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/>
  <mc:AlternateContent xmlns:mc="http://schemas.openxmlformats.org/markup-compatibility/2006">
    <mc:Choice Requires="x15">
      <x15ac:absPath xmlns:x15ac="http://schemas.microsoft.com/office/spreadsheetml/2010/11/ac" url="/Users/cyriellelacaze/fromagerie Delin/"/>
    </mc:Choice>
  </mc:AlternateContent>
  <bookViews>
    <workbookView xWindow="0" yWindow="0" windowWidth="33600" windowHeight="18900" tabRatio="852" firstSheet="31" activeTab="40"/>
  </bookViews>
  <sheets>
    <sheet name="S01" sheetId="100" r:id="rId1"/>
    <sheet name="S02" sheetId="101" r:id="rId2"/>
    <sheet name="S03" sheetId="102" r:id="rId3"/>
    <sheet name="S04" sheetId="103" r:id="rId4"/>
    <sheet name="S05" sheetId="104" r:id="rId5"/>
    <sheet name="S06" sheetId="105" r:id="rId6"/>
    <sheet name="S07" sheetId="106" r:id="rId7"/>
    <sheet name="S08" sheetId="107" r:id="rId8"/>
    <sheet name="S09" sheetId="108" r:id="rId9"/>
    <sheet name="S10" sheetId="109" r:id="rId10"/>
    <sheet name="S11" sheetId="110" r:id="rId11"/>
    <sheet name="S12" sheetId="111" r:id="rId12"/>
    <sheet name="S13" sheetId="112" r:id="rId13"/>
    <sheet name="S14" sheetId="113" r:id="rId14"/>
    <sheet name="S15" sheetId="114" r:id="rId15"/>
    <sheet name="S16" sheetId="115" r:id="rId16"/>
    <sheet name="S17" sheetId="116" r:id="rId17"/>
    <sheet name="S18" sheetId="117" r:id="rId18"/>
    <sheet name="S19" sheetId="118" r:id="rId19"/>
    <sheet name="S20" sheetId="133" r:id="rId20"/>
    <sheet name="S21" sheetId="134" r:id="rId21"/>
    <sheet name="S22" sheetId="135" r:id="rId22"/>
    <sheet name="S23" sheetId="136" r:id="rId23"/>
    <sheet name="S24" sheetId="137" r:id="rId24"/>
    <sheet name="S25" sheetId="140" r:id="rId25"/>
    <sheet name="S26" sheetId="139" r:id="rId26"/>
    <sheet name="S27" sheetId="138" r:id="rId27"/>
    <sheet name="S28" sheetId="141" r:id="rId28"/>
    <sheet name="S29" sheetId="142" r:id="rId29"/>
    <sheet name="S30" sheetId="143" r:id="rId30"/>
    <sheet name="S31" sheetId="144" r:id="rId31"/>
    <sheet name="S32" sheetId="145" r:id="rId32"/>
    <sheet name="S33" sheetId="146" r:id="rId33"/>
    <sheet name="S34" sheetId="147" r:id="rId34"/>
    <sheet name="S35" sheetId="148" r:id="rId35"/>
    <sheet name="S36" sheetId="149" r:id="rId36"/>
    <sheet name="S37" sheetId="150" r:id="rId37"/>
    <sheet name="S38" sheetId="151" r:id="rId38"/>
    <sheet name="S39" sheetId="152" r:id="rId39"/>
    <sheet name="S40" sheetId="153" r:id="rId40"/>
    <sheet name="BILAN D'HEURES" sheetId="132" r:id="rId41"/>
  </sheets>
  <definedNames>
    <definedName name="_xlnm.Print_Area" localSheetId="21">'S22'!$J$4:$M$35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4" i="132" l="1"/>
  <c r="L35" i="132"/>
  <c r="L36" i="132"/>
  <c r="Y23" i="150"/>
  <c r="Q23" i="150"/>
  <c r="I23" i="150"/>
  <c r="AC4" i="150"/>
  <c r="AC6" i="150"/>
  <c r="AC13" i="150"/>
  <c r="AC16" i="150"/>
  <c r="AC23" i="150"/>
  <c r="AC27" i="150"/>
  <c r="Q4" i="149"/>
  <c r="Q6" i="149"/>
  <c r="Q14" i="149"/>
  <c r="Q16" i="149"/>
  <c r="Q23" i="149"/>
  <c r="Q27" i="149"/>
  <c r="N28" i="149"/>
  <c r="AC14" i="149"/>
  <c r="AC6" i="149"/>
  <c r="Y14" i="149"/>
  <c r="I14" i="149"/>
  <c r="AC16" i="149"/>
  <c r="Z30" i="150"/>
  <c r="AC4" i="149"/>
  <c r="AC23" i="149"/>
  <c r="AC4" i="148"/>
  <c r="AC6" i="148"/>
  <c r="AC7" i="148"/>
  <c r="AC18" i="148"/>
  <c r="AC23" i="148"/>
  <c r="Y19" i="147"/>
  <c r="AG4" i="147"/>
  <c r="AG6" i="147"/>
  <c r="AG8" i="147"/>
  <c r="AG19" i="147"/>
  <c r="AG24" i="147"/>
  <c r="I8" i="147"/>
  <c r="AC16" i="146"/>
  <c r="Y16" i="146"/>
  <c r="U16" i="146"/>
  <c r="Z28" i="149"/>
  <c r="Z25" i="148"/>
  <c r="AD26" i="147"/>
  <c r="Q16" i="146"/>
  <c r="D30" i="153"/>
  <c r="Y27" i="153"/>
  <c r="U27" i="153"/>
  <c r="Q27" i="153"/>
  <c r="M27" i="153"/>
  <c r="I27" i="153"/>
  <c r="Y23" i="153"/>
  <c r="U23" i="153"/>
  <c r="Q23" i="153"/>
  <c r="M23" i="153"/>
  <c r="I23" i="153"/>
  <c r="Y16" i="153"/>
  <c r="U16" i="153"/>
  <c r="U4" i="153"/>
  <c r="U6" i="153"/>
  <c r="U13" i="153"/>
  <c r="R30" i="153"/>
  <c r="Q16" i="153"/>
  <c r="M16" i="153"/>
  <c r="I16" i="153"/>
  <c r="Y13" i="153"/>
  <c r="Q13" i="153"/>
  <c r="M13" i="153"/>
  <c r="I13" i="153"/>
  <c r="Y6" i="153"/>
  <c r="Q6" i="153"/>
  <c r="M6" i="153"/>
  <c r="I6" i="153"/>
  <c r="Y4" i="153"/>
  <c r="V30" i="153"/>
  <c r="Q4" i="153"/>
  <c r="N30" i="153"/>
  <c r="M4" i="153"/>
  <c r="J30" i="153"/>
  <c r="I4" i="153"/>
  <c r="F30" i="153"/>
  <c r="U27" i="152"/>
  <c r="Q27" i="152"/>
  <c r="M27" i="152"/>
  <c r="I27" i="152"/>
  <c r="E27" i="152"/>
  <c r="U23" i="152"/>
  <c r="Q23" i="152"/>
  <c r="M23" i="152"/>
  <c r="I23" i="152"/>
  <c r="E23" i="152"/>
  <c r="U16" i="152"/>
  <c r="Q16" i="152"/>
  <c r="M16" i="152"/>
  <c r="I16" i="152"/>
  <c r="E16" i="152"/>
  <c r="U13" i="152"/>
  <c r="Q13" i="152"/>
  <c r="M13" i="152"/>
  <c r="I13" i="152"/>
  <c r="E13" i="152"/>
  <c r="U6" i="152"/>
  <c r="Q6" i="152"/>
  <c r="M6" i="152"/>
  <c r="I6" i="152"/>
  <c r="E6" i="152"/>
  <c r="U4" i="152"/>
  <c r="Q4" i="152"/>
  <c r="M4" i="152"/>
  <c r="I4" i="152"/>
  <c r="E4" i="152"/>
  <c r="U23" i="151"/>
  <c r="Q23" i="151"/>
  <c r="M23" i="151"/>
  <c r="I23" i="151"/>
  <c r="E23" i="151"/>
  <c r="U16" i="151"/>
  <c r="Q16" i="151"/>
  <c r="M16" i="151"/>
  <c r="I16" i="151"/>
  <c r="E16" i="151"/>
  <c r="U13" i="151"/>
  <c r="Q13" i="151"/>
  <c r="M13" i="151"/>
  <c r="I13" i="151"/>
  <c r="E13" i="151"/>
  <c r="U6" i="151"/>
  <c r="Q6" i="151"/>
  <c r="M6" i="151"/>
  <c r="E6" i="151"/>
  <c r="U4" i="151"/>
  <c r="Q4" i="151"/>
  <c r="M4" i="151"/>
  <c r="I4" i="151"/>
  <c r="E4" i="151"/>
  <c r="D30" i="150"/>
  <c r="Y27" i="150"/>
  <c r="U27" i="150"/>
  <c r="Q27" i="150"/>
  <c r="M27" i="150"/>
  <c r="I27" i="150"/>
  <c r="U23" i="150"/>
  <c r="M23" i="150"/>
  <c r="Y16" i="150"/>
  <c r="U16" i="150"/>
  <c r="Q16" i="150"/>
  <c r="M16" i="150"/>
  <c r="I16" i="150"/>
  <c r="Y13" i="150"/>
  <c r="U13" i="150"/>
  <c r="Q13" i="150"/>
  <c r="M13" i="150"/>
  <c r="I13" i="150"/>
  <c r="Y6" i="150"/>
  <c r="U6" i="150"/>
  <c r="Q6" i="150"/>
  <c r="M6" i="150"/>
  <c r="I6" i="150"/>
  <c r="Y4" i="150"/>
  <c r="U4" i="150"/>
  <c r="Q4" i="150"/>
  <c r="M4" i="150"/>
  <c r="I4" i="150"/>
  <c r="D28" i="149"/>
  <c r="Y23" i="149"/>
  <c r="U23" i="149"/>
  <c r="M23" i="149"/>
  <c r="I23" i="149"/>
  <c r="Y16" i="149"/>
  <c r="U16" i="149"/>
  <c r="I16" i="149"/>
  <c r="Y6" i="149"/>
  <c r="U6" i="149"/>
  <c r="M6" i="149"/>
  <c r="I6" i="149"/>
  <c r="Y4" i="149"/>
  <c r="U4" i="149"/>
  <c r="M4" i="149"/>
  <c r="I4" i="149"/>
  <c r="D25" i="148"/>
  <c r="Y23" i="148"/>
  <c r="Q23" i="148"/>
  <c r="I23" i="148"/>
  <c r="Y18" i="148"/>
  <c r="Q18" i="148"/>
  <c r="I18" i="148"/>
  <c r="Y7" i="148"/>
  <c r="Q7" i="148"/>
  <c r="M7" i="148"/>
  <c r="I7" i="148"/>
  <c r="Y6" i="148"/>
  <c r="Q6" i="148"/>
  <c r="M6" i="148"/>
  <c r="I6" i="148"/>
  <c r="Y4" i="148"/>
  <c r="Q4" i="148"/>
  <c r="M4" i="148"/>
  <c r="I4" i="148"/>
  <c r="D26" i="147"/>
  <c r="I24" i="147"/>
  <c r="I19" i="147"/>
  <c r="I6" i="147"/>
  <c r="I4" i="147"/>
  <c r="AC24" i="147"/>
  <c r="Y24" i="147"/>
  <c r="Q24" i="147"/>
  <c r="AC19" i="147"/>
  <c r="Q19" i="147"/>
  <c r="AC8" i="147"/>
  <c r="Y8" i="147"/>
  <c r="Q8" i="147"/>
  <c r="AC6" i="147"/>
  <c r="Y6" i="147"/>
  <c r="Q6" i="147"/>
  <c r="AC4" i="147"/>
  <c r="Y4" i="147"/>
  <c r="Q4" i="147"/>
  <c r="Y23" i="146"/>
  <c r="U23" i="146"/>
  <c r="U13" i="146"/>
  <c r="U27" i="146"/>
  <c r="AC4" i="145"/>
  <c r="AC11" i="145"/>
  <c r="AC14" i="145"/>
  <c r="AC24" i="145"/>
  <c r="AC28" i="145"/>
  <c r="Z35" i="145"/>
  <c r="U4" i="145"/>
  <c r="U11" i="145"/>
  <c r="U14" i="145"/>
  <c r="U24" i="145"/>
  <c r="U28" i="145"/>
  <c r="R35" i="145"/>
  <c r="J35" i="132"/>
  <c r="Y4" i="145"/>
  <c r="Y11" i="145"/>
  <c r="Y14" i="145"/>
  <c r="Y24" i="145"/>
  <c r="Y28" i="145"/>
  <c r="V35" i="145"/>
  <c r="H35" i="132"/>
  <c r="Q4" i="145"/>
  <c r="Q11" i="145"/>
  <c r="Q14" i="145"/>
  <c r="Q24" i="145"/>
  <c r="Q28" i="145"/>
  <c r="N35" i="145"/>
  <c r="F35" i="132"/>
  <c r="AC4" i="144"/>
  <c r="AC11" i="144"/>
  <c r="AC14" i="144"/>
  <c r="AC24" i="144"/>
  <c r="AC28" i="144"/>
  <c r="Z35" i="144"/>
  <c r="U4" i="144"/>
  <c r="U11" i="144"/>
  <c r="U14" i="144"/>
  <c r="U24" i="144"/>
  <c r="U28" i="144"/>
  <c r="R35" i="144"/>
  <c r="J34" i="132"/>
  <c r="Y4" i="144"/>
  <c r="Y11" i="144"/>
  <c r="Y14" i="144"/>
  <c r="Y24" i="144"/>
  <c r="Y28" i="144"/>
  <c r="V35" i="144"/>
  <c r="H34" i="132"/>
  <c r="Q4" i="144"/>
  <c r="Q11" i="144"/>
  <c r="Q14" i="144"/>
  <c r="Q24" i="144"/>
  <c r="Q28" i="144"/>
  <c r="N35" i="144"/>
  <c r="F34" i="132"/>
  <c r="F30" i="152"/>
  <c r="R30" i="152"/>
  <c r="B30" i="152"/>
  <c r="N30" i="152"/>
  <c r="J30" i="152"/>
  <c r="B27" i="151"/>
  <c r="J27" i="151"/>
  <c r="R30" i="150"/>
  <c r="V28" i="149"/>
  <c r="F28" i="149"/>
  <c r="V25" i="148"/>
  <c r="F25" i="148"/>
  <c r="V26" i="147"/>
  <c r="N26" i="147"/>
  <c r="Z26" i="147"/>
  <c r="F26" i="147"/>
  <c r="N27" i="151"/>
  <c r="F27" i="151"/>
  <c r="R27" i="151"/>
  <c r="F30" i="150"/>
  <c r="V30" i="150"/>
  <c r="N30" i="150"/>
  <c r="J30" i="150"/>
  <c r="J28" i="149"/>
  <c r="R28" i="149"/>
  <c r="N25" i="148"/>
  <c r="J25" i="148"/>
  <c r="U6" i="146"/>
  <c r="U4" i="146"/>
  <c r="I4" i="144"/>
  <c r="I11" i="144"/>
  <c r="I14" i="144"/>
  <c r="I24" i="144"/>
  <c r="I28" i="144"/>
  <c r="I32" i="144"/>
  <c r="F35" i="144"/>
  <c r="B34" i="132"/>
  <c r="AC4" i="143"/>
  <c r="AC11" i="143"/>
  <c r="AC14" i="143"/>
  <c r="AC24" i="143"/>
  <c r="AC28" i="143"/>
  <c r="Z35" i="143"/>
  <c r="L33" i="132"/>
  <c r="U4" i="143"/>
  <c r="U11" i="143"/>
  <c r="U14" i="143"/>
  <c r="U24" i="143"/>
  <c r="U28" i="143"/>
  <c r="R35" i="143"/>
  <c r="J33" i="132"/>
  <c r="Y4" i="143"/>
  <c r="Y11" i="143"/>
  <c r="Y14" i="143"/>
  <c r="Y24" i="143"/>
  <c r="Y28" i="143"/>
  <c r="V35" i="143"/>
  <c r="H33" i="132"/>
  <c r="Q4" i="143"/>
  <c r="Q11" i="143"/>
  <c r="Q14" i="143"/>
  <c r="Q24" i="143"/>
  <c r="Q28" i="143"/>
  <c r="N35" i="143"/>
  <c r="F33" i="132"/>
  <c r="I4" i="143"/>
  <c r="I11" i="143"/>
  <c r="I14" i="143"/>
  <c r="I24" i="143"/>
  <c r="I28" i="143"/>
  <c r="I32" i="143"/>
  <c r="F35" i="143"/>
  <c r="B33" i="132"/>
  <c r="AC4" i="142"/>
  <c r="AC11" i="142"/>
  <c r="AC14" i="142"/>
  <c r="AC24" i="142"/>
  <c r="AC28" i="142"/>
  <c r="Z35" i="142"/>
  <c r="L32" i="132"/>
  <c r="Y4" i="142"/>
  <c r="Y11" i="142"/>
  <c r="Y14" i="142"/>
  <c r="Y24" i="142"/>
  <c r="Y28" i="142"/>
  <c r="V35" i="142"/>
  <c r="H32" i="132"/>
  <c r="Q4" i="142"/>
  <c r="Q11" i="142"/>
  <c r="Q14" i="142"/>
  <c r="Q24" i="142"/>
  <c r="Q28" i="142"/>
  <c r="N35" i="142"/>
  <c r="F32" i="132"/>
  <c r="I4" i="142"/>
  <c r="I11" i="142"/>
  <c r="I14" i="142"/>
  <c r="I24" i="142"/>
  <c r="I28" i="142"/>
  <c r="I32" i="142"/>
  <c r="F35" i="142"/>
  <c r="B32" i="132"/>
  <c r="AC4" i="146"/>
  <c r="AC6" i="146"/>
  <c r="AC13" i="146"/>
  <c r="AC23" i="146"/>
  <c r="AC27" i="146"/>
  <c r="D30" i="146"/>
  <c r="Y27" i="146"/>
  <c r="Q27" i="146"/>
  <c r="Q23" i="146"/>
  <c r="Y13" i="146"/>
  <c r="Q13" i="146"/>
  <c r="Y6" i="146"/>
  <c r="Q6" i="146"/>
  <c r="Y4" i="146"/>
  <c r="Q4" i="146"/>
  <c r="D35" i="145"/>
  <c r="AG32" i="145"/>
  <c r="AC32" i="145"/>
  <c r="Y32" i="145"/>
  <c r="Q32" i="145"/>
  <c r="AG28" i="145"/>
  <c r="AG24" i="145"/>
  <c r="AG14" i="145"/>
  <c r="AG11" i="145"/>
  <c r="AG4" i="145"/>
  <c r="AD35" i="145"/>
  <c r="D35" i="144"/>
  <c r="AG32" i="144"/>
  <c r="AC32" i="144"/>
  <c r="Y32" i="144"/>
  <c r="Q32" i="144"/>
  <c r="AG28" i="144"/>
  <c r="AG24" i="144"/>
  <c r="AG14" i="144"/>
  <c r="AG11" i="144"/>
  <c r="AG4" i="144"/>
  <c r="AD35" i="144"/>
  <c r="D35" i="143"/>
  <c r="AG32" i="143"/>
  <c r="AC32" i="143"/>
  <c r="Y32" i="143"/>
  <c r="Q32" i="143"/>
  <c r="AG28" i="143"/>
  <c r="AG24" i="143"/>
  <c r="AG14" i="143"/>
  <c r="AG11" i="143"/>
  <c r="AG4" i="143"/>
  <c r="AD35" i="143"/>
  <c r="D35" i="142"/>
  <c r="AG32" i="142"/>
  <c r="AC32" i="142"/>
  <c r="Y32" i="142"/>
  <c r="Q32" i="142"/>
  <c r="AG28" i="142"/>
  <c r="AG24" i="142"/>
  <c r="AG14" i="142"/>
  <c r="AG11" i="142"/>
  <c r="AG4" i="142"/>
  <c r="AD35" i="142"/>
  <c r="R35" i="142"/>
  <c r="D35" i="141"/>
  <c r="AG32" i="141"/>
  <c r="AC32" i="141"/>
  <c r="Y32" i="141"/>
  <c r="M32" i="141"/>
  <c r="I32" i="141"/>
  <c r="AG28" i="141"/>
  <c r="AC28" i="141"/>
  <c r="Y28" i="141"/>
  <c r="U28" i="141"/>
  <c r="M28" i="141"/>
  <c r="I28" i="141"/>
  <c r="AG24" i="141"/>
  <c r="AC24" i="141"/>
  <c r="Y24" i="141"/>
  <c r="U24" i="141"/>
  <c r="M24" i="141"/>
  <c r="I24" i="141"/>
  <c r="AG14" i="141"/>
  <c r="AC14" i="141"/>
  <c r="Y14" i="141"/>
  <c r="U14" i="141"/>
  <c r="M14" i="141"/>
  <c r="I14" i="141"/>
  <c r="AG11" i="141"/>
  <c r="AC11" i="141"/>
  <c r="Y11" i="141"/>
  <c r="U11" i="141"/>
  <c r="M11" i="141"/>
  <c r="I11" i="141"/>
  <c r="AG4" i="141"/>
  <c r="AD35" i="141"/>
  <c r="AC4" i="141"/>
  <c r="Y4" i="141"/>
  <c r="U4" i="141"/>
  <c r="M4" i="141"/>
  <c r="I4" i="141"/>
  <c r="U11" i="139"/>
  <c r="U14" i="139"/>
  <c r="U24" i="139"/>
  <c r="U28" i="139"/>
  <c r="U35" i="139"/>
  <c r="R38" i="139"/>
  <c r="Y4" i="139"/>
  <c r="Y11" i="139"/>
  <c r="Y14" i="139"/>
  <c r="Y24" i="139"/>
  <c r="Y28" i="139"/>
  <c r="Y32" i="139"/>
  <c r="Y35" i="139"/>
  <c r="V38" i="139"/>
  <c r="M4" i="139"/>
  <c r="M11" i="139"/>
  <c r="M14" i="139"/>
  <c r="M24" i="139"/>
  <c r="M28" i="139"/>
  <c r="M32" i="139"/>
  <c r="M35" i="139"/>
  <c r="J38" i="139"/>
  <c r="D38" i="139"/>
  <c r="Q35" i="139"/>
  <c r="I35" i="139"/>
  <c r="I4" i="139"/>
  <c r="I11" i="139"/>
  <c r="I14" i="139"/>
  <c r="I24" i="139"/>
  <c r="I28" i="139"/>
  <c r="I32" i="139"/>
  <c r="F38" i="139"/>
  <c r="Z30" i="146"/>
  <c r="N30" i="146"/>
  <c r="F36" i="132"/>
  <c r="V30" i="146"/>
  <c r="H36" i="132"/>
  <c r="R30" i="146"/>
  <c r="J36" i="132"/>
  <c r="Z35" i="141"/>
  <c r="V35" i="141"/>
  <c r="F35" i="141"/>
  <c r="R35" i="141"/>
  <c r="J35" i="141"/>
  <c r="Q4" i="140"/>
  <c r="Q11" i="140"/>
  <c r="Q14" i="140"/>
  <c r="Q24" i="140"/>
  <c r="Q28" i="140"/>
  <c r="N35" i="140"/>
  <c r="F28" i="132"/>
  <c r="M4" i="140"/>
  <c r="M14" i="140"/>
  <c r="M24" i="140"/>
  <c r="M28" i="140"/>
  <c r="J35" i="140"/>
  <c r="D28" i="132"/>
  <c r="U4" i="137"/>
  <c r="U11" i="137"/>
  <c r="U14" i="137"/>
  <c r="U24" i="137"/>
  <c r="U28" i="137"/>
  <c r="R35" i="137"/>
  <c r="J27" i="132"/>
  <c r="Y4" i="137"/>
  <c r="Y11" i="137"/>
  <c r="Y14" i="137"/>
  <c r="Y24" i="137"/>
  <c r="Y28" i="137"/>
  <c r="V35" i="137"/>
  <c r="H27" i="132"/>
  <c r="Q4" i="137"/>
  <c r="Q11" i="137"/>
  <c r="Q14" i="137"/>
  <c r="Q24" i="137"/>
  <c r="Q28" i="137"/>
  <c r="Q32" i="137"/>
  <c r="N35" i="137"/>
  <c r="F27" i="132"/>
  <c r="M4" i="137"/>
  <c r="M11" i="137"/>
  <c r="M14" i="137"/>
  <c r="M24" i="137"/>
  <c r="M28" i="137"/>
  <c r="J35" i="137"/>
  <c r="D27" i="132"/>
  <c r="I4" i="137"/>
  <c r="I11" i="137"/>
  <c r="I14" i="137"/>
  <c r="I24" i="137"/>
  <c r="I28" i="137"/>
  <c r="I32" i="137"/>
  <c r="F35" i="137"/>
  <c r="B27" i="132"/>
  <c r="U14" i="136"/>
  <c r="U28" i="136"/>
  <c r="R35" i="136"/>
  <c r="J26" i="132"/>
  <c r="Y4" i="136"/>
  <c r="Y11" i="136"/>
  <c r="Y14" i="136"/>
  <c r="Y24" i="136"/>
  <c r="Y28" i="136"/>
  <c r="V35" i="136"/>
  <c r="H26" i="132"/>
  <c r="Q4" i="136"/>
  <c r="Q11" i="136"/>
  <c r="Q14" i="136"/>
  <c r="Q24" i="136"/>
  <c r="Q28" i="136"/>
  <c r="N35" i="136"/>
  <c r="F26" i="132"/>
  <c r="M11" i="136"/>
  <c r="M14" i="136"/>
  <c r="M24" i="136"/>
  <c r="M28" i="136"/>
  <c r="J35" i="136"/>
  <c r="D26" i="132"/>
  <c r="I4" i="136"/>
  <c r="I11" i="136"/>
  <c r="I14" i="136"/>
  <c r="I24" i="136"/>
  <c r="I28" i="136"/>
  <c r="I32" i="136"/>
  <c r="F35" i="136"/>
  <c r="B26" i="132"/>
  <c r="U4" i="135"/>
  <c r="U11" i="135"/>
  <c r="U14" i="135"/>
  <c r="U24" i="135"/>
  <c r="U28" i="135"/>
  <c r="R35" i="135"/>
  <c r="J25" i="132"/>
  <c r="Y4" i="135"/>
  <c r="Y11" i="135"/>
  <c r="Y14" i="135"/>
  <c r="Y24" i="135"/>
  <c r="Y28" i="135"/>
  <c r="V35" i="135"/>
  <c r="H25" i="132"/>
  <c r="Q4" i="135"/>
  <c r="Q11" i="135"/>
  <c r="Q14" i="135"/>
  <c r="Q24" i="135"/>
  <c r="Q28" i="135"/>
  <c r="N35" i="135"/>
  <c r="F25" i="132"/>
  <c r="M4" i="135"/>
  <c r="M11" i="135"/>
  <c r="M14" i="135"/>
  <c r="M24" i="135"/>
  <c r="M28" i="135"/>
  <c r="J35" i="135"/>
  <c r="D25" i="132"/>
  <c r="U4" i="134"/>
  <c r="U11" i="134"/>
  <c r="U14" i="134"/>
  <c r="U24" i="134"/>
  <c r="U28" i="134"/>
  <c r="R35" i="134"/>
  <c r="J24" i="132"/>
  <c r="Y4" i="134"/>
  <c r="Y11" i="134"/>
  <c r="Y14" i="134"/>
  <c r="Y24" i="134"/>
  <c r="Y28" i="134"/>
  <c r="V35" i="134"/>
  <c r="H24" i="132"/>
  <c r="Q4" i="134"/>
  <c r="Q11" i="134"/>
  <c r="Q14" i="134"/>
  <c r="Q24" i="134"/>
  <c r="Q28" i="134"/>
  <c r="N35" i="134"/>
  <c r="F24" i="132"/>
  <c r="M11" i="134"/>
  <c r="M14" i="134"/>
  <c r="M28" i="134"/>
  <c r="J35" i="134"/>
  <c r="D24" i="132"/>
  <c r="I4" i="134"/>
  <c r="I11" i="134"/>
  <c r="I14" i="134"/>
  <c r="I24" i="134"/>
  <c r="I28" i="134"/>
  <c r="I32" i="134"/>
  <c r="F35" i="134"/>
  <c r="B24" i="132"/>
  <c r="U4" i="133"/>
  <c r="U11" i="133"/>
  <c r="U14" i="133"/>
  <c r="U24" i="133"/>
  <c r="U28" i="133"/>
  <c r="R35" i="133"/>
  <c r="J23" i="132"/>
  <c r="Y4" i="133"/>
  <c r="Y11" i="133"/>
  <c r="Y14" i="133"/>
  <c r="Y24" i="133"/>
  <c r="Y28" i="133"/>
  <c r="V35" i="133"/>
  <c r="H23" i="132"/>
  <c r="Q4" i="133"/>
  <c r="Q11" i="133"/>
  <c r="Q14" i="133"/>
  <c r="Q24" i="133"/>
  <c r="Q28" i="133"/>
  <c r="N35" i="133"/>
  <c r="F23" i="132"/>
  <c r="M4" i="133"/>
  <c r="M11" i="133"/>
  <c r="M24" i="133"/>
  <c r="M28" i="133"/>
  <c r="J35" i="133"/>
  <c r="D23" i="132"/>
  <c r="I4" i="133"/>
  <c r="I11" i="133"/>
  <c r="I14" i="133"/>
  <c r="I24" i="133"/>
  <c r="I28" i="133"/>
  <c r="I32" i="133"/>
  <c r="F35" i="133"/>
  <c r="B23" i="132"/>
  <c r="U4" i="118"/>
  <c r="U6" i="118"/>
  <c r="U8" i="118"/>
  <c r="U18" i="118"/>
  <c r="U21" i="118"/>
  <c r="U24" i="118"/>
  <c r="R27" i="118"/>
  <c r="J22" i="132"/>
  <c r="Y4" i="118"/>
  <c r="Y6" i="118"/>
  <c r="Y8" i="118"/>
  <c r="Y18" i="118"/>
  <c r="Y21" i="118"/>
  <c r="Y24" i="118"/>
  <c r="V27" i="118"/>
  <c r="H22" i="132"/>
  <c r="Q4" i="118"/>
  <c r="Q6" i="118"/>
  <c r="Q8" i="118"/>
  <c r="Q18" i="118"/>
  <c r="Q21" i="118"/>
  <c r="Q24" i="118"/>
  <c r="N27" i="118"/>
  <c r="F22" i="132"/>
  <c r="M4" i="118"/>
  <c r="M6" i="118"/>
  <c r="M8" i="118"/>
  <c r="M18" i="118"/>
  <c r="M21" i="118"/>
  <c r="M24" i="118"/>
  <c r="J27" i="118"/>
  <c r="D22" i="132"/>
  <c r="I4" i="118"/>
  <c r="I6" i="118"/>
  <c r="I8" i="118"/>
  <c r="I18" i="118"/>
  <c r="I21" i="118"/>
  <c r="I24" i="118"/>
  <c r="F27" i="118"/>
  <c r="B22" i="132"/>
  <c r="AC4" i="135"/>
  <c r="AC11" i="135"/>
  <c r="AC14" i="135"/>
  <c r="AC24" i="135"/>
  <c r="AC28" i="135"/>
  <c r="Z35" i="135"/>
  <c r="AG28" i="134"/>
  <c r="AC28" i="134"/>
  <c r="D35" i="140"/>
  <c r="AG32" i="140"/>
  <c r="AC32" i="140"/>
  <c r="Y32" i="140"/>
  <c r="Q32" i="140"/>
  <c r="M32" i="140"/>
  <c r="I32" i="140"/>
  <c r="AG28" i="140"/>
  <c r="AC28" i="140"/>
  <c r="Y28" i="140"/>
  <c r="U28" i="140"/>
  <c r="I28" i="140"/>
  <c r="AG24" i="140"/>
  <c r="AC24" i="140"/>
  <c r="Y24" i="140"/>
  <c r="U24" i="140"/>
  <c r="I24" i="140"/>
  <c r="AG14" i="140"/>
  <c r="AC14" i="140"/>
  <c r="Y14" i="140"/>
  <c r="U14" i="140"/>
  <c r="I14" i="140"/>
  <c r="AG11" i="140"/>
  <c r="AC11" i="140"/>
  <c r="Y11" i="140"/>
  <c r="U11" i="140"/>
  <c r="I11" i="140"/>
  <c r="AG4" i="140"/>
  <c r="AD35" i="140"/>
  <c r="AC4" i="140"/>
  <c r="Z35" i="140"/>
  <c r="Y4" i="140"/>
  <c r="U4" i="140"/>
  <c r="I4" i="140"/>
  <c r="Q32" i="139"/>
  <c r="Q28" i="139"/>
  <c r="Q24" i="139"/>
  <c r="Q14" i="139"/>
  <c r="Q11" i="139"/>
  <c r="U4" i="139"/>
  <c r="Q4" i="139"/>
  <c r="D35" i="138"/>
  <c r="AG32" i="138"/>
  <c r="AC32" i="138"/>
  <c r="Y32" i="138"/>
  <c r="M32" i="138"/>
  <c r="I32" i="138"/>
  <c r="AG28" i="138"/>
  <c r="AC28" i="138"/>
  <c r="Y28" i="138"/>
  <c r="U28" i="138"/>
  <c r="M28" i="138"/>
  <c r="I28" i="138"/>
  <c r="AG24" i="138"/>
  <c r="AC24" i="138"/>
  <c r="Y24" i="138"/>
  <c r="U24" i="138"/>
  <c r="M24" i="138"/>
  <c r="I24" i="138"/>
  <c r="AG14" i="138"/>
  <c r="AC14" i="138"/>
  <c r="Y14" i="138"/>
  <c r="U14" i="138"/>
  <c r="M14" i="138"/>
  <c r="I14" i="138"/>
  <c r="AG11" i="138"/>
  <c r="AC11" i="138"/>
  <c r="Y11" i="138"/>
  <c r="U11" i="138"/>
  <c r="M11" i="138"/>
  <c r="I11" i="138"/>
  <c r="AG4" i="138"/>
  <c r="AD35" i="138"/>
  <c r="AC4" i="138"/>
  <c r="Z35" i="138"/>
  <c r="Y4" i="138"/>
  <c r="U4" i="138"/>
  <c r="M4" i="138"/>
  <c r="I4" i="138"/>
  <c r="D35" i="137"/>
  <c r="AC32" i="137"/>
  <c r="Y32" i="137"/>
  <c r="M32" i="137"/>
  <c r="AC28" i="137"/>
  <c r="AC24" i="137"/>
  <c r="AC14" i="137"/>
  <c r="AC11" i="137"/>
  <c r="AC4" i="137"/>
  <c r="Z35" i="137"/>
  <c r="D35" i="136"/>
  <c r="Y32" i="136"/>
  <c r="Q32" i="136"/>
  <c r="M32" i="136"/>
  <c r="D35" i="135"/>
  <c r="AG32" i="135"/>
  <c r="AC32" i="135"/>
  <c r="Y32" i="135"/>
  <c r="Q32" i="135"/>
  <c r="M32" i="135"/>
  <c r="AG28" i="135"/>
  <c r="AG24" i="135"/>
  <c r="AG14" i="135"/>
  <c r="AG11" i="135"/>
  <c r="AG4" i="135"/>
  <c r="AD35" i="135"/>
  <c r="F35" i="135"/>
  <c r="D35" i="134"/>
  <c r="AG32" i="134"/>
  <c r="AC32" i="134"/>
  <c r="Y32" i="134"/>
  <c r="Q32" i="134"/>
  <c r="M32" i="134"/>
  <c r="AG24" i="134"/>
  <c r="AC24" i="134"/>
  <c r="AG14" i="134"/>
  <c r="AC14" i="134"/>
  <c r="AG11" i="134"/>
  <c r="AC11" i="134"/>
  <c r="AG4" i="134"/>
  <c r="AD35" i="134"/>
  <c r="AC4" i="134"/>
  <c r="D35" i="133"/>
  <c r="AG32" i="133"/>
  <c r="AC32" i="133"/>
  <c r="Y32" i="133"/>
  <c r="Q32" i="133"/>
  <c r="M32" i="133"/>
  <c r="AG28" i="133"/>
  <c r="AC28" i="133"/>
  <c r="AG24" i="133"/>
  <c r="AC24" i="133"/>
  <c r="AG14" i="133"/>
  <c r="AC14" i="133"/>
  <c r="AG11" i="133"/>
  <c r="AC11" i="133"/>
  <c r="AG4" i="133"/>
  <c r="AD35" i="133"/>
  <c r="AC4" i="133"/>
  <c r="F35" i="138"/>
  <c r="J35" i="138"/>
  <c r="R35" i="138"/>
  <c r="V35" i="138"/>
  <c r="N38" i="139"/>
  <c r="V35" i="140"/>
  <c r="H28" i="132"/>
  <c r="R35" i="140"/>
  <c r="J28" i="132"/>
  <c r="F35" i="140"/>
  <c r="B28" i="132"/>
  <c r="Z35" i="134"/>
  <c r="Z35" i="133"/>
  <c r="AC6" i="118"/>
  <c r="Y27" i="117"/>
  <c r="U35" i="117"/>
  <c r="Q27" i="117"/>
  <c r="I27" i="117"/>
  <c r="AC4" i="118"/>
  <c r="AC8" i="118"/>
  <c r="AC18" i="118"/>
  <c r="AC21" i="118"/>
  <c r="Z27" i="118"/>
  <c r="AG4" i="118"/>
  <c r="AG8" i="118"/>
  <c r="AG18" i="118"/>
  <c r="AG21" i="118"/>
  <c r="AD27" i="118"/>
  <c r="AC24" i="118"/>
  <c r="AG24" i="118"/>
  <c r="I13" i="117"/>
  <c r="I9" i="117"/>
  <c r="M9" i="117"/>
  <c r="Q9" i="117"/>
  <c r="U9" i="117"/>
  <c r="Y9" i="117"/>
  <c r="AC9" i="117"/>
  <c r="I4" i="117"/>
  <c r="U24" i="117"/>
  <c r="Y24" i="117"/>
  <c r="AC24" i="117"/>
  <c r="U27" i="117"/>
  <c r="AC27" i="117"/>
  <c r="AC35" i="117"/>
  <c r="U4" i="116"/>
  <c r="Y4" i="116"/>
  <c r="AC4" i="116"/>
  <c r="AG4" i="116"/>
  <c r="U11" i="116"/>
  <c r="Y11" i="116"/>
  <c r="AC11" i="116"/>
  <c r="AG11" i="116"/>
  <c r="U14" i="116"/>
  <c r="Y14" i="116"/>
  <c r="AC14" i="116"/>
  <c r="AG14" i="116"/>
  <c r="U24" i="116"/>
  <c r="Y24" i="116"/>
  <c r="AC24" i="116"/>
  <c r="AG24" i="116"/>
  <c r="U28" i="116"/>
  <c r="Y28" i="116"/>
  <c r="AC28" i="116"/>
  <c r="AG28" i="116"/>
  <c r="Y32" i="116"/>
  <c r="AC32" i="116"/>
  <c r="AG32" i="116"/>
  <c r="M14" i="115"/>
  <c r="U14" i="115"/>
  <c r="I14" i="115"/>
  <c r="Q14" i="115"/>
  <c r="M13" i="117"/>
  <c r="M4" i="117"/>
  <c r="AD35" i="116"/>
  <c r="R35" i="116"/>
  <c r="J20" i="132"/>
  <c r="V35" i="116"/>
  <c r="H20" i="132"/>
  <c r="Z35" i="116"/>
  <c r="Y4" i="115"/>
  <c r="Y11" i="115"/>
  <c r="Y26" i="115"/>
  <c r="Y30" i="115"/>
  <c r="Y35" i="115"/>
  <c r="U4" i="115"/>
  <c r="U11" i="115"/>
  <c r="U26" i="115"/>
  <c r="U30" i="115"/>
  <c r="U35" i="115"/>
  <c r="Q4" i="115"/>
  <c r="Q11" i="115"/>
  <c r="M11" i="115"/>
  <c r="I11" i="115"/>
  <c r="I4" i="115"/>
  <c r="D28" i="114"/>
  <c r="V38" i="115"/>
  <c r="R38" i="115"/>
  <c r="H19" i="132"/>
  <c r="M4" i="115"/>
  <c r="Q8" i="114"/>
  <c r="Y4" i="114"/>
  <c r="U4" i="114"/>
  <c r="Q4" i="114"/>
  <c r="M4" i="114"/>
  <c r="AC15" i="114"/>
  <c r="Y15" i="114"/>
  <c r="U15" i="114"/>
  <c r="Q15" i="114"/>
  <c r="M15" i="114"/>
  <c r="I15" i="114"/>
  <c r="I4" i="114"/>
  <c r="AC19" i="113"/>
  <c r="Q13" i="117"/>
  <c r="Q4" i="117"/>
  <c r="Y8" i="114"/>
  <c r="AC8" i="114"/>
  <c r="Y20" i="114"/>
  <c r="AC20" i="114"/>
  <c r="Y23" i="114"/>
  <c r="AC23" i="114"/>
  <c r="Y25" i="114"/>
  <c r="AC25" i="114"/>
  <c r="U8" i="114"/>
  <c r="U20" i="114"/>
  <c r="U23" i="114"/>
  <c r="U25" i="114"/>
  <c r="D31" i="113"/>
  <c r="R28" i="114"/>
  <c r="J18" i="132"/>
  <c r="V28" i="114"/>
  <c r="H18" i="132"/>
  <c r="Z28" i="114"/>
  <c r="M9" i="113"/>
  <c r="AC9" i="113"/>
  <c r="Y4" i="113"/>
  <c r="U13" i="117"/>
  <c r="U4" i="117"/>
  <c r="D4" i="132"/>
  <c r="D27" i="118"/>
  <c r="D38" i="117"/>
  <c r="Q35" i="117"/>
  <c r="M35" i="117"/>
  <c r="I35" i="117"/>
  <c r="M27" i="117"/>
  <c r="Q24" i="117"/>
  <c r="M24" i="117"/>
  <c r="I24" i="117"/>
  <c r="D35" i="116"/>
  <c r="Q32" i="116"/>
  <c r="M32" i="116"/>
  <c r="I32" i="116"/>
  <c r="Q28" i="116"/>
  <c r="M28" i="116"/>
  <c r="I28" i="116"/>
  <c r="Q24" i="116"/>
  <c r="M24" i="116"/>
  <c r="I24" i="116"/>
  <c r="Q14" i="116"/>
  <c r="M14" i="116"/>
  <c r="I14" i="116"/>
  <c r="Q11" i="116"/>
  <c r="M11" i="116"/>
  <c r="I11" i="116"/>
  <c r="Q4" i="116"/>
  <c r="M4" i="116"/>
  <c r="I4" i="116"/>
  <c r="D38" i="115"/>
  <c r="Q35" i="115"/>
  <c r="M35" i="115"/>
  <c r="I35" i="115"/>
  <c r="Q30" i="115"/>
  <c r="M30" i="115"/>
  <c r="I30" i="115"/>
  <c r="Q26" i="115"/>
  <c r="N38" i="115"/>
  <c r="F19" i="132"/>
  <c r="M26" i="115"/>
  <c r="I26" i="115"/>
  <c r="Q25" i="114"/>
  <c r="M25" i="114"/>
  <c r="I25" i="114"/>
  <c r="Q23" i="114"/>
  <c r="M23" i="114"/>
  <c r="I23" i="114"/>
  <c r="Q20" i="114"/>
  <c r="M20" i="114"/>
  <c r="M8" i="114"/>
  <c r="I8" i="114"/>
  <c r="R38" i="117"/>
  <c r="J21" i="132"/>
  <c r="N38" i="117"/>
  <c r="F21" i="132"/>
  <c r="F35" i="116"/>
  <c r="B20" i="132"/>
  <c r="J38" i="117"/>
  <c r="N35" i="116"/>
  <c r="F20" i="132"/>
  <c r="J35" i="116"/>
  <c r="D20" i="132"/>
  <c r="F38" i="115"/>
  <c r="B19" i="132"/>
  <c r="J38" i="115"/>
  <c r="J19" i="132"/>
  <c r="F28" i="114"/>
  <c r="B18" i="132"/>
  <c r="N28" i="114"/>
  <c r="F18" i="132"/>
  <c r="J28" i="114"/>
  <c r="D18" i="132"/>
  <c r="AC28" i="113"/>
  <c r="Y28" i="113"/>
  <c r="U28" i="113"/>
  <c r="Q28" i="113"/>
  <c r="M28" i="113"/>
  <c r="I28" i="113"/>
  <c r="AC25" i="113"/>
  <c r="Y25" i="113"/>
  <c r="U25" i="113"/>
  <c r="Q25" i="113"/>
  <c r="M25" i="113"/>
  <c r="I25" i="113"/>
  <c r="Y19" i="113"/>
  <c r="U19" i="113"/>
  <c r="Q19" i="113"/>
  <c r="I19" i="113"/>
  <c r="AC11" i="113"/>
  <c r="Y11" i="113"/>
  <c r="U11" i="113"/>
  <c r="Q11" i="113"/>
  <c r="M11" i="113"/>
  <c r="I11" i="113"/>
  <c r="F38" i="117"/>
  <c r="B21" i="132"/>
  <c r="D21" i="132"/>
  <c r="Y13" i="117"/>
  <c r="Y4" i="117"/>
  <c r="Q9" i="113"/>
  <c r="I9" i="113"/>
  <c r="V38" i="117"/>
  <c r="H21" i="132"/>
  <c r="U9" i="113"/>
  <c r="AC4" i="113"/>
  <c r="U4" i="113"/>
  <c r="Q4" i="113"/>
  <c r="N31" i="113"/>
  <c r="F17" i="132"/>
  <c r="M4" i="113"/>
  <c r="J31" i="113"/>
  <c r="D17" i="132"/>
  <c r="I4" i="113"/>
  <c r="F31" i="113"/>
  <c r="B17" i="132"/>
  <c r="D34" i="112"/>
  <c r="Y31" i="112"/>
  <c r="U31" i="112"/>
  <c r="Q31" i="112"/>
  <c r="M31" i="112"/>
  <c r="I31" i="112"/>
  <c r="Y25" i="112"/>
  <c r="U25" i="112"/>
  <c r="Q25" i="112"/>
  <c r="M25" i="112"/>
  <c r="I25" i="112"/>
  <c r="Y22" i="112"/>
  <c r="U22" i="112"/>
  <c r="Q22" i="112"/>
  <c r="I22" i="112"/>
  <c r="Y18" i="112"/>
  <c r="U18" i="112"/>
  <c r="Q18" i="112"/>
  <c r="M18" i="112"/>
  <c r="I18" i="112"/>
  <c r="Y11" i="112"/>
  <c r="U11" i="112"/>
  <c r="Q11" i="112"/>
  <c r="M11" i="112"/>
  <c r="I11" i="112"/>
  <c r="Y4" i="112"/>
  <c r="U4" i="112"/>
  <c r="Q4" i="112"/>
  <c r="M4" i="112"/>
  <c r="I4" i="112"/>
  <c r="D37" i="111"/>
  <c r="Y34" i="111"/>
  <c r="U34" i="111"/>
  <c r="Q34" i="111"/>
  <c r="I34" i="111"/>
  <c r="Y31" i="111"/>
  <c r="U31" i="111"/>
  <c r="Q31" i="111"/>
  <c r="M31" i="111"/>
  <c r="I31" i="111"/>
  <c r="Y28" i="111"/>
  <c r="U28" i="111"/>
  <c r="Q28" i="111"/>
  <c r="M28" i="111"/>
  <c r="I28" i="111"/>
  <c r="Y17" i="111"/>
  <c r="U17" i="111"/>
  <c r="Q17" i="111"/>
  <c r="M17" i="111"/>
  <c r="I17" i="111"/>
  <c r="Y13" i="111"/>
  <c r="U13" i="111"/>
  <c r="Q13" i="111"/>
  <c r="M13" i="111"/>
  <c r="I13" i="111"/>
  <c r="Y4" i="111"/>
  <c r="Q4" i="111"/>
  <c r="M4" i="111"/>
  <c r="I4" i="111"/>
  <c r="D31" i="110"/>
  <c r="Q28" i="110"/>
  <c r="M28" i="110"/>
  <c r="I28" i="110"/>
  <c r="Q25" i="110"/>
  <c r="M25" i="110"/>
  <c r="I25" i="110"/>
  <c r="Q23" i="110"/>
  <c r="M23" i="110"/>
  <c r="I23" i="110"/>
  <c r="Q19" i="110"/>
  <c r="M19" i="110"/>
  <c r="I19" i="110"/>
  <c r="Q12" i="110"/>
  <c r="M12" i="110"/>
  <c r="I12" i="110"/>
  <c r="Q4" i="110"/>
  <c r="M4" i="110"/>
  <c r="I4" i="110"/>
  <c r="D34" i="109"/>
  <c r="Q31" i="109"/>
  <c r="I31" i="109"/>
  <c r="Q28" i="109"/>
  <c r="M28" i="109"/>
  <c r="I28" i="109"/>
  <c r="Q20" i="109"/>
  <c r="M20" i="109"/>
  <c r="I20" i="109"/>
  <c r="Q16" i="109"/>
  <c r="M16" i="109"/>
  <c r="I16" i="109"/>
  <c r="Q11" i="109"/>
  <c r="M11" i="109"/>
  <c r="I11" i="109"/>
  <c r="Q4" i="109"/>
  <c r="M4" i="109"/>
  <c r="I4" i="109"/>
  <c r="D28" i="108"/>
  <c r="Q25" i="108"/>
  <c r="M25" i="108"/>
  <c r="I25" i="108"/>
  <c r="Q22" i="108"/>
  <c r="M22" i="108"/>
  <c r="I22" i="108"/>
  <c r="Q19" i="108"/>
  <c r="M19" i="108"/>
  <c r="I19" i="108"/>
  <c r="Q16" i="108"/>
  <c r="M16" i="108"/>
  <c r="I16" i="108"/>
  <c r="Q12" i="108"/>
  <c r="M12" i="108"/>
  <c r="I12" i="108"/>
  <c r="Q4" i="108"/>
  <c r="M4" i="108"/>
  <c r="I4" i="108"/>
  <c r="D27" i="107"/>
  <c r="Q24" i="107"/>
  <c r="M24" i="107"/>
  <c r="I24" i="107"/>
  <c r="Q21" i="107"/>
  <c r="M21" i="107"/>
  <c r="I21" i="107"/>
  <c r="Q18" i="107"/>
  <c r="M18" i="107"/>
  <c r="I18" i="107"/>
  <c r="Q14" i="107"/>
  <c r="M14" i="107"/>
  <c r="I14" i="107"/>
  <c r="Q11" i="107"/>
  <c r="M11" i="107"/>
  <c r="I11" i="107"/>
  <c r="Q4" i="107"/>
  <c r="M4" i="107"/>
  <c r="I4" i="107"/>
  <c r="D30" i="106"/>
  <c r="Q27" i="106"/>
  <c r="M27" i="106"/>
  <c r="I27" i="106"/>
  <c r="Q24" i="106"/>
  <c r="M24" i="106"/>
  <c r="I24" i="106"/>
  <c r="Q21" i="106"/>
  <c r="M21" i="106"/>
  <c r="I21" i="106"/>
  <c r="Q18" i="106"/>
  <c r="M18" i="106"/>
  <c r="I18" i="106"/>
  <c r="Q14" i="106"/>
  <c r="M14" i="106"/>
  <c r="I14" i="106"/>
  <c r="Q4" i="106"/>
  <c r="M4" i="106"/>
  <c r="I4" i="106"/>
  <c r="D29" i="105"/>
  <c r="Q26" i="105"/>
  <c r="I26" i="105"/>
  <c r="Q23" i="105"/>
  <c r="I23" i="105"/>
  <c r="Q20" i="105"/>
  <c r="M20" i="105"/>
  <c r="I20" i="105"/>
  <c r="Q16" i="105"/>
  <c r="I16" i="105"/>
  <c r="Q14" i="105"/>
  <c r="M14" i="105"/>
  <c r="I14" i="105"/>
  <c r="Q4" i="105"/>
  <c r="M4" i="105"/>
  <c r="I4" i="105"/>
  <c r="D27" i="104"/>
  <c r="Q24" i="104"/>
  <c r="M24" i="104"/>
  <c r="I24" i="104"/>
  <c r="Q21" i="104"/>
  <c r="M21" i="104"/>
  <c r="I21" i="104"/>
  <c r="Q19" i="104"/>
  <c r="I19" i="104"/>
  <c r="Q15" i="104"/>
  <c r="M15" i="104"/>
  <c r="I15" i="104"/>
  <c r="Q11" i="104"/>
  <c r="M11" i="104"/>
  <c r="I11" i="104"/>
  <c r="Q4" i="104"/>
  <c r="M4" i="104"/>
  <c r="I4" i="104"/>
  <c r="D30" i="103"/>
  <c r="Q27" i="103"/>
  <c r="M27" i="103"/>
  <c r="I27" i="103"/>
  <c r="Q24" i="103"/>
  <c r="M24" i="103"/>
  <c r="I24" i="103"/>
  <c r="Q21" i="103"/>
  <c r="M21" i="103"/>
  <c r="I21" i="103"/>
  <c r="Q17" i="103"/>
  <c r="M17" i="103"/>
  <c r="I17" i="103"/>
  <c r="Q13" i="103"/>
  <c r="M13" i="103"/>
  <c r="I13" i="103"/>
  <c r="Q4" i="103"/>
  <c r="M4" i="103"/>
  <c r="I4" i="103"/>
  <c r="D29" i="102"/>
  <c r="Q26" i="102"/>
  <c r="M26" i="102"/>
  <c r="I26" i="102"/>
  <c r="Q23" i="102"/>
  <c r="M23" i="102"/>
  <c r="I23" i="102"/>
  <c r="Q20" i="102"/>
  <c r="I20" i="102"/>
  <c r="Q18" i="102"/>
  <c r="Q4" i="102"/>
  <c r="Q10" i="102"/>
  <c r="N29" i="102"/>
  <c r="M18" i="102"/>
  <c r="I18" i="102"/>
  <c r="M10" i="102"/>
  <c r="I10" i="102"/>
  <c r="M4" i="102"/>
  <c r="I4" i="102"/>
  <c r="D30" i="101"/>
  <c r="Q27" i="101"/>
  <c r="M27" i="101"/>
  <c r="I27" i="101"/>
  <c r="Q24" i="101"/>
  <c r="M24" i="101"/>
  <c r="I24" i="101"/>
  <c r="Q19" i="101"/>
  <c r="M19" i="101"/>
  <c r="I19" i="101"/>
  <c r="Q15" i="101"/>
  <c r="M15" i="101"/>
  <c r="I15" i="101"/>
  <c r="Q11" i="101"/>
  <c r="M11" i="101"/>
  <c r="I11" i="101"/>
  <c r="Q4" i="101"/>
  <c r="M4" i="101"/>
  <c r="I4" i="101"/>
  <c r="D35" i="100"/>
  <c r="Q32" i="100"/>
  <c r="M32" i="100"/>
  <c r="I32" i="100"/>
  <c r="Q24" i="100"/>
  <c r="M24" i="100"/>
  <c r="I24" i="100"/>
  <c r="Q21" i="100"/>
  <c r="I21" i="100"/>
  <c r="Q17" i="100"/>
  <c r="M17" i="100"/>
  <c r="J29" i="102"/>
  <c r="J30" i="103"/>
  <c r="F29" i="105"/>
  <c r="F30" i="106"/>
  <c r="J30" i="106"/>
  <c r="J27" i="107"/>
  <c r="J34" i="109"/>
  <c r="D13" i="132"/>
  <c r="J31" i="110"/>
  <c r="N31" i="110"/>
  <c r="J34" i="112"/>
  <c r="D16" i="132"/>
  <c r="F34" i="112"/>
  <c r="B16" i="132"/>
  <c r="V34" i="112"/>
  <c r="H16" i="132"/>
  <c r="J29" i="105"/>
  <c r="V37" i="111"/>
  <c r="H15" i="132"/>
  <c r="N30" i="103"/>
  <c r="F7" i="132"/>
  <c r="D7" i="132"/>
  <c r="F30" i="103"/>
  <c r="B7" i="132"/>
  <c r="F6" i="132"/>
  <c r="D6" i="132"/>
  <c r="N27" i="107"/>
  <c r="R37" i="111"/>
  <c r="F30" i="101"/>
  <c r="F27" i="104"/>
  <c r="B8" i="132"/>
  <c r="N27" i="104"/>
  <c r="F8" i="132"/>
  <c r="N29" i="105"/>
  <c r="F27" i="107"/>
  <c r="F28" i="108"/>
  <c r="J28" i="108"/>
  <c r="F37" i="111"/>
  <c r="R34" i="112"/>
  <c r="F29" i="102"/>
  <c r="N30" i="106"/>
  <c r="N37" i="111"/>
  <c r="J30" i="101"/>
  <c r="N30" i="101"/>
  <c r="J27" i="104"/>
  <c r="D8" i="132"/>
  <c r="N28" i="108"/>
  <c r="N34" i="109"/>
  <c r="F13" i="132"/>
  <c r="F34" i="109"/>
  <c r="B13" i="132"/>
  <c r="F31" i="110"/>
  <c r="J37" i="111"/>
  <c r="AC13" i="117"/>
  <c r="AC4" i="117"/>
  <c r="F12" i="132"/>
  <c r="D12" i="132"/>
  <c r="N34" i="112"/>
  <c r="F16" i="132"/>
  <c r="R31" i="113"/>
  <c r="J17" i="132"/>
  <c r="I17" i="100"/>
  <c r="Q10" i="100"/>
  <c r="M10" i="100"/>
  <c r="I10" i="100"/>
  <c r="Q4" i="100"/>
  <c r="M4" i="100"/>
  <c r="I4" i="100"/>
  <c r="B6" i="132"/>
  <c r="F5" i="132"/>
  <c r="D5" i="132"/>
  <c r="B5" i="132"/>
  <c r="B12" i="132"/>
  <c r="F11" i="132"/>
  <c r="D11" i="132"/>
  <c r="B11" i="132"/>
  <c r="F10" i="132"/>
  <c r="D10" i="132"/>
  <c r="B10" i="132"/>
  <c r="F9" i="132"/>
  <c r="D9" i="132"/>
  <c r="B9" i="132"/>
  <c r="F15" i="132"/>
  <c r="D15" i="132"/>
  <c r="B15" i="132"/>
  <c r="F14" i="132"/>
  <c r="D14" i="132"/>
  <c r="B14" i="132"/>
  <c r="Z38" i="117"/>
  <c r="N35" i="100"/>
  <c r="Y9" i="113"/>
  <c r="F35" i="100"/>
  <c r="B4" i="132"/>
  <c r="F4" i="132"/>
  <c r="V31" i="113"/>
  <c r="H17" i="132"/>
  <c r="Z31" i="113"/>
</calcChain>
</file>

<file path=xl/sharedStrings.xml><?xml version="1.0" encoding="utf-8"?>
<sst xmlns="http://schemas.openxmlformats.org/spreadsheetml/2006/main" count="2290" uniqueCount="373">
  <si>
    <t>Litrages</t>
  </si>
  <si>
    <t>TOTAL</t>
  </si>
  <si>
    <t>Début</t>
  </si>
  <si>
    <t>Fin</t>
  </si>
  <si>
    <t>Pause</t>
  </si>
  <si>
    <t>Nbre d'heure</t>
  </si>
  <si>
    <t>Nbre colis</t>
  </si>
  <si>
    <t>Détails</t>
  </si>
  <si>
    <t>Fabrications</t>
  </si>
  <si>
    <t>Horaires réalisées</t>
  </si>
  <si>
    <t>Kurt</t>
  </si>
  <si>
    <t>Jordan</t>
  </si>
  <si>
    <t xml:space="preserve">Lundi </t>
  </si>
  <si>
    <t xml:space="preserve">Mardi </t>
  </si>
  <si>
    <t xml:space="preserve">Mercredi  </t>
  </si>
  <si>
    <t xml:space="preserve">Jeudi   </t>
  </si>
  <si>
    <t xml:space="preserve">Vendredi    </t>
  </si>
  <si>
    <t>Valérie</t>
  </si>
  <si>
    <t>Samedi</t>
  </si>
  <si>
    <t>SEMAINES</t>
  </si>
  <si>
    <t>M.JORDAN</t>
  </si>
  <si>
    <t>T.KURT</t>
  </si>
  <si>
    <t>L.VALERIE</t>
  </si>
  <si>
    <t>BILAN D'HEURES</t>
  </si>
  <si>
    <t>FRUITS</t>
  </si>
  <si>
    <t>MIRABELLE</t>
  </si>
  <si>
    <t>PECHE</t>
  </si>
  <si>
    <t xml:space="preserve">FRAMBOISE </t>
  </si>
  <si>
    <t>CERISE</t>
  </si>
  <si>
    <t xml:space="preserve">CASSIS </t>
  </si>
  <si>
    <t>MYRTILLE</t>
  </si>
  <si>
    <t>REPOS</t>
  </si>
  <si>
    <t>Arômes</t>
  </si>
  <si>
    <t>Nature sucré</t>
  </si>
  <si>
    <t>Vanille</t>
  </si>
  <si>
    <t>Fraise</t>
  </si>
  <si>
    <t>Abricot</t>
  </si>
  <si>
    <t>FF</t>
  </si>
  <si>
    <t>1kg</t>
  </si>
  <si>
    <t>2kg</t>
  </si>
  <si>
    <t>5kg</t>
  </si>
  <si>
    <t xml:space="preserve">PAS DE PROD                                                                                                                                                             </t>
  </si>
  <si>
    <t>ABRICOT</t>
  </si>
  <si>
    <t>FC</t>
  </si>
  <si>
    <t>60Cart</t>
  </si>
  <si>
    <t>70Cart</t>
  </si>
  <si>
    <t>120Cart</t>
  </si>
  <si>
    <t>150Cart</t>
  </si>
  <si>
    <t>140Cart</t>
  </si>
  <si>
    <t>NATURES</t>
  </si>
  <si>
    <t>AROMES</t>
  </si>
  <si>
    <t>VANILLE</t>
  </si>
  <si>
    <t>FRAISE</t>
  </si>
  <si>
    <t>100Cart</t>
  </si>
  <si>
    <t>20Cart</t>
  </si>
  <si>
    <t>FRAMBOISE</t>
  </si>
  <si>
    <t>200Cart</t>
  </si>
  <si>
    <t>300(150Ind)</t>
  </si>
  <si>
    <t>LUNDI                02/01/17</t>
  </si>
  <si>
    <t>Mardi             03/01/17</t>
  </si>
  <si>
    <t>Mercredi        04/01/17</t>
  </si>
  <si>
    <t>Jeudi              05/01/17</t>
  </si>
  <si>
    <t>Vendredi      06/01/17</t>
  </si>
  <si>
    <t>Samedi         07/01/17</t>
  </si>
  <si>
    <t>Lundi              09/01/17</t>
  </si>
  <si>
    <t>Mercredi             11/01/17</t>
  </si>
  <si>
    <t>Jeudi               12/01/17</t>
  </si>
  <si>
    <t>Vendredi     13/01/17</t>
  </si>
  <si>
    <t>Samedi         14/01/17</t>
  </si>
  <si>
    <t>AFRAISE</t>
  </si>
  <si>
    <t>NATURE SUCRE</t>
  </si>
  <si>
    <t>ESSAI LAIT DE CONSOMMATION</t>
  </si>
  <si>
    <t>AROMES                       NATURES SUCRES</t>
  </si>
  <si>
    <t xml:space="preserve">AROMES       </t>
  </si>
  <si>
    <t>200(100Ind)</t>
  </si>
  <si>
    <t>PAS DE PRODUCTION</t>
  </si>
  <si>
    <t>PAS DE PRODUCTION                                                                                          Sortie Ph FF</t>
  </si>
  <si>
    <t>FROMAGE FRAIS 6%</t>
  </si>
  <si>
    <t>5KG</t>
  </si>
  <si>
    <t xml:space="preserve">FRUITS </t>
  </si>
  <si>
    <t>CASSIS</t>
  </si>
  <si>
    <t>Lundi             16/01/17</t>
  </si>
  <si>
    <t>NATURE</t>
  </si>
  <si>
    <t>80(20Ind)</t>
  </si>
  <si>
    <t>35Cart</t>
  </si>
  <si>
    <t>FRUITS                             ESSAI FILTRE PRESSE</t>
  </si>
  <si>
    <t>160(120Ind)</t>
  </si>
  <si>
    <t>70(30Ind)</t>
  </si>
  <si>
    <t>Mercredi                                   18/01/17</t>
  </si>
  <si>
    <t>Mardi                   17/01/17</t>
  </si>
  <si>
    <t>ESSAI COCO+AMANDE</t>
  </si>
  <si>
    <t>Jeudi                       19/01/17</t>
  </si>
  <si>
    <t>Vendredi                                  20/01/17</t>
  </si>
  <si>
    <t>Samedi                                       21/01/17</t>
  </si>
  <si>
    <t>MARDI           10/01/17</t>
  </si>
  <si>
    <t xml:space="preserve">ABRICOT </t>
  </si>
  <si>
    <t xml:space="preserve">CERISE </t>
  </si>
  <si>
    <t xml:space="preserve">NATURE </t>
  </si>
  <si>
    <t xml:space="preserve">FROMAGE FRAIS </t>
  </si>
  <si>
    <t xml:space="preserve">ESSAIS FABRICATION LAIT CONSSO </t>
  </si>
  <si>
    <t xml:space="preserve">AROMES </t>
  </si>
  <si>
    <t>NAT SUCRE</t>
  </si>
  <si>
    <t>PAS DE FABRICATION</t>
  </si>
  <si>
    <t>LUNDI                                             23/01/17</t>
  </si>
  <si>
    <t>Mardi                                      24/01/17</t>
  </si>
  <si>
    <t>Mercredi                   25/01/17</t>
  </si>
  <si>
    <t>Jeudi                         26/01/17</t>
  </si>
  <si>
    <t>Vendredi                      27/01/17</t>
  </si>
  <si>
    <t>Samedi                    28/01/17</t>
  </si>
  <si>
    <t>FF 6%</t>
  </si>
  <si>
    <t xml:space="preserve">FRAISE </t>
  </si>
  <si>
    <t>Lundi                30/01/17</t>
  </si>
  <si>
    <t>Mardi                  31/01/17</t>
  </si>
  <si>
    <t>Mercredi                01/02/17</t>
  </si>
  <si>
    <t>Jeudi                 02/02/17</t>
  </si>
  <si>
    <t>Vendredi                         03/02/17</t>
  </si>
  <si>
    <t>Samedi                    04/02/17</t>
  </si>
  <si>
    <t>NETTOYAGE                                                                                     REUNION GILLY</t>
  </si>
  <si>
    <t>ESSAI LAIT DE CONSOMMATION                                FF LISSE</t>
  </si>
  <si>
    <t xml:space="preserve">FF  </t>
  </si>
  <si>
    <t>CONDITIONNEMENT FF LISSE</t>
  </si>
  <si>
    <t>Ph FF                                                                                                       NETTOYAGE</t>
  </si>
  <si>
    <t>MAGASIN</t>
  </si>
  <si>
    <t xml:space="preserve">REPÖS </t>
  </si>
  <si>
    <t>Lundi                                 06/02/17</t>
  </si>
  <si>
    <t>Mardi                   07/02/17</t>
  </si>
  <si>
    <t xml:space="preserve">Mercredi                       08/02/17                     </t>
  </si>
  <si>
    <t>Jeudi                                09/02/17</t>
  </si>
  <si>
    <t>Vendredi                 10/02/17</t>
  </si>
  <si>
    <t>Samedi                           11/02/17</t>
  </si>
  <si>
    <t>Lundi                             13/02/17</t>
  </si>
  <si>
    <t>Mardi                              14/02/17</t>
  </si>
  <si>
    <t>Mercredi                    15/02/17</t>
  </si>
  <si>
    <t>Jeudi                              16/02/17</t>
  </si>
  <si>
    <t>Vendredi                                 17/02/17</t>
  </si>
  <si>
    <t>Samedi                                18/02/17</t>
  </si>
  <si>
    <t>LIVRAISON SOGEBUL</t>
  </si>
  <si>
    <t>acidification                                                                                           netoyage</t>
  </si>
  <si>
    <t>FF 3%</t>
  </si>
  <si>
    <t>LUNDI                             20/02/17</t>
  </si>
  <si>
    <t>Mardi                                  21/02/17</t>
  </si>
  <si>
    <t>Jeudi                               23/02/17</t>
  </si>
  <si>
    <t>Vendredi                                   24/02/17</t>
  </si>
  <si>
    <t>Samedi                                     25/02/17</t>
  </si>
  <si>
    <t>Mercredi                            22/02/17</t>
  </si>
  <si>
    <t>ESSAIS COCO &amp; AMANDE</t>
  </si>
  <si>
    <t>N.SUCRE</t>
  </si>
  <si>
    <t>NETOYAGES ACIDIFICATON                                                          NETTOYAGE</t>
  </si>
  <si>
    <t>FRUITS ESSAI bio</t>
  </si>
  <si>
    <t>NATURE SUC</t>
  </si>
  <si>
    <t xml:space="preserve">CASIS </t>
  </si>
  <si>
    <t xml:space="preserve">MYRTILLE </t>
  </si>
  <si>
    <t xml:space="preserve">MYRTILLE BIO </t>
  </si>
  <si>
    <t>FRAISE  BIO</t>
  </si>
  <si>
    <t>250*24</t>
  </si>
  <si>
    <t>150*6</t>
  </si>
  <si>
    <t>NS</t>
  </si>
  <si>
    <t>NETTOYAGE</t>
  </si>
  <si>
    <t>Lundi                                         27/02/17</t>
  </si>
  <si>
    <t>Mardi                                     28/02/17</t>
  </si>
  <si>
    <t>Mercredi                                      01/03/17</t>
  </si>
  <si>
    <t>Jeudi                                              02/03/17</t>
  </si>
  <si>
    <t>Vendredi                                              03/03/17</t>
  </si>
  <si>
    <t>Samedi                                         04/03/17</t>
  </si>
  <si>
    <t>Lundi                                   06/03/17</t>
  </si>
  <si>
    <t>Mardi                                    07/03/17</t>
  </si>
  <si>
    <t>Mercredi                                      08/03/17</t>
  </si>
  <si>
    <t>Jeudi                                                     09/03/17</t>
  </si>
  <si>
    <t>Vendredi                                10/03/17</t>
  </si>
  <si>
    <t>Samedi                                            11/03/17</t>
  </si>
  <si>
    <t>Lundi                            13/03/17</t>
  </si>
  <si>
    <t>Mardi                             14/03/17</t>
  </si>
  <si>
    <t>Mercredi                                15/03/17</t>
  </si>
  <si>
    <t>Jeudi                                    16/03/17</t>
  </si>
  <si>
    <t>Vendredi                               17/03/17</t>
  </si>
  <si>
    <t>Samedi                                 18/03/17</t>
  </si>
  <si>
    <t>N SUCRE</t>
  </si>
  <si>
    <t>Mardi                                   21/03/17</t>
  </si>
  <si>
    <t>Mercredi                                  22/03/17</t>
  </si>
  <si>
    <t>Jeudi                                    23/03/17</t>
  </si>
  <si>
    <t>Vendredi                                 24/03/17</t>
  </si>
  <si>
    <t>Samedi                                   25/03/17</t>
  </si>
  <si>
    <t>ACCIDIFICATION PAS DE PRODUCTION</t>
  </si>
  <si>
    <t>Lundi 20/03/17</t>
  </si>
  <si>
    <t xml:space="preserve">fruits </t>
  </si>
  <si>
    <t>nat sucre</t>
  </si>
  <si>
    <t>vanille</t>
  </si>
  <si>
    <t xml:space="preserve">fraise </t>
  </si>
  <si>
    <t>abricots</t>
  </si>
  <si>
    <t xml:space="preserve">peche </t>
  </si>
  <si>
    <t>framboise</t>
  </si>
  <si>
    <t xml:space="preserve">cerise </t>
  </si>
  <si>
    <t xml:space="preserve">cassis </t>
  </si>
  <si>
    <t xml:space="preserve">myrtille </t>
  </si>
  <si>
    <t>200 *24</t>
  </si>
  <si>
    <t xml:space="preserve">nat sucre </t>
  </si>
  <si>
    <t xml:space="preserve">mirabelle </t>
  </si>
  <si>
    <t>TYPHANIE</t>
  </si>
  <si>
    <t xml:space="preserve">COCO CACAO </t>
  </si>
  <si>
    <t xml:space="preserve">AMANDES AMANDE FRAMBOISE </t>
  </si>
  <si>
    <t>COCO CACAO</t>
  </si>
  <si>
    <t>COCO NATURE</t>
  </si>
  <si>
    <t>COCO FRAMBOISE</t>
  </si>
  <si>
    <t>Peche</t>
  </si>
  <si>
    <t>Mirabelle</t>
  </si>
  <si>
    <t>Cerise</t>
  </si>
  <si>
    <t>Framboise</t>
  </si>
  <si>
    <t>Myrtille</t>
  </si>
  <si>
    <t>CEDRIC</t>
  </si>
  <si>
    <t>TIFFANY</t>
  </si>
  <si>
    <t xml:space="preserve">IND </t>
  </si>
  <si>
    <t>ABRICOTS</t>
  </si>
  <si>
    <t xml:space="preserve">NAT SUCRE </t>
  </si>
  <si>
    <t>COCO ORIGINAL                           COCO FRAMBOISE</t>
  </si>
  <si>
    <t>AMANDES                                        AMANDES FRAMBOISE</t>
  </si>
  <si>
    <t>ACIDIFICATION                                                                      REFROIDISSEMENT</t>
  </si>
  <si>
    <t>Jeudi                                  30/03/17</t>
  </si>
  <si>
    <t>Vendredi                                         31/03/17</t>
  </si>
  <si>
    <t>Samedi                                01/04/17</t>
  </si>
  <si>
    <t>Lundi                                       27/03/17</t>
  </si>
  <si>
    <t>Mardi                              28/03/17</t>
  </si>
  <si>
    <t>Mercredi                                     29/03/17</t>
  </si>
  <si>
    <t>Mercredi                           05/04/17</t>
  </si>
  <si>
    <t>Jeudi                                   06/04/17</t>
  </si>
  <si>
    <t>Vendredi                               07/04/17</t>
  </si>
  <si>
    <t>Samedi                                  08/04/17</t>
  </si>
  <si>
    <t>COCO ORIGINAL</t>
  </si>
  <si>
    <t xml:space="preserve">COCO FRAMBOISE </t>
  </si>
  <si>
    <t>AMANDE</t>
  </si>
  <si>
    <t xml:space="preserve">FLORIAN </t>
  </si>
  <si>
    <t>CAROLE</t>
  </si>
  <si>
    <t>LUNDI                       03/04/17</t>
  </si>
  <si>
    <t>MARDI                    04/04/17</t>
  </si>
  <si>
    <t>AMANDE FRAMBOISE</t>
  </si>
  <si>
    <t>COCO                                                                                                                 COCO FRAMBOISE</t>
  </si>
  <si>
    <t>FLORIAN</t>
  </si>
  <si>
    <t xml:space="preserve">CAROLE </t>
  </si>
  <si>
    <t xml:space="preserve">AMANDE </t>
  </si>
  <si>
    <t>AMANDE NAT</t>
  </si>
  <si>
    <t>PECHES</t>
  </si>
  <si>
    <t>9::00</t>
  </si>
  <si>
    <t>LUNDI                                        10/04/17</t>
  </si>
  <si>
    <t>Mardi                                          11/04/17</t>
  </si>
  <si>
    <t>Mercredi                                              12/04/17</t>
  </si>
  <si>
    <t>Jeudi                                        13/04/17</t>
  </si>
  <si>
    <t>Vendredi                                            14/04/17</t>
  </si>
  <si>
    <t>Samedi                              15/04/17</t>
  </si>
  <si>
    <t>50*24 150*6</t>
  </si>
  <si>
    <t>150 +50</t>
  </si>
  <si>
    <t>COCO</t>
  </si>
  <si>
    <t>lundi</t>
  </si>
  <si>
    <t>feriée</t>
  </si>
  <si>
    <t>mardi</t>
  </si>
  <si>
    <t>amande</t>
  </si>
  <si>
    <t>40fram</t>
  </si>
  <si>
    <t>450 nat</t>
  </si>
  <si>
    <t>tiffany</t>
  </si>
  <si>
    <t xml:space="preserve">carole </t>
  </si>
  <si>
    <t>aromes</t>
  </si>
  <si>
    <t>fraise</t>
  </si>
  <si>
    <t xml:space="preserve">abricots </t>
  </si>
  <si>
    <t>peches</t>
  </si>
  <si>
    <t>cerise</t>
  </si>
  <si>
    <t>florian</t>
  </si>
  <si>
    <t>fromage  6%</t>
  </si>
  <si>
    <t>nature</t>
  </si>
  <si>
    <t>FROMAGE 6 %</t>
  </si>
  <si>
    <t>1KG</t>
  </si>
  <si>
    <t>2KG</t>
  </si>
  <si>
    <t xml:space="preserve">amandes </t>
  </si>
  <si>
    <t xml:space="preserve">coco original </t>
  </si>
  <si>
    <t xml:space="preserve">florian </t>
  </si>
  <si>
    <t>coco cacao</t>
  </si>
  <si>
    <t>266nat</t>
  </si>
  <si>
    <t>196 fram</t>
  </si>
  <si>
    <t>abricot</t>
  </si>
  <si>
    <t>peche</t>
  </si>
  <si>
    <t>myrtille</t>
  </si>
  <si>
    <t>cassis</t>
  </si>
  <si>
    <t>fruits</t>
  </si>
  <si>
    <t xml:space="preserve">aromes </t>
  </si>
  <si>
    <t xml:space="preserve">FRROMAGE FRAIS </t>
  </si>
  <si>
    <t>ACIDIFICATION</t>
  </si>
  <si>
    <t xml:space="preserve">COCO </t>
  </si>
  <si>
    <t xml:space="preserve">PECHE </t>
  </si>
  <si>
    <t xml:space="preserve">MIRABELLE </t>
  </si>
  <si>
    <t>ABRICOT F</t>
  </si>
  <si>
    <t>LUNDI                          1er MAI</t>
  </si>
  <si>
    <t>JEUDI                                          04 Mai</t>
  </si>
  <si>
    <t>Mardi                                02 Mai</t>
  </si>
  <si>
    <t>MERCREDI                                   03 Mai</t>
  </si>
  <si>
    <t>Vendredi                                           05 Mai</t>
  </si>
  <si>
    <t>Samedi                                     06 Mai</t>
  </si>
  <si>
    <t>5kg 6%</t>
  </si>
  <si>
    <t>coco</t>
  </si>
  <si>
    <t>coco original</t>
  </si>
  <si>
    <t>coco framb</t>
  </si>
  <si>
    <t>Amande</t>
  </si>
  <si>
    <t>Amande original</t>
  </si>
  <si>
    <t>Amande framb</t>
  </si>
  <si>
    <t>Mardi                               09 Mai</t>
  </si>
  <si>
    <t>Lundi                              8 mai  (férier)</t>
  </si>
  <si>
    <t>Mercredi                                  10 Mai</t>
  </si>
  <si>
    <t>Jeudi                               11 Mai</t>
  </si>
  <si>
    <t>Vendredi                             12 Mai</t>
  </si>
  <si>
    <t>Samedi                         13 Mai</t>
  </si>
  <si>
    <t>FF6%</t>
  </si>
  <si>
    <t xml:space="preserve">VANILLE </t>
  </si>
  <si>
    <t>ORIGINAL</t>
  </si>
  <si>
    <t>JULIEN</t>
  </si>
  <si>
    <t>condi + nettoyage</t>
  </si>
  <si>
    <t>original</t>
  </si>
  <si>
    <t xml:space="preserve">coco </t>
  </si>
  <si>
    <t>cacao</t>
  </si>
  <si>
    <t xml:space="preserve">JULIEN </t>
  </si>
  <si>
    <t>VENDRDI</t>
  </si>
  <si>
    <t>FERIER</t>
  </si>
  <si>
    <t>julien</t>
  </si>
  <si>
    <t>FERIE</t>
  </si>
  <si>
    <t>CONGES</t>
  </si>
  <si>
    <t>Original</t>
  </si>
  <si>
    <t>,</t>
  </si>
  <si>
    <t>ferie</t>
  </si>
  <si>
    <t>FERIEE</t>
  </si>
  <si>
    <t>GILLY LES CITEAUX</t>
  </si>
  <si>
    <t xml:space="preserve">amande </t>
  </si>
  <si>
    <t xml:space="preserve">cacao </t>
  </si>
  <si>
    <t xml:space="preserve">julien </t>
  </si>
  <si>
    <t xml:space="preserve">coco original CACAO </t>
  </si>
  <si>
    <t xml:space="preserve">AMANDES </t>
  </si>
  <si>
    <t>DIMANCHE</t>
  </si>
  <si>
    <t xml:space="preserve">NATURE AROMES FROMAGE BLANC FRUITS </t>
  </si>
  <si>
    <t>COCO ET CACAO</t>
  </si>
  <si>
    <t>MAINTENANCE</t>
  </si>
  <si>
    <t>NETOYAGES</t>
  </si>
  <si>
    <t xml:space="preserve">AROMES FRUIT FROMAGE BLANC </t>
  </si>
  <si>
    <t xml:space="preserve">CACAO </t>
  </si>
  <si>
    <t>Vendred 14 Juillet</t>
  </si>
  <si>
    <t>amelie</t>
  </si>
  <si>
    <t xml:space="preserve">NETOYAGE MAINTENANCE </t>
  </si>
  <si>
    <t xml:space="preserve">FRUIT FROMAGE BLANC </t>
  </si>
  <si>
    <t>CP</t>
  </si>
  <si>
    <t>AMELIE</t>
  </si>
  <si>
    <t>Amelie</t>
  </si>
  <si>
    <t xml:space="preserve">FRMAGE BLANC ET AROMES </t>
  </si>
  <si>
    <t xml:space="preserve">COCO ET CACAO </t>
  </si>
  <si>
    <t>AMANDES</t>
  </si>
  <si>
    <t>S</t>
  </si>
  <si>
    <t xml:space="preserve">INSTALATION </t>
  </si>
  <si>
    <t>amélie</t>
  </si>
  <si>
    <t>Amélie</t>
  </si>
  <si>
    <t>Nature</t>
  </si>
  <si>
    <t>Brassés.F</t>
  </si>
  <si>
    <t>Coco</t>
  </si>
  <si>
    <t>Cacao</t>
  </si>
  <si>
    <t>Aromes</t>
  </si>
  <si>
    <t>Magasin</t>
  </si>
  <si>
    <t>Fin acidification                                                                  Refroidissement</t>
  </si>
  <si>
    <t>cp</t>
  </si>
  <si>
    <t>mercredi</t>
  </si>
  <si>
    <t>CACAO</t>
  </si>
  <si>
    <t>Fruits</t>
  </si>
  <si>
    <t>FF3%</t>
  </si>
  <si>
    <t>YANN</t>
  </si>
  <si>
    <t>KEVIN</t>
  </si>
  <si>
    <t>kevin</t>
  </si>
  <si>
    <t>Arôme</t>
  </si>
  <si>
    <t>NatureS</t>
  </si>
  <si>
    <t>Mercredi</t>
  </si>
  <si>
    <t xml:space="preserve">JEUDI </t>
  </si>
  <si>
    <t>SAMEDI</t>
  </si>
  <si>
    <t>kévin</t>
  </si>
  <si>
    <t>Moyenne hebdo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</si>
</sst>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[h]:mm:ss;@"/>
    <numFmt numFmtId="166" formatCode="[$-F400]h:mm:ss\ AM/PM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name val="Arial"/>
      <family val="2"/>
    </font>
    <font>
      <sz val="11"/>
      <color theme="9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164" fontId="0" fillId="3" borderId="10" xfId="0" applyNumberFormat="1" applyFont="1" applyFill="1" applyBorder="1" applyAlignment="1">
      <alignment horizontal="center" vertical="center" wrapText="1"/>
    </xf>
    <xf numFmtId="164" fontId="0" fillId="3" borderId="11" xfId="0" applyNumberFormat="1" applyFont="1" applyFill="1" applyBorder="1" applyAlignment="1">
      <alignment horizontal="center" vertical="center" wrapText="1"/>
    </xf>
    <xf numFmtId="165" fontId="0" fillId="3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1" fillId="4" borderId="13" xfId="0" applyNumberFormat="1" applyFont="1" applyFill="1" applyBorder="1" applyAlignment="1">
      <alignment horizontal="center" vertical="center" wrapText="1"/>
    </xf>
    <xf numFmtId="164" fontId="1" fillId="4" borderId="14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0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165" fontId="10" fillId="0" borderId="11" xfId="0" applyNumberFormat="1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165" fontId="10" fillId="0" borderId="12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 wrapText="1"/>
    </xf>
    <xf numFmtId="165" fontId="10" fillId="0" borderId="13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165" fontId="10" fillId="0" borderId="9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5" fontId="10" fillId="3" borderId="4" xfId="0" applyNumberFormat="1" applyFont="1" applyFill="1" applyBorder="1" applyAlignment="1">
      <alignment horizontal="center" vertical="center" wrapText="1"/>
    </xf>
    <xf numFmtId="165" fontId="0" fillId="3" borderId="2" xfId="0" applyNumberFormat="1" applyFont="1" applyFill="1" applyBorder="1" applyAlignment="1">
      <alignment horizontal="center" vertical="center" wrapText="1"/>
    </xf>
    <xf numFmtId="165" fontId="0" fillId="3" borderId="3" xfId="0" applyNumberFormat="1" applyFont="1" applyFill="1" applyBorder="1" applyAlignment="1">
      <alignment horizontal="center" vertical="center" wrapText="1"/>
    </xf>
    <xf numFmtId="165" fontId="0" fillId="3" borderId="4" xfId="0" applyNumberFormat="1" applyFont="1" applyFill="1" applyBorder="1" applyAlignment="1">
      <alignment horizontal="center" vertical="center" wrapText="1"/>
    </xf>
    <xf numFmtId="20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 wrapText="1"/>
    </xf>
    <xf numFmtId="164" fontId="0" fillId="3" borderId="4" xfId="0" applyNumberFormat="1" applyFont="1" applyFill="1" applyBorder="1" applyAlignment="1">
      <alignment horizontal="center" vertical="center" wrapText="1"/>
    </xf>
    <xf numFmtId="165" fontId="1" fillId="4" borderId="10" xfId="0" applyNumberFormat="1" applyFont="1" applyFill="1" applyBorder="1" applyAlignment="1">
      <alignment horizontal="center" vertical="center" wrapText="1"/>
    </xf>
    <xf numFmtId="165" fontId="1" fillId="4" borderId="11" xfId="0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165" fontId="1" fillId="4" borderId="12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13" xfId="0" applyNumberFormat="1" applyFont="1" applyFill="1" applyBorder="1" applyAlignment="1">
      <alignment horizontal="center" vertical="center" wrapText="1"/>
    </xf>
    <xf numFmtId="165" fontId="1" fillId="4" borderId="14" xfId="0" applyNumberFormat="1" applyFont="1" applyFill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11" fillId="4" borderId="10" xfId="0" applyNumberFormat="1" applyFont="1" applyFill="1" applyBorder="1" applyAlignment="1">
      <alignment horizontal="center" vertical="center" wrapText="1"/>
    </xf>
    <xf numFmtId="164" fontId="11" fillId="4" borderId="11" xfId="0" applyNumberFormat="1" applyFont="1" applyFill="1" applyBorder="1" applyAlignment="1">
      <alignment horizontal="center" vertical="center" wrapText="1"/>
    </xf>
    <xf numFmtId="164" fontId="11" fillId="4" borderId="7" xfId="0" applyNumberFormat="1" applyFont="1" applyFill="1" applyBorder="1" applyAlignment="1">
      <alignment horizontal="center" vertical="center" wrapText="1"/>
    </xf>
    <xf numFmtId="164" fontId="11" fillId="4" borderId="12" xfId="0" applyNumberFormat="1" applyFont="1" applyFill="1" applyBorder="1" applyAlignment="1">
      <alignment horizontal="center" vertical="center" wrapText="1"/>
    </xf>
    <xf numFmtId="164" fontId="11" fillId="4" borderId="0" xfId="0" applyNumberFormat="1" applyFont="1" applyFill="1" applyBorder="1" applyAlignment="1">
      <alignment horizontal="center" vertical="center" wrapText="1"/>
    </xf>
    <xf numFmtId="164" fontId="11" fillId="4" borderId="8" xfId="0" applyNumberFormat="1" applyFont="1" applyFill="1" applyBorder="1" applyAlignment="1">
      <alignment horizontal="center" vertical="center" wrapText="1"/>
    </xf>
    <xf numFmtId="164" fontId="11" fillId="4" borderId="13" xfId="0" applyNumberFormat="1" applyFont="1" applyFill="1" applyBorder="1" applyAlignment="1">
      <alignment horizontal="center" vertical="center" wrapText="1"/>
    </xf>
    <xf numFmtId="164" fontId="11" fillId="4" borderId="14" xfId="0" applyNumberFormat="1" applyFont="1" applyFill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64" fontId="13" fillId="4" borderId="10" xfId="0" applyNumberFormat="1" applyFont="1" applyFill="1" applyBorder="1" applyAlignment="1">
      <alignment horizontal="center" vertical="center" wrapText="1"/>
    </xf>
    <xf numFmtId="164" fontId="13" fillId="4" borderId="11" xfId="0" applyNumberFormat="1" applyFont="1" applyFill="1" applyBorder="1" applyAlignment="1">
      <alignment horizontal="center" vertical="center" wrapText="1"/>
    </xf>
    <xf numFmtId="164" fontId="13" fillId="4" borderId="7" xfId="0" applyNumberFormat="1" applyFont="1" applyFill="1" applyBorder="1" applyAlignment="1">
      <alignment horizontal="center" vertical="center" wrapText="1"/>
    </xf>
    <xf numFmtId="164" fontId="13" fillId="4" borderId="12" xfId="0" applyNumberFormat="1" applyFont="1" applyFill="1" applyBorder="1" applyAlignment="1">
      <alignment horizontal="center" vertical="center" wrapText="1"/>
    </xf>
    <xf numFmtId="164" fontId="13" fillId="4" borderId="0" xfId="0" applyNumberFormat="1" applyFont="1" applyFill="1" applyBorder="1" applyAlignment="1">
      <alignment horizontal="center" vertical="center" wrapText="1"/>
    </xf>
    <xf numFmtId="164" fontId="13" fillId="4" borderId="8" xfId="0" applyNumberFormat="1" applyFont="1" applyFill="1" applyBorder="1" applyAlignment="1">
      <alignment horizontal="center" vertical="center" wrapText="1"/>
    </xf>
    <xf numFmtId="164" fontId="13" fillId="4" borderId="13" xfId="0" applyNumberFormat="1" applyFont="1" applyFill="1" applyBorder="1" applyAlignment="1">
      <alignment horizontal="center" vertical="center" wrapText="1"/>
    </xf>
    <xf numFmtId="164" fontId="13" fillId="4" borderId="14" xfId="0" applyNumberFormat="1" applyFont="1" applyFill="1" applyBorder="1" applyAlignment="1">
      <alignment horizontal="center" vertical="center" wrapText="1"/>
    </xf>
    <xf numFmtId="164" fontId="13" fillId="4" borderId="9" xfId="0" applyNumberFormat="1" applyFont="1" applyFill="1" applyBorder="1" applyAlignment="1">
      <alignment horizontal="center" vertical="center" wrapText="1"/>
    </xf>
    <xf numFmtId="164" fontId="12" fillId="4" borderId="10" xfId="0" applyNumberFormat="1" applyFont="1" applyFill="1" applyBorder="1" applyAlignment="1">
      <alignment horizontal="center" vertical="center" wrapText="1"/>
    </xf>
    <xf numFmtId="164" fontId="12" fillId="4" borderId="11" xfId="0" applyNumberFormat="1" applyFont="1" applyFill="1" applyBorder="1" applyAlignment="1">
      <alignment horizontal="center" vertical="center" wrapText="1"/>
    </xf>
    <xf numFmtId="164" fontId="12" fillId="4" borderId="7" xfId="0" applyNumberFormat="1" applyFont="1" applyFill="1" applyBorder="1" applyAlignment="1">
      <alignment horizontal="center" vertical="center" wrapText="1"/>
    </xf>
    <xf numFmtId="164" fontId="12" fillId="4" borderId="12" xfId="0" applyNumberFormat="1" applyFont="1" applyFill="1" applyBorder="1" applyAlignment="1">
      <alignment horizontal="center" vertical="center" wrapText="1"/>
    </xf>
    <xf numFmtId="164" fontId="12" fillId="4" borderId="0" xfId="0" applyNumberFormat="1" applyFont="1" applyFill="1" applyBorder="1" applyAlignment="1">
      <alignment horizontal="center" vertical="center" wrapText="1"/>
    </xf>
    <xf numFmtId="164" fontId="12" fillId="4" borderId="8" xfId="0" applyNumberFormat="1" applyFont="1" applyFill="1" applyBorder="1" applyAlignment="1">
      <alignment horizontal="center" vertical="center" wrapText="1"/>
    </xf>
    <xf numFmtId="164" fontId="12" fillId="4" borderId="13" xfId="0" applyNumberFormat="1" applyFont="1" applyFill="1" applyBorder="1" applyAlignment="1">
      <alignment horizontal="center" vertical="center" wrapText="1"/>
    </xf>
    <xf numFmtId="164" fontId="12" fillId="4" borderId="14" xfId="0" applyNumberFormat="1" applyFont="1" applyFill="1" applyBorder="1" applyAlignment="1">
      <alignment horizontal="center" vertical="center" wrapText="1"/>
    </xf>
    <xf numFmtId="164" fontId="12" fillId="4" borderId="9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 vertical="center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13" xfId="0" applyNumberFormat="1" applyFont="1" applyFill="1" applyBorder="1" applyAlignment="1">
      <alignment horizontal="center" vertical="center"/>
    </xf>
    <xf numFmtId="165" fontId="1" fillId="4" borderId="9" xfId="0" applyNumberFormat="1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5" fontId="1" fillId="4" borderId="8" xfId="0" applyNumberFormat="1" applyFont="1" applyFill="1" applyBorder="1" applyAlignment="1">
      <alignment horizontal="center" vertical="center"/>
    </xf>
    <xf numFmtId="165" fontId="1" fillId="6" borderId="10" xfId="0" applyNumberFormat="1" applyFont="1" applyFill="1" applyBorder="1" applyAlignment="1">
      <alignment horizontal="center" vertical="center"/>
    </xf>
    <xf numFmtId="165" fontId="1" fillId="6" borderId="7" xfId="0" applyNumberFormat="1" applyFont="1" applyFill="1" applyBorder="1" applyAlignment="1">
      <alignment horizontal="center" vertical="center"/>
    </xf>
    <xf numFmtId="165" fontId="1" fillId="6" borderId="13" xfId="0" applyNumberFormat="1" applyFont="1" applyFill="1" applyBorder="1" applyAlignment="1">
      <alignment horizontal="center" vertical="center"/>
    </xf>
    <xf numFmtId="165" fontId="1" fillId="6" borderId="9" xfId="0" applyNumberFormat="1" applyFont="1" applyFill="1" applyBorder="1" applyAlignment="1">
      <alignment horizontal="center" vertical="center"/>
    </xf>
    <xf numFmtId="165" fontId="0" fillId="4" borderId="5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4" borderId="5" xfId="0" applyNumberFormat="1" applyFont="1" applyFill="1" applyBorder="1" applyAlignment="1">
      <alignment horizontal="center"/>
    </xf>
    <xf numFmtId="165" fontId="1" fillId="4" borderId="6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theme" Target="theme/theme1.xml"/><Relationship Id="rId43" Type="http://schemas.openxmlformats.org/officeDocument/2006/relationships/styles" Target="styles.xml"/><Relationship Id="rId44" Type="http://schemas.openxmlformats.org/officeDocument/2006/relationships/sharedStrings" Target="sharedStrings.xml"/><Relationship Id="rId4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A4" sqref="A4:A8"/>
    </sheetView>
  </sheetViews>
  <sheetFormatPr baseColWidth="10" defaultRowHeight="15" x14ac:dyDescent="0.2"/>
  <cols>
    <col min="1" max="1" width="18.1640625" customWidth="1"/>
    <col min="2" max="2" width="11.6640625" bestFit="1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</cols>
  <sheetData>
    <row r="1" spans="1:17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</row>
    <row r="3" spans="1:17" x14ac:dyDescent="0.2">
      <c r="A3" s="4"/>
      <c r="B3" s="8" t="s">
        <v>8</v>
      </c>
      <c r="C3" s="8" t="s">
        <v>7</v>
      </c>
      <c r="D3" s="8" t="s">
        <v>6</v>
      </c>
      <c r="E3" s="8" t="s">
        <v>0</v>
      </c>
      <c r="F3" s="8" t="s">
        <v>2</v>
      </c>
      <c r="G3" s="8" t="s">
        <v>3</v>
      </c>
      <c r="H3" s="5" t="s">
        <v>4</v>
      </c>
      <c r="I3" s="5" t="s">
        <v>5</v>
      </c>
      <c r="J3" s="8" t="s">
        <v>2</v>
      </c>
      <c r="K3" s="8" t="s">
        <v>3</v>
      </c>
      <c r="L3" s="5" t="s">
        <v>4</v>
      </c>
      <c r="M3" s="5" t="s">
        <v>5</v>
      </c>
      <c r="N3" s="8" t="s">
        <v>2</v>
      </c>
      <c r="O3" s="8" t="s">
        <v>3</v>
      </c>
      <c r="P3" s="5" t="s">
        <v>4</v>
      </c>
      <c r="Q3" s="5" t="s">
        <v>5</v>
      </c>
    </row>
    <row r="4" spans="1:17" x14ac:dyDescent="0.2">
      <c r="A4" s="205" t="s">
        <v>58</v>
      </c>
      <c r="B4" s="211" t="s">
        <v>24</v>
      </c>
      <c r="C4" s="20" t="s">
        <v>25</v>
      </c>
      <c r="D4" s="16">
        <v>20</v>
      </c>
      <c r="E4" s="213">
        <v>1300</v>
      </c>
      <c r="F4" s="197">
        <v>0.17708333333333334</v>
      </c>
      <c r="G4" s="197">
        <v>0.5625</v>
      </c>
      <c r="H4" s="197">
        <v>0</v>
      </c>
      <c r="I4" s="210">
        <f>(G4-F4)-H4</f>
        <v>0.38541666666666663</v>
      </c>
      <c r="J4" s="197">
        <v>0.52083333333333337</v>
      </c>
      <c r="K4" s="197">
        <v>0.75</v>
      </c>
      <c r="L4" s="197">
        <v>0</v>
      </c>
      <c r="M4" s="210">
        <f>(K4-J4)-L4</f>
        <v>0.22916666666666663</v>
      </c>
      <c r="N4" s="197">
        <v>0.5</v>
      </c>
      <c r="O4" s="197">
        <v>0.77083333333333337</v>
      </c>
      <c r="P4" s="197">
        <v>0</v>
      </c>
      <c r="Q4" s="197">
        <f>(O4-N4)-P4</f>
        <v>0.27083333333333337</v>
      </c>
    </row>
    <row r="5" spans="1:17" x14ac:dyDescent="0.2">
      <c r="A5" s="206"/>
      <c r="B5" s="211"/>
      <c r="C5" s="20" t="s">
        <v>26</v>
      </c>
      <c r="D5" s="16">
        <v>80</v>
      </c>
      <c r="E5" s="211"/>
      <c r="F5" s="197"/>
      <c r="G5" s="197"/>
      <c r="H5" s="197"/>
      <c r="I5" s="210"/>
      <c r="J5" s="197"/>
      <c r="K5" s="197"/>
      <c r="L5" s="197"/>
      <c r="M5" s="210"/>
      <c r="N5" s="197"/>
      <c r="O5" s="197"/>
      <c r="P5" s="197"/>
      <c r="Q5" s="197"/>
    </row>
    <row r="6" spans="1:17" x14ac:dyDescent="0.2">
      <c r="A6" s="206"/>
      <c r="B6" s="211"/>
      <c r="C6" s="20" t="s">
        <v>27</v>
      </c>
      <c r="D6" s="16">
        <v>90</v>
      </c>
      <c r="E6" s="211"/>
      <c r="F6" s="197"/>
      <c r="G6" s="197"/>
      <c r="H6" s="197"/>
      <c r="I6" s="210"/>
      <c r="J6" s="197"/>
      <c r="K6" s="197"/>
      <c r="L6" s="197"/>
      <c r="M6" s="210"/>
      <c r="N6" s="197"/>
      <c r="O6" s="197"/>
      <c r="P6" s="197"/>
      <c r="Q6" s="197"/>
    </row>
    <row r="7" spans="1:17" x14ac:dyDescent="0.2">
      <c r="A7" s="206"/>
      <c r="B7" s="211"/>
      <c r="C7" s="20" t="s">
        <v>28</v>
      </c>
      <c r="D7" s="16">
        <v>90</v>
      </c>
      <c r="E7" s="211"/>
      <c r="F7" s="197"/>
      <c r="G7" s="197"/>
      <c r="H7" s="197"/>
      <c r="I7" s="210"/>
      <c r="J7" s="197"/>
      <c r="K7" s="197"/>
      <c r="L7" s="197"/>
      <c r="M7" s="210"/>
      <c r="N7" s="197"/>
      <c r="O7" s="197"/>
      <c r="P7" s="197"/>
      <c r="Q7" s="197"/>
    </row>
    <row r="8" spans="1:17" x14ac:dyDescent="0.2">
      <c r="A8" s="206"/>
      <c r="B8" s="211"/>
      <c r="C8" s="20" t="s">
        <v>29</v>
      </c>
      <c r="D8" s="16">
        <v>130</v>
      </c>
      <c r="E8" s="211"/>
      <c r="F8" s="197"/>
      <c r="G8" s="197"/>
      <c r="H8" s="197"/>
      <c r="I8" s="210"/>
      <c r="J8" s="197"/>
      <c r="K8" s="197"/>
      <c r="L8" s="197"/>
      <c r="M8" s="210"/>
      <c r="N8" s="197"/>
      <c r="O8" s="197"/>
      <c r="P8" s="197"/>
      <c r="Q8" s="197"/>
    </row>
    <row r="9" spans="1:17" x14ac:dyDescent="0.2">
      <c r="A9" s="207"/>
      <c r="B9" s="212"/>
      <c r="C9" s="20" t="s">
        <v>30</v>
      </c>
      <c r="D9" s="16">
        <v>100</v>
      </c>
      <c r="E9" s="212"/>
      <c r="F9" s="197"/>
      <c r="G9" s="197"/>
      <c r="H9" s="197"/>
      <c r="I9" s="210"/>
      <c r="J9" s="197"/>
      <c r="K9" s="197"/>
      <c r="L9" s="197"/>
      <c r="M9" s="210"/>
      <c r="N9" s="197"/>
      <c r="O9" s="197"/>
      <c r="P9" s="197"/>
      <c r="Q9" s="197"/>
    </row>
    <row r="10" spans="1:17" x14ac:dyDescent="0.2">
      <c r="A10" s="205" t="s">
        <v>59</v>
      </c>
      <c r="B10" s="213" t="s">
        <v>32</v>
      </c>
      <c r="C10" s="24" t="s">
        <v>34</v>
      </c>
      <c r="D10" s="14">
        <v>160</v>
      </c>
      <c r="E10" s="213">
        <v>1680</v>
      </c>
      <c r="F10" s="197">
        <v>0.25</v>
      </c>
      <c r="G10" s="197">
        <v>0.60416666666666663</v>
      </c>
      <c r="H10" s="197">
        <v>2.0833333333333332E-2</v>
      </c>
      <c r="I10" s="210">
        <f>(G10-F10)-H10</f>
        <v>0.33333333333333331</v>
      </c>
      <c r="J10" s="216">
        <v>0.35416666666666669</v>
      </c>
      <c r="K10" s="216">
        <v>0.69791666666666663</v>
      </c>
      <c r="L10" s="216">
        <v>6.25E-2</v>
      </c>
      <c r="M10" s="217">
        <f>(K10-J10)-L10</f>
        <v>0.28124999999999994</v>
      </c>
      <c r="N10" s="197">
        <v>0.52083333333333337</v>
      </c>
      <c r="O10" s="197">
        <v>0.72916666666666663</v>
      </c>
      <c r="P10" s="197">
        <v>0</v>
      </c>
      <c r="Q10" s="197">
        <f>(O10-N10)-P10</f>
        <v>0.20833333333333326</v>
      </c>
    </row>
    <row r="11" spans="1:17" x14ac:dyDescent="0.2">
      <c r="A11" s="206"/>
      <c r="B11" s="211"/>
      <c r="C11" s="24" t="s">
        <v>35</v>
      </c>
      <c r="D11" s="14">
        <v>110</v>
      </c>
      <c r="E11" s="211"/>
      <c r="F11" s="197"/>
      <c r="G11" s="197"/>
      <c r="H11" s="197"/>
      <c r="I11" s="210"/>
      <c r="J11" s="216"/>
      <c r="K11" s="216"/>
      <c r="L11" s="216"/>
      <c r="M11" s="217"/>
      <c r="N11" s="197"/>
      <c r="O11" s="197"/>
      <c r="P11" s="197"/>
      <c r="Q11" s="197"/>
    </row>
    <row r="12" spans="1:17" x14ac:dyDescent="0.2">
      <c r="A12" s="206"/>
      <c r="B12" s="212"/>
      <c r="C12" s="24" t="s">
        <v>36</v>
      </c>
      <c r="D12" s="14">
        <v>80</v>
      </c>
      <c r="E12" s="211"/>
      <c r="F12" s="197"/>
      <c r="G12" s="197"/>
      <c r="H12" s="197"/>
      <c r="I12" s="210"/>
      <c r="J12" s="216"/>
      <c r="K12" s="216"/>
      <c r="L12" s="216"/>
      <c r="M12" s="217"/>
      <c r="N12" s="197"/>
      <c r="O12" s="197"/>
      <c r="P12" s="197"/>
      <c r="Q12" s="197"/>
    </row>
    <row r="13" spans="1:17" x14ac:dyDescent="0.2">
      <c r="A13" s="206"/>
      <c r="B13" s="218" t="s">
        <v>33</v>
      </c>
      <c r="C13" s="219"/>
      <c r="D13" s="14">
        <v>30</v>
      </c>
      <c r="E13" s="211"/>
      <c r="F13" s="197"/>
      <c r="G13" s="197"/>
      <c r="H13" s="197"/>
      <c r="I13" s="210"/>
      <c r="J13" s="216"/>
      <c r="K13" s="216"/>
      <c r="L13" s="216"/>
      <c r="M13" s="217"/>
      <c r="N13" s="197"/>
      <c r="O13" s="197"/>
      <c r="P13" s="197"/>
      <c r="Q13" s="197"/>
    </row>
    <row r="14" spans="1:17" x14ac:dyDescent="0.2">
      <c r="A14" s="206"/>
      <c r="B14" s="213" t="s">
        <v>37</v>
      </c>
      <c r="C14" s="14" t="s">
        <v>38</v>
      </c>
      <c r="D14" s="14">
        <v>300</v>
      </c>
      <c r="E14" s="211"/>
      <c r="F14" s="197"/>
      <c r="G14" s="197"/>
      <c r="H14" s="197"/>
      <c r="I14" s="210"/>
      <c r="J14" s="216"/>
      <c r="K14" s="216"/>
      <c r="L14" s="216"/>
      <c r="M14" s="217"/>
      <c r="N14" s="197"/>
      <c r="O14" s="197"/>
      <c r="P14" s="197"/>
      <c r="Q14" s="197"/>
    </row>
    <row r="15" spans="1:17" x14ac:dyDescent="0.2">
      <c r="A15" s="206"/>
      <c r="B15" s="211"/>
      <c r="C15" s="14" t="s">
        <v>39</v>
      </c>
      <c r="D15" s="14">
        <v>120</v>
      </c>
      <c r="E15" s="211"/>
      <c r="F15" s="197"/>
      <c r="G15" s="197"/>
      <c r="H15" s="197"/>
      <c r="I15" s="210"/>
      <c r="J15" s="216"/>
      <c r="K15" s="216"/>
      <c r="L15" s="216"/>
      <c r="M15" s="217"/>
      <c r="N15" s="197"/>
      <c r="O15" s="197"/>
      <c r="P15" s="197"/>
      <c r="Q15" s="197"/>
    </row>
    <row r="16" spans="1:17" x14ac:dyDescent="0.2">
      <c r="A16" s="207"/>
      <c r="B16" s="212"/>
      <c r="C16" s="14" t="s">
        <v>40</v>
      </c>
      <c r="D16" s="14">
        <v>12</v>
      </c>
      <c r="E16" s="212"/>
      <c r="F16" s="197"/>
      <c r="G16" s="197"/>
      <c r="H16" s="197"/>
      <c r="I16" s="210"/>
      <c r="J16" s="216"/>
      <c r="K16" s="216"/>
      <c r="L16" s="216"/>
      <c r="M16" s="217"/>
      <c r="N16" s="197"/>
      <c r="O16" s="197"/>
      <c r="P16" s="197"/>
      <c r="Q16" s="197"/>
    </row>
    <row r="17" spans="1:17" x14ac:dyDescent="0.2">
      <c r="A17" s="205" t="s">
        <v>60</v>
      </c>
      <c r="B17" s="220" t="s">
        <v>41</v>
      </c>
      <c r="C17" s="221"/>
      <c r="D17" s="221"/>
      <c r="E17" s="222"/>
      <c r="F17" s="197">
        <v>0</v>
      </c>
      <c r="G17" s="197">
        <v>0</v>
      </c>
      <c r="H17" s="197">
        <v>0</v>
      </c>
      <c r="I17" s="210">
        <f>(G17-F17)-H17</f>
        <v>0</v>
      </c>
      <c r="J17" s="208">
        <v>0.375</v>
      </c>
      <c r="K17" s="208">
        <v>0.80208333333333337</v>
      </c>
      <c r="L17" s="208">
        <v>6.25E-2</v>
      </c>
      <c r="M17" s="209">
        <f>(K17-J17)-L17</f>
        <v>0.36458333333333337</v>
      </c>
      <c r="N17" s="197">
        <v>0.3125</v>
      </c>
      <c r="O17" s="197">
        <v>0.54166666666666663</v>
      </c>
      <c r="P17" s="197">
        <v>0</v>
      </c>
      <c r="Q17" s="197">
        <f>(O17-N17)-P17</f>
        <v>0.22916666666666663</v>
      </c>
    </row>
    <row r="18" spans="1:17" x14ac:dyDescent="0.2">
      <c r="A18" s="206"/>
      <c r="B18" s="223"/>
      <c r="C18" s="224"/>
      <c r="D18" s="224"/>
      <c r="E18" s="225"/>
      <c r="F18" s="197"/>
      <c r="G18" s="197"/>
      <c r="H18" s="197"/>
      <c r="I18" s="210"/>
      <c r="J18" s="208"/>
      <c r="K18" s="208"/>
      <c r="L18" s="208"/>
      <c r="M18" s="209"/>
      <c r="N18" s="197"/>
      <c r="O18" s="197"/>
      <c r="P18" s="197"/>
      <c r="Q18" s="197"/>
    </row>
    <row r="19" spans="1:17" x14ac:dyDescent="0.2">
      <c r="A19" s="206"/>
      <c r="B19" s="223"/>
      <c r="C19" s="224"/>
      <c r="D19" s="224"/>
      <c r="E19" s="225"/>
      <c r="F19" s="197"/>
      <c r="G19" s="197"/>
      <c r="H19" s="197"/>
      <c r="I19" s="210"/>
      <c r="J19" s="208"/>
      <c r="K19" s="208"/>
      <c r="L19" s="208"/>
      <c r="M19" s="209"/>
      <c r="N19" s="197"/>
      <c r="O19" s="197"/>
      <c r="P19" s="197"/>
      <c r="Q19" s="197"/>
    </row>
    <row r="20" spans="1:17" x14ac:dyDescent="0.2">
      <c r="A20" s="207"/>
      <c r="B20" s="226"/>
      <c r="C20" s="227"/>
      <c r="D20" s="227"/>
      <c r="E20" s="228"/>
      <c r="F20" s="197"/>
      <c r="G20" s="197"/>
      <c r="H20" s="197"/>
      <c r="I20" s="210"/>
      <c r="J20" s="208"/>
      <c r="K20" s="208"/>
      <c r="L20" s="208"/>
      <c r="M20" s="209"/>
      <c r="N20" s="197"/>
      <c r="O20" s="197"/>
      <c r="P20" s="197"/>
      <c r="Q20" s="197"/>
    </row>
    <row r="21" spans="1:17" x14ac:dyDescent="0.2">
      <c r="A21" s="205" t="s">
        <v>61</v>
      </c>
      <c r="B21" s="240" t="s">
        <v>49</v>
      </c>
      <c r="C21" s="241"/>
      <c r="D21" s="28">
        <v>450</v>
      </c>
      <c r="E21" s="239">
        <v>2010</v>
      </c>
      <c r="F21" s="197">
        <v>0.25</v>
      </c>
      <c r="G21" s="197">
        <v>0.66666666666666663</v>
      </c>
      <c r="H21" s="197">
        <v>2.0833333333333332E-2</v>
      </c>
      <c r="I21" s="210">
        <f>(G21-F21)-H21</f>
        <v>0.39583333333333331</v>
      </c>
      <c r="J21" s="229" t="s">
        <v>31</v>
      </c>
      <c r="K21" s="230"/>
      <c r="L21" s="230"/>
      <c r="M21" s="231"/>
      <c r="N21" s="197">
        <v>0.35416666666666669</v>
      </c>
      <c r="O21" s="197">
        <v>0.72916666666666663</v>
      </c>
      <c r="P21" s="197">
        <v>2.0833333333333332E-2</v>
      </c>
      <c r="Q21" s="197">
        <f>(O21-N21)-P21</f>
        <v>0.35416666666666663</v>
      </c>
    </row>
    <row r="22" spans="1:17" x14ac:dyDescent="0.2">
      <c r="A22" s="206"/>
      <c r="B22" s="242" t="s">
        <v>37</v>
      </c>
      <c r="C22" s="27" t="s">
        <v>38</v>
      </c>
      <c r="D22" s="28">
        <v>200</v>
      </c>
      <c r="E22" s="239"/>
      <c r="F22" s="197"/>
      <c r="G22" s="197"/>
      <c r="H22" s="197"/>
      <c r="I22" s="210"/>
      <c r="J22" s="232"/>
      <c r="K22" s="233"/>
      <c r="L22" s="233"/>
      <c r="M22" s="234"/>
      <c r="N22" s="197"/>
      <c r="O22" s="197"/>
      <c r="P22" s="197"/>
      <c r="Q22" s="197"/>
    </row>
    <row r="23" spans="1:17" x14ac:dyDescent="0.2">
      <c r="A23" s="207"/>
      <c r="B23" s="243"/>
      <c r="C23" s="28" t="s">
        <v>39</v>
      </c>
      <c r="D23" s="28">
        <v>200</v>
      </c>
      <c r="E23" s="239"/>
      <c r="F23" s="197"/>
      <c r="G23" s="197"/>
      <c r="H23" s="197"/>
      <c r="I23" s="210"/>
      <c r="J23" s="232"/>
      <c r="K23" s="233"/>
      <c r="L23" s="233"/>
      <c r="M23" s="234"/>
      <c r="N23" s="197"/>
      <c r="O23" s="197"/>
      <c r="P23" s="197"/>
      <c r="Q23" s="197"/>
    </row>
    <row r="24" spans="1:17" x14ac:dyDescent="0.2">
      <c r="A24" s="205" t="s">
        <v>62</v>
      </c>
      <c r="B24" s="213" t="s">
        <v>50</v>
      </c>
      <c r="C24" s="25" t="s">
        <v>51</v>
      </c>
      <c r="D24" s="25" t="s">
        <v>53</v>
      </c>
      <c r="E24" s="211">
        <v>2280</v>
      </c>
      <c r="F24" s="197">
        <v>0.20833333333333334</v>
      </c>
      <c r="G24" s="235">
        <v>0.5625</v>
      </c>
      <c r="H24" s="197">
        <v>2.0833333333333332E-2</v>
      </c>
      <c r="I24" s="210">
        <f>(G24-F24)-H24</f>
        <v>0.33333333333333331</v>
      </c>
      <c r="J24" s="197">
        <v>0.35416666666666669</v>
      </c>
      <c r="K24" s="197">
        <v>0.83333333333333337</v>
      </c>
      <c r="L24" s="197">
        <v>8.3333333333333329E-2</v>
      </c>
      <c r="M24" s="210">
        <f>(K24-J24)-L24</f>
        <v>0.39583333333333337</v>
      </c>
      <c r="N24" s="197">
        <v>0.45833333333333331</v>
      </c>
      <c r="O24" s="197">
        <v>0.83333333333333337</v>
      </c>
      <c r="P24" s="197">
        <v>2.0833333333333332E-2</v>
      </c>
      <c r="Q24" s="197">
        <f>(O24-N24)-P24</f>
        <v>0.35416666666666674</v>
      </c>
    </row>
    <row r="25" spans="1:17" x14ac:dyDescent="0.2">
      <c r="A25" s="206"/>
      <c r="B25" s="211"/>
      <c r="C25" s="25" t="s">
        <v>52</v>
      </c>
      <c r="D25" s="25" t="s">
        <v>44</v>
      </c>
      <c r="E25" s="211"/>
      <c r="F25" s="197"/>
      <c r="G25" s="197"/>
      <c r="H25" s="197"/>
      <c r="I25" s="210"/>
      <c r="J25" s="197"/>
      <c r="K25" s="197"/>
      <c r="L25" s="197"/>
      <c r="M25" s="210"/>
      <c r="N25" s="197"/>
      <c r="O25" s="197"/>
      <c r="P25" s="197"/>
      <c r="Q25" s="197"/>
    </row>
    <row r="26" spans="1:17" x14ac:dyDescent="0.2">
      <c r="A26" s="206"/>
      <c r="B26" s="211"/>
      <c r="C26" s="25" t="s">
        <v>42</v>
      </c>
      <c r="D26" s="25" t="s">
        <v>44</v>
      </c>
      <c r="E26" s="211"/>
      <c r="F26" s="197"/>
      <c r="G26" s="197"/>
      <c r="H26" s="197"/>
      <c r="I26" s="210"/>
      <c r="J26" s="197"/>
      <c r="K26" s="197"/>
      <c r="L26" s="197"/>
      <c r="M26" s="210"/>
      <c r="N26" s="197"/>
      <c r="O26" s="197"/>
      <c r="P26" s="197"/>
      <c r="Q26" s="197"/>
    </row>
    <row r="27" spans="1:17" x14ac:dyDescent="0.2">
      <c r="A27" s="206"/>
      <c r="B27" s="244" t="s">
        <v>24</v>
      </c>
      <c r="C27" s="26" t="s">
        <v>42</v>
      </c>
      <c r="D27" s="26" t="s">
        <v>44</v>
      </c>
      <c r="E27" s="211"/>
      <c r="F27" s="197"/>
      <c r="G27" s="197"/>
      <c r="H27" s="197"/>
      <c r="I27" s="210"/>
      <c r="J27" s="197"/>
      <c r="K27" s="197"/>
      <c r="L27" s="197"/>
      <c r="M27" s="210"/>
      <c r="N27" s="197"/>
      <c r="O27" s="197"/>
      <c r="P27" s="197"/>
      <c r="Q27" s="197"/>
    </row>
    <row r="28" spans="1:17" x14ac:dyDescent="0.2">
      <c r="A28" s="206"/>
      <c r="B28" s="244"/>
      <c r="C28" s="26" t="s">
        <v>26</v>
      </c>
      <c r="D28" s="26" t="s">
        <v>45</v>
      </c>
      <c r="E28" s="211"/>
      <c r="F28" s="197"/>
      <c r="G28" s="197"/>
      <c r="H28" s="197"/>
      <c r="I28" s="210"/>
      <c r="J28" s="197"/>
      <c r="K28" s="197"/>
      <c r="L28" s="197"/>
      <c r="M28" s="210"/>
      <c r="N28" s="197"/>
      <c r="O28" s="197"/>
      <c r="P28" s="197"/>
      <c r="Q28" s="197"/>
    </row>
    <row r="29" spans="1:17" x14ac:dyDescent="0.2">
      <c r="A29" s="206"/>
      <c r="B29" s="244"/>
      <c r="C29" s="26" t="s">
        <v>43</v>
      </c>
      <c r="D29" s="26" t="s">
        <v>46</v>
      </c>
      <c r="E29" s="211"/>
      <c r="F29" s="197"/>
      <c r="G29" s="197"/>
      <c r="H29" s="197"/>
      <c r="I29" s="210"/>
      <c r="J29" s="197"/>
      <c r="K29" s="197"/>
      <c r="L29" s="197"/>
      <c r="M29" s="210"/>
      <c r="N29" s="197"/>
      <c r="O29" s="197"/>
      <c r="P29" s="197"/>
      <c r="Q29" s="197"/>
    </row>
    <row r="30" spans="1:17" x14ac:dyDescent="0.2">
      <c r="A30" s="206"/>
      <c r="B30" s="244"/>
      <c r="C30" s="26" t="s">
        <v>28</v>
      </c>
      <c r="D30" s="26" t="s">
        <v>47</v>
      </c>
      <c r="E30" s="211"/>
      <c r="F30" s="197"/>
      <c r="G30" s="197"/>
      <c r="H30" s="197"/>
      <c r="I30" s="210"/>
      <c r="J30" s="197"/>
      <c r="K30" s="197"/>
      <c r="L30" s="197"/>
      <c r="M30" s="210"/>
      <c r="N30" s="197"/>
      <c r="O30" s="197"/>
      <c r="P30" s="197"/>
      <c r="Q30" s="197"/>
    </row>
    <row r="31" spans="1:17" x14ac:dyDescent="0.2">
      <c r="A31" s="207"/>
      <c r="B31" s="244"/>
      <c r="C31" s="23" t="s">
        <v>27</v>
      </c>
      <c r="D31" s="23" t="s">
        <v>48</v>
      </c>
      <c r="E31" s="212"/>
      <c r="F31" s="197"/>
      <c r="G31" s="197"/>
      <c r="H31" s="197"/>
      <c r="I31" s="210"/>
      <c r="J31" s="197"/>
      <c r="K31" s="197"/>
      <c r="L31" s="197"/>
      <c r="M31" s="210"/>
      <c r="N31" s="197"/>
      <c r="O31" s="197"/>
      <c r="P31" s="197"/>
      <c r="Q31" s="197"/>
    </row>
    <row r="32" spans="1:17" x14ac:dyDescent="0.2">
      <c r="A32" s="205" t="s">
        <v>63</v>
      </c>
      <c r="B32" s="220" t="s">
        <v>41</v>
      </c>
      <c r="C32" s="221"/>
      <c r="D32" s="221"/>
      <c r="E32" s="222"/>
      <c r="F32" s="202">
        <v>0</v>
      </c>
      <c r="G32" s="202">
        <v>0</v>
      </c>
      <c r="H32" s="202">
        <v>0</v>
      </c>
      <c r="I32" s="202">
        <f>(G32-F32)-H32</f>
        <v>0</v>
      </c>
      <c r="J32" s="198">
        <v>0.375</v>
      </c>
      <c r="K32" s="198">
        <v>0.53125</v>
      </c>
      <c r="L32" s="198">
        <v>0</v>
      </c>
      <c r="M32" s="201">
        <f>(K32-J32)-L32</f>
        <v>0.15625</v>
      </c>
      <c r="N32" s="202">
        <v>0</v>
      </c>
      <c r="O32" s="202">
        <v>0</v>
      </c>
      <c r="P32" s="202">
        <v>0</v>
      </c>
      <c r="Q32" s="197">
        <f>(O32-N32)-P32</f>
        <v>0</v>
      </c>
    </row>
    <row r="33" spans="1:17" x14ac:dyDescent="0.2">
      <c r="A33" s="206"/>
      <c r="B33" s="223"/>
      <c r="C33" s="224"/>
      <c r="D33" s="224"/>
      <c r="E33" s="225"/>
      <c r="F33" s="203"/>
      <c r="G33" s="203"/>
      <c r="H33" s="203"/>
      <c r="I33" s="203"/>
      <c r="J33" s="199"/>
      <c r="K33" s="199"/>
      <c r="L33" s="199"/>
      <c r="M33" s="201"/>
      <c r="N33" s="203"/>
      <c r="O33" s="203"/>
      <c r="P33" s="203"/>
      <c r="Q33" s="197"/>
    </row>
    <row r="34" spans="1:17" x14ac:dyDescent="0.2">
      <c r="A34" s="207"/>
      <c r="B34" s="226"/>
      <c r="C34" s="227"/>
      <c r="D34" s="227"/>
      <c r="E34" s="228"/>
      <c r="F34" s="204"/>
      <c r="G34" s="204"/>
      <c r="H34" s="204"/>
      <c r="I34" s="204"/>
      <c r="J34" s="200"/>
      <c r="K34" s="200"/>
      <c r="L34" s="200"/>
      <c r="M34" s="201"/>
      <c r="N34" s="204"/>
      <c r="O34" s="204"/>
      <c r="P34" s="204"/>
      <c r="Q34" s="197"/>
    </row>
    <row r="35" spans="1:17" ht="16" x14ac:dyDescent="0.2">
      <c r="A35" s="6"/>
      <c r="B35" s="236" t="s">
        <v>1</v>
      </c>
      <c r="C35" s="236"/>
      <c r="D35" s="236">
        <f>SUM(E4:E34)</f>
        <v>7270</v>
      </c>
      <c r="E35" s="237"/>
      <c r="F35" s="238">
        <f>SUM(I4:I34)</f>
        <v>1.4479166666666665</v>
      </c>
      <c r="G35" s="238"/>
      <c r="H35" s="238"/>
      <c r="I35" s="238"/>
      <c r="J35" s="238">
        <v>1.71875</v>
      </c>
      <c r="K35" s="238"/>
      <c r="L35" s="238"/>
      <c r="M35" s="238"/>
      <c r="N35" s="238">
        <f>SUM(Q4:Q34)</f>
        <v>1.4166666666666667</v>
      </c>
      <c r="O35" s="238"/>
      <c r="P35" s="238"/>
      <c r="Q35" s="238"/>
    </row>
  </sheetData>
  <mergeCells count="98">
    <mergeCell ref="B32:E34"/>
    <mergeCell ref="E21:E23"/>
    <mergeCell ref="E24:E31"/>
    <mergeCell ref="B21:C21"/>
    <mergeCell ref="B22:B23"/>
    <mergeCell ref="B24:B26"/>
    <mergeCell ref="B27:B31"/>
    <mergeCell ref="B35:C35"/>
    <mergeCell ref="D35:E35"/>
    <mergeCell ref="F35:I35"/>
    <mergeCell ref="J35:M35"/>
    <mergeCell ref="N35:Q35"/>
    <mergeCell ref="H24:H31"/>
    <mergeCell ref="F32:F34"/>
    <mergeCell ref="O10:O16"/>
    <mergeCell ref="P10:P16"/>
    <mergeCell ref="O17:O20"/>
    <mergeCell ref="H10:H16"/>
    <mergeCell ref="I10:I16"/>
    <mergeCell ref="G24:G31"/>
    <mergeCell ref="G32:G34"/>
    <mergeCell ref="H32:H34"/>
    <mergeCell ref="I32:I34"/>
    <mergeCell ref="J32:J34"/>
    <mergeCell ref="K32:K34"/>
    <mergeCell ref="P21:P23"/>
    <mergeCell ref="I24:I31"/>
    <mergeCell ref="J24:J31"/>
    <mergeCell ref="N24:N31"/>
    <mergeCell ref="K24:K31"/>
    <mergeCell ref="L24:L31"/>
    <mergeCell ref="M24:M31"/>
    <mergeCell ref="Q21:Q23"/>
    <mergeCell ref="N21:N23"/>
    <mergeCell ref="O21:O23"/>
    <mergeCell ref="O24:O31"/>
    <mergeCell ref="P24:P31"/>
    <mergeCell ref="Q24:Q31"/>
    <mergeCell ref="J21:M23"/>
    <mergeCell ref="B17:E20"/>
    <mergeCell ref="P17:P20"/>
    <mergeCell ref="Q17:Q20"/>
    <mergeCell ref="I17:I20"/>
    <mergeCell ref="N17:N20"/>
    <mergeCell ref="A10:A16"/>
    <mergeCell ref="F10:F16"/>
    <mergeCell ref="G10:G16"/>
    <mergeCell ref="B10:B12"/>
    <mergeCell ref="B13:C13"/>
    <mergeCell ref="B14:B16"/>
    <mergeCell ref="E10:E16"/>
    <mergeCell ref="N10:N16"/>
    <mergeCell ref="F1:Q1"/>
    <mergeCell ref="F2:I2"/>
    <mergeCell ref="J2:M2"/>
    <mergeCell ref="N2:Q2"/>
    <mergeCell ref="P4:P9"/>
    <mergeCell ref="Q4:Q9"/>
    <mergeCell ref="Q10:Q16"/>
    <mergeCell ref="J10:J16"/>
    <mergeCell ref="K10:K16"/>
    <mergeCell ref="L10:L16"/>
    <mergeCell ref="M10:M16"/>
    <mergeCell ref="A4:A9"/>
    <mergeCell ref="F4:F9"/>
    <mergeCell ref="G4:G9"/>
    <mergeCell ref="H4:H9"/>
    <mergeCell ref="O4:O9"/>
    <mergeCell ref="J4:J9"/>
    <mergeCell ref="K4:K9"/>
    <mergeCell ref="L4:L9"/>
    <mergeCell ref="M4:M9"/>
    <mergeCell ref="I4:I9"/>
    <mergeCell ref="B4:B9"/>
    <mergeCell ref="E4:E9"/>
    <mergeCell ref="N4:N9"/>
    <mergeCell ref="A32:A34"/>
    <mergeCell ref="J17:J20"/>
    <mergeCell ref="K17:K20"/>
    <mergeCell ref="L17:L20"/>
    <mergeCell ref="M17:M20"/>
    <mergeCell ref="A21:A23"/>
    <mergeCell ref="F21:F23"/>
    <mergeCell ref="G21:G23"/>
    <mergeCell ref="H21:H23"/>
    <mergeCell ref="I21:I23"/>
    <mergeCell ref="A24:A31"/>
    <mergeCell ref="F24:F31"/>
    <mergeCell ref="A17:A20"/>
    <mergeCell ref="F17:F20"/>
    <mergeCell ref="G17:G20"/>
    <mergeCell ref="H17:H20"/>
    <mergeCell ref="Q32:Q34"/>
    <mergeCell ref="L32:L34"/>
    <mergeCell ref="M32:M34"/>
    <mergeCell ref="N32:N34"/>
    <mergeCell ref="O32:O34"/>
    <mergeCell ref="P32:P3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A4" sqref="A4:A8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</cols>
  <sheetData>
    <row r="1" spans="1:17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</row>
    <row r="3" spans="1:17" x14ac:dyDescent="0.2">
      <c r="A3" s="4"/>
      <c r="B3" s="11" t="s">
        <v>8</v>
      </c>
      <c r="C3" s="11" t="s">
        <v>7</v>
      </c>
      <c r="D3" s="11" t="s">
        <v>6</v>
      </c>
      <c r="E3" s="11" t="s">
        <v>0</v>
      </c>
      <c r="F3" s="11" t="s">
        <v>2</v>
      </c>
      <c r="G3" s="11" t="s">
        <v>3</v>
      </c>
      <c r="H3" s="5" t="s">
        <v>4</v>
      </c>
      <c r="I3" s="5" t="s">
        <v>5</v>
      </c>
      <c r="J3" s="11" t="s">
        <v>2</v>
      </c>
      <c r="K3" s="11" t="s">
        <v>3</v>
      </c>
      <c r="L3" s="5" t="s">
        <v>4</v>
      </c>
      <c r="M3" s="5" t="s">
        <v>5</v>
      </c>
      <c r="N3" s="11" t="s">
        <v>2</v>
      </c>
      <c r="O3" s="11" t="s">
        <v>3</v>
      </c>
      <c r="P3" s="5" t="s">
        <v>4</v>
      </c>
      <c r="Q3" s="5" t="s">
        <v>5</v>
      </c>
    </row>
    <row r="4" spans="1:17" x14ac:dyDescent="0.2">
      <c r="A4" s="291" t="s">
        <v>164</v>
      </c>
      <c r="B4" s="244" t="s">
        <v>50</v>
      </c>
      <c r="C4" s="72" t="s">
        <v>51</v>
      </c>
      <c r="D4" s="12">
        <v>140</v>
      </c>
      <c r="E4" s="244">
        <v>2000</v>
      </c>
      <c r="F4" s="197">
        <v>0.20833333333333334</v>
      </c>
      <c r="G4" s="197">
        <v>0.625</v>
      </c>
      <c r="H4" s="197">
        <v>2.0833333333333332E-2</v>
      </c>
      <c r="I4" s="210">
        <f>(G4-F4)-H4</f>
        <v>0.39583333333333331</v>
      </c>
      <c r="J4" s="197">
        <v>0.35416666666666669</v>
      </c>
      <c r="K4" s="197">
        <v>0.77083333333333337</v>
      </c>
      <c r="L4" s="197">
        <v>6.25E-2</v>
      </c>
      <c r="M4" s="210">
        <f>(K4-J4)-L4</f>
        <v>0.35416666666666669</v>
      </c>
      <c r="N4" s="197">
        <v>0.33333333333333331</v>
      </c>
      <c r="O4" s="197">
        <v>0.79166666666666663</v>
      </c>
      <c r="P4" s="197">
        <v>2.0833333333333332E-2</v>
      </c>
      <c r="Q4" s="197">
        <f>(O4-N4)-P4</f>
        <v>0.4375</v>
      </c>
    </row>
    <row r="5" spans="1:17" x14ac:dyDescent="0.2">
      <c r="A5" s="291"/>
      <c r="B5" s="244"/>
      <c r="C5" s="72" t="s">
        <v>149</v>
      </c>
      <c r="D5" s="12">
        <v>40</v>
      </c>
      <c r="E5" s="244"/>
      <c r="F5" s="197"/>
      <c r="G5" s="197"/>
      <c r="H5" s="197"/>
      <c r="I5" s="210"/>
      <c r="J5" s="197"/>
      <c r="K5" s="197"/>
      <c r="L5" s="197"/>
      <c r="M5" s="210"/>
      <c r="N5" s="197"/>
      <c r="O5" s="197"/>
      <c r="P5" s="197"/>
      <c r="Q5" s="197"/>
    </row>
    <row r="6" spans="1:17" x14ac:dyDescent="0.2">
      <c r="A6" s="291"/>
      <c r="B6" s="244"/>
      <c r="C6" s="72" t="s">
        <v>52</v>
      </c>
      <c r="D6" s="12">
        <v>160</v>
      </c>
      <c r="E6" s="244"/>
      <c r="F6" s="197"/>
      <c r="G6" s="197"/>
      <c r="H6" s="197"/>
      <c r="I6" s="210"/>
      <c r="J6" s="197"/>
      <c r="K6" s="197"/>
      <c r="L6" s="197"/>
      <c r="M6" s="210"/>
      <c r="N6" s="197"/>
      <c r="O6" s="197"/>
      <c r="P6" s="197"/>
      <c r="Q6" s="197"/>
    </row>
    <row r="7" spans="1:17" x14ac:dyDescent="0.2">
      <c r="A7" s="291"/>
      <c r="B7" s="213" t="s">
        <v>79</v>
      </c>
      <c r="C7" s="72" t="s">
        <v>25</v>
      </c>
      <c r="D7" s="10">
        <v>40</v>
      </c>
      <c r="E7" s="244"/>
      <c r="F7" s="197"/>
      <c r="G7" s="197"/>
      <c r="H7" s="197"/>
      <c r="I7" s="210"/>
      <c r="J7" s="197"/>
      <c r="K7" s="197"/>
      <c r="L7" s="197"/>
      <c r="M7" s="210"/>
      <c r="N7" s="197"/>
      <c r="O7" s="197"/>
      <c r="P7" s="197"/>
      <c r="Q7" s="197"/>
    </row>
    <row r="8" spans="1:17" x14ac:dyDescent="0.2">
      <c r="A8" s="291"/>
      <c r="B8" s="211"/>
      <c r="C8" s="72" t="s">
        <v>26</v>
      </c>
      <c r="D8" s="10">
        <v>100</v>
      </c>
      <c r="E8" s="244"/>
      <c r="F8" s="197"/>
      <c r="G8" s="197"/>
      <c r="H8" s="197"/>
      <c r="I8" s="210"/>
      <c r="J8" s="197"/>
      <c r="K8" s="197"/>
      <c r="L8" s="197"/>
      <c r="M8" s="210"/>
      <c r="N8" s="197"/>
      <c r="O8" s="197"/>
      <c r="P8" s="197"/>
      <c r="Q8" s="197"/>
    </row>
    <row r="9" spans="1:17" x14ac:dyDescent="0.2">
      <c r="A9" s="291"/>
      <c r="B9" s="211"/>
      <c r="C9" s="72" t="s">
        <v>55</v>
      </c>
      <c r="D9" s="10">
        <v>110</v>
      </c>
      <c r="E9" s="244"/>
      <c r="F9" s="197"/>
      <c r="G9" s="197"/>
      <c r="H9" s="197"/>
      <c r="I9" s="210"/>
      <c r="J9" s="197"/>
      <c r="K9" s="197"/>
      <c r="L9" s="197"/>
      <c r="M9" s="210"/>
      <c r="N9" s="197"/>
      <c r="O9" s="197"/>
      <c r="P9" s="197"/>
      <c r="Q9" s="197"/>
    </row>
    <row r="10" spans="1:17" x14ac:dyDescent="0.2">
      <c r="A10" s="291"/>
      <c r="B10" s="211"/>
      <c r="C10" s="72" t="s">
        <v>150</v>
      </c>
      <c r="D10" s="10">
        <v>100</v>
      </c>
      <c r="E10" s="244"/>
      <c r="F10" s="197"/>
      <c r="G10" s="197"/>
      <c r="H10" s="197"/>
      <c r="I10" s="210"/>
      <c r="J10" s="197"/>
      <c r="K10" s="197"/>
      <c r="L10" s="197"/>
      <c r="M10" s="210"/>
      <c r="N10" s="197"/>
      <c r="O10" s="197"/>
      <c r="P10" s="197"/>
      <c r="Q10" s="197"/>
    </row>
    <row r="11" spans="1:17" x14ac:dyDescent="0.2">
      <c r="A11" s="291" t="s">
        <v>165</v>
      </c>
      <c r="B11" s="244" t="s">
        <v>148</v>
      </c>
      <c r="C11" s="73" t="s">
        <v>152</v>
      </c>
      <c r="D11" s="14">
        <v>18</v>
      </c>
      <c r="E11" s="244">
        <v>600</v>
      </c>
      <c r="F11" s="197">
        <v>0.25</v>
      </c>
      <c r="G11" s="197">
        <v>0.64583333333333337</v>
      </c>
      <c r="H11" s="197">
        <v>2.0833333333333332E-2</v>
      </c>
      <c r="I11" s="210">
        <f>(G11-F11)-H11</f>
        <v>0.37500000000000006</v>
      </c>
      <c r="J11" s="216">
        <v>0.5625</v>
      </c>
      <c r="K11" s="216">
        <v>0.72916666666666663</v>
      </c>
      <c r="L11" s="216">
        <v>0</v>
      </c>
      <c r="M11" s="217">
        <f>(K11-J11)-L11</f>
        <v>0.16666666666666663</v>
      </c>
      <c r="N11" s="197">
        <v>0.52083333333333337</v>
      </c>
      <c r="O11" s="197">
        <v>0.75</v>
      </c>
      <c r="P11" s="197">
        <v>0</v>
      </c>
      <c r="Q11" s="197">
        <f>(O11-N11)-P11</f>
        <v>0.22916666666666663</v>
      </c>
    </row>
    <row r="12" spans="1:17" x14ac:dyDescent="0.2">
      <c r="A12" s="291"/>
      <c r="B12" s="244"/>
      <c r="C12" s="73" t="s">
        <v>153</v>
      </c>
      <c r="D12" s="14">
        <v>18</v>
      </c>
      <c r="E12" s="244"/>
      <c r="F12" s="197"/>
      <c r="G12" s="197"/>
      <c r="H12" s="197"/>
      <c r="I12" s="210"/>
      <c r="J12" s="216"/>
      <c r="K12" s="216"/>
      <c r="L12" s="216"/>
      <c r="M12" s="217"/>
      <c r="N12" s="197"/>
      <c r="O12" s="197"/>
      <c r="P12" s="197"/>
      <c r="Q12" s="197"/>
    </row>
    <row r="13" spans="1:17" x14ac:dyDescent="0.2">
      <c r="A13" s="291"/>
      <c r="B13" s="244"/>
      <c r="C13" s="73" t="s">
        <v>42</v>
      </c>
      <c r="D13" s="14">
        <v>40</v>
      </c>
      <c r="E13" s="244"/>
      <c r="F13" s="197"/>
      <c r="G13" s="197"/>
      <c r="H13" s="197"/>
      <c r="I13" s="210"/>
      <c r="J13" s="216"/>
      <c r="K13" s="216"/>
      <c r="L13" s="216"/>
      <c r="M13" s="217"/>
      <c r="N13" s="197"/>
      <c r="O13" s="197"/>
      <c r="P13" s="197"/>
      <c r="Q13" s="197"/>
    </row>
    <row r="14" spans="1:17" x14ac:dyDescent="0.2">
      <c r="A14" s="291"/>
      <c r="B14" s="244"/>
      <c r="C14" s="9" t="s">
        <v>96</v>
      </c>
      <c r="D14" s="14">
        <v>80</v>
      </c>
      <c r="E14" s="244"/>
      <c r="F14" s="197"/>
      <c r="G14" s="197"/>
      <c r="H14" s="197"/>
      <c r="I14" s="210"/>
      <c r="J14" s="216"/>
      <c r="K14" s="216"/>
      <c r="L14" s="216"/>
      <c r="M14" s="217"/>
      <c r="N14" s="197"/>
      <c r="O14" s="197"/>
      <c r="P14" s="197"/>
      <c r="Q14" s="197"/>
    </row>
    <row r="15" spans="1:17" x14ac:dyDescent="0.2">
      <c r="A15" s="291"/>
      <c r="B15" s="244"/>
      <c r="C15" s="9" t="s">
        <v>151</v>
      </c>
      <c r="D15" s="14">
        <v>50</v>
      </c>
      <c r="E15" s="244"/>
      <c r="F15" s="197"/>
      <c r="G15" s="197"/>
      <c r="H15" s="197"/>
      <c r="I15" s="210"/>
      <c r="J15" s="216"/>
      <c r="K15" s="216"/>
      <c r="L15" s="216"/>
      <c r="M15" s="217"/>
      <c r="N15" s="197"/>
      <c r="O15" s="197"/>
      <c r="P15" s="197"/>
      <c r="Q15" s="197"/>
    </row>
    <row r="16" spans="1:17" x14ac:dyDescent="0.2">
      <c r="A16" s="291" t="s">
        <v>166</v>
      </c>
      <c r="B16" s="75" t="s">
        <v>97</v>
      </c>
      <c r="C16" s="74" t="s">
        <v>155</v>
      </c>
      <c r="D16" s="7" t="s">
        <v>154</v>
      </c>
      <c r="E16" s="244">
        <v>1800</v>
      </c>
      <c r="F16" s="197">
        <v>0.25</v>
      </c>
      <c r="G16" s="197">
        <v>0.64583333333333337</v>
      </c>
      <c r="H16" s="197">
        <v>2.0833333333333332E-2</v>
      </c>
      <c r="I16" s="210">
        <f>(G16-F16)-H16</f>
        <v>0.37500000000000006</v>
      </c>
      <c r="J16" s="216">
        <v>0.35416666666666669</v>
      </c>
      <c r="K16" s="216">
        <v>0.70833333333333337</v>
      </c>
      <c r="L16" s="216">
        <v>6.25E-2</v>
      </c>
      <c r="M16" s="217">
        <f>(K16-J16)-L16</f>
        <v>0.29166666666666669</v>
      </c>
      <c r="N16" s="197">
        <v>0.52083333333333337</v>
      </c>
      <c r="O16" s="197">
        <v>0.77083333333333337</v>
      </c>
      <c r="P16" s="197">
        <v>0</v>
      </c>
      <c r="Q16" s="197">
        <f>(O16-N16)-P16</f>
        <v>0.25</v>
      </c>
    </row>
    <row r="17" spans="1:17" x14ac:dyDescent="0.2">
      <c r="A17" s="291"/>
      <c r="B17" s="213" t="s">
        <v>98</v>
      </c>
      <c r="C17" s="7">
        <v>1</v>
      </c>
      <c r="D17" s="7">
        <v>230</v>
      </c>
      <c r="E17" s="244"/>
      <c r="F17" s="197"/>
      <c r="G17" s="197"/>
      <c r="H17" s="197"/>
      <c r="I17" s="210"/>
      <c r="J17" s="216"/>
      <c r="K17" s="216"/>
      <c r="L17" s="216"/>
      <c r="M17" s="217"/>
      <c r="N17" s="197"/>
      <c r="O17" s="197"/>
      <c r="P17" s="197"/>
      <c r="Q17" s="197"/>
    </row>
    <row r="18" spans="1:17" x14ac:dyDescent="0.2">
      <c r="A18" s="291"/>
      <c r="B18" s="211"/>
      <c r="C18" s="7">
        <v>2</v>
      </c>
      <c r="D18" s="7">
        <v>140</v>
      </c>
      <c r="E18" s="244"/>
      <c r="F18" s="197"/>
      <c r="G18" s="197"/>
      <c r="H18" s="197"/>
      <c r="I18" s="210"/>
      <c r="J18" s="216"/>
      <c r="K18" s="216"/>
      <c r="L18" s="216"/>
      <c r="M18" s="217"/>
      <c r="N18" s="197"/>
      <c r="O18" s="197"/>
      <c r="P18" s="197"/>
      <c r="Q18" s="197"/>
    </row>
    <row r="19" spans="1:17" x14ac:dyDescent="0.2">
      <c r="A19" s="291"/>
      <c r="B19" s="212"/>
      <c r="C19" s="7">
        <v>5</v>
      </c>
      <c r="D19" s="7">
        <v>4</v>
      </c>
      <c r="E19" s="244"/>
      <c r="F19" s="197"/>
      <c r="G19" s="197"/>
      <c r="H19" s="197"/>
      <c r="I19" s="210"/>
      <c r="J19" s="216"/>
      <c r="K19" s="216"/>
      <c r="L19" s="216"/>
      <c r="M19" s="217"/>
      <c r="N19" s="197"/>
      <c r="O19" s="197"/>
      <c r="P19" s="197"/>
      <c r="Q19" s="197"/>
    </row>
    <row r="20" spans="1:17" x14ac:dyDescent="0.2">
      <c r="A20" s="291" t="s">
        <v>167</v>
      </c>
      <c r="B20" s="242" t="s">
        <v>50</v>
      </c>
      <c r="C20" s="76" t="s">
        <v>156</v>
      </c>
      <c r="D20" s="76">
        <v>40</v>
      </c>
      <c r="E20" s="242">
        <v>1860</v>
      </c>
      <c r="F20" s="197">
        <v>0.20833333333333334</v>
      </c>
      <c r="G20" s="197">
        <v>0.77083333333333337</v>
      </c>
      <c r="H20" s="197">
        <v>2.0833333333333332E-2</v>
      </c>
      <c r="I20" s="210">
        <f>(G20-F20)-H20</f>
        <v>0.54166666666666663</v>
      </c>
      <c r="J20" s="197">
        <v>0.375</v>
      </c>
      <c r="K20" s="197">
        <v>0.52083333333333337</v>
      </c>
      <c r="L20" s="197">
        <v>0</v>
      </c>
      <c r="M20" s="210">
        <f>(K20-J20)-L20</f>
        <v>0.14583333333333337</v>
      </c>
      <c r="N20" s="197">
        <v>0.35416666666666669</v>
      </c>
      <c r="O20" s="197">
        <v>0.77083333333333337</v>
      </c>
      <c r="P20" s="197">
        <v>2.0833333333333332E-2</v>
      </c>
      <c r="Q20" s="197">
        <f>(O20-N20)-P20</f>
        <v>0.39583333333333337</v>
      </c>
    </row>
    <row r="21" spans="1:17" x14ac:dyDescent="0.2">
      <c r="A21" s="291"/>
      <c r="B21" s="262"/>
      <c r="C21" s="76" t="s">
        <v>51</v>
      </c>
      <c r="D21" s="76">
        <v>180</v>
      </c>
      <c r="E21" s="262"/>
      <c r="F21" s="197"/>
      <c r="G21" s="197"/>
      <c r="H21" s="197"/>
      <c r="I21" s="210"/>
      <c r="J21" s="197"/>
      <c r="K21" s="197"/>
      <c r="L21" s="197"/>
      <c r="M21" s="210"/>
      <c r="N21" s="197"/>
      <c r="O21" s="197"/>
      <c r="P21" s="197"/>
      <c r="Q21" s="197"/>
    </row>
    <row r="22" spans="1:17" x14ac:dyDescent="0.2">
      <c r="A22" s="291"/>
      <c r="B22" s="262"/>
      <c r="C22" s="76" t="s">
        <v>52</v>
      </c>
      <c r="D22" s="76">
        <v>160</v>
      </c>
      <c r="E22" s="262"/>
      <c r="F22" s="197"/>
      <c r="G22" s="197"/>
      <c r="H22" s="197"/>
      <c r="I22" s="210"/>
      <c r="J22" s="197"/>
      <c r="K22" s="197"/>
      <c r="L22" s="197"/>
      <c r="M22" s="210"/>
      <c r="N22" s="197"/>
      <c r="O22" s="197"/>
      <c r="P22" s="197"/>
      <c r="Q22" s="197"/>
    </row>
    <row r="23" spans="1:17" x14ac:dyDescent="0.2">
      <c r="A23" s="291"/>
      <c r="B23" s="243"/>
      <c r="C23" s="76" t="s">
        <v>42</v>
      </c>
      <c r="D23" s="76">
        <v>40</v>
      </c>
      <c r="E23" s="262"/>
      <c r="F23" s="197"/>
      <c r="G23" s="197"/>
      <c r="H23" s="197"/>
      <c r="I23" s="210"/>
      <c r="J23" s="197"/>
      <c r="K23" s="197"/>
      <c r="L23" s="197"/>
      <c r="M23" s="210"/>
      <c r="N23" s="197"/>
      <c r="O23" s="197"/>
      <c r="P23" s="197"/>
      <c r="Q23" s="197"/>
    </row>
    <row r="24" spans="1:17" x14ac:dyDescent="0.2">
      <c r="A24" s="291"/>
      <c r="B24" s="242" t="s">
        <v>24</v>
      </c>
      <c r="C24" s="77" t="s">
        <v>26</v>
      </c>
      <c r="D24" s="76">
        <v>70</v>
      </c>
      <c r="E24" s="262"/>
      <c r="F24" s="197"/>
      <c r="G24" s="197"/>
      <c r="H24" s="197"/>
      <c r="I24" s="210"/>
      <c r="J24" s="197"/>
      <c r="K24" s="197"/>
      <c r="L24" s="197"/>
      <c r="M24" s="210"/>
      <c r="N24" s="197"/>
      <c r="O24" s="197"/>
      <c r="P24" s="197"/>
      <c r="Q24" s="197"/>
    </row>
    <row r="25" spans="1:17" x14ac:dyDescent="0.2">
      <c r="A25" s="291"/>
      <c r="B25" s="262"/>
      <c r="C25" s="77" t="s">
        <v>25</v>
      </c>
      <c r="D25" s="76">
        <v>30</v>
      </c>
      <c r="E25" s="262"/>
      <c r="F25" s="197"/>
      <c r="G25" s="197"/>
      <c r="H25" s="197"/>
      <c r="I25" s="210"/>
      <c r="J25" s="197"/>
      <c r="K25" s="197"/>
      <c r="L25" s="197"/>
      <c r="M25" s="210"/>
      <c r="N25" s="197"/>
      <c r="O25" s="197"/>
      <c r="P25" s="197"/>
      <c r="Q25" s="197"/>
    </row>
    <row r="26" spans="1:17" x14ac:dyDescent="0.2">
      <c r="A26" s="291"/>
      <c r="B26" s="262"/>
      <c r="C26" s="77" t="s">
        <v>43</v>
      </c>
      <c r="D26" s="76">
        <v>40</v>
      </c>
      <c r="E26" s="262"/>
      <c r="F26" s="197"/>
      <c r="G26" s="197"/>
      <c r="H26" s="197"/>
      <c r="I26" s="210"/>
      <c r="J26" s="197"/>
      <c r="K26" s="197"/>
      <c r="L26" s="197"/>
      <c r="M26" s="210"/>
      <c r="N26" s="197"/>
      <c r="O26" s="197"/>
      <c r="P26" s="197"/>
      <c r="Q26" s="197"/>
    </row>
    <row r="27" spans="1:17" x14ac:dyDescent="0.2">
      <c r="A27" s="291"/>
      <c r="B27" s="243"/>
      <c r="C27" s="77" t="s">
        <v>96</v>
      </c>
      <c r="D27" s="76">
        <v>60</v>
      </c>
      <c r="E27" s="243"/>
      <c r="F27" s="197"/>
      <c r="G27" s="197"/>
      <c r="H27" s="197"/>
      <c r="I27" s="210"/>
      <c r="J27" s="197"/>
      <c r="K27" s="197"/>
      <c r="L27" s="197"/>
      <c r="M27" s="210"/>
      <c r="N27" s="197"/>
      <c r="O27" s="197"/>
      <c r="P27" s="197"/>
      <c r="Q27" s="197"/>
    </row>
    <row r="28" spans="1:17" x14ac:dyDescent="0.2">
      <c r="A28" s="292" t="s">
        <v>168</v>
      </c>
      <c r="B28" s="245" t="s">
        <v>157</v>
      </c>
      <c r="C28" s="246"/>
      <c r="D28" s="246"/>
      <c r="E28" s="247"/>
      <c r="F28" s="197"/>
      <c r="G28" s="235"/>
      <c r="H28" s="197"/>
      <c r="I28" s="210">
        <f>(G28-F28)-H28</f>
        <v>0</v>
      </c>
      <c r="J28" s="197">
        <v>0.375</v>
      </c>
      <c r="K28" s="197">
        <v>0.80208333333333337</v>
      </c>
      <c r="L28" s="197">
        <v>6.25E-2</v>
      </c>
      <c r="M28" s="210">
        <f>(K28-J28)-L28</f>
        <v>0.36458333333333337</v>
      </c>
      <c r="N28" s="197">
        <v>0.33333333333333331</v>
      </c>
      <c r="O28" s="197">
        <v>0.54166666666666663</v>
      </c>
      <c r="P28" s="197">
        <v>0</v>
      </c>
      <c r="Q28" s="197">
        <f>(O28-N28)-P28</f>
        <v>0.20833333333333331</v>
      </c>
    </row>
    <row r="29" spans="1:17" x14ac:dyDescent="0.2">
      <c r="A29" s="292"/>
      <c r="B29" s="248"/>
      <c r="C29" s="249"/>
      <c r="D29" s="249"/>
      <c r="E29" s="250"/>
      <c r="F29" s="197"/>
      <c r="G29" s="197"/>
      <c r="H29" s="197"/>
      <c r="I29" s="210"/>
      <c r="J29" s="197"/>
      <c r="K29" s="197"/>
      <c r="L29" s="197"/>
      <c r="M29" s="210"/>
      <c r="N29" s="197"/>
      <c r="O29" s="197"/>
      <c r="P29" s="197"/>
      <c r="Q29" s="197"/>
    </row>
    <row r="30" spans="1:17" x14ac:dyDescent="0.2">
      <c r="A30" s="292"/>
      <c r="B30" s="251"/>
      <c r="C30" s="252"/>
      <c r="D30" s="252"/>
      <c r="E30" s="253"/>
      <c r="F30" s="197"/>
      <c r="G30" s="197"/>
      <c r="H30" s="197"/>
      <c r="I30" s="210"/>
      <c r="J30" s="197"/>
      <c r="K30" s="197"/>
      <c r="L30" s="197"/>
      <c r="M30" s="210"/>
      <c r="N30" s="197"/>
      <c r="O30" s="197"/>
      <c r="P30" s="197"/>
      <c r="Q30" s="197"/>
    </row>
    <row r="31" spans="1:17" x14ac:dyDescent="0.2">
      <c r="A31" s="205" t="s">
        <v>169</v>
      </c>
      <c r="B31" s="245" t="s">
        <v>75</v>
      </c>
      <c r="C31" s="246"/>
      <c r="D31" s="246"/>
      <c r="E31" s="247"/>
      <c r="F31" s="213"/>
      <c r="G31" s="213"/>
      <c r="H31" s="213"/>
      <c r="I31" s="202">
        <f>(G31-F31)-H31</f>
        <v>0</v>
      </c>
      <c r="J31" s="245" t="s">
        <v>31</v>
      </c>
      <c r="K31" s="246"/>
      <c r="L31" s="246"/>
      <c r="M31" s="247"/>
      <c r="N31" s="213"/>
      <c r="O31" s="213"/>
      <c r="P31" s="213"/>
      <c r="Q31" s="197">
        <f>(O31-N31)-P31</f>
        <v>0</v>
      </c>
    </row>
    <row r="32" spans="1:17" x14ac:dyDescent="0.2">
      <c r="A32" s="206"/>
      <c r="B32" s="248"/>
      <c r="C32" s="249"/>
      <c r="D32" s="249"/>
      <c r="E32" s="250"/>
      <c r="F32" s="211"/>
      <c r="G32" s="211"/>
      <c r="H32" s="211"/>
      <c r="I32" s="203"/>
      <c r="J32" s="248"/>
      <c r="K32" s="249"/>
      <c r="L32" s="249"/>
      <c r="M32" s="250"/>
      <c r="N32" s="211"/>
      <c r="O32" s="211"/>
      <c r="P32" s="211"/>
      <c r="Q32" s="197"/>
    </row>
    <row r="33" spans="1:17" x14ac:dyDescent="0.2">
      <c r="A33" s="207"/>
      <c r="B33" s="251"/>
      <c r="C33" s="252"/>
      <c r="D33" s="252"/>
      <c r="E33" s="253"/>
      <c r="F33" s="212"/>
      <c r="G33" s="212"/>
      <c r="H33" s="212"/>
      <c r="I33" s="204"/>
      <c r="J33" s="251"/>
      <c r="K33" s="252"/>
      <c r="L33" s="252"/>
      <c r="M33" s="253"/>
      <c r="N33" s="212"/>
      <c r="O33" s="212"/>
      <c r="P33" s="212"/>
      <c r="Q33" s="197"/>
    </row>
    <row r="34" spans="1:17" ht="16" x14ac:dyDescent="0.2">
      <c r="A34" s="6"/>
      <c r="B34" s="236" t="s">
        <v>1</v>
      </c>
      <c r="C34" s="236"/>
      <c r="D34" s="236">
        <f>SUM(E4:E33)</f>
        <v>6260</v>
      </c>
      <c r="E34" s="237"/>
      <c r="F34" s="238">
        <f>SUM(I4:I30)</f>
        <v>1.6875</v>
      </c>
      <c r="G34" s="238"/>
      <c r="H34" s="238"/>
      <c r="I34" s="238"/>
      <c r="J34" s="238">
        <f>SUM(M4:M30)</f>
        <v>1.3229166666666667</v>
      </c>
      <c r="K34" s="238"/>
      <c r="L34" s="238"/>
      <c r="M34" s="238"/>
      <c r="N34" s="238">
        <f>SUM(Q4:Q30)</f>
        <v>1.5208333333333333</v>
      </c>
      <c r="O34" s="238"/>
      <c r="P34" s="238"/>
      <c r="Q34" s="238"/>
    </row>
  </sheetData>
  <mergeCells count="96">
    <mergeCell ref="A4:A10"/>
    <mergeCell ref="B4:B6"/>
    <mergeCell ref="E4:E10"/>
    <mergeCell ref="F4:F10"/>
    <mergeCell ref="G4:G10"/>
    <mergeCell ref="B7:B10"/>
    <mergeCell ref="L4:L10"/>
    <mergeCell ref="F1:Q1"/>
    <mergeCell ref="F2:I2"/>
    <mergeCell ref="J2:M2"/>
    <mergeCell ref="N2:Q2"/>
    <mergeCell ref="H4:H10"/>
    <mergeCell ref="O4:O10"/>
    <mergeCell ref="P4:P10"/>
    <mergeCell ref="Q4:Q10"/>
    <mergeCell ref="M4:M10"/>
    <mergeCell ref="N4:N10"/>
    <mergeCell ref="I16:I19"/>
    <mergeCell ref="J16:J19"/>
    <mergeCell ref="K16:K19"/>
    <mergeCell ref="I4:I10"/>
    <mergeCell ref="J4:J10"/>
    <mergeCell ref="K4:K10"/>
    <mergeCell ref="A16:A19"/>
    <mergeCell ref="E16:E19"/>
    <mergeCell ref="F16:F19"/>
    <mergeCell ref="G16:G19"/>
    <mergeCell ref="H11:H15"/>
    <mergeCell ref="B17:B19"/>
    <mergeCell ref="A11:A15"/>
    <mergeCell ref="E11:E15"/>
    <mergeCell ref="F11:F15"/>
    <mergeCell ref="G11:G15"/>
    <mergeCell ref="H16:H19"/>
    <mergeCell ref="N16:N19"/>
    <mergeCell ref="O16:O19"/>
    <mergeCell ref="P16:P19"/>
    <mergeCell ref="Q16:Q19"/>
    <mergeCell ref="L16:L19"/>
    <mergeCell ref="M16:M19"/>
    <mergeCell ref="N11:N15"/>
    <mergeCell ref="O11:O15"/>
    <mergeCell ref="P11:P15"/>
    <mergeCell ref="Q11:Q15"/>
    <mergeCell ref="B11:B15"/>
    <mergeCell ref="L11:L15"/>
    <mergeCell ref="M11:M15"/>
    <mergeCell ref="I11:I15"/>
    <mergeCell ref="J11:J15"/>
    <mergeCell ref="K11:K15"/>
    <mergeCell ref="N20:N27"/>
    <mergeCell ref="O20:O27"/>
    <mergeCell ref="P20:P27"/>
    <mergeCell ref="Q20:Q27"/>
    <mergeCell ref="A28:A30"/>
    <mergeCell ref="G20:G27"/>
    <mergeCell ref="H20:H27"/>
    <mergeCell ref="I20:I27"/>
    <mergeCell ref="J20:J27"/>
    <mergeCell ref="K20:K27"/>
    <mergeCell ref="L20:L27"/>
    <mergeCell ref="O28:O30"/>
    <mergeCell ref="P28:P30"/>
    <mergeCell ref="Q28:Q30"/>
    <mergeCell ref="F28:F30"/>
    <mergeCell ref="G28:G30"/>
    <mergeCell ref="A31:A33"/>
    <mergeCell ref="F31:F33"/>
    <mergeCell ref="L28:L30"/>
    <mergeCell ref="M28:M30"/>
    <mergeCell ref="M20:M27"/>
    <mergeCell ref="F20:F27"/>
    <mergeCell ref="J31:M33"/>
    <mergeCell ref="B20:B23"/>
    <mergeCell ref="B24:B27"/>
    <mergeCell ref="E20:E27"/>
    <mergeCell ref="H28:H30"/>
    <mergeCell ref="I28:I30"/>
    <mergeCell ref="J28:J30"/>
    <mergeCell ref="A20:A27"/>
    <mergeCell ref="G31:G33"/>
    <mergeCell ref="H31:H33"/>
    <mergeCell ref="I31:I33"/>
    <mergeCell ref="K28:K30"/>
    <mergeCell ref="B28:E30"/>
    <mergeCell ref="B31:E33"/>
    <mergeCell ref="B34:C34"/>
    <mergeCell ref="D34:E34"/>
    <mergeCell ref="F34:I34"/>
    <mergeCell ref="J34:M34"/>
    <mergeCell ref="N34:Q34"/>
    <mergeCell ref="N28:N30"/>
    <mergeCell ref="N31:N33"/>
    <mergeCell ref="O31:O33"/>
    <mergeCell ref="P31:P33"/>
    <mergeCell ref="Q31:Q33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A4" sqref="A4:A8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</cols>
  <sheetData>
    <row r="1" spans="1:17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</row>
    <row r="3" spans="1:17" x14ac:dyDescent="0.2">
      <c r="A3" s="4"/>
      <c r="B3" s="11" t="s">
        <v>8</v>
      </c>
      <c r="C3" s="11" t="s">
        <v>7</v>
      </c>
      <c r="D3" s="11" t="s">
        <v>6</v>
      </c>
      <c r="E3" s="11" t="s">
        <v>0</v>
      </c>
      <c r="F3" s="11" t="s">
        <v>2</v>
      </c>
      <c r="G3" s="11" t="s">
        <v>3</v>
      </c>
      <c r="H3" s="5" t="s">
        <v>4</v>
      </c>
      <c r="I3" s="5" t="s">
        <v>5</v>
      </c>
      <c r="J3" s="11" t="s">
        <v>2</v>
      </c>
      <c r="K3" s="11" t="s">
        <v>3</v>
      </c>
      <c r="L3" s="5" t="s">
        <v>4</v>
      </c>
      <c r="M3" s="5" t="s">
        <v>5</v>
      </c>
      <c r="N3" s="11" t="s">
        <v>2</v>
      </c>
      <c r="O3" s="11" t="s">
        <v>3</v>
      </c>
      <c r="P3" s="5" t="s">
        <v>4</v>
      </c>
      <c r="Q3" s="5" t="s">
        <v>5</v>
      </c>
    </row>
    <row r="4" spans="1:17" x14ac:dyDescent="0.2">
      <c r="A4" s="291" t="s">
        <v>170</v>
      </c>
      <c r="B4" s="218" t="s">
        <v>82</v>
      </c>
      <c r="C4" s="219"/>
      <c r="D4" s="12">
        <v>350</v>
      </c>
      <c r="E4" s="80">
        <v>1050</v>
      </c>
      <c r="F4" s="197">
        <v>0.5</v>
      </c>
      <c r="G4" s="197">
        <v>0.8125</v>
      </c>
      <c r="H4" s="235">
        <v>2.0833333333333332E-2</v>
      </c>
      <c r="I4" s="210">
        <f>(G4-F4)-H4</f>
        <v>0.29166666666666669</v>
      </c>
      <c r="J4" s="197">
        <v>0.35416666666666669</v>
      </c>
      <c r="K4" s="197">
        <v>0.78125</v>
      </c>
      <c r="L4" s="197">
        <v>7.2916666666666671E-2</v>
      </c>
      <c r="M4" s="210">
        <f>(K4-J4)-L4</f>
        <v>0.35416666666666663</v>
      </c>
      <c r="N4" s="197">
        <v>0.20833333333333334</v>
      </c>
      <c r="O4" s="197">
        <v>0.5625</v>
      </c>
      <c r="P4" s="197">
        <v>2.0833333333333332E-2</v>
      </c>
      <c r="Q4" s="197">
        <f>(O4-N4)-P4</f>
        <v>0.33333333333333331</v>
      </c>
    </row>
    <row r="5" spans="1:17" x14ac:dyDescent="0.2">
      <c r="A5" s="291"/>
      <c r="B5" s="213" t="s">
        <v>24</v>
      </c>
      <c r="C5" s="78" t="s">
        <v>42</v>
      </c>
      <c r="D5" s="12">
        <v>60</v>
      </c>
      <c r="E5" s="211">
        <v>1380</v>
      </c>
      <c r="F5" s="197"/>
      <c r="G5" s="197"/>
      <c r="H5" s="197"/>
      <c r="I5" s="210"/>
      <c r="J5" s="197"/>
      <c r="K5" s="197"/>
      <c r="L5" s="197"/>
      <c r="M5" s="210"/>
      <c r="N5" s="197"/>
      <c r="O5" s="197"/>
      <c r="P5" s="197"/>
      <c r="Q5" s="197"/>
    </row>
    <row r="6" spans="1:17" x14ac:dyDescent="0.2">
      <c r="A6" s="291"/>
      <c r="B6" s="211"/>
      <c r="C6" s="78" t="s">
        <v>26</v>
      </c>
      <c r="D6" s="12">
        <v>80</v>
      </c>
      <c r="E6" s="211"/>
      <c r="F6" s="197"/>
      <c r="G6" s="197"/>
      <c r="H6" s="197"/>
      <c r="I6" s="210"/>
      <c r="J6" s="197"/>
      <c r="K6" s="197"/>
      <c r="L6" s="197"/>
      <c r="M6" s="210"/>
      <c r="N6" s="197"/>
      <c r="O6" s="197"/>
      <c r="P6" s="197"/>
      <c r="Q6" s="197"/>
    </row>
    <row r="7" spans="1:17" x14ac:dyDescent="0.2">
      <c r="A7" s="291"/>
      <c r="B7" s="211"/>
      <c r="C7" s="78" t="s">
        <v>25</v>
      </c>
      <c r="D7" s="12">
        <v>40</v>
      </c>
      <c r="E7" s="211"/>
      <c r="F7" s="197"/>
      <c r="G7" s="197"/>
      <c r="H7" s="197"/>
      <c r="I7" s="210"/>
      <c r="J7" s="197"/>
      <c r="K7" s="197"/>
      <c r="L7" s="197"/>
      <c r="M7" s="210"/>
      <c r="N7" s="197"/>
      <c r="O7" s="197"/>
      <c r="P7" s="197"/>
      <c r="Q7" s="197"/>
    </row>
    <row r="8" spans="1:17" x14ac:dyDescent="0.2">
      <c r="A8" s="291"/>
      <c r="B8" s="211"/>
      <c r="C8" s="78" t="s">
        <v>55</v>
      </c>
      <c r="D8" s="12">
        <v>70</v>
      </c>
      <c r="E8" s="211"/>
      <c r="F8" s="197"/>
      <c r="G8" s="197"/>
      <c r="H8" s="197"/>
      <c r="I8" s="210"/>
      <c r="J8" s="197"/>
      <c r="K8" s="197"/>
      <c r="L8" s="197"/>
      <c r="M8" s="210"/>
      <c r="N8" s="197"/>
      <c r="O8" s="197"/>
      <c r="P8" s="197"/>
      <c r="Q8" s="197"/>
    </row>
    <row r="9" spans="1:17" x14ac:dyDescent="0.2">
      <c r="A9" s="291"/>
      <c r="B9" s="211"/>
      <c r="C9" s="78" t="s">
        <v>28</v>
      </c>
      <c r="D9" s="12">
        <v>80</v>
      </c>
      <c r="E9" s="211"/>
      <c r="F9" s="197"/>
      <c r="G9" s="197"/>
      <c r="H9" s="197"/>
      <c r="I9" s="210"/>
      <c r="J9" s="197"/>
      <c r="K9" s="197"/>
      <c r="L9" s="197"/>
      <c r="M9" s="210"/>
      <c r="N9" s="197"/>
      <c r="O9" s="197"/>
      <c r="P9" s="197"/>
      <c r="Q9" s="197"/>
    </row>
    <row r="10" spans="1:17" x14ac:dyDescent="0.2">
      <c r="A10" s="291"/>
      <c r="B10" s="211"/>
      <c r="C10" s="80" t="s">
        <v>43</v>
      </c>
      <c r="D10" s="12">
        <v>60</v>
      </c>
      <c r="E10" s="211"/>
      <c r="F10" s="197"/>
      <c r="G10" s="197"/>
      <c r="H10" s="197"/>
      <c r="I10" s="210"/>
      <c r="J10" s="197"/>
      <c r="K10" s="197"/>
      <c r="L10" s="197"/>
      <c r="M10" s="210"/>
      <c r="N10" s="197"/>
      <c r="O10" s="197"/>
      <c r="P10" s="197"/>
      <c r="Q10" s="197"/>
    </row>
    <row r="11" spans="1:17" x14ac:dyDescent="0.2">
      <c r="A11" s="291"/>
      <c r="B11" s="212"/>
      <c r="C11" s="80" t="s">
        <v>30</v>
      </c>
      <c r="D11" s="12">
        <v>70</v>
      </c>
      <c r="E11" s="212"/>
      <c r="F11" s="197"/>
      <c r="G11" s="197"/>
      <c r="H11" s="197"/>
      <c r="I11" s="210"/>
      <c r="J11" s="197"/>
      <c r="K11" s="197"/>
      <c r="L11" s="197"/>
      <c r="M11" s="210"/>
      <c r="N11" s="197"/>
      <c r="O11" s="197"/>
      <c r="P11" s="197"/>
      <c r="Q11" s="197"/>
    </row>
    <row r="12" spans="1:17" x14ac:dyDescent="0.2">
      <c r="A12" s="291" t="s">
        <v>171</v>
      </c>
      <c r="B12" s="244" t="s">
        <v>50</v>
      </c>
      <c r="C12" s="79" t="s">
        <v>176</v>
      </c>
      <c r="D12" s="14">
        <v>40</v>
      </c>
      <c r="E12" s="213">
        <v>990</v>
      </c>
      <c r="F12" s="197">
        <v>0.4375</v>
      </c>
      <c r="G12" s="197">
        <v>0.79166666666666663</v>
      </c>
      <c r="H12" s="197">
        <v>2.0833333333333332E-2</v>
      </c>
      <c r="I12" s="210">
        <f>(G12-F12)-H12</f>
        <v>0.33333333333333331</v>
      </c>
      <c r="J12" s="216">
        <v>0.35416666666666669</v>
      </c>
      <c r="K12" s="216">
        <v>0.71875</v>
      </c>
      <c r="L12" s="216">
        <v>4.1666666666666664E-2</v>
      </c>
      <c r="M12" s="217">
        <f>(K12-J12)-L12</f>
        <v>0.32291666666666663</v>
      </c>
      <c r="N12" s="197">
        <v>0.25</v>
      </c>
      <c r="O12" s="197">
        <v>0.66666666666666663</v>
      </c>
      <c r="P12" s="197">
        <v>2.0833333333333332E-2</v>
      </c>
      <c r="Q12" s="197">
        <f>(O12-N12)-P12</f>
        <v>0.39583333333333331</v>
      </c>
    </row>
    <row r="13" spans="1:17" x14ac:dyDescent="0.2">
      <c r="A13" s="291"/>
      <c r="B13" s="244"/>
      <c r="C13" s="79" t="s">
        <v>51</v>
      </c>
      <c r="D13" s="14">
        <v>140</v>
      </c>
      <c r="E13" s="211"/>
      <c r="F13" s="197"/>
      <c r="G13" s="197"/>
      <c r="H13" s="197"/>
      <c r="I13" s="210"/>
      <c r="J13" s="216"/>
      <c r="K13" s="216"/>
      <c r="L13" s="216"/>
      <c r="M13" s="217"/>
      <c r="N13" s="197"/>
      <c r="O13" s="197"/>
      <c r="P13" s="197"/>
      <c r="Q13" s="197"/>
    </row>
    <row r="14" spans="1:17" x14ac:dyDescent="0.2">
      <c r="A14" s="291"/>
      <c r="B14" s="244"/>
      <c r="C14" s="79" t="s">
        <v>52</v>
      </c>
      <c r="D14" s="14">
        <v>100</v>
      </c>
      <c r="E14" s="211"/>
      <c r="F14" s="197"/>
      <c r="G14" s="197"/>
      <c r="H14" s="197"/>
      <c r="I14" s="210"/>
      <c r="J14" s="216"/>
      <c r="K14" s="216"/>
      <c r="L14" s="216"/>
      <c r="M14" s="217"/>
      <c r="N14" s="197"/>
      <c r="O14" s="197"/>
      <c r="P14" s="197"/>
      <c r="Q14" s="197"/>
    </row>
    <row r="15" spans="1:17" x14ac:dyDescent="0.2">
      <c r="A15" s="291"/>
      <c r="B15" s="244"/>
      <c r="C15" s="79" t="s">
        <v>42</v>
      </c>
      <c r="D15" s="14">
        <v>50</v>
      </c>
      <c r="E15" s="211"/>
      <c r="F15" s="197"/>
      <c r="G15" s="197"/>
      <c r="H15" s="197"/>
      <c r="I15" s="210"/>
      <c r="J15" s="216"/>
      <c r="K15" s="216"/>
      <c r="L15" s="216"/>
      <c r="M15" s="217"/>
      <c r="N15" s="197"/>
      <c r="O15" s="197"/>
      <c r="P15" s="197"/>
      <c r="Q15" s="197"/>
    </row>
    <row r="16" spans="1:17" x14ac:dyDescent="0.2">
      <c r="A16" s="291"/>
      <c r="B16" s="213" t="s">
        <v>37</v>
      </c>
      <c r="C16" s="9" t="s">
        <v>38</v>
      </c>
      <c r="D16" s="14">
        <v>270</v>
      </c>
      <c r="E16" s="244">
        <v>600</v>
      </c>
      <c r="F16" s="197"/>
      <c r="G16" s="197"/>
      <c r="H16" s="197"/>
      <c r="I16" s="210"/>
      <c r="J16" s="216"/>
      <c r="K16" s="216"/>
      <c r="L16" s="216"/>
      <c r="M16" s="217"/>
      <c r="N16" s="197"/>
      <c r="O16" s="197"/>
      <c r="P16" s="197"/>
      <c r="Q16" s="197"/>
    </row>
    <row r="17" spans="1:17" x14ac:dyDescent="0.2">
      <c r="A17" s="291"/>
      <c r="B17" s="211"/>
      <c r="C17" s="9" t="s">
        <v>39</v>
      </c>
      <c r="D17" s="14">
        <v>140</v>
      </c>
      <c r="E17" s="244"/>
      <c r="F17" s="197"/>
      <c r="G17" s="197"/>
      <c r="H17" s="197"/>
      <c r="I17" s="210"/>
      <c r="J17" s="216"/>
      <c r="K17" s="216"/>
      <c r="L17" s="216"/>
      <c r="M17" s="217"/>
      <c r="N17" s="197"/>
      <c r="O17" s="197"/>
      <c r="P17" s="197"/>
      <c r="Q17" s="197"/>
    </row>
    <row r="18" spans="1:17" x14ac:dyDescent="0.2">
      <c r="A18" s="291"/>
      <c r="B18" s="212"/>
      <c r="C18" s="9" t="s">
        <v>40</v>
      </c>
      <c r="D18" s="14">
        <v>10</v>
      </c>
      <c r="E18" s="244"/>
      <c r="F18" s="197"/>
      <c r="G18" s="197"/>
      <c r="H18" s="197"/>
      <c r="I18" s="210"/>
      <c r="J18" s="216"/>
      <c r="K18" s="216"/>
      <c r="L18" s="216"/>
      <c r="M18" s="217"/>
      <c r="N18" s="197"/>
      <c r="O18" s="197"/>
      <c r="P18" s="197"/>
      <c r="Q18" s="197"/>
    </row>
    <row r="19" spans="1:17" x14ac:dyDescent="0.2">
      <c r="A19" s="291" t="s">
        <v>172</v>
      </c>
      <c r="B19" s="218" t="s">
        <v>82</v>
      </c>
      <c r="C19" s="219"/>
      <c r="D19" s="7">
        <v>250</v>
      </c>
      <c r="E19" s="244">
        <v>1400</v>
      </c>
      <c r="F19" s="197">
        <v>0.35416666666666669</v>
      </c>
      <c r="G19" s="197">
        <v>0.72916666666666663</v>
      </c>
      <c r="H19" s="197">
        <v>2.0833333333333332E-2</v>
      </c>
      <c r="I19" s="210">
        <f>(G19-F19)-H19</f>
        <v>0.35416666666666663</v>
      </c>
      <c r="J19" s="330">
        <v>0.35416666666666669</v>
      </c>
      <c r="K19" s="330">
        <v>0.54166666666666663</v>
      </c>
      <c r="L19" s="330">
        <v>0</v>
      </c>
      <c r="M19" s="217">
        <f>(K19-J19)-L19</f>
        <v>0.18749999999999994</v>
      </c>
      <c r="N19" s="197">
        <v>0.25</v>
      </c>
      <c r="O19" s="197">
        <v>0.64583333333333337</v>
      </c>
      <c r="P19" s="197">
        <v>2.0833333333333332E-2</v>
      </c>
      <c r="Q19" s="197">
        <f>(O19-N19)-P19</f>
        <v>0.37500000000000006</v>
      </c>
    </row>
    <row r="20" spans="1:17" x14ac:dyDescent="0.2">
      <c r="A20" s="291"/>
      <c r="B20" s="213" t="s">
        <v>50</v>
      </c>
      <c r="C20" s="7" t="s">
        <v>51</v>
      </c>
      <c r="D20" s="7">
        <v>90</v>
      </c>
      <c r="E20" s="244"/>
      <c r="F20" s="197"/>
      <c r="G20" s="197"/>
      <c r="H20" s="197"/>
      <c r="I20" s="210"/>
      <c r="J20" s="331"/>
      <c r="K20" s="331"/>
      <c r="L20" s="331"/>
      <c r="M20" s="217"/>
      <c r="N20" s="197"/>
      <c r="O20" s="197"/>
      <c r="P20" s="197"/>
      <c r="Q20" s="197"/>
    </row>
    <row r="21" spans="1:17" x14ac:dyDescent="0.2">
      <c r="A21" s="291"/>
      <c r="B21" s="211"/>
      <c r="C21" s="7" t="s">
        <v>52</v>
      </c>
      <c r="D21" s="7">
        <v>60</v>
      </c>
      <c r="E21" s="244"/>
      <c r="F21" s="197"/>
      <c r="G21" s="197"/>
      <c r="H21" s="197"/>
      <c r="I21" s="210"/>
      <c r="J21" s="331"/>
      <c r="K21" s="331"/>
      <c r="L21" s="331"/>
      <c r="M21" s="217"/>
      <c r="N21" s="197"/>
      <c r="O21" s="197"/>
      <c r="P21" s="197"/>
      <c r="Q21" s="197"/>
    </row>
    <row r="22" spans="1:17" x14ac:dyDescent="0.2">
      <c r="A22" s="291"/>
      <c r="B22" s="212"/>
      <c r="C22" s="7" t="s">
        <v>176</v>
      </c>
      <c r="D22" s="7">
        <v>100</v>
      </c>
      <c r="E22" s="244"/>
      <c r="F22" s="197"/>
      <c r="G22" s="197"/>
      <c r="H22" s="197"/>
      <c r="I22" s="210"/>
      <c r="J22" s="332"/>
      <c r="K22" s="332"/>
      <c r="L22" s="332"/>
      <c r="M22" s="217"/>
      <c r="N22" s="197"/>
      <c r="O22" s="197"/>
      <c r="P22" s="197"/>
      <c r="Q22" s="197"/>
    </row>
    <row r="23" spans="1:17" x14ac:dyDescent="0.2">
      <c r="A23" s="291" t="s">
        <v>173</v>
      </c>
      <c r="B23" s="239" t="s">
        <v>37</v>
      </c>
      <c r="C23" s="239" t="s">
        <v>40</v>
      </c>
      <c r="D23" s="239">
        <v>120</v>
      </c>
      <c r="E23" s="242">
        <v>600</v>
      </c>
      <c r="F23" s="197">
        <v>0.5625</v>
      </c>
      <c r="G23" s="197">
        <v>0.72916666666666663</v>
      </c>
      <c r="H23" s="197">
        <v>0</v>
      </c>
      <c r="I23" s="210">
        <f>(G23-F23)-H23</f>
        <v>0.16666666666666663</v>
      </c>
      <c r="J23" s="197">
        <v>0.375</v>
      </c>
      <c r="K23" s="197">
        <v>0.80208333333333337</v>
      </c>
      <c r="L23" s="197">
        <v>6.25E-2</v>
      </c>
      <c r="M23" s="210">
        <f>(K23-J23)-L23</f>
        <v>0.36458333333333337</v>
      </c>
      <c r="N23" s="197">
        <v>0.29166666666666669</v>
      </c>
      <c r="O23" s="197">
        <v>0.6875</v>
      </c>
      <c r="P23" s="197">
        <v>2.0833333333333332E-2</v>
      </c>
      <c r="Q23" s="197">
        <f>(O23-N23)-P23</f>
        <v>0.375</v>
      </c>
    </row>
    <row r="24" spans="1:17" x14ac:dyDescent="0.2">
      <c r="A24" s="291"/>
      <c r="B24" s="239"/>
      <c r="C24" s="239"/>
      <c r="D24" s="239"/>
      <c r="E24" s="243"/>
      <c r="F24" s="197"/>
      <c r="G24" s="197"/>
      <c r="H24" s="197"/>
      <c r="I24" s="210"/>
      <c r="J24" s="197"/>
      <c r="K24" s="197"/>
      <c r="L24" s="197"/>
      <c r="M24" s="210"/>
      <c r="N24" s="197"/>
      <c r="O24" s="197"/>
      <c r="P24" s="197"/>
      <c r="Q24" s="197"/>
    </row>
    <row r="25" spans="1:17" x14ac:dyDescent="0.2">
      <c r="A25" s="292" t="s">
        <v>174</v>
      </c>
      <c r="B25" s="282" t="s">
        <v>182</v>
      </c>
      <c r="C25" s="283"/>
      <c r="D25" s="283"/>
      <c r="E25" s="284"/>
      <c r="F25" s="197">
        <v>0.29166666666666669</v>
      </c>
      <c r="G25" s="235">
        <v>0.45833333333333331</v>
      </c>
      <c r="H25" s="197">
        <v>0</v>
      </c>
      <c r="I25" s="210">
        <f>(G25-F25)-H25</f>
        <v>0.16666666666666663</v>
      </c>
      <c r="J25" s="197">
        <v>0.375</v>
      </c>
      <c r="K25" s="197">
        <v>0.80208333333333337</v>
      </c>
      <c r="L25" s="197">
        <v>6.25E-2</v>
      </c>
      <c r="M25" s="210">
        <f>(K25-J25)-L25</f>
        <v>0.36458333333333337</v>
      </c>
      <c r="N25" s="210">
        <v>0</v>
      </c>
      <c r="O25" s="210">
        <v>0</v>
      </c>
      <c r="P25" s="210">
        <v>0</v>
      </c>
      <c r="Q25" s="197">
        <f>(O25-N25)-P25</f>
        <v>0</v>
      </c>
    </row>
    <row r="26" spans="1:17" x14ac:dyDescent="0.2">
      <c r="A26" s="292"/>
      <c r="B26" s="285"/>
      <c r="C26" s="286"/>
      <c r="D26" s="286"/>
      <c r="E26" s="287"/>
      <c r="F26" s="197"/>
      <c r="G26" s="197"/>
      <c r="H26" s="197"/>
      <c r="I26" s="210"/>
      <c r="J26" s="197"/>
      <c r="K26" s="197"/>
      <c r="L26" s="197"/>
      <c r="M26" s="210"/>
      <c r="N26" s="210"/>
      <c r="O26" s="210"/>
      <c r="P26" s="210"/>
      <c r="Q26" s="197"/>
    </row>
    <row r="27" spans="1:17" x14ac:dyDescent="0.2">
      <c r="A27" s="292"/>
      <c r="B27" s="285"/>
      <c r="C27" s="286"/>
      <c r="D27" s="286"/>
      <c r="E27" s="287"/>
      <c r="F27" s="197"/>
      <c r="G27" s="197"/>
      <c r="H27" s="197"/>
      <c r="I27" s="210"/>
      <c r="J27" s="197"/>
      <c r="K27" s="197"/>
      <c r="L27" s="197"/>
      <c r="M27" s="210"/>
      <c r="N27" s="210"/>
      <c r="O27" s="210"/>
      <c r="P27" s="210"/>
      <c r="Q27" s="197"/>
    </row>
    <row r="28" spans="1:17" x14ac:dyDescent="0.2">
      <c r="A28" s="205" t="s">
        <v>175</v>
      </c>
      <c r="B28" s="285"/>
      <c r="C28" s="286"/>
      <c r="D28" s="286"/>
      <c r="E28" s="287"/>
      <c r="F28" s="213">
        <v>0</v>
      </c>
      <c r="G28" s="213">
        <v>0</v>
      </c>
      <c r="H28" s="213">
        <v>0</v>
      </c>
      <c r="I28" s="202">
        <f>(G28-F28)-H28</f>
        <v>0</v>
      </c>
      <c r="J28" s="327">
        <v>0.375</v>
      </c>
      <c r="K28" s="327">
        <v>0.52083333333333337</v>
      </c>
      <c r="L28" s="327">
        <v>0</v>
      </c>
      <c r="M28" s="210">
        <f>(K28-J28)-L28</f>
        <v>0.14583333333333337</v>
      </c>
      <c r="N28" s="202">
        <v>0</v>
      </c>
      <c r="O28" s="202">
        <v>0</v>
      </c>
      <c r="P28" s="202">
        <v>0</v>
      </c>
      <c r="Q28" s="197">
        <f>(O28-N28)-P28</f>
        <v>0</v>
      </c>
    </row>
    <row r="29" spans="1:17" x14ac:dyDescent="0.2">
      <c r="A29" s="206"/>
      <c r="B29" s="285"/>
      <c r="C29" s="286"/>
      <c r="D29" s="286"/>
      <c r="E29" s="287"/>
      <c r="F29" s="211"/>
      <c r="G29" s="211"/>
      <c r="H29" s="211"/>
      <c r="I29" s="203"/>
      <c r="J29" s="211"/>
      <c r="K29" s="211"/>
      <c r="L29" s="211"/>
      <c r="M29" s="210"/>
      <c r="N29" s="203"/>
      <c r="O29" s="203"/>
      <c r="P29" s="203"/>
      <c r="Q29" s="197"/>
    </row>
    <row r="30" spans="1:17" x14ac:dyDescent="0.2">
      <c r="A30" s="207"/>
      <c r="B30" s="288"/>
      <c r="C30" s="289"/>
      <c r="D30" s="289"/>
      <c r="E30" s="290"/>
      <c r="F30" s="212"/>
      <c r="G30" s="212"/>
      <c r="H30" s="212"/>
      <c r="I30" s="204"/>
      <c r="J30" s="212"/>
      <c r="K30" s="212"/>
      <c r="L30" s="212"/>
      <c r="M30" s="210"/>
      <c r="N30" s="204"/>
      <c r="O30" s="204"/>
      <c r="P30" s="204"/>
      <c r="Q30" s="197"/>
    </row>
    <row r="31" spans="1:17" ht="16" x14ac:dyDescent="0.2">
      <c r="A31" s="6"/>
      <c r="B31" s="236" t="s">
        <v>1</v>
      </c>
      <c r="C31" s="236"/>
      <c r="D31" s="236">
        <f>SUM(E4:E30)</f>
        <v>6020</v>
      </c>
      <c r="E31" s="237"/>
      <c r="F31" s="238">
        <f>SUM(I4:I27)</f>
        <v>1.3125</v>
      </c>
      <c r="G31" s="238"/>
      <c r="H31" s="238"/>
      <c r="I31" s="238"/>
      <c r="J31" s="238">
        <f>SUM(M4:M27)</f>
        <v>1.59375</v>
      </c>
      <c r="K31" s="238"/>
      <c r="L31" s="238"/>
      <c r="M31" s="238"/>
      <c r="N31" s="238">
        <f>SUM(Q4:Q27)</f>
        <v>1.4791666666666667</v>
      </c>
      <c r="O31" s="238"/>
      <c r="P31" s="238"/>
      <c r="Q31" s="238"/>
    </row>
    <row r="63" spans="6:6" x14ac:dyDescent="0.2">
      <c r="F63">
        <v>0</v>
      </c>
    </row>
  </sheetData>
  <mergeCells count="102">
    <mergeCell ref="I4:I11"/>
    <mergeCell ref="J4:J11"/>
    <mergeCell ref="K4:K11"/>
    <mergeCell ref="L4:L11"/>
    <mergeCell ref="F1:Q1"/>
    <mergeCell ref="F2:I2"/>
    <mergeCell ref="J2:M2"/>
    <mergeCell ref="N2:Q2"/>
    <mergeCell ref="A4:A11"/>
    <mergeCell ref="F4:F11"/>
    <mergeCell ref="G4:G11"/>
    <mergeCell ref="H4:H11"/>
    <mergeCell ref="O4:O11"/>
    <mergeCell ref="P4:P11"/>
    <mergeCell ref="Q4:Q11"/>
    <mergeCell ref="M4:M11"/>
    <mergeCell ref="N4:N11"/>
    <mergeCell ref="B4:C4"/>
    <mergeCell ref="B5:B11"/>
    <mergeCell ref="E5:E11"/>
    <mergeCell ref="H12:H18"/>
    <mergeCell ref="I12:I18"/>
    <mergeCell ref="J12:J18"/>
    <mergeCell ref="K12:K18"/>
    <mergeCell ref="B20:B22"/>
    <mergeCell ref="A12:A18"/>
    <mergeCell ref="F12:F18"/>
    <mergeCell ref="G12:G18"/>
    <mergeCell ref="H19:H22"/>
    <mergeCell ref="I19:I22"/>
    <mergeCell ref="J19:J22"/>
    <mergeCell ref="K19:K22"/>
    <mergeCell ref="B12:B15"/>
    <mergeCell ref="E12:E15"/>
    <mergeCell ref="E16:E18"/>
    <mergeCell ref="B16:B18"/>
    <mergeCell ref="A19:A22"/>
    <mergeCell ref="E19:E22"/>
    <mergeCell ref="F19:F22"/>
    <mergeCell ref="G19:G22"/>
    <mergeCell ref="B19:C19"/>
    <mergeCell ref="N12:N18"/>
    <mergeCell ref="O12:O18"/>
    <mergeCell ref="P12:P18"/>
    <mergeCell ref="Q12:Q18"/>
    <mergeCell ref="L12:L18"/>
    <mergeCell ref="M12:M18"/>
    <mergeCell ref="N19:N22"/>
    <mergeCell ref="O19:O22"/>
    <mergeCell ref="P19:P22"/>
    <mergeCell ref="Q19:Q22"/>
    <mergeCell ref="L19:L22"/>
    <mergeCell ref="M19:M22"/>
    <mergeCell ref="N23:N24"/>
    <mergeCell ref="O23:O24"/>
    <mergeCell ref="P23:P24"/>
    <mergeCell ref="Q23:Q24"/>
    <mergeCell ref="A25:A27"/>
    <mergeCell ref="G23:G24"/>
    <mergeCell ref="H23:H24"/>
    <mergeCell ref="I23:I24"/>
    <mergeCell ref="J23:J24"/>
    <mergeCell ref="K23:K24"/>
    <mergeCell ref="L23:L24"/>
    <mergeCell ref="O25:O27"/>
    <mergeCell ref="P25:P27"/>
    <mergeCell ref="Q25:Q27"/>
    <mergeCell ref="F25:F27"/>
    <mergeCell ref="G25:G27"/>
    <mergeCell ref="H25:H27"/>
    <mergeCell ref="I25:I27"/>
    <mergeCell ref="J25:J27"/>
    <mergeCell ref="A23:A24"/>
    <mergeCell ref="N25:N27"/>
    <mergeCell ref="A28:A30"/>
    <mergeCell ref="F28:F30"/>
    <mergeCell ref="L25:L27"/>
    <mergeCell ref="M25:M27"/>
    <mergeCell ref="M23:M24"/>
    <mergeCell ref="B23:B24"/>
    <mergeCell ref="C23:C24"/>
    <mergeCell ref="D23:D24"/>
    <mergeCell ref="F23:F24"/>
    <mergeCell ref="E23:E24"/>
    <mergeCell ref="M28:M30"/>
    <mergeCell ref="K25:K27"/>
    <mergeCell ref="N28:N30"/>
    <mergeCell ref="O28:O30"/>
    <mergeCell ref="P28:P30"/>
    <mergeCell ref="Q28:Q30"/>
    <mergeCell ref="B31:C31"/>
    <mergeCell ref="D31:E31"/>
    <mergeCell ref="F31:I31"/>
    <mergeCell ref="J31:M31"/>
    <mergeCell ref="N31:Q31"/>
    <mergeCell ref="G28:G30"/>
    <mergeCell ref="H28:H30"/>
    <mergeCell ref="I28:I30"/>
    <mergeCell ref="J28:J30"/>
    <mergeCell ref="K28:K30"/>
    <mergeCell ref="L28:L30"/>
    <mergeCell ref="B25:E30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pane xSplit="1" topLeftCell="B1" activePane="topRight" state="frozen"/>
      <selection activeCell="A4" sqref="A4:A8"/>
      <selection pane="topRight" activeCell="A4" sqref="A4:A12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</cols>
  <sheetData>
    <row r="1" spans="1:25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25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208</v>
      </c>
      <c r="S2" s="215"/>
      <c r="T2" s="215"/>
      <c r="U2" s="215"/>
      <c r="V2" s="215" t="s">
        <v>197</v>
      </c>
      <c r="W2" s="215"/>
      <c r="X2" s="215"/>
      <c r="Y2" s="215"/>
    </row>
    <row r="3" spans="1:25" x14ac:dyDescent="0.2">
      <c r="A3" s="4"/>
      <c r="B3" s="11" t="s">
        <v>8</v>
      </c>
      <c r="C3" s="11" t="s">
        <v>7</v>
      </c>
      <c r="D3" s="11" t="s">
        <v>6</v>
      </c>
      <c r="E3" s="11" t="s">
        <v>0</v>
      </c>
      <c r="F3" s="11" t="s">
        <v>2</v>
      </c>
      <c r="G3" s="11" t="s">
        <v>3</v>
      </c>
      <c r="H3" s="5" t="s">
        <v>4</v>
      </c>
      <c r="I3" s="5" t="s">
        <v>5</v>
      </c>
      <c r="J3" s="11" t="s">
        <v>2</v>
      </c>
      <c r="K3" s="11" t="s">
        <v>3</v>
      </c>
      <c r="L3" s="5" t="s">
        <v>4</v>
      </c>
      <c r="M3" s="5" t="s">
        <v>5</v>
      </c>
      <c r="N3" s="11" t="s">
        <v>2</v>
      </c>
      <c r="O3" s="11" t="s">
        <v>3</v>
      </c>
      <c r="P3" s="5" t="s">
        <v>4</v>
      </c>
      <c r="Q3" s="5" t="s">
        <v>5</v>
      </c>
      <c r="R3" s="87" t="s">
        <v>2</v>
      </c>
      <c r="S3" s="87" t="s">
        <v>3</v>
      </c>
      <c r="T3" s="5" t="s">
        <v>4</v>
      </c>
      <c r="U3" s="5" t="s">
        <v>5</v>
      </c>
      <c r="V3" s="87" t="s">
        <v>2</v>
      </c>
      <c r="W3" s="87" t="s">
        <v>3</v>
      </c>
      <c r="X3" s="5" t="s">
        <v>4</v>
      </c>
      <c r="Y3" s="5" t="s">
        <v>5</v>
      </c>
    </row>
    <row r="4" spans="1:25" x14ac:dyDescent="0.2">
      <c r="A4" s="345" t="s">
        <v>183</v>
      </c>
      <c r="B4" s="244" t="s">
        <v>50</v>
      </c>
      <c r="C4" s="81" t="s">
        <v>185</v>
      </c>
      <c r="D4" s="12">
        <v>100</v>
      </c>
      <c r="E4" s="213">
        <v>1800</v>
      </c>
      <c r="F4" s="197">
        <v>0.1875</v>
      </c>
      <c r="G4" s="197">
        <v>0.65625</v>
      </c>
      <c r="H4" s="197">
        <v>2.0833333333333332E-2</v>
      </c>
      <c r="I4" s="210">
        <f>(G4-F4)-H4</f>
        <v>0.44791666666666669</v>
      </c>
      <c r="J4" s="197">
        <v>0.33333333333333331</v>
      </c>
      <c r="K4" s="197">
        <v>0.79166666666666663</v>
      </c>
      <c r="L4" s="197">
        <v>2.0833333333333332E-2</v>
      </c>
      <c r="M4" s="210">
        <f>(K4-J4)-L4</f>
        <v>0.4375</v>
      </c>
      <c r="N4" s="197">
        <v>0.5625</v>
      </c>
      <c r="O4" s="197">
        <v>0.85416666666666663</v>
      </c>
      <c r="P4" s="197">
        <v>2.0833333333333332E-2</v>
      </c>
      <c r="Q4" s="197">
        <f>(O4-N4)-P4</f>
        <v>0.27083333333333331</v>
      </c>
      <c r="R4" s="197">
        <v>0</v>
      </c>
      <c r="S4" s="197">
        <v>0</v>
      </c>
      <c r="T4" s="197">
        <v>0</v>
      </c>
      <c r="U4" s="197">
        <v>0</v>
      </c>
      <c r="V4" s="197">
        <v>0</v>
      </c>
      <c r="W4" s="197">
        <v>0</v>
      </c>
      <c r="X4" s="197">
        <v>0</v>
      </c>
      <c r="Y4" s="197">
        <f>(W4-V4)-X4</f>
        <v>0</v>
      </c>
    </row>
    <row r="5" spans="1:25" x14ac:dyDescent="0.2">
      <c r="A5" s="346"/>
      <c r="B5" s="244"/>
      <c r="C5" s="81" t="s">
        <v>186</v>
      </c>
      <c r="D5" s="10">
        <v>440</v>
      </c>
      <c r="E5" s="211"/>
      <c r="F5" s="197"/>
      <c r="G5" s="197"/>
      <c r="H5" s="197"/>
      <c r="I5" s="210"/>
      <c r="J5" s="197"/>
      <c r="K5" s="197"/>
      <c r="L5" s="197"/>
      <c r="M5" s="210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</row>
    <row r="6" spans="1:25" x14ac:dyDescent="0.2">
      <c r="A6" s="346"/>
      <c r="B6" s="244"/>
      <c r="C6" s="81" t="s">
        <v>187</v>
      </c>
      <c r="D6" s="10">
        <v>60</v>
      </c>
      <c r="E6" s="212"/>
      <c r="F6" s="197"/>
      <c r="G6" s="197"/>
      <c r="H6" s="197"/>
      <c r="I6" s="210"/>
      <c r="J6" s="197"/>
      <c r="K6" s="197"/>
      <c r="L6" s="197"/>
      <c r="M6" s="210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</row>
    <row r="7" spans="1:25" x14ac:dyDescent="0.2">
      <c r="A7" s="346"/>
      <c r="B7" s="213" t="s">
        <v>184</v>
      </c>
      <c r="C7" s="81" t="s">
        <v>188</v>
      </c>
      <c r="D7" s="10">
        <v>40</v>
      </c>
      <c r="E7" s="213">
        <v>950</v>
      </c>
      <c r="F7" s="197"/>
      <c r="G7" s="197"/>
      <c r="H7" s="197"/>
      <c r="I7" s="210"/>
      <c r="J7" s="197"/>
      <c r="K7" s="197"/>
      <c r="L7" s="197"/>
      <c r="M7" s="210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</row>
    <row r="8" spans="1:25" x14ac:dyDescent="0.2">
      <c r="A8" s="346"/>
      <c r="B8" s="211"/>
      <c r="C8" s="81" t="s">
        <v>189</v>
      </c>
      <c r="D8" s="10">
        <v>30</v>
      </c>
      <c r="E8" s="211"/>
      <c r="F8" s="197"/>
      <c r="G8" s="197"/>
      <c r="H8" s="197"/>
      <c r="I8" s="210"/>
      <c r="J8" s="197"/>
      <c r="K8" s="197"/>
      <c r="L8" s="197"/>
      <c r="M8" s="210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</row>
    <row r="9" spans="1:25" x14ac:dyDescent="0.2">
      <c r="A9" s="346"/>
      <c r="B9" s="211"/>
      <c r="C9" s="81" t="s">
        <v>190</v>
      </c>
      <c r="D9" s="10">
        <v>90</v>
      </c>
      <c r="E9" s="211"/>
      <c r="F9" s="197"/>
      <c r="G9" s="197"/>
      <c r="H9" s="197"/>
      <c r="I9" s="210"/>
      <c r="J9" s="197"/>
      <c r="K9" s="197"/>
      <c r="L9" s="197"/>
      <c r="M9" s="210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</row>
    <row r="10" spans="1:25" x14ac:dyDescent="0.2">
      <c r="A10" s="346"/>
      <c r="B10" s="211"/>
      <c r="C10" s="81" t="s">
        <v>191</v>
      </c>
      <c r="D10" s="10">
        <v>50</v>
      </c>
      <c r="E10" s="211"/>
      <c r="F10" s="197"/>
      <c r="G10" s="197"/>
      <c r="H10" s="197"/>
      <c r="I10" s="210"/>
      <c r="J10" s="197"/>
      <c r="K10" s="197"/>
      <c r="L10" s="197"/>
      <c r="M10" s="210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</row>
    <row r="11" spans="1:25" x14ac:dyDescent="0.2">
      <c r="A11" s="346"/>
      <c r="B11" s="211"/>
      <c r="C11" s="81" t="s">
        <v>192</v>
      </c>
      <c r="D11" s="10">
        <v>60</v>
      </c>
      <c r="E11" s="211"/>
      <c r="F11" s="197"/>
      <c r="G11" s="197"/>
      <c r="H11" s="197"/>
      <c r="I11" s="210"/>
      <c r="J11" s="197"/>
      <c r="K11" s="197"/>
      <c r="L11" s="197"/>
      <c r="M11" s="210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</row>
    <row r="12" spans="1:25" x14ac:dyDescent="0.2">
      <c r="A12" s="346"/>
      <c r="B12" s="211"/>
      <c r="C12" s="81" t="s">
        <v>193</v>
      </c>
      <c r="D12" s="10">
        <v>90</v>
      </c>
      <c r="E12" s="212"/>
      <c r="F12" s="197"/>
      <c r="G12" s="197"/>
      <c r="H12" s="197"/>
      <c r="I12" s="210"/>
      <c r="J12" s="197"/>
      <c r="K12" s="197"/>
      <c r="L12" s="197"/>
      <c r="M12" s="210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</row>
    <row r="13" spans="1:25" x14ac:dyDescent="0.2">
      <c r="A13" s="291" t="s">
        <v>177</v>
      </c>
      <c r="B13" s="83" t="s">
        <v>97</v>
      </c>
      <c r="C13" s="84" t="s">
        <v>194</v>
      </c>
      <c r="D13" s="82" t="s">
        <v>155</v>
      </c>
      <c r="E13" s="85">
        <v>1050</v>
      </c>
      <c r="F13" s="197">
        <v>0.25</v>
      </c>
      <c r="G13" s="197">
        <v>0.625</v>
      </c>
      <c r="H13" s="197">
        <v>2.0833333333333332E-2</v>
      </c>
      <c r="I13" s="210">
        <f>(G13-F13)-H13</f>
        <v>0.35416666666666669</v>
      </c>
      <c r="J13" s="216">
        <v>0.35416666666666669</v>
      </c>
      <c r="K13" s="216">
        <v>0.72916666666666663</v>
      </c>
      <c r="L13" s="216">
        <v>2.0833333333333332E-2</v>
      </c>
      <c r="M13" s="217">
        <f>(K13-J13)-L13</f>
        <v>0.35416666666666663</v>
      </c>
      <c r="N13" s="197">
        <v>0.45833333333333331</v>
      </c>
      <c r="O13" s="197">
        <v>0.75</v>
      </c>
      <c r="P13" s="197">
        <v>2.0833333333333332E-2</v>
      </c>
      <c r="Q13" s="197">
        <f>(O13-N13)-P13</f>
        <v>0.27083333333333337</v>
      </c>
      <c r="R13" s="197">
        <v>0</v>
      </c>
      <c r="S13" s="197">
        <v>0</v>
      </c>
      <c r="T13" s="197">
        <v>0</v>
      </c>
      <c r="U13" s="197">
        <f>(S13-R13)-T13</f>
        <v>0</v>
      </c>
      <c r="V13" s="197">
        <v>0</v>
      </c>
      <c r="W13" s="197">
        <v>0</v>
      </c>
      <c r="X13" s="197">
        <v>0</v>
      </c>
      <c r="Y13" s="197">
        <f>(W13-V13)-X13</f>
        <v>0</v>
      </c>
    </row>
    <row r="14" spans="1:25" x14ac:dyDescent="0.2">
      <c r="A14" s="291"/>
      <c r="B14" s="244" t="s">
        <v>98</v>
      </c>
      <c r="C14" s="15">
        <v>1</v>
      </c>
      <c r="D14" s="14">
        <v>300</v>
      </c>
      <c r="E14" s="213">
        <v>600</v>
      </c>
      <c r="F14" s="197"/>
      <c r="G14" s="197"/>
      <c r="H14" s="197"/>
      <c r="I14" s="210"/>
      <c r="J14" s="216"/>
      <c r="K14" s="216"/>
      <c r="L14" s="216"/>
      <c r="M14" s="21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</row>
    <row r="15" spans="1:25" x14ac:dyDescent="0.2">
      <c r="A15" s="291"/>
      <c r="B15" s="244"/>
      <c r="C15" s="15">
        <v>2</v>
      </c>
      <c r="D15" s="14">
        <v>100</v>
      </c>
      <c r="E15" s="211"/>
      <c r="F15" s="197"/>
      <c r="G15" s="197"/>
      <c r="H15" s="197"/>
      <c r="I15" s="210"/>
      <c r="J15" s="216"/>
      <c r="K15" s="216"/>
      <c r="L15" s="216"/>
      <c r="M15" s="21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</row>
    <row r="16" spans="1:25" x14ac:dyDescent="0.2">
      <c r="A16" s="291"/>
      <c r="B16" s="244"/>
      <c r="C16" s="15">
        <v>5</v>
      </c>
      <c r="D16" s="14">
        <v>20</v>
      </c>
      <c r="E16" s="212"/>
      <c r="F16" s="197"/>
      <c r="G16" s="197"/>
      <c r="H16" s="197"/>
      <c r="I16" s="210"/>
      <c r="J16" s="216"/>
      <c r="K16" s="216"/>
      <c r="L16" s="216"/>
      <c r="M16" s="21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</row>
    <row r="17" spans="1:25" x14ac:dyDescent="0.2">
      <c r="A17" s="291" t="s">
        <v>178</v>
      </c>
      <c r="B17" s="83" t="s">
        <v>98</v>
      </c>
      <c r="C17" s="86" t="s">
        <v>40</v>
      </c>
      <c r="D17" s="7">
        <v>120</v>
      </c>
      <c r="E17" s="85">
        <v>600</v>
      </c>
      <c r="F17" s="197">
        <v>0.20833333333333334</v>
      </c>
      <c r="G17" s="197">
        <v>0.64583333333333337</v>
      </c>
      <c r="H17" s="197">
        <v>0</v>
      </c>
      <c r="I17" s="210">
        <f>(G17-F17)-H17</f>
        <v>0.4375</v>
      </c>
      <c r="J17" s="216">
        <v>0.35416666666666669</v>
      </c>
      <c r="K17" s="216">
        <v>0.80208333333333337</v>
      </c>
      <c r="L17" s="216">
        <v>2.0833333333333332E-2</v>
      </c>
      <c r="M17" s="217">
        <f>(K17-J17)-L17</f>
        <v>0.42708333333333337</v>
      </c>
      <c r="N17" s="197">
        <v>0.4375</v>
      </c>
      <c r="O17" s="197">
        <v>0.83333333333333337</v>
      </c>
      <c r="P17" s="197">
        <v>2.0833333333333332E-2</v>
      </c>
      <c r="Q17" s="197">
        <f>(O17-N17)-P17</f>
        <v>0.37500000000000006</v>
      </c>
      <c r="R17" s="197">
        <v>0</v>
      </c>
      <c r="S17" s="197">
        <v>0</v>
      </c>
      <c r="T17" s="197">
        <v>0</v>
      </c>
      <c r="U17" s="197">
        <f>(S17-R17)-T17</f>
        <v>0</v>
      </c>
      <c r="V17" s="197">
        <v>0</v>
      </c>
      <c r="W17" s="197">
        <v>0</v>
      </c>
      <c r="X17" s="197">
        <v>0</v>
      </c>
      <c r="Y17" s="197">
        <f>(W17-V17)-X17</f>
        <v>0</v>
      </c>
    </row>
    <row r="18" spans="1:25" x14ac:dyDescent="0.2">
      <c r="A18" s="291"/>
      <c r="B18" s="213" t="s">
        <v>184</v>
      </c>
      <c r="C18" s="86" t="s">
        <v>188</v>
      </c>
      <c r="D18" s="7"/>
      <c r="E18" s="244">
        <v>810</v>
      </c>
      <c r="F18" s="197"/>
      <c r="G18" s="197"/>
      <c r="H18" s="197"/>
      <c r="I18" s="210"/>
      <c r="J18" s="216"/>
      <c r="K18" s="216"/>
      <c r="L18" s="216"/>
      <c r="M18" s="21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</row>
    <row r="19" spans="1:25" x14ac:dyDescent="0.2">
      <c r="A19" s="291"/>
      <c r="B19" s="211"/>
      <c r="C19" s="86" t="s">
        <v>189</v>
      </c>
      <c r="D19" s="7"/>
      <c r="E19" s="244"/>
      <c r="F19" s="197"/>
      <c r="G19" s="197"/>
      <c r="H19" s="197"/>
      <c r="I19" s="210"/>
      <c r="J19" s="216"/>
      <c r="K19" s="216"/>
      <c r="L19" s="216"/>
      <c r="M19" s="21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</row>
    <row r="20" spans="1:25" x14ac:dyDescent="0.2">
      <c r="A20" s="291"/>
      <c r="B20" s="211"/>
      <c r="C20" s="86" t="s">
        <v>190</v>
      </c>
      <c r="D20" s="7"/>
      <c r="E20" s="244"/>
      <c r="F20" s="197"/>
      <c r="G20" s="197"/>
      <c r="H20" s="197"/>
      <c r="I20" s="210"/>
      <c r="J20" s="216"/>
      <c r="K20" s="216"/>
      <c r="L20" s="216"/>
      <c r="M20" s="21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</row>
    <row r="21" spans="1:25" x14ac:dyDescent="0.2">
      <c r="A21" s="291"/>
      <c r="B21" s="211"/>
      <c r="C21" s="86" t="s">
        <v>192</v>
      </c>
      <c r="D21" s="7"/>
      <c r="E21" s="244"/>
      <c r="F21" s="197"/>
      <c r="G21" s="197"/>
      <c r="H21" s="197"/>
      <c r="I21" s="210"/>
      <c r="J21" s="216"/>
      <c r="K21" s="216"/>
      <c r="L21" s="216"/>
      <c r="M21" s="21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</row>
    <row r="22" spans="1:25" x14ac:dyDescent="0.2">
      <c r="A22" s="291"/>
      <c r="B22" s="211"/>
      <c r="C22" s="86" t="s">
        <v>193</v>
      </c>
      <c r="D22" s="7"/>
      <c r="E22" s="244"/>
      <c r="F22" s="197"/>
      <c r="G22" s="197"/>
      <c r="H22" s="197"/>
      <c r="I22" s="210"/>
      <c r="J22" s="216"/>
      <c r="K22" s="216"/>
      <c r="L22" s="216"/>
      <c r="M22" s="21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</row>
    <row r="23" spans="1:25" x14ac:dyDescent="0.2">
      <c r="A23" s="291"/>
      <c r="B23" s="212"/>
      <c r="C23" s="86" t="s">
        <v>196</v>
      </c>
      <c r="D23" s="7"/>
      <c r="E23" s="244"/>
      <c r="F23" s="197"/>
      <c r="G23" s="197"/>
      <c r="H23" s="197"/>
      <c r="I23" s="210"/>
      <c r="J23" s="216"/>
      <c r="K23" s="216"/>
      <c r="L23" s="216"/>
      <c r="M23" s="21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</row>
    <row r="24" spans="1:25" x14ac:dyDescent="0.2">
      <c r="A24" s="291"/>
      <c r="B24" s="213" t="s">
        <v>100</v>
      </c>
      <c r="C24" s="86" t="s">
        <v>186</v>
      </c>
      <c r="D24" s="7"/>
      <c r="E24" s="244"/>
      <c r="F24" s="197"/>
      <c r="G24" s="197"/>
      <c r="H24" s="197"/>
      <c r="I24" s="210"/>
      <c r="J24" s="216"/>
      <c r="K24" s="216"/>
      <c r="L24" s="216"/>
      <c r="M24" s="21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</row>
    <row r="25" spans="1:25" x14ac:dyDescent="0.2">
      <c r="A25" s="291"/>
      <c r="B25" s="211"/>
      <c r="C25" s="7" t="s">
        <v>187</v>
      </c>
      <c r="D25" s="7"/>
      <c r="E25" s="244"/>
      <c r="F25" s="197"/>
      <c r="G25" s="197"/>
      <c r="H25" s="197"/>
      <c r="I25" s="210"/>
      <c r="J25" s="216"/>
      <c r="K25" s="216"/>
      <c r="L25" s="216"/>
      <c r="M25" s="21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</row>
    <row r="26" spans="1:25" x14ac:dyDescent="0.2">
      <c r="A26" s="291"/>
      <c r="B26" s="211"/>
      <c r="C26" s="7" t="s">
        <v>188</v>
      </c>
      <c r="D26" s="7"/>
      <c r="E26" s="244"/>
      <c r="F26" s="197"/>
      <c r="G26" s="197"/>
      <c r="H26" s="197"/>
      <c r="I26" s="210"/>
      <c r="J26" s="216"/>
      <c r="K26" s="216"/>
      <c r="L26" s="216"/>
      <c r="M26" s="21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</row>
    <row r="27" spans="1:25" x14ac:dyDescent="0.2">
      <c r="A27" s="291"/>
      <c r="B27" s="212"/>
      <c r="C27" s="7" t="s">
        <v>195</v>
      </c>
      <c r="D27" s="7"/>
      <c r="E27" s="244"/>
      <c r="F27" s="197"/>
      <c r="G27" s="197"/>
      <c r="H27" s="197"/>
      <c r="I27" s="210"/>
      <c r="J27" s="216"/>
      <c r="K27" s="216"/>
      <c r="L27" s="216"/>
      <c r="M27" s="21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</row>
    <row r="28" spans="1:25" x14ac:dyDescent="0.2">
      <c r="A28" s="291" t="s">
        <v>179</v>
      </c>
      <c r="B28" s="342" t="s">
        <v>199</v>
      </c>
      <c r="C28" s="90"/>
      <c r="D28" s="90"/>
      <c r="E28" s="90"/>
      <c r="F28" s="197">
        <v>0.16666666666666666</v>
      </c>
      <c r="G28" s="197">
        <v>0.72916666666666663</v>
      </c>
      <c r="H28" s="197">
        <v>2.0833333333333332E-2</v>
      </c>
      <c r="I28" s="210">
        <f>(G28-F28)-H28</f>
        <v>0.54166666666666663</v>
      </c>
      <c r="J28" s="197">
        <v>0.375</v>
      </c>
      <c r="K28" s="197">
        <v>0.52083333333333337</v>
      </c>
      <c r="L28" s="197">
        <v>0</v>
      </c>
      <c r="M28" s="210">
        <f>(K28-J28)-L28</f>
        <v>0.14583333333333337</v>
      </c>
      <c r="N28" s="197">
        <v>0.45833333333333331</v>
      </c>
      <c r="O28" s="197">
        <v>0.79166666666666663</v>
      </c>
      <c r="P28" s="197">
        <v>2.0833333333333332E-2</v>
      </c>
      <c r="Q28" s="197">
        <f>(O28-N28)-P28</f>
        <v>0.3125</v>
      </c>
      <c r="R28" s="197">
        <v>0.54166666666666663</v>
      </c>
      <c r="S28" s="235">
        <v>0.76041666666666663</v>
      </c>
      <c r="T28" s="197">
        <v>0</v>
      </c>
      <c r="U28" s="197">
        <f>(S28-R28)-T28</f>
        <v>0.21875</v>
      </c>
      <c r="V28" s="197">
        <v>0.54166666666666663</v>
      </c>
      <c r="W28" s="197">
        <v>0.72916666666666663</v>
      </c>
      <c r="X28" s="197">
        <v>0</v>
      </c>
      <c r="Y28" s="197">
        <f>(W28-V28)-X28</f>
        <v>0.1875</v>
      </c>
    </row>
    <row r="29" spans="1:25" x14ac:dyDescent="0.2">
      <c r="A29" s="291"/>
      <c r="B29" s="343"/>
      <c r="C29" s="90"/>
      <c r="D29" s="90"/>
      <c r="E29" s="90"/>
      <c r="F29" s="197"/>
      <c r="G29" s="197"/>
      <c r="H29" s="197"/>
      <c r="I29" s="210"/>
      <c r="J29" s="197"/>
      <c r="K29" s="197"/>
      <c r="L29" s="197"/>
      <c r="M29" s="210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</row>
    <row r="30" spans="1:25" x14ac:dyDescent="0.2">
      <c r="A30" s="291"/>
      <c r="B30" s="344"/>
      <c r="C30" s="90"/>
      <c r="D30" s="90"/>
      <c r="E30" s="90"/>
      <c r="F30" s="197"/>
      <c r="G30" s="197"/>
      <c r="H30" s="197"/>
      <c r="I30" s="210"/>
      <c r="J30" s="197"/>
      <c r="K30" s="197"/>
      <c r="L30" s="197"/>
      <c r="M30" s="210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</row>
    <row r="31" spans="1:25" x14ac:dyDescent="0.2">
      <c r="A31" s="292" t="s">
        <v>180</v>
      </c>
      <c r="B31" s="90" t="s">
        <v>200</v>
      </c>
      <c r="C31" s="90"/>
      <c r="D31" s="90"/>
      <c r="E31" s="90"/>
      <c r="F31" s="197">
        <v>0.20833333333333334</v>
      </c>
      <c r="G31" s="235">
        <v>0.64583333333333337</v>
      </c>
      <c r="H31" s="197">
        <v>0</v>
      </c>
      <c r="I31" s="210">
        <f>(G31-F31)-H31</f>
        <v>0.4375</v>
      </c>
      <c r="J31" s="197">
        <v>0.375</v>
      </c>
      <c r="K31" s="197">
        <v>0.52083333333333337</v>
      </c>
      <c r="L31" s="197">
        <v>0</v>
      </c>
      <c r="M31" s="210">
        <f>(K31-J31)-L31</f>
        <v>0.14583333333333337</v>
      </c>
      <c r="N31" s="197">
        <v>0.4375</v>
      </c>
      <c r="O31" s="197">
        <v>0.875</v>
      </c>
      <c r="P31" s="197">
        <v>2.0833333333333332E-2</v>
      </c>
      <c r="Q31" s="197">
        <f>(O31-N31)-P31</f>
        <v>0.41666666666666669</v>
      </c>
      <c r="R31" s="197">
        <v>0.4375</v>
      </c>
      <c r="S31" s="197">
        <v>0.8125</v>
      </c>
      <c r="T31" s="197">
        <v>2.0833333333333332E-2</v>
      </c>
      <c r="U31" s="197">
        <f>(S31-R31)-T31</f>
        <v>0.35416666666666669</v>
      </c>
      <c r="V31" s="197">
        <v>0.4375</v>
      </c>
      <c r="W31" s="197">
        <v>0.78125</v>
      </c>
      <c r="X31" s="197">
        <v>2.0833333333333332E-2</v>
      </c>
      <c r="Y31" s="197">
        <f>(W31-V31)-X31</f>
        <v>0.32291666666666669</v>
      </c>
    </row>
    <row r="32" spans="1:25" x14ac:dyDescent="0.2">
      <c r="A32" s="292"/>
      <c r="B32" s="90" t="s">
        <v>201</v>
      </c>
      <c r="C32" s="90"/>
      <c r="D32" s="90"/>
      <c r="E32" s="90"/>
      <c r="F32" s="197"/>
      <c r="G32" s="197"/>
      <c r="H32" s="197"/>
      <c r="I32" s="210"/>
      <c r="J32" s="197"/>
      <c r="K32" s="197"/>
      <c r="L32" s="197"/>
      <c r="M32" s="210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</row>
    <row r="33" spans="1:25" x14ac:dyDescent="0.2">
      <c r="A33" s="292"/>
      <c r="B33" s="90" t="s">
        <v>202</v>
      </c>
      <c r="C33" s="90"/>
      <c r="D33" s="90"/>
      <c r="E33" s="90"/>
      <c r="F33" s="197"/>
      <c r="G33" s="197"/>
      <c r="H33" s="197"/>
      <c r="I33" s="210"/>
      <c r="J33" s="197"/>
      <c r="K33" s="197"/>
      <c r="L33" s="197"/>
      <c r="M33" s="210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</row>
    <row r="34" spans="1:25" x14ac:dyDescent="0.2">
      <c r="A34" s="205" t="s">
        <v>181</v>
      </c>
      <c r="B34" s="213"/>
      <c r="C34" s="213"/>
      <c r="D34" s="213"/>
      <c r="E34" s="213"/>
      <c r="F34" s="202">
        <v>0</v>
      </c>
      <c r="G34" s="202">
        <v>0</v>
      </c>
      <c r="H34" s="202">
        <v>0</v>
      </c>
      <c r="I34" s="202">
        <f>(G34-F34)-H34</f>
        <v>0</v>
      </c>
      <c r="J34" s="333" t="s">
        <v>31</v>
      </c>
      <c r="K34" s="334"/>
      <c r="L34" s="334"/>
      <c r="M34" s="335"/>
      <c r="N34" s="202">
        <v>0</v>
      </c>
      <c r="O34" s="202">
        <v>0</v>
      </c>
      <c r="P34" s="202">
        <v>0</v>
      </c>
      <c r="Q34" s="197">
        <f>(O34-N34)-P34</f>
        <v>0</v>
      </c>
      <c r="R34" s="213">
        <v>0</v>
      </c>
      <c r="S34" s="213">
        <v>0</v>
      </c>
      <c r="T34" s="213">
        <v>0</v>
      </c>
      <c r="U34" s="197">
        <f>(S34-R34)-T34</f>
        <v>0</v>
      </c>
      <c r="V34" s="213">
        <v>0</v>
      </c>
      <c r="W34" s="213">
        <v>0</v>
      </c>
      <c r="X34" s="213">
        <v>0</v>
      </c>
      <c r="Y34" s="197">
        <f>(W34-V34)-X34</f>
        <v>0</v>
      </c>
    </row>
    <row r="35" spans="1:25" x14ac:dyDescent="0.2">
      <c r="A35" s="206"/>
      <c r="B35" s="211"/>
      <c r="C35" s="211"/>
      <c r="D35" s="211"/>
      <c r="E35" s="211"/>
      <c r="F35" s="203"/>
      <c r="G35" s="203"/>
      <c r="H35" s="203"/>
      <c r="I35" s="203"/>
      <c r="J35" s="336"/>
      <c r="K35" s="337"/>
      <c r="L35" s="337"/>
      <c r="M35" s="338"/>
      <c r="N35" s="203"/>
      <c r="O35" s="203"/>
      <c r="P35" s="203"/>
      <c r="Q35" s="197"/>
      <c r="R35" s="211"/>
      <c r="S35" s="211"/>
      <c r="T35" s="211"/>
      <c r="U35" s="197"/>
      <c r="V35" s="211"/>
      <c r="W35" s="211"/>
      <c r="X35" s="211"/>
      <c r="Y35" s="197"/>
    </row>
    <row r="36" spans="1:25" x14ac:dyDescent="0.2">
      <c r="A36" s="207"/>
      <c r="B36" s="212"/>
      <c r="C36" s="212"/>
      <c r="D36" s="212"/>
      <c r="E36" s="212"/>
      <c r="F36" s="204"/>
      <c r="G36" s="204"/>
      <c r="H36" s="204"/>
      <c r="I36" s="204"/>
      <c r="J36" s="339"/>
      <c r="K36" s="340"/>
      <c r="L36" s="340"/>
      <c r="M36" s="341"/>
      <c r="N36" s="204"/>
      <c r="O36" s="204"/>
      <c r="P36" s="204"/>
      <c r="Q36" s="197"/>
      <c r="R36" s="212"/>
      <c r="S36" s="212"/>
      <c r="T36" s="212"/>
      <c r="U36" s="197"/>
      <c r="V36" s="212"/>
      <c r="W36" s="212"/>
      <c r="X36" s="212"/>
      <c r="Y36" s="197"/>
    </row>
    <row r="37" spans="1:25" ht="16" x14ac:dyDescent="0.2">
      <c r="A37" s="6"/>
      <c r="B37" s="236" t="s">
        <v>1</v>
      </c>
      <c r="C37" s="236"/>
      <c r="D37" s="236">
        <f>SUM(E4:E36)</f>
        <v>5810</v>
      </c>
      <c r="E37" s="237"/>
      <c r="F37" s="238">
        <f>SUM(I4:I33)</f>
        <v>2.21875</v>
      </c>
      <c r="G37" s="238"/>
      <c r="H37" s="238"/>
      <c r="I37" s="238"/>
      <c r="J37" s="238">
        <f>SUM(M4:M33)</f>
        <v>1.510416666666667</v>
      </c>
      <c r="K37" s="238"/>
      <c r="L37" s="238"/>
      <c r="M37" s="238"/>
      <c r="N37" s="238">
        <f>SUM(Q4:Q33)</f>
        <v>1.6458333333333335</v>
      </c>
      <c r="O37" s="238"/>
      <c r="P37" s="238"/>
      <c r="Q37" s="238"/>
      <c r="R37" s="238">
        <f>SUM(U4:U33)</f>
        <v>0.57291666666666674</v>
      </c>
      <c r="S37" s="238"/>
      <c r="T37" s="238"/>
      <c r="U37" s="238"/>
      <c r="V37" s="238">
        <f>SUM(Y4:Y33)</f>
        <v>0.51041666666666674</v>
      </c>
      <c r="W37" s="238"/>
      <c r="X37" s="238"/>
      <c r="Y37" s="238"/>
    </row>
  </sheetData>
  <mergeCells count="150">
    <mergeCell ref="V34:V36"/>
    <mergeCell ref="W34:W36"/>
    <mergeCell ref="X34:X36"/>
    <mergeCell ref="Y34:Y36"/>
    <mergeCell ref="V37:Y37"/>
    <mergeCell ref="V28:V30"/>
    <mergeCell ref="W28:W30"/>
    <mergeCell ref="X28:X30"/>
    <mergeCell ref="Y28:Y30"/>
    <mergeCell ref="V31:V33"/>
    <mergeCell ref="W31:W33"/>
    <mergeCell ref="X31:X33"/>
    <mergeCell ref="Y31:Y33"/>
    <mergeCell ref="V13:V16"/>
    <mergeCell ref="W13:W16"/>
    <mergeCell ref="X13:X16"/>
    <mergeCell ref="Y13:Y16"/>
    <mergeCell ref="V17:V27"/>
    <mergeCell ref="W17:W27"/>
    <mergeCell ref="X17:X27"/>
    <mergeCell ref="Y17:Y27"/>
    <mergeCell ref="V2:Y2"/>
    <mergeCell ref="V4:V12"/>
    <mergeCell ref="W4:W12"/>
    <mergeCell ref="X4:X12"/>
    <mergeCell ref="Y4:Y12"/>
    <mergeCell ref="R34:R36"/>
    <mergeCell ref="S34:S36"/>
    <mergeCell ref="T34:T36"/>
    <mergeCell ref="U34:U36"/>
    <mergeCell ref="R37:U37"/>
    <mergeCell ref="R28:R30"/>
    <mergeCell ref="S28:S30"/>
    <mergeCell ref="T28:T30"/>
    <mergeCell ref="U28:U30"/>
    <mergeCell ref="R31:R33"/>
    <mergeCell ref="S31:S33"/>
    <mergeCell ref="T31:T33"/>
    <mergeCell ref="U31:U33"/>
    <mergeCell ref="R13:R16"/>
    <mergeCell ref="S13:S16"/>
    <mergeCell ref="T13:T16"/>
    <mergeCell ref="U13:U16"/>
    <mergeCell ref="R17:R27"/>
    <mergeCell ref="S17:S27"/>
    <mergeCell ref="T17:T27"/>
    <mergeCell ref="U17:U27"/>
    <mergeCell ref="R2:U2"/>
    <mergeCell ref="R4:R12"/>
    <mergeCell ref="S4:S12"/>
    <mergeCell ref="T4:T12"/>
    <mergeCell ref="U4:U12"/>
    <mergeCell ref="F1:Q1"/>
    <mergeCell ref="F2:I2"/>
    <mergeCell ref="J2:M2"/>
    <mergeCell ref="N2:Q2"/>
    <mergeCell ref="P4:P12"/>
    <mergeCell ref="Q4:Q12"/>
    <mergeCell ref="A4:A12"/>
    <mergeCell ref="F4:F12"/>
    <mergeCell ref="G4:G12"/>
    <mergeCell ref="H4:H12"/>
    <mergeCell ref="O4:O12"/>
    <mergeCell ref="B4:B6"/>
    <mergeCell ref="B7:B12"/>
    <mergeCell ref="M4:M12"/>
    <mergeCell ref="N4:N12"/>
    <mergeCell ref="E4:E6"/>
    <mergeCell ref="E7:E12"/>
    <mergeCell ref="I4:I12"/>
    <mergeCell ref="J4:J12"/>
    <mergeCell ref="K4:K12"/>
    <mergeCell ref="L4:L12"/>
    <mergeCell ref="A13:A16"/>
    <mergeCell ref="F13:F16"/>
    <mergeCell ref="G13:G16"/>
    <mergeCell ref="A17:A27"/>
    <mergeCell ref="F17:F27"/>
    <mergeCell ref="G17:G27"/>
    <mergeCell ref="B24:B27"/>
    <mergeCell ref="B18:B23"/>
    <mergeCell ref="B14:B16"/>
    <mergeCell ref="P17:P27"/>
    <mergeCell ref="Q17:Q27"/>
    <mergeCell ref="L17:L27"/>
    <mergeCell ref="M17:M27"/>
    <mergeCell ref="E14:E16"/>
    <mergeCell ref="P13:P16"/>
    <mergeCell ref="Q13:Q16"/>
    <mergeCell ref="N13:N16"/>
    <mergeCell ref="O13:O16"/>
    <mergeCell ref="N17:N27"/>
    <mergeCell ref="O17:O27"/>
    <mergeCell ref="L13:L16"/>
    <mergeCell ref="M13:M16"/>
    <mergeCell ref="J17:J27"/>
    <mergeCell ref="K17:K27"/>
    <mergeCell ref="E18:E27"/>
    <mergeCell ref="J13:J16"/>
    <mergeCell ref="K13:K16"/>
    <mergeCell ref="H13:H16"/>
    <mergeCell ref="I13:I16"/>
    <mergeCell ref="H17:H27"/>
    <mergeCell ref="I17:I27"/>
    <mergeCell ref="P28:P30"/>
    <mergeCell ref="Q28:Q30"/>
    <mergeCell ref="A31:A33"/>
    <mergeCell ref="G28:G30"/>
    <mergeCell ref="H28:H30"/>
    <mergeCell ref="I28:I30"/>
    <mergeCell ref="J28:J30"/>
    <mergeCell ref="K28:K30"/>
    <mergeCell ref="L28:L30"/>
    <mergeCell ref="O31:O33"/>
    <mergeCell ref="P31:P33"/>
    <mergeCell ref="Q31:Q33"/>
    <mergeCell ref="F31:F33"/>
    <mergeCell ref="G31:G33"/>
    <mergeCell ref="N28:N30"/>
    <mergeCell ref="O28:O30"/>
    <mergeCell ref="A28:A30"/>
    <mergeCell ref="N31:N33"/>
    <mergeCell ref="A34:A36"/>
    <mergeCell ref="B34:B36"/>
    <mergeCell ref="C34:C36"/>
    <mergeCell ref="D34:D36"/>
    <mergeCell ref="L31:L33"/>
    <mergeCell ref="M31:M33"/>
    <mergeCell ref="M28:M30"/>
    <mergeCell ref="F28:F30"/>
    <mergeCell ref="J34:M36"/>
    <mergeCell ref="G34:G36"/>
    <mergeCell ref="H34:H36"/>
    <mergeCell ref="I34:I36"/>
    <mergeCell ref="K31:K33"/>
    <mergeCell ref="H31:H33"/>
    <mergeCell ref="I31:I33"/>
    <mergeCell ref="J31:J33"/>
    <mergeCell ref="B28:B30"/>
    <mergeCell ref="N34:N36"/>
    <mergeCell ref="O34:O36"/>
    <mergeCell ref="P34:P36"/>
    <mergeCell ref="Q34:Q36"/>
    <mergeCell ref="B37:C37"/>
    <mergeCell ref="D37:E37"/>
    <mergeCell ref="F37:I37"/>
    <mergeCell ref="J37:M37"/>
    <mergeCell ref="N37:Q37"/>
    <mergeCell ref="E34:E36"/>
    <mergeCell ref="F34:F36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pane xSplit="1" topLeftCell="G1" activePane="topRight" state="frozen"/>
      <selection activeCell="A4" sqref="A4:A8"/>
      <selection pane="topRight" activeCell="A4" sqref="A4:A8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</cols>
  <sheetData>
    <row r="1" spans="1:25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25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208</v>
      </c>
      <c r="S2" s="215"/>
      <c r="T2" s="215"/>
      <c r="U2" s="215"/>
      <c r="V2" s="215" t="s">
        <v>209</v>
      </c>
      <c r="W2" s="215"/>
      <c r="X2" s="215"/>
      <c r="Y2" s="215"/>
    </row>
    <row r="3" spans="1:25" x14ac:dyDescent="0.2">
      <c r="A3" s="4"/>
      <c r="B3" s="11" t="s">
        <v>8</v>
      </c>
      <c r="C3" s="11" t="s">
        <v>7</v>
      </c>
      <c r="D3" s="11" t="s">
        <v>6</v>
      </c>
      <c r="E3" s="11" t="s">
        <v>0</v>
      </c>
      <c r="F3" s="11" t="s">
        <v>2</v>
      </c>
      <c r="G3" s="11" t="s">
        <v>3</v>
      </c>
      <c r="H3" s="5" t="s">
        <v>4</v>
      </c>
      <c r="I3" s="5" t="s">
        <v>5</v>
      </c>
      <c r="J3" s="11" t="s">
        <v>2</v>
      </c>
      <c r="K3" s="11" t="s">
        <v>3</v>
      </c>
      <c r="L3" s="5" t="s">
        <v>4</v>
      </c>
      <c r="M3" s="5" t="s">
        <v>5</v>
      </c>
      <c r="N3" s="11" t="s">
        <v>2</v>
      </c>
      <c r="O3" s="11" t="s">
        <v>3</v>
      </c>
      <c r="P3" s="5" t="s">
        <v>4</v>
      </c>
      <c r="Q3" s="5" t="s">
        <v>5</v>
      </c>
      <c r="R3" s="91" t="s">
        <v>2</v>
      </c>
      <c r="S3" s="91" t="s">
        <v>3</v>
      </c>
      <c r="T3" s="5" t="s">
        <v>4</v>
      </c>
      <c r="U3" s="5" t="s">
        <v>5</v>
      </c>
      <c r="V3" s="91" t="s">
        <v>2</v>
      </c>
      <c r="W3" s="91" t="s">
        <v>3</v>
      </c>
      <c r="X3" s="5" t="s">
        <v>4</v>
      </c>
      <c r="Y3" s="5" t="s">
        <v>5</v>
      </c>
    </row>
    <row r="4" spans="1:25" x14ac:dyDescent="0.2">
      <c r="A4" s="291" t="s">
        <v>219</v>
      </c>
      <c r="B4" s="244" t="s">
        <v>100</v>
      </c>
      <c r="C4" s="89" t="s">
        <v>101</v>
      </c>
      <c r="D4" s="12">
        <v>60</v>
      </c>
      <c r="E4" s="213">
        <v>1800</v>
      </c>
      <c r="F4" s="197">
        <v>0.41666666666666669</v>
      </c>
      <c r="G4" s="197">
        <v>0.86458333333333337</v>
      </c>
      <c r="H4" s="197">
        <v>2.0833333333333332E-2</v>
      </c>
      <c r="I4" s="210">
        <f>(G4-F4)-H4</f>
        <v>0.42708333333333337</v>
      </c>
      <c r="J4" s="197">
        <v>0.35416666666666669</v>
      </c>
      <c r="K4" s="197">
        <v>0.83333333333333337</v>
      </c>
      <c r="L4" s="197">
        <v>2.0833333333333332E-2</v>
      </c>
      <c r="M4" s="210">
        <f>(K4-J4)-L4</f>
        <v>0.45833333333333337</v>
      </c>
      <c r="N4" s="197">
        <v>0.20833333333333334</v>
      </c>
      <c r="O4" s="197">
        <v>0.6875</v>
      </c>
      <c r="P4" s="197">
        <v>2.0833333333333332E-2</v>
      </c>
      <c r="Q4" s="197">
        <f>(O4-N4)-P4</f>
        <v>0.45833333333333331</v>
      </c>
      <c r="R4" s="197">
        <v>0</v>
      </c>
      <c r="S4" s="197">
        <v>0</v>
      </c>
      <c r="T4" s="197">
        <v>0</v>
      </c>
      <c r="U4" s="197">
        <f>(S4-R4)-T4</f>
        <v>0</v>
      </c>
      <c r="V4" s="197">
        <v>0</v>
      </c>
      <c r="W4" s="197">
        <v>0</v>
      </c>
      <c r="X4" s="197">
        <v>0</v>
      </c>
      <c r="Y4" s="197">
        <f>(W4-V4)-X4</f>
        <v>0</v>
      </c>
    </row>
    <row r="5" spans="1:25" x14ac:dyDescent="0.2">
      <c r="A5" s="291"/>
      <c r="B5" s="244"/>
      <c r="C5" s="89" t="s">
        <v>51</v>
      </c>
      <c r="D5" s="12">
        <v>100</v>
      </c>
      <c r="E5" s="211"/>
      <c r="F5" s="197"/>
      <c r="G5" s="197"/>
      <c r="H5" s="197"/>
      <c r="I5" s="210"/>
      <c r="J5" s="197"/>
      <c r="K5" s="197"/>
      <c r="L5" s="197"/>
      <c r="M5" s="210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</row>
    <row r="6" spans="1:25" x14ac:dyDescent="0.2">
      <c r="A6" s="291"/>
      <c r="B6" s="244"/>
      <c r="C6" s="89" t="s">
        <v>110</v>
      </c>
      <c r="D6" s="12">
        <v>440</v>
      </c>
      <c r="E6" s="211"/>
      <c r="F6" s="197"/>
      <c r="G6" s="197"/>
      <c r="H6" s="197"/>
      <c r="I6" s="210"/>
      <c r="J6" s="197"/>
      <c r="K6" s="197"/>
      <c r="L6" s="197"/>
      <c r="M6" s="210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</row>
    <row r="7" spans="1:25" x14ac:dyDescent="0.2">
      <c r="A7" s="291"/>
      <c r="B7" s="213" t="s">
        <v>79</v>
      </c>
      <c r="C7" s="89" t="s">
        <v>203</v>
      </c>
      <c r="D7" s="10">
        <v>90</v>
      </c>
      <c r="E7" s="244">
        <v>890</v>
      </c>
      <c r="F7" s="197"/>
      <c r="G7" s="197"/>
      <c r="H7" s="197"/>
      <c r="I7" s="210"/>
      <c r="J7" s="197"/>
      <c r="K7" s="197"/>
      <c r="L7" s="197"/>
      <c r="M7" s="210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</row>
    <row r="8" spans="1:25" x14ac:dyDescent="0.2">
      <c r="A8" s="291"/>
      <c r="B8" s="211"/>
      <c r="C8" s="89" t="s">
        <v>204</v>
      </c>
      <c r="D8" s="10">
        <v>30</v>
      </c>
      <c r="E8" s="244"/>
      <c r="F8" s="197"/>
      <c r="G8" s="197"/>
      <c r="H8" s="197"/>
      <c r="I8" s="210"/>
      <c r="J8" s="197"/>
      <c r="K8" s="197"/>
      <c r="L8" s="197"/>
      <c r="M8" s="210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</row>
    <row r="9" spans="1:25" x14ac:dyDescent="0.2">
      <c r="A9" s="291"/>
      <c r="B9" s="211"/>
      <c r="C9" s="89" t="s">
        <v>205</v>
      </c>
      <c r="D9" s="10">
        <v>100</v>
      </c>
      <c r="E9" s="244"/>
      <c r="F9" s="197"/>
      <c r="G9" s="197"/>
      <c r="H9" s="197"/>
      <c r="I9" s="210"/>
      <c r="J9" s="197"/>
      <c r="K9" s="197"/>
      <c r="L9" s="197"/>
      <c r="M9" s="210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</row>
    <row r="10" spans="1:25" x14ac:dyDescent="0.2">
      <c r="A10" s="291"/>
      <c r="B10" s="211"/>
      <c r="C10" s="89" t="s">
        <v>43</v>
      </c>
      <c r="D10" s="10">
        <v>100</v>
      </c>
      <c r="E10" s="244"/>
      <c r="F10" s="197"/>
      <c r="G10" s="197"/>
      <c r="H10" s="197"/>
      <c r="I10" s="210"/>
      <c r="J10" s="197"/>
      <c r="K10" s="197"/>
      <c r="L10" s="197"/>
      <c r="M10" s="210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</row>
    <row r="11" spans="1:25" x14ac:dyDescent="0.2">
      <c r="A11" s="291" t="s">
        <v>220</v>
      </c>
      <c r="B11" s="218" t="s">
        <v>82</v>
      </c>
      <c r="C11" s="219"/>
      <c r="D11" s="14"/>
      <c r="E11" s="89">
        <v>1800</v>
      </c>
      <c r="F11" s="197">
        <v>0.45833333333333331</v>
      </c>
      <c r="G11" s="197">
        <v>0.875</v>
      </c>
      <c r="H11" s="197">
        <v>2.0833333333333332E-2</v>
      </c>
      <c r="I11" s="210">
        <f>(G11-F11)-H11</f>
        <v>0.39583333333333337</v>
      </c>
      <c r="J11" s="216">
        <v>0.33333333333333331</v>
      </c>
      <c r="K11" s="216">
        <v>0.70833333333333337</v>
      </c>
      <c r="L11" s="216">
        <v>2.0833333333333332E-2</v>
      </c>
      <c r="M11" s="217">
        <f>(K11-J11)-L11</f>
        <v>0.35416666666666674</v>
      </c>
      <c r="N11" s="197">
        <v>0.1875</v>
      </c>
      <c r="O11" s="197">
        <v>0.64583333333333337</v>
      </c>
      <c r="P11" s="197">
        <v>2.0833333333333332E-2</v>
      </c>
      <c r="Q11" s="197">
        <f>(O11-N11)-P11</f>
        <v>0.43750000000000006</v>
      </c>
      <c r="R11" s="197">
        <v>0</v>
      </c>
      <c r="S11" s="197">
        <v>0</v>
      </c>
      <c r="T11" s="197">
        <v>0</v>
      </c>
      <c r="U11" s="197">
        <f>(S11-R11)-T11</f>
        <v>0</v>
      </c>
      <c r="V11" s="197">
        <v>0</v>
      </c>
      <c r="W11" s="197">
        <v>0</v>
      </c>
      <c r="X11" s="197">
        <v>0</v>
      </c>
      <c r="Y11" s="197">
        <f>(W11-V11)-X11</f>
        <v>0</v>
      </c>
    </row>
    <row r="12" spans="1:25" x14ac:dyDescent="0.2">
      <c r="A12" s="291"/>
      <c r="B12" s="213" t="s">
        <v>98</v>
      </c>
      <c r="C12" s="88" t="s">
        <v>38</v>
      </c>
      <c r="D12" s="14">
        <v>500</v>
      </c>
      <c r="E12" s="244">
        <v>1160</v>
      </c>
      <c r="F12" s="197"/>
      <c r="G12" s="197"/>
      <c r="H12" s="197"/>
      <c r="I12" s="210"/>
      <c r="J12" s="216"/>
      <c r="K12" s="216"/>
      <c r="L12" s="216"/>
      <c r="M12" s="21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</row>
    <row r="13" spans="1:25" x14ac:dyDescent="0.2">
      <c r="A13" s="291"/>
      <c r="B13" s="211"/>
      <c r="C13" s="88" t="s">
        <v>39</v>
      </c>
      <c r="D13" s="14">
        <v>180</v>
      </c>
      <c r="E13" s="244"/>
      <c r="F13" s="197"/>
      <c r="G13" s="197"/>
      <c r="H13" s="197"/>
      <c r="I13" s="210"/>
      <c r="J13" s="216"/>
      <c r="K13" s="216"/>
      <c r="L13" s="216"/>
      <c r="M13" s="21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</row>
    <row r="14" spans="1:25" x14ac:dyDescent="0.2">
      <c r="A14" s="291"/>
      <c r="B14" s="212"/>
      <c r="C14" s="88" t="s">
        <v>40</v>
      </c>
      <c r="D14" s="14">
        <v>60</v>
      </c>
      <c r="E14" s="244"/>
      <c r="F14" s="197"/>
      <c r="G14" s="197"/>
      <c r="H14" s="197"/>
      <c r="I14" s="210"/>
      <c r="J14" s="216"/>
      <c r="K14" s="216"/>
      <c r="L14" s="216"/>
      <c r="M14" s="21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</row>
    <row r="15" spans="1:25" x14ac:dyDescent="0.2">
      <c r="A15" s="291"/>
      <c r="B15" s="213" t="s">
        <v>79</v>
      </c>
      <c r="C15" s="9" t="s">
        <v>36</v>
      </c>
      <c r="D15" s="14"/>
      <c r="E15" s="213">
        <v>660</v>
      </c>
      <c r="F15" s="197"/>
      <c r="G15" s="197"/>
      <c r="H15" s="197"/>
      <c r="I15" s="210"/>
      <c r="J15" s="216"/>
      <c r="K15" s="216"/>
      <c r="L15" s="216"/>
      <c r="M15" s="21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</row>
    <row r="16" spans="1:25" x14ac:dyDescent="0.2">
      <c r="A16" s="291"/>
      <c r="B16" s="211"/>
      <c r="C16" s="9" t="s">
        <v>206</v>
      </c>
      <c r="D16" s="14"/>
      <c r="E16" s="211"/>
      <c r="F16" s="197"/>
      <c r="G16" s="197"/>
      <c r="H16" s="197"/>
      <c r="I16" s="210"/>
      <c r="J16" s="216"/>
      <c r="K16" s="216"/>
      <c r="L16" s="216"/>
      <c r="M16" s="21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</row>
    <row r="17" spans="1:25" x14ac:dyDescent="0.2">
      <c r="A17" s="291"/>
      <c r="B17" s="212"/>
      <c r="C17" s="9" t="s">
        <v>207</v>
      </c>
      <c r="D17" s="14"/>
      <c r="E17" s="212"/>
      <c r="F17" s="197"/>
      <c r="G17" s="197"/>
      <c r="H17" s="197"/>
      <c r="I17" s="210"/>
      <c r="J17" s="216"/>
      <c r="K17" s="216"/>
      <c r="L17" s="216"/>
      <c r="M17" s="21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</row>
    <row r="18" spans="1:25" x14ac:dyDescent="0.2">
      <c r="A18" s="291" t="s">
        <v>221</v>
      </c>
      <c r="B18" s="218" t="s">
        <v>198</v>
      </c>
      <c r="C18" s="219"/>
      <c r="D18" s="7">
        <v>250</v>
      </c>
      <c r="E18" s="244"/>
      <c r="F18" s="197">
        <v>0.16666666666666666</v>
      </c>
      <c r="G18" s="197">
        <v>0.625</v>
      </c>
      <c r="H18" s="197">
        <v>2.0833333333333332E-2</v>
      </c>
      <c r="I18" s="210">
        <f>(G18-F18)-H18</f>
        <v>0.43750000000000006</v>
      </c>
      <c r="J18" s="216">
        <v>0.41666666666666669</v>
      </c>
      <c r="K18" s="216">
        <v>0.85416666666666663</v>
      </c>
      <c r="L18" s="216">
        <v>3.125E-2</v>
      </c>
      <c r="M18" s="217">
        <f>(K18-J18)-L18</f>
        <v>0.40624999999999994</v>
      </c>
      <c r="N18" s="197">
        <v>0.54166666666666663</v>
      </c>
      <c r="O18" s="197">
        <v>0.89583333333333337</v>
      </c>
      <c r="P18" s="197">
        <v>0</v>
      </c>
      <c r="Q18" s="197">
        <f>(O18-N18)-P18</f>
        <v>0.35416666666666674</v>
      </c>
      <c r="R18" s="197">
        <v>0.16666666666666666</v>
      </c>
      <c r="S18" s="197">
        <v>0.60416666666666663</v>
      </c>
      <c r="T18" s="197">
        <v>2.0833333333333332E-2</v>
      </c>
      <c r="U18" s="197">
        <f>(S18-R18)-T18</f>
        <v>0.41666666666666669</v>
      </c>
      <c r="V18" s="197">
        <v>0.58333333333333337</v>
      </c>
      <c r="W18" s="197">
        <v>0.84375</v>
      </c>
      <c r="X18" s="197">
        <v>0</v>
      </c>
      <c r="Y18" s="197">
        <f>(W18-V18)-X18</f>
        <v>0.26041666666666663</v>
      </c>
    </row>
    <row r="19" spans="1:25" ht="15" customHeight="1" x14ac:dyDescent="0.2">
      <c r="A19" s="291"/>
      <c r="B19" s="347" t="s">
        <v>213</v>
      </c>
      <c r="C19" s="349"/>
      <c r="D19" s="328">
        <v>550</v>
      </c>
      <c r="E19" s="244"/>
      <c r="F19" s="197"/>
      <c r="G19" s="197"/>
      <c r="H19" s="197"/>
      <c r="I19" s="210"/>
      <c r="J19" s="216"/>
      <c r="K19" s="216"/>
      <c r="L19" s="216"/>
      <c r="M19" s="21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</row>
    <row r="20" spans="1:25" x14ac:dyDescent="0.2">
      <c r="A20" s="291"/>
      <c r="B20" s="350"/>
      <c r="C20" s="352"/>
      <c r="D20" s="329"/>
      <c r="E20" s="244"/>
      <c r="F20" s="197"/>
      <c r="G20" s="197"/>
      <c r="H20" s="197"/>
      <c r="I20" s="210"/>
      <c r="J20" s="216"/>
      <c r="K20" s="216"/>
      <c r="L20" s="216"/>
      <c r="M20" s="21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</row>
    <row r="21" spans="1:25" x14ac:dyDescent="0.2">
      <c r="A21" s="291"/>
      <c r="B21" s="353"/>
      <c r="C21" s="355"/>
      <c r="D21" s="7">
        <v>250</v>
      </c>
      <c r="E21" s="244"/>
      <c r="F21" s="197"/>
      <c r="G21" s="197"/>
      <c r="H21" s="197"/>
      <c r="I21" s="210"/>
      <c r="J21" s="216"/>
      <c r="K21" s="216"/>
      <c r="L21" s="216"/>
      <c r="M21" s="21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</row>
    <row r="22" spans="1:25" x14ac:dyDescent="0.2">
      <c r="A22" s="291" t="s">
        <v>216</v>
      </c>
      <c r="B22" s="356" t="s">
        <v>214</v>
      </c>
      <c r="C22" s="357"/>
      <c r="D22" s="239">
        <v>840</v>
      </c>
      <c r="E22" s="17"/>
      <c r="F22" s="197">
        <v>0.16666666666666666</v>
      </c>
      <c r="G22" s="197">
        <v>0.625</v>
      </c>
      <c r="H22" s="197">
        <v>0</v>
      </c>
      <c r="I22" s="210">
        <f>(G22-F22)-H22</f>
        <v>0.45833333333333337</v>
      </c>
      <c r="J22" s="333" t="s">
        <v>31</v>
      </c>
      <c r="K22" s="334"/>
      <c r="L22" s="334"/>
      <c r="M22" s="335"/>
      <c r="N22" s="197">
        <v>0.54166666666666663</v>
      </c>
      <c r="O22" s="197">
        <v>0.89583333333333337</v>
      </c>
      <c r="P22" s="197">
        <v>0</v>
      </c>
      <c r="Q22" s="197">
        <f>(O22-N22)-P22</f>
        <v>0.35416666666666674</v>
      </c>
      <c r="R22" s="197">
        <v>0.54166666666666663</v>
      </c>
      <c r="S22" s="197">
        <v>0.85416666666666663</v>
      </c>
      <c r="T22" s="197">
        <v>0</v>
      </c>
      <c r="U22" s="197">
        <f>(S22-R22)-T22</f>
        <v>0.3125</v>
      </c>
      <c r="V22" s="197">
        <v>0.54166666666666663</v>
      </c>
      <c r="W22" s="197">
        <v>0.875</v>
      </c>
      <c r="X22" s="197">
        <v>0</v>
      </c>
      <c r="Y22" s="197">
        <f>(W22-V22)-X22</f>
        <v>0.33333333333333337</v>
      </c>
    </row>
    <row r="23" spans="1:25" x14ac:dyDescent="0.2">
      <c r="A23" s="291"/>
      <c r="B23" s="358"/>
      <c r="C23" s="359"/>
      <c r="D23" s="239"/>
      <c r="E23" s="18"/>
      <c r="F23" s="197"/>
      <c r="G23" s="197"/>
      <c r="H23" s="197"/>
      <c r="I23" s="210"/>
      <c r="J23" s="336"/>
      <c r="K23" s="337"/>
      <c r="L23" s="337"/>
      <c r="M23" s="338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</row>
    <row r="24" spans="1:25" x14ac:dyDescent="0.2">
      <c r="A24" s="291"/>
      <c r="B24" s="360"/>
      <c r="C24" s="361"/>
      <c r="D24" s="239"/>
      <c r="E24" s="19"/>
      <c r="F24" s="197"/>
      <c r="G24" s="197"/>
      <c r="H24" s="197"/>
      <c r="I24" s="210"/>
      <c r="J24" s="339"/>
      <c r="K24" s="340"/>
      <c r="L24" s="340"/>
      <c r="M24" s="341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</row>
    <row r="25" spans="1:25" x14ac:dyDescent="0.2">
      <c r="A25" s="292" t="s">
        <v>217</v>
      </c>
      <c r="B25" s="213" t="s">
        <v>100</v>
      </c>
      <c r="C25" s="93" t="s">
        <v>51</v>
      </c>
      <c r="D25" s="93">
        <v>60</v>
      </c>
      <c r="E25" s="213">
        <v>1850</v>
      </c>
      <c r="F25" s="197">
        <v>0.22916666666666666</v>
      </c>
      <c r="G25" s="235">
        <v>0.66666666666666663</v>
      </c>
      <c r="H25" s="197">
        <v>2.0833333333333332E-2</v>
      </c>
      <c r="I25" s="210">
        <f>(G25-F25)-H25</f>
        <v>0.41666666666666669</v>
      </c>
      <c r="J25" s="197">
        <v>0.375</v>
      </c>
      <c r="K25" s="197">
        <v>0.80208333333333337</v>
      </c>
      <c r="L25" s="197">
        <v>6.25E-2</v>
      </c>
      <c r="M25" s="210">
        <f>(K25-J25)-L25</f>
        <v>0.36458333333333337</v>
      </c>
      <c r="N25" s="197">
        <v>0.45833333333333331</v>
      </c>
      <c r="O25" s="197">
        <v>0.85416666666666663</v>
      </c>
      <c r="P25" s="267">
        <v>2.0833333333333332E-2</v>
      </c>
      <c r="Q25" s="197">
        <f>(O25-N25)-P25</f>
        <v>0.375</v>
      </c>
      <c r="R25" s="197">
        <v>0</v>
      </c>
      <c r="S25" s="197">
        <v>0</v>
      </c>
      <c r="T25" s="197">
        <v>0</v>
      </c>
      <c r="U25" s="197">
        <f>(S25-R25)-T25</f>
        <v>0</v>
      </c>
      <c r="V25" s="197">
        <v>0.375</v>
      </c>
      <c r="W25" s="197">
        <v>0.77083333333333337</v>
      </c>
      <c r="X25" s="197">
        <v>2.0833333333333332E-2</v>
      </c>
      <c r="Y25" s="197">
        <f>(W25-V25)-X25</f>
        <v>0.37500000000000006</v>
      </c>
    </row>
    <row r="26" spans="1:25" x14ac:dyDescent="0.2">
      <c r="A26" s="292"/>
      <c r="B26" s="211"/>
      <c r="C26" s="93" t="s">
        <v>110</v>
      </c>
      <c r="D26" s="93">
        <v>60</v>
      </c>
      <c r="E26" s="211"/>
      <c r="F26" s="197"/>
      <c r="G26" s="235"/>
      <c r="H26" s="197"/>
      <c r="I26" s="210"/>
      <c r="J26" s="197"/>
      <c r="K26" s="197"/>
      <c r="L26" s="197"/>
      <c r="M26" s="210"/>
      <c r="N26" s="197"/>
      <c r="O26" s="197"/>
      <c r="P26" s="268"/>
      <c r="Q26" s="197"/>
      <c r="R26" s="197"/>
      <c r="S26" s="197"/>
      <c r="T26" s="197"/>
      <c r="U26" s="197"/>
      <c r="V26" s="197"/>
      <c r="W26" s="197"/>
      <c r="X26" s="197"/>
      <c r="Y26" s="197"/>
    </row>
    <row r="27" spans="1:25" x14ac:dyDescent="0.2">
      <c r="A27" s="292"/>
      <c r="B27" s="211"/>
      <c r="C27" s="93" t="s">
        <v>211</v>
      </c>
      <c r="D27" s="93">
        <v>40</v>
      </c>
      <c r="E27" s="211"/>
      <c r="F27" s="197"/>
      <c r="G27" s="235"/>
      <c r="H27" s="197"/>
      <c r="I27" s="210"/>
      <c r="J27" s="197"/>
      <c r="K27" s="197"/>
      <c r="L27" s="197"/>
      <c r="M27" s="210"/>
      <c r="N27" s="197"/>
      <c r="O27" s="197"/>
      <c r="P27" s="268"/>
      <c r="Q27" s="197"/>
      <c r="R27" s="197"/>
      <c r="S27" s="197"/>
      <c r="T27" s="197"/>
      <c r="U27" s="197"/>
      <c r="V27" s="197"/>
      <c r="W27" s="197"/>
      <c r="X27" s="197"/>
      <c r="Y27" s="197"/>
    </row>
    <row r="28" spans="1:25" x14ac:dyDescent="0.2">
      <c r="A28" s="292"/>
      <c r="B28" s="211"/>
      <c r="C28" s="93" t="s">
        <v>212</v>
      </c>
      <c r="D28" s="93">
        <v>90</v>
      </c>
      <c r="E28" s="212"/>
      <c r="F28" s="197"/>
      <c r="G28" s="235"/>
      <c r="H28" s="197"/>
      <c r="I28" s="210"/>
      <c r="J28" s="197"/>
      <c r="K28" s="197"/>
      <c r="L28" s="197"/>
      <c r="M28" s="210"/>
      <c r="N28" s="197"/>
      <c r="O28" s="197"/>
      <c r="P28" s="268"/>
      <c r="Q28" s="197"/>
      <c r="R28" s="197"/>
      <c r="S28" s="197"/>
      <c r="T28" s="197"/>
      <c r="U28" s="197"/>
      <c r="V28" s="197"/>
      <c r="W28" s="197"/>
      <c r="X28" s="197"/>
      <c r="Y28" s="197"/>
    </row>
    <row r="29" spans="1:25" x14ac:dyDescent="0.2">
      <c r="A29" s="292"/>
      <c r="B29" s="93" t="s">
        <v>77</v>
      </c>
      <c r="C29" s="92" t="s">
        <v>78</v>
      </c>
      <c r="D29" s="93">
        <v>120</v>
      </c>
      <c r="E29" s="93">
        <v>600</v>
      </c>
      <c r="F29" s="197"/>
      <c r="G29" s="197"/>
      <c r="H29" s="197"/>
      <c r="I29" s="210"/>
      <c r="J29" s="197"/>
      <c r="K29" s="197"/>
      <c r="L29" s="197"/>
      <c r="M29" s="210"/>
      <c r="N29" s="197"/>
      <c r="O29" s="197"/>
      <c r="P29" s="268"/>
      <c r="Q29" s="197"/>
      <c r="R29" s="197"/>
      <c r="S29" s="197"/>
      <c r="T29" s="197"/>
      <c r="U29" s="197"/>
      <c r="V29" s="197"/>
      <c r="W29" s="197"/>
      <c r="X29" s="197"/>
      <c r="Y29" s="197"/>
    </row>
    <row r="30" spans="1:25" x14ac:dyDescent="0.2">
      <c r="A30" s="292"/>
      <c r="B30" s="93" t="s">
        <v>97</v>
      </c>
      <c r="C30" s="92" t="s">
        <v>210</v>
      </c>
      <c r="D30" s="92">
        <v>200</v>
      </c>
      <c r="E30" s="92">
        <v>600</v>
      </c>
      <c r="F30" s="197"/>
      <c r="G30" s="197"/>
      <c r="H30" s="197"/>
      <c r="I30" s="210"/>
      <c r="J30" s="197"/>
      <c r="K30" s="197"/>
      <c r="L30" s="197"/>
      <c r="M30" s="210"/>
      <c r="N30" s="197"/>
      <c r="O30" s="197"/>
      <c r="P30" s="269"/>
      <c r="Q30" s="197"/>
      <c r="R30" s="197"/>
      <c r="S30" s="197"/>
      <c r="T30" s="197"/>
      <c r="U30" s="197"/>
      <c r="V30" s="197"/>
      <c r="W30" s="197"/>
      <c r="X30" s="197"/>
      <c r="Y30" s="197"/>
    </row>
    <row r="31" spans="1:25" x14ac:dyDescent="0.2">
      <c r="A31" s="205" t="s">
        <v>218</v>
      </c>
      <c r="B31" s="347" t="s">
        <v>215</v>
      </c>
      <c r="C31" s="348"/>
      <c r="D31" s="348"/>
      <c r="E31" s="349"/>
      <c r="F31" s="202">
        <v>0</v>
      </c>
      <c r="G31" s="202">
        <v>0</v>
      </c>
      <c r="H31" s="202">
        <v>0</v>
      </c>
      <c r="I31" s="202">
        <f>(G31-F31)-H31</f>
        <v>0</v>
      </c>
      <c r="J31" s="327">
        <v>0.375</v>
      </c>
      <c r="K31" s="327">
        <v>0.53125</v>
      </c>
      <c r="L31" s="327">
        <v>0</v>
      </c>
      <c r="M31" s="210">
        <f>(K31-J31)-L31</f>
        <v>0.15625</v>
      </c>
      <c r="N31" s="202">
        <v>0.375</v>
      </c>
      <c r="O31" s="202">
        <v>0.4375</v>
      </c>
      <c r="P31" s="202">
        <v>0</v>
      </c>
      <c r="Q31" s="197">
        <f>(O31-N31)-P31</f>
        <v>6.25E-2</v>
      </c>
      <c r="R31" s="202">
        <v>0</v>
      </c>
      <c r="S31" s="202">
        <v>0</v>
      </c>
      <c r="T31" s="202">
        <v>0</v>
      </c>
      <c r="U31" s="197">
        <f>(S31-R31)-T31</f>
        <v>0</v>
      </c>
      <c r="V31" s="202">
        <v>0</v>
      </c>
      <c r="W31" s="202">
        <v>0</v>
      </c>
      <c r="X31" s="202">
        <v>0</v>
      </c>
      <c r="Y31" s="197">
        <f>(W31-V31)-X31</f>
        <v>0</v>
      </c>
    </row>
    <row r="32" spans="1:25" x14ac:dyDescent="0.2">
      <c r="A32" s="206"/>
      <c r="B32" s="350"/>
      <c r="C32" s="351"/>
      <c r="D32" s="351"/>
      <c r="E32" s="352"/>
      <c r="F32" s="203"/>
      <c r="G32" s="203"/>
      <c r="H32" s="203"/>
      <c r="I32" s="203"/>
      <c r="J32" s="211"/>
      <c r="K32" s="211"/>
      <c r="L32" s="211"/>
      <c r="M32" s="210"/>
      <c r="N32" s="203"/>
      <c r="O32" s="203"/>
      <c r="P32" s="203"/>
      <c r="Q32" s="197"/>
      <c r="R32" s="203"/>
      <c r="S32" s="203"/>
      <c r="T32" s="203"/>
      <c r="U32" s="197"/>
      <c r="V32" s="203"/>
      <c r="W32" s="203"/>
      <c r="X32" s="203"/>
      <c r="Y32" s="197"/>
    </row>
    <row r="33" spans="1:25" x14ac:dyDescent="0.2">
      <c r="A33" s="207"/>
      <c r="B33" s="353"/>
      <c r="C33" s="354"/>
      <c r="D33" s="354"/>
      <c r="E33" s="355"/>
      <c r="F33" s="204"/>
      <c r="G33" s="204"/>
      <c r="H33" s="204"/>
      <c r="I33" s="204"/>
      <c r="J33" s="212"/>
      <c r="K33" s="212"/>
      <c r="L33" s="212"/>
      <c r="M33" s="210"/>
      <c r="N33" s="204"/>
      <c r="O33" s="204"/>
      <c r="P33" s="204"/>
      <c r="Q33" s="197"/>
      <c r="R33" s="204"/>
      <c r="S33" s="204"/>
      <c r="T33" s="204"/>
      <c r="U33" s="197"/>
      <c r="V33" s="204"/>
      <c r="W33" s="204"/>
      <c r="X33" s="204"/>
      <c r="Y33" s="197"/>
    </row>
    <row r="34" spans="1:25" ht="16" x14ac:dyDescent="0.2">
      <c r="A34" s="6"/>
      <c r="B34" s="236" t="s">
        <v>1</v>
      </c>
      <c r="C34" s="236"/>
      <c r="D34" s="236">
        <f>SUM(E4:E33)</f>
        <v>9360</v>
      </c>
      <c r="E34" s="237"/>
      <c r="F34" s="238">
        <f>SUM(I4:I33)</f>
        <v>2.1354166666666665</v>
      </c>
      <c r="G34" s="238"/>
      <c r="H34" s="238"/>
      <c r="I34" s="238"/>
      <c r="J34" s="238">
        <f>SUM(M4:M33)</f>
        <v>1.7395833333333335</v>
      </c>
      <c r="K34" s="238"/>
      <c r="L34" s="238"/>
      <c r="M34" s="238"/>
      <c r="N34" s="238">
        <f>SUM(Q4:Q33)</f>
        <v>2.041666666666667</v>
      </c>
      <c r="O34" s="238"/>
      <c r="P34" s="238"/>
      <c r="Q34" s="238"/>
      <c r="R34" s="238">
        <f>SUM(U4:U30)</f>
        <v>0.72916666666666674</v>
      </c>
      <c r="S34" s="238"/>
      <c r="T34" s="238"/>
      <c r="U34" s="238"/>
      <c r="V34" s="238">
        <f>SUM(Y4:Y30)</f>
        <v>0.96875</v>
      </c>
      <c r="W34" s="238"/>
      <c r="X34" s="238"/>
      <c r="Y34" s="238"/>
    </row>
  </sheetData>
  <mergeCells count="154">
    <mergeCell ref="V18:V21"/>
    <mergeCell ref="W18:W21"/>
    <mergeCell ref="X18:X21"/>
    <mergeCell ref="Y18:Y21"/>
    <mergeCell ref="V22:V24"/>
    <mergeCell ref="W22:W24"/>
    <mergeCell ref="X22:X24"/>
    <mergeCell ref="Y22:Y24"/>
    <mergeCell ref="V25:V30"/>
    <mergeCell ref="W25:W30"/>
    <mergeCell ref="X25:X30"/>
    <mergeCell ref="Y25:Y30"/>
    <mergeCell ref="V31:V33"/>
    <mergeCell ref="W31:W33"/>
    <mergeCell ref="X31:X33"/>
    <mergeCell ref="Y31:Y33"/>
    <mergeCell ref="V34:Y34"/>
    <mergeCell ref="R31:R33"/>
    <mergeCell ref="S31:S33"/>
    <mergeCell ref="T31:T33"/>
    <mergeCell ref="U31:U33"/>
    <mergeCell ref="R34:U34"/>
    <mergeCell ref="V2:Y2"/>
    <mergeCell ref="V4:V10"/>
    <mergeCell ref="W4:W10"/>
    <mergeCell ref="X4:X10"/>
    <mergeCell ref="Y4:Y10"/>
    <mergeCell ref="V11:V17"/>
    <mergeCell ref="W11:W17"/>
    <mergeCell ref="X11:X17"/>
    <mergeCell ref="Y11:Y17"/>
    <mergeCell ref="S18:S21"/>
    <mergeCell ref="T18:T21"/>
    <mergeCell ref="U18:U21"/>
    <mergeCell ref="R22:R24"/>
    <mergeCell ref="S22:S24"/>
    <mergeCell ref="T22:T24"/>
    <mergeCell ref="U22:U24"/>
    <mergeCell ref="R25:R30"/>
    <mergeCell ref="S25:S30"/>
    <mergeCell ref="T25:T30"/>
    <mergeCell ref="U25:U30"/>
    <mergeCell ref="R18:R21"/>
    <mergeCell ref="R2:U2"/>
    <mergeCell ref="R4:R10"/>
    <mergeCell ref="S4:S10"/>
    <mergeCell ref="T4:T10"/>
    <mergeCell ref="U4:U10"/>
    <mergeCell ref="R11:R17"/>
    <mergeCell ref="S11:S17"/>
    <mergeCell ref="T11:T17"/>
    <mergeCell ref="U11:U17"/>
    <mergeCell ref="I4:I10"/>
    <mergeCell ref="J4:J10"/>
    <mergeCell ref="K4:K10"/>
    <mergeCell ref="L4:L10"/>
    <mergeCell ref="F1:Q1"/>
    <mergeCell ref="F2:I2"/>
    <mergeCell ref="J2:M2"/>
    <mergeCell ref="N2:Q2"/>
    <mergeCell ref="A4:A10"/>
    <mergeCell ref="B4:B6"/>
    <mergeCell ref="F4:F10"/>
    <mergeCell ref="G4:G10"/>
    <mergeCell ref="H4:H10"/>
    <mergeCell ref="O4:O10"/>
    <mergeCell ref="P4:P10"/>
    <mergeCell ref="Q4:Q10"/>
    <mergeCell ref="B7:B10"/>
    <mergeCell ref="M4:M10"/>
    <mergeCell ref="N4:N10"/>
    <mergeCell ref="E4:E6"/>
    <mergeCell ref="E7:E10"/>
    <mergeCell ref="G18:G21"/>
    <mergeCell ref="H11:H17"/>
    <mergeCell ref="I11:I17"/>
    <mergeCell ref="J11:J17"/>
    <mergeCell ref="K11:K17"/>
    <mergeCell ref="A11:A17"/>
    <mergeCell ref="F11:F17"/>
    <mergeCell ref="G11:G17"/>
    <mergeCell ref="H18:H21"/>
    <mergeCell ref="I18:I21"/>
    <mergeCell ref="J18:J21"/>
    <mergeCell ref="K18:K21"/>
    <mergeCell ref="B12:B14"/>
    <mergeCell ref="B15:B17"/>
    <mergeCell ref="B11:C11"/>
    <mergeCell ref="E12:E14"/>
    <mergeCell ref="E15:E17"/>
    <mergeCell ref="A18:A21"/>
    <mergeCell ref="B18:C18"/>
    <mergeCell ref="E18:E21"/>
    <mergeCell ref="F18:F21"/>
    <mergeCell ref="D19:D20"/>
    <mergeCell ref="B19:C21"/>
    <mergeCell ref="N11:N17"/>
    <mergeCell ref="O11:O17"/>
    <mergeCell ref="P11:P17"/>
    <mergeCell ref="Q11:Q17"/>
    <mergeCell ref="L11:L17"/>
    <mergeCell ref="M11:M17"/>
    <mergeCell ref="N18:N21"/>
    <mergeCell ref="O18:O21"/>
    <mergeCell ref="P18:P21"/>
    <mergeCell ref="Q18:Q21"/>
    <mergeCell ref="L18:L21"/>
    <mergeCell ref="M18:M21"/>
    <mergeCell ref="N22:N24"/>
    <mergeCell ref="O22:O24"/>
    <mergeCell ref="P22:P24"/>
    <mergeCell ref="Q22:Q24"/>
    <mergeCell ref="A25:A30"/>
    <mergeCell ref="G22:G24"/>
    <mergeCell ref="H22:H24"/>
    <mergeCell ref="I22:I24"/>
    <mergeCell ref="O25:O30"/>
    <mergeCell ref="P25:P30"/>
    <mergeCell ref="Q25:Q30"/>
    <mergeCell ref="F25:F30"/>
    <mergeCell ref="G25:G30"/>
    <mergeCell ref="H25:H30"/>
    <mergeCell ref="I25:I30"/>
    <mergeCell ref="J25:J30"/>
    <mergeCell ref="A22:A24"/>
    <mergeCell ref="N25:N30"/>
    <mergeCell ref="B25:B28"/>
    <mergeCell ref="A31:A33"/>
    <mergeCell ref="F31:F33"/>
    <mergeCell ref="L25:L30"/>
    <mergeCell ref="M25:M30"/>
    <mergeCell ref="D22:D24"/>
    <mergeCell ref="F22:F24"/>
    <mergeCell ref="J22:M24"/>
    <mergeCell ref="M31:M33"/>
    <mergeCell ref="K25:K30"/>
    <mergeCell ref="E25:E28"/>
    <mergeCell ref="B22:C24"/>
    <mergeCell ref="N31:N33"/>
    <mergeCell ref="O31:O33"/>
    <mergeCell ref="P31:P33"/>
    <mergeCell ref="Q31:Q33"/>
    <mergeCell ref="B34:C34"/>
    <mergeCell ref="D34:E34"/>
    <mergeCell ref="F34:I34"/>
    <mergeCell ref="J34:M34"/>
    <mergeCell ref="N34:Q34"/>
    <mergeCell ref="G31:G33"/>
    <mergeCell ref="H31:H33"/>
    <mergeCell ref="I31:I33"/>
    <mergeCell ref="J31:J33"/>
    <mergeCell ref="K31:K33"/>
    <mergeCell ref="L31:L33"/>
    <mergeCell ref="B31:E33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pane xSplit="1" topLeftCell="F1" activePane="topRight" state="frozen"/>
      <selection activeCell="A4" sqref="A4:A8"/>
      <selection pane="topRight" activeCell="A4" sqref="A4:A8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  <col min="29" max="29" width="12.83203125" bestFit="1" customWidth="1"/>
  </cols>
  <sheetData>
    <row r="1" spans="1:29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29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229</v>
      </c>
      <c r="S2" s="215"/>
      <c r="T2" s="215"/>
      <c r="U2" s="215"/>
      <c r="V2" s="215" t="s">
        <v>209</v>
      </c>
      <c r="W2" s="215"/>
      <c r="X2" s="215"/>
      <c r="Y2" s="215"/>
      <c r="Z2" s="215" t="s">
        <v>230</v>
      </c>
      <c r="AA2" s="215"/>
      <c r="AB2" s="215"/>
      <c r="AC2" s="215"/>
    </row>
    <row r="3" spans="1:29" x14ac:dyDescent="0.2">
      <c r="A3" s="4"/>
      <c r="B3" s="11" t="s">
        <v>8</v>
      </c>
      <c r="C3" s="11" t="s">
        <v>7</v>
      </c>
      <c r="D3" s="11" t="s">
        <v>6</v>
      </c>
      <c r="E3" s="11" t="s">
        <v>0</v>
      </c>
      <c r="F3" s="11" t="s">
        <v>2</v>
      </c>
      <c r="G3" s="11" t="s">
        <v>3</v>
      </c>
      <c r="H3" s="5" t="s">
        <v>4</v>
      </c>
      <c r="I3" s="5" t="s">
        <v>5</v>
      </c>
      <c r="J3" s="11" t="s">
        <v>2</v>
      </c>
      <c r="K3" s="11" t="s">
        <v>3</v>
      </c>
      <c r="L3" s="5" t="s">
        <v>4</v>
      </c>
      <c r="M3" s="5" t="s">
        <v>5</v>
      </c>
      <c r="N3" s="11" t="s">
        <v>2</v>
      </c>
      <c r="O3" s="11" t="s">
        <v>3</v>
      </c>
      <c r="P3" s="5" t="s">
        <v>4</v>
      </c>
      <c r="Q3" s="5" t="s">
        <v>5</v>
      </c>
      <c r="R3" s="94" t="s">
        <v>2</v>
      </c>
      <c r="S3" s="94" t="s">
        <v>3</v>
      </c>
      <c r="T3" s="5" t="s">
        <v>4</v>
      </c>
      <c r="U3" s="5" t="s">
        <v>5</v>
      </c>
      <c r="V3" s="94" t="s">
        <v>2</v>
      </c>
      <c r="W3" s="94" t="s">
        <v>3</v>
      </c>
      <c r="X3" s="5" t="s">
        <v>4</v>
      </c>
      <c r="Y3" s="5" t="s">
        <v>5</v>
      </c>
      <c r="Z3" s="94" t="s">
        <v>2</v>
      </c>
      <c r="AA3" s="94" t="s">
        <v>3</v>
      </c>
      <c r="AB3" s="5" t="s">
        <v>4</v>
      </c>
      <c r="AC3" s="5" t="s">
        <v>5</v>
      </c>
    </row>
    <row r="4" spans="1:29" x14ac:dyDescent="0.2">
      <c r="A4" s="291" t="s">
        <v>231</v>
      </c>
      <c r="B4" s="365" t="s">
        <v>198</v>
      </c>
      <c r="C4" s="366"/>
      <c r="D4" s="213">
        <v>500</v>
      </c>
      <c r="E4" s="244"/>
      <c r="F4" s="197">
        <v>0.16666666666666666</v>
      </c>
      <c r="G4" s="197">
        <v>0.66666666666666663</v>
      </c>
      <c r="H4" s="197">
        <v>2.0833333333333332E-2</v>
      </c>
      <c r="I4" s="210">
        <f>(G4-F4)-H4</f>
        <v>0.47916666666666669</v>
      </c>
      <c r="J4" s="210">
        <v>0.35416666666666669</v>
      </c>
      <c r="K4" s="319">
        <v>0.70833333333333337</v>
      </c>
      <c r="L4" s="210">
        <v>2.0833333333333332E-2</v>
      </c>
      <c r="M4" s="210">
        <f>(K4-J4)-L4</f>
        <v>0.33333333333333337</v>
      </c>
      <c r="N4" s="210">
        <v>0.54166666666666663</v>
      </c>
      <c r="O4" s="210">
        <v>0.95833333333333337</v>
      </c>
      <c r="P4" s="319">
        <v>0</v>
      </c>
      <c r="Q4" s="210">
        <f>(O4-N4)-P4</f>
        <v>0.41666666666666674</v>
      </c>
      <c r="R4" s="210">
        <v>0.16666666666666666</v>
      </c>
      <c r="S4" s="210">
        <v>0.625</v>
      </c>
      <c r="T4" s="210">
        <v>2.0833333333333332E-2</v>
      </c>
      <c r="U4" s="210">
        <f>(S4-R4)-T4</f>
        <v>0.43750000000000006</v>
      </c>
      <c r="V4" s="210">
        <v>0.5625</v>
      </c>
      <c r="W4" s="210">
        <v>0.89583333333333337</v>
      </c>
      <c r="X4" s="210">
        <v>0</v>
      </c>
      <c r="Y4" s="210">
        <f>(W4-V4)-X4</f>
        <v>0.33333333333333337</v>
      </c>
      <c r="Z4" s="210">
        <v>0.70833333333333337</v>
      </c>
      <c r="AA4" s="210">
        <v>0.9375</v>
      </c>
      <c r="AB4" s="210">
        <v>0</v>
      </c>
      <c r="AC4" s="210">
        <f>(AA4-Z4)-AB4</f>
        <v>0.22916666666666663</v>
      </c>
    </row>
    <row r="5" spans="1:29" x14ac:dyDescent="0.2">
      <c r="A5" s="291"/>
      <c r="B5" s="367"/>
      <c r="C5" s="368"/>
      <c r="D5" s="211"/>
      <c r="E5" s="244"/>
      <c r="F5" s="197"/>
      <c r="G5" s="197"/>
      <c r="H5" s="197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</row>
    <row r="6" spans="1:29" x14ac:dyDescent="0.2">
      <c r="A6" s="291"/>
      <c r="B6" s="369"/>
      <c r="C6" s="370"/>
      <c r="D6" s="212"/>
      <c r="E6" s="244"/>
      <c r="F6" s="197"/>
      <c r="G6" s="197"/>
      <c r="H6" s="197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</row>
    <row r="7" spans="1:29" x14ac:dyDescent="0.2">
      <c r="A7" s="291"/>
      <c r="B7" s="218" t="s">
        <v>226</v>
      </c>
      <c r="C7" s="219"/>
      <c r="D7" s="10"/>
      <c r="E7" s="244"/>
      <c r="F7" s="197"/>
      <c r="G7" s="197"/>
      <c r="H7" s="197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</row>
    <row r="8" spans="1:29" x14ac:dyDescent="0.2">
      <c r="A8" s="291"/>
      <c r="B8" s="218" t="s">
        <v>227</v>
      </c>
      <c r="C8" s="219"/>
      <c r="D8" s="10"/>
      <c r="E8" s="244"/>
      <c r="F8" s="197"/>
      <c r="G8" s="197"/>
      <c r="H8" s="197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</row>
    <row r="9" spans="1:29" x14ac:dyDescent="0.2">
      <c r="A9" s="291" t="s">
        <v>232</v>
      </c>
      <c r="B9" s="365" t="s">
        <v>228</v>
      </c>
      <c r="C9" s="366"/>
      <c r="D9" s="14"/>
      <c r="E9" s="244"/>
      <c r="F9" s="197">
        <v>0.16666666666666666</v>
      </c>
      <c r="G9" s="197">
        <v>0.625</v>
      </c>
      <c r="H9" s="197">
        <v>2.0833333333333332E-2</v>
      </c>
      <c r="I9" s="210">
        <f>(G9-F9)-H9</f>
        <v>0.43750000000000006</v>
      </c>
      <c r="J9" s="210">
        <v>0.5625</v>
      </c>
      <c r="K9" s="210">
        <v>0.85416666666666663</v>
      </c>
      <c r="L9" s="210">
        <v>0</v>
      </c>
      <c r="M9" s="210">
        <f>K9-J9-L9</f>
        <v>0.29166666666666663</v>
      </c>
      <c r="N9" s="210">
        <v>0.5625</v>
      </c>
      <c r="O9" s="210">
        <v>0.91666666666666663</v>
      </c>
      <c r="P9" s="210">
        <v>1.0416666666666666E-2</v>
      </c>
      <c r="Q9" s="210">
        <f t="shared" ref="Q9:Y9" si="0">(O9-N9)-P9</f>
        <v>0.34374999999999994</v>
      </c>
      <c r="R9" s="210">
        <v>0.16666666666666666</v>
      </c>
      <c r="S9" s="210">
        <v>0.625</v>
      </c>
      <c r="T9" s="210">
        <v>2.0833333333333332E-2</v>
      </c>
      <c r="U9" s="210">
        <f>(S9-R9)-T9</f>
        <v>0.43750000000000006</v>
      </c>
      <c r="V9" s="210">
        <v>0.54166666666666663</v>
      </c>
      <c r="W9" s="210">
        <v>0.88888888888888884</v>
      </c>
      <c r="X9" s="210">
        <v>2.0833333333333332E-2</v>
      </c>
      <c r="Y9" s="210">
        <f t="shared" si="0"/>
        <v>0.3263888888888889</v>
      </c>
      <c r="Z9" s="210">
        <v>0</v>
      </c>
      <c r="AA9" s="210">
        <v>0</v>
      </c>
      <c r="AB9" s="210">
        <v>0</v>
      </c>
      <c r="AC9" s="210">
        <f>(AA9-Z9)-AB9</f>
        <v>0</v>
      </c>
    </row>
    <row r="10" spans="1:29" x14ac:dyDescent="0.2">
      <c r="A10" s="291"/>
      <c r="B10" s="365" t="s">
        <v>233</v>
      </c>
      <c r="C10" s="366"/>
      <c r="D10" s="14"/>
      <c r="E10" s="244"/>
      <c r="F10" s="197"/>
      <c r="G10" s="197"/>
      <c r="H10" s="197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</row>
    <row r="11" spans="1:29" x14ac:dyDescent="0.2">
      <c r="A11" s="291" t="s">
        <v>222</v>
      </c>
      <c r="B11" s="218" t="s">
        <v>82</v>
      </c>
      <c r="C11" s="219"/>
      <c r="D11" s="7">
        <v>300</v>
      </c>
      <c r="E11" s="96">
        <v>900</v>
      </c>
      <c r="F11" s="197">
        <v>0.20833333333333334</v>
      </c>
      <c r="G11" s="197">
        <v>0.625</v>
      </c>
      <c r="H11" s="235">
        <v>2.0833333333333332E-2</v>
      </c>
      <c r="I11" s="210">
        <f>(G11-F11)-H11</f>
        <v>0.39583333333333331</v>
      </c>
      <c r="J11" s="216">
        <v>0.35416666666666669</v>
      </c>
      <c r="K11" s="216">
        <v>0.6875</v>
      </c>
      <c r="L11" s="216">
        <v>2.0833333333333332E-2</v>
      </c>
      <c r="M11" s="217">
        <f>(K11-J11)-L11</f>
        <v>0.3125</v>
      </c>
      <c r="N11" s="197">
        <v>0.47916666666666669</v>
      </c>
      <c r="O11" s="197">
        <v>0.92708333333333337</v>
      </c>
      <c r="P11" s="197">
        <v>2.0833333333333332E-2</v>
      </c>
      <c r="Q11" s="197">
        <f>(O11-N11)-P11</f>
        <v>0.42708333333333337</v>
      </c>
      <c r="R11" s="197">
        <v>0.20833333333333334</v>
      </c>
      <c r="S11" s="197">
        <v>0.625</v>
      </c>
      <c r="T11" s="197">
        <v>2.0833333333333332E-2</v>
      </c>
      <c r="U11" s="197">
        <f>(S11-R11)-T11</f>
        <v>0.39583333333333331</v>
      </c>
      <c r="V11" s="197">
        <v>0.5625</v>
      </c>
      <c r="W11" s="197">
        <v>0.91666666666666663</v>
      </c>
      <c r="X11" s="197">
        <v>0</v>
      </c>
      <c r="Y11" s="197">
        <f>(W11-V11)-X11</f>
        <v>0.35416666666666663</v>
      </c>
      <c r="Z11" s="197">
        <v>0.35416666666666669</v>
      </c>
      <c r="AA11" s="197">
        <v>0.5625</v>
      </c>
      <c r="AB11" s="197">
        <v>2.0833333333333332E-2</v>
      </c>
      <c r="AC11" s="197">
        <f>(AA11-Z11)-AB11</f>
        <v>0.18749999999999997</v>
      </c>
    </row>
    <row r="12" spans="1:29" x14ac:dyDescent="0.2">
      <c r="A12" s="291"/>
      <c r="B12" s="244" t="s">
        <v>24</v>
      </c>
      <c r="C12" s="97" t="s">
        <v>42</v>
      </c>
      <c r="D12" s="7">
        <v>40</v>
      </c>
      <c r="E12" s="244">
        <v>1470</v>
      </c>
      <c r="F12" s="197"/>
      <c r="G12" s="197"/>
      <c r="H12" s="235"/>
      <c r="I12" s="210"/>
      <c r="J12" s="216"/>
      <c r="K12" s="216"/>
      <c r="L12" s="216"/>
      <c r="M12" s="21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</row>
    <row r="13" spans="1:29" x14ac:dyDescent="0.2">
      <c r="A13" s="291"/>
      <c r="B13" s="244"/>
      <c r="C13" s="97" t="s">
        <v>26</v>
      </c>
      <c r="D13" s="7">
        <v>70</v>
      </c>
      <c r="E13" s="244"/>
      <c r="F13" s="197"/>
      <c r="G13" s="197"/>
      <c r="H13" s="235"/>
      <c r="I13" s="210"/>
      <c r="J13" s="216"/>
      <c r="K13" s="216"/>
      <c r="L13" s="216"/>
      <c r="M13" s="21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</row>
    <row r="14" spans="1:29" x14ac:dyDescent="0.2">
      <c r="A14" s="291"/>
      <c r="B14" s="244"/>
      <c r="C14" s="97" t="s">
        <v>25</v>
      </c>
      <c r="D14" s="7">
        <v>30</v>
      </c>
      <c r="E14" s="244"/>
      <c r="F14" s="197"/>
      <c r="G14" s="197"/>
      <c r="H14" s="235"/>
      <c r="I14" s="210"/>
      <c r="J14" s="216"/>
      <c r="K14" s="216"/>
      <c r="L14" s="216"/>
      <c r="M14" s="21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</row>
    <row r="15" spans="1:29" x14ac:dyDescent="0.2">
      <c r="A15" s="291"/>
      <c r="B15" s="244"/>
      <c r="C15" s="97" t="s">
        <v>55</v>
      </c>
      <c r="D15" s="7">
        <v>110</v>
      </c>
      <c r="E15" s="244"/>
      <c r="F15" s="197"/>
      <c r="G15" s="197"/>
      <c r="H15" s="235"/>
      <c r="I15" s="210"/>
      <c r="J15" s="216"/>
      <c r="K15" s="216"/>
      <c r="L15" s="216"/>
      <c r="M15" s="21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</row>
    <row r="16" spans="1:29" x14ac:dyDescent="0.2">
      <c r="A16" s="291"/>
      <c r="B16" s="244"/>
      <c r="C16" s="98" t="s">
        <v>28</v>
      </c>
      <c r="D16" s="7">
        <v>80</v>
      </c>
      <c r="E16" s="244"/>
      <c r="F16" s="197"/>
      <c r="G16" s="197"/>
      <c r="H16" s="197"/>
      <c r="I16" s="210"/>
      <c r="J16" s="216"/>
      <c r="K16" s="216"/>
      <c r="L16" s="216"/>
      <c r="M16" s="21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</row>
    <row r="17" spans="1:29" x14ac:dyDescent="0.2">
      <c r="A17" s="291"/>
      <c r="B17" s="244"/>
      <c r="C17" s="98" t="s">
        <v>43</v>
      </c>
      <c r="D17" s="7">
        <v>80</v>
      </c>
      <c r="E17" s="244"/>
      <c r="F17" s="197"/>
      <c r="G17" s="197"/>
      <c r="H17" s="197"/>
      <c r="I17" s="210"/>
      <c r="J17" s="216"/>
      <c r="K17" s="216"/>
      <c r="L17" s="216"/>
      <c r="M17" s="21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</row>
    <row r="18" spans="1:29" x14ac:dyDescent="0.2">
      <c r="A18" s="291"/>
      <c r="B18" s="244"/>
      <c r="C18" s="98" t="s">
        <v>30</v>
      </c>
      <c r="D18" s="7">
        <v>80</v>
      </c>
      <c r="E18" s="244"/>
      <c r="F18" s="197"/>
      <c r="G18" s="197"/>
      <c r="H18" s="197"/>
      <c r="I18" s="210"/>
      <c r="J18" s="216"/>
      <c r="K18" s="216"/>
      <c r="L18" s="216"/>
      <c r="M18" s="21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</row>
    <row r="19" spans="1:29" x14ac:dyDescent="0.2">
      <c r="A19" s="291" t="s">
        <v>223</v>
      </c>
      <c r="B19" s="239" t="s">
        <v>50</v>
      </c>
      <c r="C19" s="95" t="s">
        <v>156</v>
      </c>
      <c r="D19" s="95">
        <v>100</v>
      </c>
      <c r="E19" s="239">
        <v>840</v>
      </c>
      <c r="F19" s="197">
        <v>0.22916666666666666</v>
      </c>
      <c r="G19" s="197">
        <v>0.625</v>
      </c>
      <c r="H19" s="197">
        <v>2.0833333333333332E-2</v>
      </c>
      <c r="I19" s="210">
        <f>(G19-F19)-H19</f>
        <v>0.37500000000000006</v>
      </c>
      <c r="J19" s="235" t="s">
        <v>240</v>
      </c>
      <c r="K19" s="197">
        <v>0.52083333333333337</v>
      </c>
      <c r="L19" s="197">
        <v>0</v>
      </c>
      <c r="M19" s="197">
        <v>0.14583333333333334</v>
      </c>
      <c r="N19" s="197">
        <v>0.22916666666666666</v>
      </c>
      <c r="O19" s="197">
        <v>0.625</v>
      </c>
      <c r="P19" s="197">
        <v>2.0833333333333332E-2</v>
      </c>
      <c r="Q19" s="197">
        <f>(O19-N19)-P19</f>
        <v>0.37500000000000006</v>
      </c>
      <c r="R19" s="197">
        <v>0.35416666666666669</v>
      </c>
      <c r="S19" s="197">
        <v>0.77083333333333337</v>
      </c>
      <c r="T19" s="197">
        <v>2.0833333333333332E-2</v>
      </c>
      <c r="U19" s="197">
        <f>(S19-R19)-T19</f>
        <v>0.39583333333333337</v>
      </c>
      <c r="V19" s="197">
        <v>0</v>
      </c>
      <c r="W19" s="197">
        <v>0</v>
      </c>
      <c r="X19" s="197">
        <v>0</v>
      </c>
      <c r="Y19" s="197">
        <f>(W19-V19)-X19</f>
        <v>0</v>
      </c>
      <c r="Z19" s="197">
        <v>0</v>
      </c>
      <c r="AA19" s="197">
        <v>0</v>
      </c>
      <c r="AB19" s="197">
        <v>0</v>
      </c>
      <c r="AC19" s="197">
        <f>(AA19-Z19)-AB19</f>
        <v>0</v>
      </c>
    </row>
    <row r="20" spans="1:29" x14ac:dyDescent="0.2">
      <c r="A20" s="291"/>
      <c r="B20" s="239"/>
      <c r="C20" s="95" t="s">
        <v>51</v>
      </c>
      <c r="D20" s="95">
        <v>90</v>
      </c>
      <c r="E20" s="239"/>
      <c r="F20" s="197"/>
      <c r="G20" s="197"/>
      <c r="H20" s="197"/>
      <c r="I20" s="210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</row>
    <row r="21" spans="1:29" x14ac:dyDescent="0.2">
      <c r="A21" s="291"/>
      <c r="B21" s="239"/>
      <c r="C21" s="95" t="s">
        <v>52</v>
      </c>
      <c r="D21" s="95">
        <v>70</v>
      </c>
      <c r="E21" s="239"/>
      <c r="F21" s="197"/>
      <c r="G21" s="197"/>
      <c r="H21" s="197"/>
      <c r="I21" s="210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</row>
    <row r="22" spans="1:29" x14ac:dyDescent="0.2">
      <c r="A22" s="291"/>
      <c r="B22" s="239"/>
      <c r="C22" s="95" t="s">
        <v>42</v>
      </c>
      <c r="D22" s="95">
        <v>20</v>
      </c>
      <c r="E22" s="239"/>
      <c r="F22" s="197"/>
      <c r="G22" s="197"/>
      <c r="H22" s="197"/>
      <c r="I22" s="210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</row>
    <row r="23" spans="1:29" x14ac:dyDescent="0.2">
      <c r="A23" s="291"/>
      <c r="B23" s="242" t="s">
        <v>37</v>
      </c>
      <c r="C23" s="95" t="s">
        <v>38</v>
      </c>
      <c r="D23" s="95">
        <v>600</v>
      </c>
      <c r="E23" s="242">
        <v>1000</v>
      </c>
      <c r="F23" s="197"/>
      <c r="G23" s="197"/>
      <c r="H23" s="197"/>
      <c r="I23" s="210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</row>
    <row r="24" spans="1:29" x14ac:dyDescent="0.2">
      <c r="A24" s="291"/>
      <c r="B24" s="243"/>
      <c r="C24" s="95" t="s">
        <v>39</v>
      </c>
      <c r="D24" s="95">
        <v>200</v>
      </c>
      <c r="E24" s="243"/>
      <c r="F24" s="197"/>
      <c r="G24" s="197"/>
      <c r="H24" s="197"/>
      <c r="I24" s="210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</row>
    <row r="25" spans="1:29" x14ac:dyDescent="0.2">
      <c r="A25" s="292" t="s">
        <v>224</v>
      </c>
      <c r="B25" s="347" t="s">
        <v>234</v>
      </c>
      <c r="C25" s="348"/>
      <c r="D25" s="348"/>
      <c r="E25" s="349"/>
      <c r="F25" s="197">
        <v>0.16666666666666666</v>
      </c>
      <c r="G25" s="235">
        <v>0.58333333333333337</v>
      </c>
      <c r="H25" s="197">
        <v>2.0833333333333332E-2</v>
      </c>
      <c r="I25" s="210">
        <f>(G25-F25)-H25</f>
        <v>0.39583333333333343</v>
      </c>
      <c r="J25" s="197">
        <v>0.375</v>
      </c>
      <c r="K25" s="197">
        <v>0.8125</v>
      </c>
      <c r="L25" s="197">
        <v>6.25E-2</v>
      </c>
      <c r="M25" s="210">
        <f>(K25-J25)-L25</f>
        <v>0.375</v>
      </c>
      <c r="N25" s="197">
        <v>0.5</v>
      </c>
      <c r="O25" s="197">
        <v>0.84375</v>
      </c>
      <c r="P25" s="197">
        <v>0</v>
      </c>
      <c r="Q25" s="197">
        <f>(O25-N25)-P25</f>
        <v>0.34375</v>
      </c>
      <c r="R25" s="197">
        <v>0.16666666666666666</v>
      </c>
      <c r="S25" s="197">
        <v>0.5625</v>
      </c>
      <c r="T25" s="197">
        <v>2.0833333333333332E-2</v>
      </c>
      <c r="U25" s="197">
        <f>(S25-R25)-T25</f>
        <v>0.37500000000000006</v>
      </c>
      <c r="V25" s="197">
        <v>0.39583333333333331</v>
      </c>
      <c r="W25" s="197">
        <v>0.79166666666666663</v>
      </c>
      <c r="X25" s="197">
        <v>3.4722222222222224E-2</v>
      </c>
      <c r="Y25" s="197">
        <f>(W25-V25)-X25</f>
        <v>0.3611111111111111</v>
      </c>
      <c r="Z25" s="197">
        <v>0.39583333333333331</v>
      </c>
      <c r="AA25" s="197">
        <v>0.79166666666666663</v>
      </c>
      <c r="AB25" s="197">
        <v>4.1666666666666664E-2</v>
      </c>
      <c r="AC25" s="197">
        <f>(AA25-Z25)-AB25</f>
        <v>0.35416666666666663</v>
      </c>
    </row>
    <row r="26" spans="1:29" x14ac:dyDescent="0.2">
      <c r="A26" s="292"/>
      <c r="B26" s="350"/>
      <c r="C26" s="351"/>
      <c r="D26" s="351"/>
      <c r="E26" s="352"/>
      <c r="F26" s="197"/>
      <c r="G26" s="197"/>
      <c r="H26" s="197"/>
      <c r="I26" s="210"/>
      <c r="J26" s="197"/>
      <c r="K26" s="197"/>
      <c r="L26" s="197"/>
      <c r="M26" s="210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</row>
    <row r="27" spans="1:29" x14ac:dyDescent="0.2">
      <c r="A27" s="292"/>
      <c r="B27" s="353"/>
      <c r="C27" s="354"/>
      <c r="D27" s="354"/>
      <c r="E27" s="355"/>
      <c r="F27" s="197"/>
      <c r="G27" s="197"/>
      <c r="H27" s="197"/>
      <c r="I27" s="210"/>
      <c r="J27" s="197"/>
      <c r="K27" s="197"/>
      <c r="L27" s="197"/>
      <c r="M27" s="210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</row>
    <row r="28" spans="1:29" x14ac:dyDescent="0.2">
      <c r="A28" s="205" t="s">
        <v>225</v>
      </c>
      <c r="B28" s="245" t="s">
        <v>75</v>
      </c>
      <c r="C28" s="246"/>
      <c r="D28" s="246"/>
      <c r="E28" s="247"/>
      <c r="F28" s="202">
        <v>0</v>
      </c>
      <c r="G28" s="202">
        <v>0</v>
      </c>
      <c r="H28" s="202">
        <v>0</v>
      </c>
      <c r="I28" s="202">
        <f>(G28-F28)-H28</f>
        <v>0</v>
      </c>
      <c r="J28" s="362">
        <v>0</v>
      </c>
      <c r="K28" s="362">
        <v>0</v>
      </c>
      <c r="L28" s="362">
        <v>0</v>
      </c>
      <c r="M28" s="210">
        <f>(K28-J28)-L28</f>
        <v>0</v>
      </c>
      <c r="N28" s="202">
        <v>0</v>
      </c>
      <c r="O28" s="202">
        <v>0</v>
      </c>
      <c r="P28" s="202">
        <v>0</v>
      </c>
      <c r="Q28" s="197">
        <f>(O28-N28)-P28</f>
        <v>0</v>
      </c>
      <c r="R28" s="202">
        <v>0</v>
      </c>
      <c r="S28" s="202">
        <v>0</v>
      </c>
      <c r="T28" s="202">
        <v>0</v>
      </c>
      <c r="U28" s="197">
        <f>(S28-R28)-T28</f>
        <v>0</v>
      </c>
      <c r="V28" s="202">
        <v>0</v>
      </c>
      <c r="W28" s="202">
        <v>0</v>
      </c>
      <c r="X28" s="202">
        <v>0</v>
      </c>
      <c r="Y28" s="197">
        <f>(W28-V28)-X28</f>
        <v>0</v>
      </c>
      <c r="Z28" s="202">
        <v>0</v>
      </c>
      <c r="AA28" s="202">
        <v>0</v>
      </c>
      <c r="AB28" s="202">
        <v>0</v>
      </c>
      <c r="AC28" s="197">
        <f>(AA28-Z28)-AB28</f>
        <v>0</v>
      </c>
    </row>
    <row r="29" spans="1:29" x14ac:dyDescent="0.2">
      <c r="A29" s="206"/>
      <c r="B29" s="248"/>
      <c r="C29" s="249"/>
      <c r="D29" s="249"/>
      <c r="E29" s="250"/>
      <c r="F29" s="203"/>
      <c r="G29" s="203"/>
      <c r="H29" s="203"/>
      <c r="I29" s="203"/>
      <c r="J29" s="363"/>
      <c r="K29" s="363"/>
      <c r="L29" s="363"/>
      <c r="M29" s="210"/>
      <c r="N29" s="203"/>
      <c r="O29" s="203"/>
      <c r="P29" s="203"/>
      <c r="Q29" s="197"/>
      <c r="R29" s="203"/>
      <c r="S29" s="203"/>
      <c r="T29" s="203"/>
      <c r="U29" s="197"/>
      <c r="V29" s="203"/>
      <c r="W29" s="203"/>
      <c r="X29" s="203"/>
      <c r="Y29" s="197"/>
      <c r="Z29" s="203"/>
      <c r="AA29" s="203"/>
      <c r="AB29" s="203"/>
      <c r="AC29" s="197"/>
    </row>
    <row r="30" spans="1:29" x14ac:dyDescent="0.2">
      <c r="A30" s="207"/>
      <c r="B30" s="251"/>
      <c r="C30" s="252"/>
      <c r="D30" s="252"/>
      <c r="E30" s="253"/>
      <c r="F30" s="204"/>
      <c r="G30" s="204"/>
      <c r="H30" s="204"/>
      <c r="I30" s="204"/>
      <c r="J30" s="364"/>
      <c r="K30" s="364"/>
      <c r="L30" s="364"/>
      <c r="M30" s="210"/>
      <c r="N30" s="204"/>
      <c r="O30" s="204"/>
      <c r="P30" s="204"/>
      <c r="Q30" s="197"/>
      <c r="R30" s="204"/>
      <c r="S30" s="204"/>
      <c r="T30" s="204"/>
      <c r="U30" s="197"/>
      <c r="V30" s="204"/>
      <c r="W30" s="204"/>
      <c r="X30" s="204"/>
      <c r="Y30" s="197"/>
      <c r="Z30" s="204"/>
      <c r="AA30" s="204"/>
      <c r="AB30" s="204"/>
      <c r="AC30" s="197"/>
    </row>
    <row r="31" spans="1:29" ht="16" x14ac:dyDescent="0.2">
      <c r="A31" s="6"/>
      <c r="B31" s="236" t="s">
        <v>1</v>
      </c>
      <c r="C31" s="236"/>
      <c r="D31" s="236">
        <f>SUM(E4:E30)</f>
        <v>4210</v>
      </c>
      <c r="E31" s="237"/>
      <c r="F31" s="238">
        <f>SUM(I4:I27)</f>
        <v>2.0833333333333335</v>
      </c>
      <c r="G31" s="238"/>
      <c r="H31" s="238"/>
      <c r="I31" s="238"/>
      <c r="J31" s="238">
        <f>SUM(M4:M30)</f>
        <v>1.4583333333333333</v>
      </c>
      <c r="K31" s="238"/>
      <c r="L31" s="238"/>
      <c r="M31" s="238"/>
      <c r="N31" s="238">
        <f>SUM(Q4:Q27)</f>
        <v>1.90625</v>
      </c>
      <c r="O31" s="238"/>
      <c r="P31" s="238"/>
      <c r="Q31" s="238"/>
      <c r="R31" s="238">
        <f>SUM(U4:U27)</f>
        <v>2.041666666666667</v>
      </c>
      <c r="S31" s="238"/>
      <c r="T31" s="238"/>
      <c r="U31" s="238"/>
      <c r="V31" s="238">
        <f>SUM(Y4:Y27)</f>
        <v>1.375</v>
      </c>
      <c r="W31" s="238"/>
      <c r="X31" s="238"/>
      <c r="Y31" s="238"/>
      <c r="Z31" s="238">
        <f>SUM(AC4:AC27)</f>
        <v>0.77083333333333326</v>
      </c>
      <c r="AA31" s="238"/>
      <c r="AB31" s="238"/>
      <c r="AC31" s="238"/>
    </row>
  </sheetData>
  <mergeCells count="183">
    <mergeCell ref="I4:I8"/>
    <mergeCell ref="J4:J8"/>
    <mergeCell ref="K4:K8"/>
    <mergeCell ref="L4:L8"/>
    <mergeCell ref="F1:Q1"/>
    <mergeCell ref="F2:I2"/>
    <mergeCell ref="J2:M2"/>
    <mergeCell ref="N2:Q2"/>
    <mergeCell ref="A4:A8"/>
    <mergeCell ref="F4:F8"/>
    <mergeCell ref="G4:G8"/>
    <mergeCell ref="H4:H8"/>
    <mergeCell ref="O4:O8"/>
    <mergeCell ref="P4:P8"/>
    <mergeCell ref="Q4:Q8"/>
    <mergeCell ref="M4:M8"/>
    <mergeCell ref="N4:N8"/>
    <mergeCell ref="D4:D6"/>
    <mergeCell ref="E4:E6"/>
    <mergeCell ref="E7:E8"/>
    <mergeCell ref="B4:C6"/>
    <mergeCell ref="B7:C7"/>
    <mergeCell ref="B8:C8"/>
    <mergeCell ref="A11:A18"/>
    <mergeCell ref="B11:C11"/>
    <mergeCell ref="F11:F18"/>
    <mergeCell ref="G11:G18"/>
    <mergeCell ref="H9:H10"/>
    <mergeCell ref="I9:I10"/>
    <mergeCell ref="J9:J10"/>
    <mergeCell ref="K9:K10"/>
    <mergeCell ref="A9:A10"/>
    <mergeCell ref="E9:E10"/>
    <mergeCell ref="F9:F10"/>
    <mergeCell ref="G9:G10"/>
    <mergeCell ref="H11:H18"/>
    <mergeCell ref="I11:I18"/>
    <mergeCell ref="J11:J18"/>
    <mergeCell ref="K11:K18"/>
    <mergeCell ref="B12:B18"/>
    <mergeCell ref="E12:E18"/>
    <mergeCell ref="B9:C9"/>
    <mergeCell ref="B10:C10"/>
    <mergeCell ref="N9:N10"/>
    <mergeCell ref="O9:O10"/>
    <mergeCell ref="P9:P10"/>
    <mergeCell ref="Q9:Q10"/>
    <mergeCell ref="L9:L10"/>
    <mergeCell ref="M9:M10"/>
    <mergeCell ref="N11:N18"/>
    <mergeCell ref="O11:O18"/>
    <mergeCell ref="P11:P18"/>
    <mergeCell ref="Q11:Q18"/>
    <mergeCell ref="L11:L18"/>
    <mergeCell ref="M11:M18"/>
    <mergeCell ref="Q25:Q27"/>
    <mergeCell ref="F25:F27"/>
    <mergeCell ref="G25:G27"/>
    <mergeCell ref="H25:H27"/>
    <mergeCell ref="I25:I27"/>
    <mergeCell ref="J25:J27"/>
    <mergeCell ref="A19:A24"/>
    <mergeCell ref="B19:B22"/>
    <mergeCell ref="B23:B24"/>
    <mergeCell ref="E19:E22"/>
    <mergeCell ref="E23:E24"/>
    <mergeCell ref="B25:E27"/>
    <mergeCell ref="O19:O24"/>
    <mergeCell ref="P19:P24"/>
    <mergeCell ref="Q19:Q24"/>
    <mergeCell ref="K19:K24"/>
    <mergeCell ref="L19:L24"/>
    <mergeCell ref="M19:M24"/>
    <mergeCell ref="A25:A27"/>
    <mergeCell ref="G19:G24"/>
    <mergeCell ref="H19:H24"/>
    <mergeCell ref="I19:I24"/>
    <mergeCell ref="O25:O27"/>
    <mergeCell ref="P25:P27"/>
    <mergeCell ref="A28:A30"/>
    <mergeCell ref="F28:F30"/>
    <mergeCell ref="L25:L27"/>
    <mergeCell ref="M25:M27"/>
    <mergeCell ref="F19:F24"/>
    <mergeCell ref="N25:N27"/>
    <mergeCell ref="M28:M30"/>
    <mergeCell ref="N28:N30"/>
    <mergeCell ref="K25:K27"/>
    <mergeCell ref="J19:J24"/>
    <mergeCell ref="B28:E30"/>
    <mergeCell ref="N19:N24"/>
    <mergeCell ref="O28:O30"/>
    <mergeCell ref="P28:P30"/>
    <mergeCell ref="Q28:Q30"/>
    <mergeCell ref="B31:C31"/>
    <mergeCell ref="D31:E31"/>
    <mergeCell ref="F31:I31"/>
    <mergeCell ref="J31:M31"/>
    <mergeCell ref="N31:Q31"/>
    <mergeCell ref="G28:G30"/>
    <mergeCell ref="H28:H30"/>
    <mergeCell ref="I28:I30"/>
    <mergeCell ref="J28:J30"/>
    <mergeCell ref="K28:K30"/>
    <mergeCell ref="L28:L30"/>
    <mergeCell ref="R31:U31"/>
    <mergeCell ref="R2:U2"/>
    <mergeCell ref="R4:R8"/>
    <mergeCell ref="S4:S8"/>
    <mergeCell ref="T4:T8"/>
    <mergeCell ref="U4:U8"/>
    <mergeCell ref="R9:R10"/>
    <mergeCell ref="S9:S10"/>
    <mergeCell ref="T9:T10"/>
    <mergeCell ref="U9:U10"/>
    <mergeCell ref="R11:R18"/>
    <mergeCell ref="S11:S18"/>
    <mergeCell ref="T11:T18"/>
    <mergeCell ref="U11:U18"/>
    <mergeCell ref="R25:R27"/>
    <mergeCell ref="S25:S27"/>
    <mergeCell ref="T25:T27"/>
    <mergeCell ref="U25:U27"/>
    <mergeCell ref="R28:R30"/>
    <mergeCell ref="S28:S30"/>
    <mergeCell ref="T28:T30"/>
    <mergeCell ref="U28:U30"/>
    <mergeCell ref="V2:Y2"/>
    <mergeCell ref="V4:V8"/>
    <mergeCell ref="W4:W8"/>
    <mergeCell ref="X4:X8"/>
    <mergeCell ref="Y4:Y8"/>
    <mergeCell ref="V9:V10"/>
    <mergeCell ref="W9:W10"/>
    <mergeCell ref="X9:X10"/>
    <mergeCell ref="Y9:Y10"/>
    <mergeCell ref="V11:V18"/>
    <mergeCell ref="W11:W18"/>
    <mergeCell ref="X11:X18"/>
    <mergeCell ref="Y11:Y18"/>
    <mergeCell ref="R19:R24"/>
    <mergeCell ref="S19:S24"/>
    <mergeCell ref="T19:T24"/>
    <mergeCell ref="U19:U24"/>
    <mergeCell ref="V25:V27"/>
    <mergeCell ref="W25:W27"/>
    <mergeCell ref="X25:X27"/>
    <mergeCell ref="Y25:Y27"/>
    <mergeCell ref="V28:V30"/>
    <mergeCell ref="W28:W30"/>
    <mergeCell ref="X28:X30"/>
    <mergeCell ref="Y28:Y30"/>
    <mergeCell ref="V31:Y31"/>
    <mergeCell ref="Z2:AC2"/>
    <mergeCell ref="Z4:Z8"/>
    <mergeCell ref="AA4:AA8"/>
    <mergeCell ref="AB4:AB8"/>
    <mergeCell ref="AC4:AC8"/>
    <mergeCell ref="Z9:Z10"/>
    <mergeCell ref="AA9:AA10"/>
    <mergeCell ref="AB9:AB10"/>
    <mergeCell ref="AC9:AC10"/>
    <mergeCell ref="Z11:Z18"/>
    <mergeCell ref="AA11:AA18"/>
    <mergeCell ref="AB11:AB18"/>
    <mergeCell ref="AC11:AC18"/>
    <mergeCell ref="V19:V24"/>
    <mergeCell ref="W19:W24"/>
    <mergeCell ref="X19:X24"/>
    <mergeCell ref="Y19:Y24"/>
    <mergeCell ref="Z19:Z24"/>
    <mergeCell ref="AA19:AA24"/>
    <mergeCell ref="AB19:AB24"/>
    <mergeCell ref="AC19:AC24"/>
    <mergeCell ref="Z31:AC31"/>
    <mergeCell ref="Z25:Z27"/>
    <mergeCell ref="AA25:AA27"/>
    <mergeCell ref="AB25:AB27"/>
    <mergeCell ref="AC25:AC27"/>
    <mergeCell ref="Z28:Z30"/>
    <mergeCell ref="AA28:AA30"/>
    <mergeCell ref="AB28:AB30"/>
    <mergeCell ref="AC28:AC30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workbookViewId="0">
      <pane xSplit="1" topLeftCell="K1" activePane="topRight" state="frozen"/>
      <selection activeCell="A4" sqref="A4:A8"/>
      <selection pane="topRight" activeCell="A4" sqref="A4:A8"/>
    </sheetView>
  </sheetViews>
  <sheetFormatPr baseColWidth="10" defaultRowHeight="15" x14ac:dyDescent="0.2"/>
  <cols>
    <col min="1" max="1" width="18.1640625" customWidth="1"/>
    <col min="2" max="2" width="19" customWidth="1"/>
    <col min="3" max="3" width="14.1640625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5" max="25" width="12.83203125" bestFit="1" customWidth="1"/>
    <col min="29" max="29" width="12.83203125" bestFit="1" customWidth="1"/>
  </cols>
  <sheetData>
    <row r="1" spans="1:29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29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235</v>
      </c>
      <c r="S2" s="215"/>
      <c r="T2" s="215"/>
      <c r="U2" s="215"/>
      <c r="V2" s="215" t="s">
        <v>209</v>
      </c>
      <c r="W2" s="215"/>
      <c r="X2" s="215"/>
      <c r="Y2" s="215"/>
      <c r="Z2" s="215" t="s">
        <v>236</v>
      </c>
      <c r="AA2" s="215"/>
      <c r="AB2" s="215"/>
      <c r="AC2" s="215"/>
    </row>
    <row r="3" spans="1:29" x14ac:dyDescent="0.2">
      <c r="A3" s="4"/>
      <c r="B3" s="11" t="s">
        <v>8</v>
      </c>
      <c r="C3" s="11" t="s">
        <v>7</v>
      </c>
      <c r="D3" s="11" t="s">
        <v>6</v>
      </c>
      <c r="E3" s="11" t="s">
        <v>0</v>
      </c>
      <c r="F3" s="11" t="s">
        <v>2</v>
      </c>
      <c r="G3" s="11" t="s">
        <v>3</v>
      </c>
      <c r="H3" s="5" t="s">
        <v>4</v>
      </c>
      <c r="I3" s="5" t="s">
        <v>5</v>
      </c>
      <c r="J3" s="11" t="s">
        <v>2</v>
      </c>
      <c r="K3" s="11" t="s">
        <v>3</v>
      </c>
      <c r="L3" s="5" t="s">
        <v>4</v>
      </c>
      <c r="M3" s="5" t="s">
        <v>5</v>
      </c>
      <c r="N3" s="11" t="s">
        <v>2</v>
      </c>
      <c r="O3" s="11" t="s">
        <v>3</v>
      </c>
      <c r="P3" s="5" t="s">
        <v>4</v>
      </c>
      <c r="Q3" s="5" t="s">
        <v>5</v>
      </c>
      <c r="R3" s="100" t="s">
        <v>2</v>
      </c>
      <c r="S3" s="100" t="s">
        <v>3</v>
      </c>
      <c r="T3" s="5" t="s">
        <v>4</v>
      </c>
      <c r="U3" s="5" t="s">
        <v>5</v>
      </c>
      <c r="V3" s="100" t="s">
        <v>2</v>
      </c>
      <c r="W3" s="100" t="s">
        <v>3</v>
      </c>
      <c r="X3" s="5" t="s">
        <v>4</v>
      </c>
      <c r="Y3" s="5" t="s">
        <v>5</v>
      </c>
      <c r="Z3" s="100" t="s">
        <v>2</v>
      </c>
      <c r="AA3" s="100" t="s">
        <v>3</v>
      </c>
      <c r="AB3" s="5" t="s">
        <v>4</v>
      </c>
      <c r="AC3" s="5" t="s">
        <v>5</v>
      </c>
    </row>
    <row r="4" spans="1:29" x14ac:dyDescent="0.2">
      <c r="A4" s="291" t="s">
        <v>241</v>
      </c>
      <c r="B4" s="213" t="s">
        <v>237</v>
      </c>
      <c r="C4" s="99" t="s">
        <v>238</v>
      </c>
      <c r="D4" s="12">
        <v>440</v>
      </c>
      <c r="E4" s="244">
        <v>650</v>
      </c>
      <c r="F4" s="197">
        <v>0.16666666666666666</v>
      </c>
      <c r="G4" s="197">
        <v>0.5625</v>
      </c>
      <c r="H4" s="197">
        <v>2.0833333333333332E-2</v>
      </c>
      <c r="I4" s="210">
        <f>(G4-F4)-H4</f>
        <v>0.37500000000000006</v>
      </c>
      <c r="J4" s="197">
        <v>0.54166666666666663</v>
      </c>
      <c r="K4" s="197">
        <v>0.75</v>
      </c>
      <c r="L4" s="197">
        <v>0</v>
      </c>
      <c r="M4" s="210">
        <f>(K4-J4)-L4</f>
        <v>0.20833333333333337</v>
      </c>
      <c r="N4" s="197">
        <v>0.54166666666666663</v>
      </c>
      <c r="O4" s="197">
        <v>0.8125</v>
      </c>
      <c r="P4" s="197">
        <v>0</v>
      </c>
      <c r="Q4" s="197">
        <f>(O4-N4)-P4</f>
        <v>0.27083333333333337</v>
      </c>
      <c r="R4" s="235">
        <v>0.16666666666666666</v>
      </c>
      <c r="S4" s="197">
        <v>0.5625</v>
      </c>
      <c r="T4" s="197">
        <v>2.0833333333333332E-2</v>
      </c>
      <c r="U4" s="197">
        <f>(S4-R4)-T4</f>
        <v>0.37500000000000006</v>
      </c>
      <c r="V4" s="197">
        <v>0.5625</v>
      </c>
      <c r="W4" s="197">
        <v>0.79166666666666663</v>
      </c>
      <c r="X4" s="197">
        <v>0</v>
      </c>
      <c r="Y4" s="197">
        <f>(W4-V4)-X4</f>
        <v>0.22916666666666663</v>
      </c>
      <c r="Z4" s="197">
        <v>0</v>
      </c>
      <c r="AA4" s="197">
        <v>0</v>
      </c>
      <c r="AB4" s="197">
        <v>0</v>
      </c>
      <c r="AC4" s="197">
        <v>0</v>
      </c>
    </row>
    <row r="5" spans="1:29" x14ac:dyDescent="0.2">
      <c r="A5" s="291"/>
      <c r="B5" s="211"/>
      <c r="C5" s="258" t="s">
        <v>233</v>
      </c>
      <c r="D5" s="258">
        <v>25</v>
      </c>
      <c r="E5" s="244"/>
      <c r="F5" s="197"/>
      <c r="G5" s="197"/>
      <c r="H5" s="197"/>
      <c r="I5" s="210"/>
      <c r="J5" s="197"/>
      <c r="K5" s="197"/>
      <c r="L5" s="197"/>
      <c r="M5" s="210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</row>
    <row r="6" spans="1:29" x14ac:dyDescent="0.2">
      <c r="A6" s="291"/>
      <c r="B6" s="211"/>
      <c r="C6" s="259"/>
      <c r="D6" s="259"/>
      <c r="E6" s="244"/>
      <c r="F6" s="197"/>
      <c r="G6" s="197"/>
      <c r="H6" s="197"/>
      <c r="I6" s="210"/>
      <c r="J6" s="197"/>
      <c r="K6" s="197"/>
      <c r="L6" s="197"/>
      <c r="M6" s="210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</row>
    <row r="7" spans="1:29" x14ac:dyDescent="0.2">
      <c r="A7" s="291"/>
      <c r="B7" s="212"/>
      <c r="C7" s="260"/>
      <c r="D7" s="260"/>
      <c r="E7" s="244"/>
      <c r="F7" s="197"/>
      <c r="G7" s="197"/>
      <c r="H7" s="197"/>
      <c r="I7" s="210"/>
      <c r="J7" s="197"/>
      <c r="K7" s="197"/>
      <c r="L7" s="197"/>
      <c r="M7" s="210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</row>
    <row r="8" spans="1:29" x14ac:dyDescent="0.2">
      <c r="A8" s="291" t="s">
        <v>242</v>
      </c>
      <c r="B8" s="12" t="s">
        <v>82</v>
      </c>
      <c r="C8" s="103" t="s">
        <v>247</v>
      </c>
      <c r="D8" s="14">
        <v>200</v>
      </c>
      <c r="E8" s="102">
        <v>600</v>
      </c>
      <c r="F8" s="197">
        <v>0.22916666666666666</v>
      </c>
      <c r="G8" s="197">
        <v>0.58333333333333337</v>
      </c>
      <c r="H8" s="197">
        <v>2.0833333333333332E-2</v>
      </c>
      <c r="I8" s="210">
        <f>(G8-F8)-H8</f>
        <v>0.33333333333333343</v>
      </c>
      <c r="J8" s="216">
        <v>0.375</v>
      </c>
      <c r="K8" s="216">
        <v>0.8125</v>
      </c>
      <c r="L8" s="216">
        <v>6.25E-2</v>
      </c>
      <c r="M8" s="217">
        <f>(K8-J8)-L8</f>
        <v>0.375</v>
      </c>
      <c r="N8" s="197">
        <v>0.52083333333333337</v>
      </c>
      <c r="O8" s="197">
        <v>0.84375</v>
      </c>
      <c r="P8" s="197">
        <v>0</v>
      </c>
      <c r="Q8" s="197">
        <f>(O8-N8)-P8</f>
        <v>0.32291666666666663</v>
      </c>
      <c r="R8" s="197">
        <v>0.22916666666666666</v>
      </c>
      <c r="S8" s="235">
        <v>0.58333333333333337</v>
      </c>
      <c r="T8" s="197">
        <v>2.0833333333333332E-2</v>
      </c>
      <c r="U8" s="197">
        <f>(S8-R8)-T8</f>
        <v>0.33333333333333343</v>
      </c>
      <c r="V8" s="197">
        <v>0.35416666666666669</v>
      </c>
      <c r="W8" s="197">
        <v>0.79166666666666663</v>
      </c>
      <c r="X8" s="197">
        <v>4.1666666666666664E-2</v>
      </c>
      <c r="Y8" s="197">
        <f>(W8-V8)-X8</f>
        <v>0.39583333333333326</v>
      </c>
      <c r="Z8" s="197">
        <v>0</v>
      </c>
      <c r="AA8" s="197">
        <v>0</v>
      </c>
      <c r="AB8" s="197">
        <v>0</v>
      </c>
      <c r="AC8" s="197">
        <f>(AA8-Z8)-AB8</f>
        <v>0</v>
      </c>
    </row>
    <row r="9" spans="1:29" x14ac:dyDescent="0.2">
      <c r="A9" s="291"/>
      <c r="B9" s="244" t="s">
        <v>24</v>
      </c>
      <c r="C9" s="101" t="s">
        <v>211</v>
      </c>
      <c r="D9" s="14"/>
      <c r="E9" s="211">
        <v>800</v>
      </c>
      <c r="F9" s="197"/>
      <c r="G9" s="197"/>
      <c r="H9" s="197"/>
      <c r="I9" s="210"/>
      <c r="J9" s="216"/>
      <c r="K9" s="216"/>
      <c r="L9" s="216"/>
      <c r="M9" s="21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</row>
    <row r="10" spans="1:29" x14ac:dyDescent="0.2">
      <c r="A10" s="291"/>
      <c r="B10" s="244"/>
      <c r="C10" s="101" t="s">
        <v>239</v>
      </c>
      <c r="D10" s="14"/>
      <c r="E10" s="211"/>
      <c r="F10" s="197"/>
      <c r="G10" s="197"/>
      <c r="H10" s="197"/>
      <c r="I10" s="210"/>
      <c r="J10" s="216"/>
      <c r="K10" s="216"/>
      <c r="L10" s="216"/>
      <c r="M10" s="21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</row>
    <row r="11" spans="1:29" x14ac:dyDescent="0.2">
      <c r="A11" s="291"/>
      <c r="B11" s="244"/>
      <c r="C11" s="101" t="s">
        <v>55</v>
      </c>
      <c r="D11" s="14"/>
      <c r="E11" s="211"/>
      <c r="F11" s="197"/>
      <c r="G11" s="197"/>
      <c r="H11" s="197"/>
      <c r="I11" s="210"/>
      <c r="J11" s="216"/>
      <c r="K11" s="216"/>
      <c r="L11" s="216"/>
      <c r="M11" s="21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</row>
    <row r="12" spans="1:29" x14ac:dyDescent="0.2">
      <c r="A12" s="291"/>
      <c r="B12" s="244"/>
      <c r="C12" s="9" t="s">
        <v>28</v>
      </c>
      <c r="D12" s="14"/>
      <c r="E12" s="211"/>
      <c r="F12" s="197"/>
      <c r="G12" s="197"/>
      <c r="H12" s="197"/>
      <c r="I12" s="210"/>
      <c r="J12" s="216"/>
      <c r="K12" s="216"/>
      <c r="L12" s="216"/>
      <c r="M12" s="21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</row>
    <row r="13" spans="1:29" x14ac:dyDescent="0.2">
      <c r="A13" s="291"/>
      <c r="B13" s="244"/>
      <c r="C13" s="9" t="s">
        <v>30</v>
      </c>
      <c r="D13" s="14"/>
      <c r="E13" s="211"/>
      <c r="F13" s="197"/>
      <c r="G13" s="197"/>
      <c r="H13" s="197"/>
      <c r="I13" s="210"/>
      <c r="J13" s="216"/>
      <c r="K13" s="216"/>
      <c r="L13" s="216"/>
      <c r="M13" s="21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</row>
    <row r="14" spans="1:29" x14ac:dyDescent="0.2">
      <c r="A14" s="291"/>
      <c r="B14" s="244"/>
      <c r="C14" s="9" t="s">
        <v>29</v>
      </c>
      <c r="D14" s="14"/>
      <c r="E14" s="212"/>
      <c r="F14" s="197"/>
      <c r="G14" s="197"/>
      <c r="H14" s="197"/>
      <c r="I14" s="210"/>
      <c r="J14" s="216"/>
      <c r="K14" s="216"/>
      <c r="L14" s="216"/>
      <c r="M14" s="21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</row>
    <row r="15" spans="1:29" x14ac:dyDescent="0.2">
      <c r="A15" s="205" t="s">
        <v>243</v>
      </c>
      <c r="B15" s="213" t="s">
        <v>82</v>
      </c>
      <c r="C15" s="371" t="s">
        <v>248</v>
      </c>
      <c r="D15" s="371">
        <v>200</v>
      </c>
      <c r="E15" s="213">
        <v>600</v>
      </c>
      <c r="F15" s="267">
        <v>0.20833333333333334</v>
      </c>
      <c r="G15" s="267">
        <v>0.60416666666666663</v>
      </c>
      <c r="H15" s="267">
        <v>0</v>
      </c>
      <c r="I15" s="275">
        <f>(G15-F15)-H15</f>
        <v>0.39583333333333326</v>
      </c>
      <c r="J15" s="330">
        <v>0.375</v>
      </c>
      <c r="K15" s="330">
        <v>0.8125</v>
      </c>
      <c r="L15" s="330">
        <v>6.25E-2</v>
      </c>
      <c r="M15" s="324">
        <f>(K15-J15)-L15</f>
        <v>0.375</v>
      </c>
      <c r="N15" s="267">
        <v>0.47916666666666669</v>
      </c>
      <c r="O15" s="267">
        <v>0.79166666666666663</v>
      </c>
      <c r="P15" s="267">
        <v>2.0833333333333332E-2</v>
      </c>
      <c r="Q15" s="267">
        <f>(O15-N15)-P15</f>
        <v>0.29166666666666663</v>
      </c>
      <c r="R15" s="267">
        <v>0.20833333333333334</v>
      </c>
      <c r="S15" s="267">
        <v>0.60416666666666663</v>
      </c>
      <c r="T15" s="267">
        <v>2.0833333333333332E-2</v>
      </c>
      <c r="U15" s="267">
        <f>(S15-R15)-T15</f>
        <v>0.37499999999999994</v>
      </c>
      <c r="V15" s="267">
        <v>0.35416666666666669</v>
      </c>
      <c r="W15" s="267">
        <v>0.625</v>
      </c>
      <c r="X15" s="267">
        <v>2.0833333333333332E-2</v>
      </c>
      <c r="Y15" s="267">
        <f>(W15-V15)-X15</f>
        <v>0.24999999999999997</v>
      </c>
      <c r="Z15" s="267">
        <v>0</v>
      </c>
      <c r="AA15" s="267">
        <v>0</v>
      </c>
      <c r="AB15" s="267">
        <v>0</v>
      </c>
      <c r="AC15" s="267">
        <f>(AA15-Z15)-AB15</f>
        <v>0</v>
      </c>
    </row>
    <row r="16" spans="1:29" x14ac:dyDescent="0.2">
      <c r="A16" s="206"/>
      <c r="B16" s="212"/>
      <c r="C16" s="372"/>
      <c r="D16" s="372"/>
      <c r="E16" s="212"/>
      <c r="F16" s="268"/>
      <c r="G16" s="268"/>
      <c r="H16" s="268"/>
      <c r="I16" s="276"/>
      <c r="J16" s="331"/>
      <c r="K16" s="331"/>
      <c r="L16" s="331"/>
      <c r="M16" s="325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</row>
    <row r="17" spans="1:29" x14ac:dyDescent="0.2">
      <c r="A17" s="206"/>
      <c r="B17" s="211" t="s">
        <v>50</v>
      </c>
      <c r="C17" s="7" t="s">
        <v>51</v>
      </c>
      <c r="D17" s="7">
        <v>70</v>
      </c>
      <c r="E17" s="211">
        <v>600</v>
      </c>
      <c r="F17" s="268"/>
      <c r="G17" s="268"/>
      <c r="H17" s="268"/>
      <c r="I17" s="276"/>
      <c r="J17" s="331"/>
      <c r="K17" s="331"/>
      <c r="L17" s="331"/>
      <c r="M17" s="325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</row>
    <row r="18" spans="1:29" x14ac:dyDescent="0.2">
      <c r="A18" s="206"/>
      <c r="B18" s="211"/>
      <c r="C18" s="7" t="s">
        <v>52</v>
      </c>
      <c r="D18" s="7">
        <v>70</v>
      </c>
      <c r="E18" s="211"/>
      <c r="F18" s="268"/>
      <c r="G18" s="268"/>
      <c r="H18" s="268"/>
      <c r="I18" s="276"/>
      <c r="J18" s="331"/>
      <c r="K18" s="331"/>
      <c r="L18" s="331"/>
      <c r="M18" s="325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</row>
    <row r="19" spans="1:29" x14ac:dyDescent="0.2">
      <c r="A19" s="207"/>
      <c r="B19" s="212"/>
      <c r="C19" s="7" t="s">
        <v>42</v>
      </c>
      <c r="D19" s="7">
        <v>50</v>
      </c>
      <c r="E19" s="212"/>
      <c r="F19" s="269"/>
      <c r="G19" s="269"/>
      <c r="H19" s="269"/>
      <c r="I19" s="277"/>
      <c r="J19" s="332"/>
      <c r="K19" s="332"/>
      <c r="L19" s="332"/>
      <c r="M19" s="326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</row>
    <row r="20" spans="1:29" x14ac:dyDescent="0.2">
      <c r="A20" s="291" t="s">
        <v>244</v>
      </c>
      <c r="B20" s="239" t="s">
        <v>37</v>
      </c>
      <c r="C20" s="104" t="s">
        <v>38</v>
      </c>
      <c r="D20" s="104"/>
      <c r="E20" s="242">
        <v>600</v>
      </c>
      <c r="F20" s="229" t="s">
        <v>31</v>
      </c>
      <c r="G20" s="230"/>
      <c r="H20" s="230"/>
      <c r="I20" s="231"/>
      <c r="J20" s="197">
        <v>0</v>
      </c>
      <c r="K20" s="197">
        <v>0</v>
      </c>
      <c r="L20" s="197">
        <v>0</v>
      </c>
      <c r="M20" s="210">
        <f>(K20-J20)-L20</f>
        <v>0</v>
      </c>
      <c r="N20" s="197">
        <v>0.25</v>
      </c>
      <c r="O20" s="197">
        <v>0.64583333333333337</v>
      </c>
      <c r="P20" s="197">
        <v>0</v>
      </c>
      <c r="Q20" s="197">
        <f>(O20-N20)-P20</f>
        <v>0.39583333333333337</v>
      </c>
      <c r="R20" s="197">
        <v>0.25</v>
      </c>
      <c r="S20" s="197">
        <v>0.54166666666666663</v>
      </c>
      <c r="T20" s="197">
        <v>0</v>
      </c>
      <c r="U20" s="197">
        <f>(S20-R20)-T20</f>
        <v>0.29166666666666663</v>
      </c>
      <c r="V20" s="235">
        <v>0</v>
      </c>
      <c r="W20" s="235">
        <v>0</v>
      </c>
      <c r="X20" s="235">
        <v>0</v>
      </c>
      <c r="Y20" s="197">
        <f>(W20-V20)-X20</f>
        <v>0</v>
      </c>
      <c r="Z20" s="197">
        <v>0</v>
      </c>
      <c r="AA20" s="197">
        <v>0</v>
      </c>
      <c r="AB20" s="197">
        <v>0</v>
      </c>
      <c r="AC20" s="197">
        <f>(AA20-Z20)-AB20</f>
        <v>0</v>
      </c>
    </row>
    <row r="21" spans="1:29" x14ac:dyDescent="0.2">
      <c r="A21" s="291"/>
      <c r="B21" s="239"/>
      <c r="C21" s="104" t="s">
        <v>39</v>
      </c>
      <c r="D21" s="104"/>
      <c r="E21" s="262"/>
      <c r="F21" s="232"/>
      <c r="G21" s="233"/>
      <c r="H21" s="233"/>
      <c r="I21" s="234"/>
      <c r="J21" s="197"/>
      <c r="K21" s="197"/>
      <c r="L21" s="197"/>
      <c r="M21" s="210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</row>
    <row r="22" spans="1:29" x14ac:dyDescent="0.2">
      <c r="A22" s="291"/>
      <c r="B22" s="239"/>
      <c r="C22" s="104" t="s">
        <v>40</v>
      </c>
      <c r="D22" s="104"/>
      <c r="E22" s="243"/>
      <c r="F22" s="264"/>
      <c r="G22" s="265"/>
      <c r="H22" s="265"/>
      <c r="I22" s="266"/>
      <c r="J22" s="197"/>
      <c r="K22" s="197"/>
      <c r="L22" s="197"/>
      <c r="M22" s="210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</row>
    <row r="23" spans="1:29" x14ac:dyDescent="0.2">
      <c r="A23" s="292" t="s">
        <v>245</v>
      </c>
      <c r="B23" s="244" t="s">
        <v>249</v>
      </c>
      <c r="C23" s="105" t="s">
        <v>82</v>
      </c>
      <c r="D23" s="105">
        <v>450</v>
      </c>
      <c r="E23" s="373"/>
      <c r="F23" s="197">
        <v>0.16666666666666666</v>
      </c>
      <c r="G23" s="235">
        <v>0.60416666666666663</v>
      </c>
      <c r="H23" s="197">
        <v>2.0833333333333332E-2</v>
      </c>
      <c r="I23" s="210">
        <f>(G23-F23)-H23</f>
        <v>0.41666666666666669</v>
      </c>
      <c r="J23" s="197">
        <v>0</v>
      </c>
      <c r="K23" s="197">
        <v>0</v>
      </c>
      <c r="L23" s="197">
        <v>0</v>
      </c>
      <c r="M23" s="210">
        <f>(K23-J23)-L23</f>
        <v>0</v>
      </c>
      <c r="N23" s="197">
        <v>0.52083333333333337</v>
      </c>
      <c r="O23" s="197">
        <v>0.875</v>
      </c>
      <c r="P23" s="197">
        <v>2.0833333333333332E-2</v>
      </c>
      <c r="Q23" s="197">
        <f>(O23-N23)-P23</f>
        <v>0.33333333333333331</v>
      </c>
      <c r="R23" s="197">
        <v>0.16666666666666666</v>
      </c>
      <c r="S23" s="197">
        <v>0.58333333333333337</v>
      </c>
      <c r="T23" s="197">
        <v>2.0833333333333332E-2</v>
      </c>
      <c r="U23" s="197">
        <f>(S23-R23)-T23</f>
        <v>0.39583333333333343</v>
      </c>
      <c r="V23" s="197">
        <v>0.39583333333333331</v>
      </c>
      <c r="W23" s="197">
        <v>0.84375</v>
      </c>
      <c r="X23" s="197">
        <v>4.1666666666666664E-2</v>
      </c>
      <c r="Y23" s="197">
        <f>(W23-V23)-X23</f>
        <v>0.40625</v>
      </c>
      <c r="Z23" s="197">
        <v>0.5625</v>
      </c>
      <c r="AA23" s="197">
        <v>0.85416666666666663</v>
      </c>
      <c r="AB23" s="197">
        <v>4.1666666666666664E-2</v>
      </c>
      <c r="AC23" s="197">
        <f>(AA23-Z23)-AB23</f>
        <v>0.24999999999999997</v>
      </c>
    </row>
    <row r="24" spans="1:29" x14ac:dyDescent="0.2">
      <c r="A24" s="292"/>
      <c r="B24" s="244"/>
      <c r="C24" s="105" t="s">
        <v>55</v>
      </c>
      <c r="D24" s="105">
        <v>70</v>
      </c>
      <c r="E24" s="373"/>
      <c r="F24" s="197"/>
      <c r="G24" s="197"/>
      <c r="H24" s="197"/>
      <c r="I24" s="210"/>
      <c r="J24" s="197"/>
      <c r="K24" s="197"/>
      <c r="L24" s="197"/>
      <c r="M24" s="210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</row>
    <row r="25" spans="1:29" x14ac:dyDescent="0.2">
      <c r="A25" s="205" t="s">
        <v>246</v>
      </c>
      <c r="B25" s="245" t="s">
        <v>75</v>
      </c>
      <c r="C25" s="246"/>
      <c r="D25" s="246"/>
      <c r="E25" s="247"/>
      <c r="F25" s="202">
        <v>0</v>
      </c>
      <c r="G25" s="202">
        <v>0</v>
      </c>
      <c r="H25" s="202">
        <v>0</v>
      </c>
      <c r="I25" s="202">
        <f>(G25-F25)-H25</f>
        <v>0</v>
      </c>
      <c r="J25" s="202">
        <v>0</v>
      </c>
      <c r="K25" s="202">
        <v>0</v>
      </c>
      <c r="L25" s="202">
        <v>0</v>
      </c>
      <c r="M25" s="210">
        <f>(K25-J25)-L25</f>
        <v>0</v>
      </c>
      <c r="N25" s="202">
        <v>0</v>
      </c>
      <c r="O25" s="202">
        <v>0</v>
      </c>
      <c r="P25" s="202">
        <v>0</v>
      </c>
      <c r="Q25" s="210">
        <f>(O25-N25)-P25</f>
        <v>0</v>
      </c>
      <c r="R25" s="202">
        <v>0</v>
      </c>
      <c r="S25" s="202">
        <v>0</v>
      </c>
      <c r="T25" s="202">
        <v>0</v>
      </c>
      <c r="U25" s="210">
        <f>(S25-R25)-T25</f>
        <v>0</v>
      </c>
      <c r="V25" s="202">
        <v>0</v>
      </c>
      <c r="W25" s="202">
        <v>0</v>
      </c>
      <c r="X25" s="202">
        <v>0</v>
      </c>
      <c r="Y25" s="210">
        <f>(W25-V25)-X25</f>
        <v>0</v>
      </c>
      <c r="Z25" s="202">
        <v>0</v>
      </c>
      <c r="AA25" s="202">
        <v>0</v>
      </c>
      <c r="AB25" s="202">
        <v>0</v>
      </c>
      <c r="AC25" s="210">
        <f>(AA25-Z25)-AB25</f>
        <v>0</v>
      </c>
    </row>
    <row r="26" spans="1:29" x14ac:dyDescent="0.2">
      <c r="A26" s="206"/>
      <c r="B26" s="248"/>
      <c r="C26" s="249"/>
      <c r="D26" s="249"/>
      <c r="E26" s="250"/>
      <c r="F26" s="203"/>
      <c r="G26" s="203"/>
      <c r="H26" s="203"/>
      <c r="I26" s="203"/>
      <c r="J26" s="203"/>
      <c r="K26" s="203"/>
      <c r="L26" s="203"/>
      <c r="M26" s="210"/>
      <c r="N26" s="203"/>
      <c r="O26" s="203"/>
      <c r="P26" s="203"/>
      <c r="Q26" s="210"/>
      <c r="R26" s="203"/>
      <c r="S26" s="203"/>
      <c r="T26" s="203"/>
      <c r="U26" s="210"/>
      <c r="V26" s="203"/>
      <c r="W26" s="203"/>
      <c r="X26" s="203"/>
      <c r="Y26" s="210"/>
      <c r="Z26" s="203"/>
      <c r="AA26" s="203"/>
      <c r="AB26" s="203"/>
      <c r="AC26" s="210"/>
    </row>
    <row r="27" spans="1:29" x14ac:dyDescent="0.2">
      <c r="A27" s="207"/>
      <c r="B27" s="251"/>
      <c r="C27" s="252"/>
      <c r="D27" s="252"/>
      <c r="E27" s="253"/>
      <c r="F27" s="204"/>
      <c r="G27" s="204"/>
      <c r="H27" s="204"/>
      <c r="I27" s="204"/>
      <c r="J27" s="204"/>
      <c r="K27" s="204"/>
      <c r="L27" s="204"/>
      <c r="M27" s="210"/>
      <c r="N27" s="204"/>
      <c r="O27" s="204"/>
      <c r="P27" s="204"/>
      <c r="Q27" s="210"/>
      <c r="R27" s="204"/>
      <c r="S27" s="204"/>
      <c r="T27" s="204"/>
      <c r="U27" s="210"/>
      <c r="V27" s="204"/>
      <c r="W27" s="204"/>
      <c r="X27" s="204"/>
      <c r="Y27" s="210"/>
      <c r="Z27" s="204"/>
      <c r="AA27" s="204"/>
      <c r="AB27" s="204"/>
      <c r="AC27" s="210"/>
    </row>
    <row r="28" spans="1:29" ht="16" x14ac:dyDescent="0.2">
      <c r="A28" s="6"/>
      <c r="B28" s="236" t="s">
        <v>1</v>
      </c>
      <c r="C28" s="236"/>
      <c r="D28" s="236">
        <f>SUM(E4:E27)</f>
        <v>3850</v>
      </c>
      <c r="E28" s="237"/>
      <c r="F28" s="238">
        <f>SUM(I4:I24)</f>
        <v>1.5208333333333335</v>
      </c>
      <c r="G28" s="238"/>
      <c r="H28" s="238"/>
      <c r="I28" s="238"/>
      <c r="J28" s="238">
        <f>SUM(M4:M24)</f>
        <v>0.95833333333333337</v>
      </c>
      <c r="K28" s="238"/>
      <c r="L28" s="238"/>
      <c r="M28" s="238"/>
      <c r="N28" s="238">
        <f>SUM(Q4:Q24)</f>
        <v>1.6145833333333333</v>
      </c>
      <c r="O28" s="238"/>
      <c r="P28" s="238"/>
      <c r="Q28" s="238"/>
      <c r="R28" s="238">
        <f>SUM(U4:U24)</f>
        <v>1.7708333333333335</v>
      </c>
      <c r="S28" s="238"/>
      <c r="T28" s="238"/>
      <c r="U28" s="238"/>
      <c r="V28" s="238">
        <f>SUM(Y4:Y24)</f>
        <v>1.28125</v>
      </c>
      <c r="W28" s="238"/>
      <c r="X28" s="238"/>
      <c r="Y28" s="238"/>
      <c r="Z28" s="238">
        <f>SUM(AC4:AC24)</f>
        <v>0.24999999999999997</v>
      </c>
      <c r="AA28" s="238"/>
      <c r="AB28" s="238"/>
      <c r="AC28" s="238"/>
    </row>
  </sheetData>
  <mergeCells count="179">
    <mergeCell ref="AC15:AC19"/>
    <mergeCell ref="X20:X22"/>
    <mergeCell ref="V28:Y28"/>
    <mergeCell ref="Z28:AC28"/>
    <mergeCell ref="V23:V24"/>
    <mergeCell ref="W23:W24"/>
    <mergeCell ref="X23:X24"/>
    <mergeCell ref="Y23:Y24"/>
    <mergeCell ref="Z23:Z24"/>
    <mergeCell ref="AA23:AA24"/>
    <mergeCell ref="AB23:AB24"/>
    <mergeCell ref="AC23:AC24"/>
    <mergeCell ref="V25:V27"/>
    <mergeCell ref="W25:W27"/>
    <mergeCell ref="X25:X27"/>
    <mergeCell ref="Y25:Y27"/>
    <mergeCell ref="Z25:Z27"/>
    <mergeCell ref="AA25:AA27"/>
    <mergeCell ref="AB25:AB27"/>
    <mergeCell ref="AC25:AC27"/>
    <mergeCell ref="Y20:Y22"/>
    <mergeCell ref="Z20:Z22"/>
    <mergeCell ref="AA20:AA22"/>
    <mergeCell ref="AB20:AB22"/>
    <mergeCell ref="R25:R27"/>
    <mergeCell ref="S25:S27"/>
    <mergeCell ref="T25:T27"/>
    <mergeCell ref="U25:U27"/>
    <mergeCell ref="S23:S24"/>
    <mergeCell ref="T23:T24"/>
    <mergeCell ref="U23:U24"/>
    <mergeCell ref="V20:V22"/>
    <mergeCell ref="W20:W22"/>
    <mergeCell ref="R23:R24"/>
    <mergeCell ref="R15:R19"/>
    <mergeCell ref="S15:S19"/>
    <mergeCell ref="T15:T19"/>
    <mergeCell ref="U15:U19"/>
    <mergeCell ref="V15:V19"/>
    <mergeCell ref="T20:T22"/>
    <mergeCell ref="U20:U22"/>
    <mergeCell ref="Y15:Y19"/>
    <mergeCell ref="Z15:Z19"/>
    <mergeCell ref="R20:R22"/>
    <mergeCell ref="S20:S22"/>
    <mergeCell ref="AA15:AA19"/>
    <mergeCell ref="AB15:AB19"/>
    <mergeCell ref="AC20:AC22"/>
    <mergeCell ref="W15:W19"/>
    <mergeCell ref="X15:X19"/>
    <mergeCell ref="R28:U28"/>
    <mergeCell ref="V2:Y2"/>
    <mergeCell ref="Z2:AC2"/>
    <mergeCell ref="V4:V7"/>
    <mergeCell ref="W4:W7"/>
    <mergeCell ref="X4:X7"/>
    <mergeCell ref="Y4:Y7"/>
    <mergeCell ref="Z4:Z7"/>
    <mergeCell ref="AA4:AA7"/>
    <mergeCell ref="AB4:AB7"/>
    <mergeCell ref="AC4:AC7"/>
    <mergeCell ref="V8:V14"/>
    <mergeCell ref="W8:W14"/>
    <mergeCell ref="X8:X14"/>
    <mergeCell ref="Y8:Y14"/>
    <mergeCell ref="Z8:Z14"/>
    <mergeCell ref="AA8:AA14"/>
    <mergeCell ref="AB8:AB14"/>
    <mergeCell ref="AC8:AC14"/>
    <mergeCell ref="R2:U2"/>
    <mergeCell ref="R4:R7"/>
    <mergeCell ref="S4:S7"/>
    <mergeCell ref="T4:T7"/>
    <mergeCell ref="U4:U7"/>
    <mergeCell ref="R8:R14"/>
    <mergeCell ref="S8:S14"/>
    <mergeCell ref="T8:T14"/>
    <mergeCell ref="U8:U14"/>
    <mergeCell ref="L4:L7"/>
    <mergeCell ref="F1:Q1"/>
    <mergeCell ref="F2:I2"/>
    <mergeCell ref="J2:M2"/>
    <mergeCell ref="N2:Q2"/>
    <mergeCell ref="A4:A7"/>
    <mergeCell ref="B4:B7"/>
    <mergeCell ref="E4:E7"/>
    <mergeCell ref="F4:F7"/>
    <mergeCell ref="G4:G7"/>
    <mergeCell ref="H4:H7"/>
    <mergeCell ref="O4:O7"/>
    <mergeCell ref="P4:P7"/>
    <mergeCell ref="Q4:Q7"/>
    <mergeCell ref="M4:M7"/>
    <mergeCell ref="N4:N7"/>
    <mergeCell ref="C5:C7"/>
    <mergeCell ref="D5:D7"/>
    <mergeCell ref="A8:A14"/>
    <mergeCell ref="F8:F14"/>
    <mergeCell ref="G8:G14"/>
    <mergeCell ref="A15:A19"/>
    <mergeCell ref="I4:I7"/>
    <mergeCell ref="J4:J7"/>
    <mergeCell ref="K4:K7"/>
    <mergeCell ref="F15:F19"/>
    <mergeCell ref="G15:G19"/>
    <mergeCell ref="H15:H19"/>
    <mergeCell ref="I15:I19"/>
    <mergeCell ref="J15:J19"/>
    <mergeCell ref="K15:K19"/>
    <mergeCell ref="B17:B19"/>
    <mergeCell ref="N8:N14"/>
    <mergeCell ref="O8:O14"/>
    <mergeCell ref="P8:P14"/>
    <mergeCell ref="Q8:Q14"/>
    <mergeCell ref="B9:B14"/>
    <mergeCell ref="L8:L14"/>
    <mergeCell ref="M8:M14"/>
    <mergeCell ref="E9:E14"/>
    <mergeCell ref="H8:H14"/>
    <mergeCell ref="I8:I14"/>
    <mergeCell ref="J8:J14"/>
    <mergeCell ref="K8:K14"/>
    <mergeCell ref="M15:M19"/>
    <mergeCell ref="N20:N22"/>
    <mergeCell ref="O20:O22"/>
    <mergeCell ref="P20:P22"/>
    <mergeCell ref="Q20:Q22"/>
    <mergeCell ref="A23:A24"/>
    <mergeCell ref="B23:B24"/>
    <mergeCell ref="E23:E24"/>
    <mergeCell ref="J20:J22"/>
    <mergeCell ref="K20:K22"/>
    <mergeCell ref="L20:L22"/>
    <mergeCell ref="O23:O24"/>
    <mergeCell ref="P23:P24"/>
    <mergeCell ref="Q23:Q24"/>
    <mergeCell ref="F23:F24"/>
    <mergeCell ref="G23:G24"/>
    <mergeCell ref="H23:H24"/>
    <mergeCell ref="I23:I24"/>
    <mergeCell ref="P15:P19"/>
    <mergeCell ref="N15:N19"/>
    <mergeCell ref="O15:O19"/>
    <mergeCell ref="Q15:Q19"/>
    <mergeCell ref="A20:A22"/>
    <mergeCell ref="M23:M24"/>
    <mergeCell ref="A25:A27"/>
    <mergeCell ref="F25:F27"/>
    <mergeCell ref="L23:L24"/>
    <mergeCell ref="L15:L19"/>
    <mergeCell ref="B15:B16"/>
    <mergeCell ref="C15:C16"/>
    <mergeCell ref="D15:D16"/>
    <mergeCell ref="E15:E16"/>
    <mergeCell ref="E17:E19"/>
    <mergeCell ref="M20:M22"/>
    <mergeCell ref="B20:B22"/>
    <mergeCell ref="N23:N24"/>
    <mergeCell ref="M25:M27"/>
    <mergeCell ref="N25:N27"/>
    <mergeCell ref="K23:K24"/>
    <mergeCell ref="J23:J24"/>
    <mergeCell ref="E20:E22"/>
    <mergeCell ref="F20:I22"/>
    <mergeCell ref="O25:O27"/>
    <mergeCell ref="P25:P27"/>
    <mergeCell ref="Q25:Q27"/>
    <mergeCell ref="B28:C28"/>
    <mergeCell ref="D28:E28"/>
    <mergeCell ref="F28:I28"/>
    <mergeCell ref="J28:M28"/>
    <mergeCell ref="N28:Q28"/>
    <mergeCell ref="G25:G27"/>
    <mergeCell ref="H25:H27"/>
    <mergeCell ref="I25:I27"/>
    <mergeCell ref="J25:J27"/>
    <mergeCell ref="K25:K27"/>
    <mergeCell ref="L25:L27"/>
    <mergeCell ref="B25:E27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pane xSplit="1" topLeftCell="F1" activePane="topRight" state="frozen"/>
      <selection activeCell="A4" sqref="A4:A8"/>
      <selection pane="topRight" activeCell="A4" sqref="A4:A10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</cols>
  <sheetData>
    <row r="1" spans="1:25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25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263</v>
      </c>
      <c r="K2" s="215"/>
      <c r="L2" s="215"/>
      <c r="M2" s="215"/>
      <c r="N2" s="215" t="s">
        <v>10</v>
      </c>
      <c r="O2" s="215"/>
      <c r="P2" s="215"/>
      <c r="Q2" s="215"/>
      <c r="R2" s="215" t="s">
        <v>256</v>
      </c>
      <c r="S2" s="215"/>
      <c r="T2" s="215"/>
      <c r="U2" s="215"/>
      <c r="V2" s="215" t="s">
        <v>257</v>
      </c>
      <c r="W2" s="215"/>
      <c r="X2" s="215"/>
      <c r="Y2" s="215"/>
    </row>
    <row r="3" spans="1:25" x14ac:dyDescent="0.2">
      <c r="A3" s="4"/>
      <c r="B3" s="11" t="s">
        <v>8</v>
      </c>
      <c r="C3" s="11" t="s">
        <v>7</v>
      </c>
      <c r="D3" s="11" t="s">
        <v>6</v>
      </c>
      <c r="E3" s="11" t="s">
        <v>0</v>
      </c>
      <c r="F3" s="11" t="s">
        <v>2</v>
      </c>
      <c r="G3" s="11" t="s">
        <v>3</v>
      </c>
      <c r="H3" s="5" t="s">
        <v>4</v>
      </c>
      <c r="I3" s="5" t="s">
        <v>5</v>
      </c>
      <c r="J3" s="11" t="s">
        <v>2</v>
      </c>
      <c r="K3" s="11" t="s">
        <v>3</v>
      </c>
      <c r="L3" s="5" t="s">
        <v>4</v>
      </c>
      <c r="M3" s="5" t="s">
        <v>5</v>
      </c>
      <c r="N3" s="11" t="s">
        <v>2</v>
      </c>
      <c r="O3" s="11" t="s">
        <v>3</v>
      </c>
      <c r="P3" s="5" t="s">
        <v>4</v>
      </c>
      <c r="Q3" s="5" t="s">
        <v>5</v>
      </c>
      <c r="R3" s="106" t="s">
        <v>2</v>
      </c>
      <c r="S3" s="106" t="s">
        <v>3</v>
      </c>
      <c r="T3" s="5" t="s">
        <v>4</v>
      </c>
      <c r="U3" s="5" t="s">
        <v>5</v>
      </c>
      <c r="V3" s="106" t="s">
        <v>2</v>
      </c>
      <c r="W3" s="106" t="s">
        <v>3</v>
      </c>
      <c r="X3" s="5" t="s">
        <v>4</v>
      </c>
      <c r="Y3" s="5" t="s">
        <v>5</v>
      </c>
    </row>
    <row r="4" spans="1:25" x14ac:dyDescent="0.2">
      <c r="A4" s="215" t="s">
        <v>250</v>
      </c>
      <c r="B4" s="213" t="s">
        <v>251</v>
      </c>
      <c r="C4" s="10"/>
      <c r="D4" s="10"/>
      <c r="E4" s="244"/>
      <c r="F4" s="197">
        <v>0</v>
      </c>
      <c r="G4" s="197">
        <v>0</v>
      </c>
      <c r="H4" s="197">
        <v>0</v>
      </c>
      <c r="I4" s="210">
        <f>(G4-F4)-H4</f>
        <v>0</v>
      </c>
      <c r="J4" s="210">
        <v>0</v>
      </c>
      <c r="K4" s="210">
        <v>0</v>
      </c>
      <c r="L4" s="210">
        <v>0</v>
      </c>
      <c r="M4" s="210">
        <f t="shared" ref="M4" si="0">(K4-J4)-L4</f>
        <v>0</v>
      </c>
      <c r="N4" s="319">
        <v>0</v>
      </c>
      <c r="O4" s="210">
        <v>0</v>
      </c>
      <c r="P4" s="210">
        <v>0</v>
      </c>
      <c r="Q4" s="210">
        <f>(O4-N4)-P4</f>
        <v>0</v>
      </c>
      <c r="R4" s="319">
        <v>0</v>
      </c>
      <c r="S4" s="210">
        <v>0</v>
      </c>
      <c r="T4" s="210">
        <v>0</v>
      </c>
      <c r="U4" s="210">
        <f>(S4-R4)-T4</f>
        <v>0</v>
      </c>
      <c r="V4" s="319">
        <v>0</v>
      </c>
      <c r="W4" s="210">
        <v>0</v>
      </c>
      <c r="X4" s="210">
        <v>0</v>
      </c>
      <c r="Y4" s="210">
        <f>(W4-V4)-X4</f>
        <v>0</v>
      </c>
    </row>
    <row r="5" spans="1:25" x14ac:dyDescent="0.2">
      <c r="A5" s="215"/>
      <c r="B5" s="211"/>
      <c r="C5" s="10"/>
      <c r="D5" s="10"/>
      <c r="E5" s="244"/>
      <c r="F5" s="197"/>
      <c r="G5" s="197"/>
      <c r="H5" s="197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</row>
    <row r="6" spans="1:25" x14ac:dyDescent="0.2">
      <c r="A6" s="215"/>
      <c r="B6" s="211"/>
      <c r="C6" s="10"/>
      <c r="D6" s="10"/>
      <c r="E6" s="244"/>
      <c r="F6" s="197"/>
      <c r="G6" s="197"/>
      <c r="H6" s="197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</row>
    <row r="7" spans="1:25" x14ac:dyDescent="0.2">
      <c r="A7" s="215"/>
      <c r="B7" s="211"/>
      <c r="C7" s="10"/>
      <c r="D7" s="10"/>
      <c r="E7" s="244"/>
      <c r="F7" s="197"/>
      <c r="G7" s="197"/>
      <c r="H7" s="197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</row>
    <row r="8" spans="1:25" x14ac:dyDescent="0.2">
      <c r="A8" s="215"/>
      <c r="B8" s="211"/>
      <c r="C8" s="10"/>
      <c r="D8" s="10"/>
      <c r="E8" s="244"/>
      <c r="F8" s="197"/>
      <c r="G8" s="197"/>
      <c r="H8" s="197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</row>
    <row r="9" spans="1:25" x14ac:dyDescent="0.2">
      <c r="A9" s="215"/>
      <c r="B9" s="211"/>
      <c r="C9" s="10"/>
      <c r="D9" s="10"/>
      <c r="E9" s="244"/>
      <c r="F9" s="197"/>
      <c r="G9" s="197"/>
      <c r="H9" s="197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</row>
    <row r="10" spans="1:25" x14ac:dyDescent="0.2">
      <c r="A10" s="215"/>
      <c r="B10" s="212"/>
      <c r="C10" s="10"/>
      <c r="D10" s="10"/>
      <c r="E10" s="244"/>
      <c r="F10" s="197"/>
      <c r="G10" s="197"/>
      <c r="H10" s="197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</row>
    <row r="11" spans="1:25" x14ac:dyDescent="0.2">
      <c r="A11" s="215" t="s">
        <v>252</v>
      </c>
      <c r="B11" s="244" t="s">
        <v>253</v>
      </c>
      <c r="C11" s="9" t="s">
        <v>255</v>
      </c>
      <c r="D11" s="14"/>
      <c r="E11" s="244">
        <v>600</v>
      </c>
      <c r="F11" s="197">
        <v>0.16666666666666666</v>
      </c>
      <c r="G11" s="197">
        <v>0.58333333333333337</v>
      </c>
      <c r="H11" s="235">
        <v>2.0833333333333332E-2</v>
      </c>
      <c r="I11" s="210">
        <f>(G11-F11)-H11</f>
        <v>0.39583333333333343</v>
      </c>
      <c r="J11" s="210">
        <v>0.16666666666666666</v>
      </c>
      <c r="K11" s="210">
        <v>0.5625</v>
      </c>
      <c r="L11" s="210">
        <v>2.0833333333333332E-2</v>
      </c>
      <c r="M11" s="210">
        <f>(K11-J11)-L11</f>
        <v>0.37500000000000006</v>
      </c>
      <c r="N11" s="210">
        <v>0.52083333333333337</v>
      </c>
      <c r="O11" s="210">
        <v>0.80208333333333337</v>
      </c>
      <c r="P11" s="210">
        <v>0</v>
      </c>
      <c r="Q11" s="210">
        <f>(O11-N11)-P11</f>
        <v>0.28125</v>
      </c>
      <c r="R11" s="210">
        <v>0.58333333333333337</v>
      </c>
      <c r="S11" s="210">
        <v>0.77083333333333337</v>
      </c>
      <c r="T11" s="210">
        <v>0</v>
      </c>
      <c r="U11" s="210">
        <f>(S11-R11)-T11</f>
        <v>0.1875</v>
      </c>
      <c r="V11" s="210">
        <v>0.58333333333333337</v>
      </c>
      <c r="W11" s="210">
        <v>0.77083333333333337</v>
      </c>
      <c r="X11" s="210">
        <v>0</v>
      </c>
      <c r="Y11" s="210">
        <f>(W11-V11)-X11</f>
        <v>0.1875</v>
      </c>
    </row>
    <row r="12" spans="1:25" x14ac:dyDescent="0.2">
      <c r="A12" s="215"/>
      <c r="B12" s="244"/>
      <c r="C12" s="9" t="s">
        <v>254</v>
      </c>
      <c r="D12" s="14"/>
      <c r="E12" s="244"/>
      <c r="F12" s="197"/>
      <c r="G12" s="197"/>
      <c r="H12" s="197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</row>
    <row r="13" spans="1:25" x14ac:dyDescent="0.2">
      <c r="A13" s="215"/>
      <c r="B13" s="244"/>
      <c r="C13" s="9"/>
      <c r="D13" s="14"/>
      <c r="E13" s="244"/>
      <c r="F13" s="197"/>
      <c r="G13" s="197"/>
      <c r="H13" s="197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</row>
    <row r="14" spans="1:25" x14ac:dyDescent="0.2">
      <c r="A14" s="345" t="s">
        <v>14</v>
      </c>
      <c r="B14" s="213" t="s">
        <v>258</v>
      </c>
      <c r="C14" s="9" t="s">
        <v>186</v>
      </c>
      <c r="D14" s="107">
        <v>80</v>
      </c>
      <c r="E14" s="213">
        <v>800</v>
      </c>
      <c r="F14" s="267">
        <v>0.20833333333333334</v>
      </c>
      <c r="G14" s="267">
        <v>0.58333333333333337</v>
      </c>
      <c r="H14" s="267">
        <v>2.0833333333333332E-2</v>
      </c>
      <c r="I14" s="275">
        <f>(G14-F14)-H14</f>
        <v>0.35416666666666669</v>
      </c>
      <c r="J14" s="275">
        <v>0.20833333333333334</v>
      </c>
      <c r="K14" s="275">
        <v>0.58333333333333337</v>
      </c>
      <c r="L14" s="275">
        <v>2.0833333333333332E-2</v>
      </c>
      <c r="M14" s="324">
        <f>(K14-J14)-L14</f>
        <v>0.35416666666666669</v>
      </c>
      <c r="N14" s="275">
        <v>0.52083333333333337</v>
      </c>
      <c r="O14" s="275">
        <v>0.88541666666666663</v>
      </c>
      <c r="P14" s="275">
        <v>0</v>
      </c>
      <c r="Q14" s="267">
        <f>(O14-N14)-P14</f>
        <v>0.36458333333333326</v>
      </c>
      <c r="R14" s="275">
        <v>0.58333333333333337</v>
      </c>
      <c r="S14" s="275">
        <v>0.875</v>
      </c>
      <c r="T14" s="275">
        <v>0</v>
      </c>
      <c r="U14" s="267">
        <f>(S14-R14)-T14</f>
        <v>0.29166666666666663</v>
      </c>
      <c r="V14" s="275">
        <v>0</v>
      </c>
      <c r="W14" s="275">
        <v>0</v>
      </c>
      <c r="X14" s="275">
        <v>0</v>
      </c>
      <c r="Y14" s="267">
        <v>0</v>
      </c>
    </row>
    <row r="15" spans="1:25" x14ac:dyDescent="0.2">
      <c r="A15" s="346"/>
      <c r="B15" s="211"/>
      <c r="C15" s="9" t="s">
        <v>259</v>
      </c>
      <c r="D15" s="107">
        <v>60</v>
      </c>
      <c r="E15" s="211"/>
      <c r="F15" s="268"/>
      <c r="G15" s="268"/>
      <c r="H15" s="268"/>
      <c r="I15" s="276"/>
      <c r="J15" s="276"/>
      <c r="K15" s="276"/>
      <c r="L15" s="276"/>
      <c r="M15" s="325"/>
      <c r="N15" s="276"/>
      <c r="O15" s="276"/>
      <c r="P15" s="276"/>
      <c r="Q15" s="268"/>
      <c r="R15" s="276"/>
      <c r="S15" s="276"/>
      <c r="T15" s="276"/>
      <c r="U15" s="268"/>
      <c r="V15" s="276"/>
      <c r="W15" s="276"/>
      <c r="X15" s="276"/>
      <c r="Y15" s="268"/>
    </row>
    <row r="16" spans="1:25" x14ac:dyDescent="0.2">
      <c r="A16" s="346"/>
      <c r="B16" s="211"/>
      <c r="C16" s="9" t="s">
        <v>195</v>
      </c>
      <c r="D16" s="107">
        <v>110</v>
      </c>
      <c r="E16" s="211"/>
      <c r="F16" s="268"/>
      <c r="G16" s="268"/>
      <c r="H16" s="268"/>
      <c r="I16" s="276"/>
      <c r="J16" s="276"/>
      <c r="K16" s="276"/>
      <c r="L16" s="276"/>
      <c r="M16" s="325"/>
      <c r="N16" s="276"/>
      <c r="O16" s="276"/>
      <c r="P16" s="276"/>
      <c r="Q16" s="268"/>
      <c r="R16" s="276"/>
      <c r="S16" s="276"/>
      <c r="T16" s="276"/>
      <c r="U16" s="268"/>
      <c r="V16" s="276"/>
      <c r="W16" s="276"/>
      <c r="X16" s="276"/>
      <c r="Y16" s="268"/>
    </row>
    <row r="17" spans="1:25" x14ac:dyDescent="0.2">
      <c r="A17" s="346"/>
      <c r="B17" s="212"/>
      <c r="C17" s="34" t="s">
        <v>260</v>
      </c>
      <c r="D17" s="7">
        <v>20</v>
      </c>
      <c r="E17" s="211"/>
      <c r="F17" s="268"/>
      <c r="G17" s="268"/>
      <c r="H17" s="268"/>
      <c r="I17" s="276"/>
      <c r="J17" s="276"/>
      <c r="K17" s="276"/>
      <c r="L17" s="276"/>
      <c r="M17" s="325"/>
      <c r="N17" s="276"/>
      <c r="O17" s="276"/>
      <c r="P17" s="276"/>
      <c r="Q17" s="268"/>
      <c r="R17" s="276"/>
      <c r="S17" s="276"/>
      <c r="T17" s="276"/>
      <c r="U17" s="268"/>
      <c r="V17" s="276"/>
      <c r="W17" s="276"/>
      <c r="X17" s="276"/>
      <c r="Y17" s="268"/>
    </row>
    <row r="18" spans="1:25" x14ac:dyDescent="0.2">
      <c r="A18" s="346"/>
      <c r="B18" s="21" t="s">
        <v>264</v>
      </c>
      <c r="C18" s="34"/>
      <c r="D18" s="7"/>
      <c r="E18" s="108">
        <v>600</v>
      </c>
      <c r="F18" s="268"/>
      <c r="G18" s="268"/>
      <c r="H18" s="268"/>
      <c r="I18" s="276"/>
      <c r="J18" s="276"/>
      <c r="K18" s="276"/>
      <c r="L18" s="276"/>
      <c r="M18" s="325"/>
      <c r="N18" s="276"/>
      <c r="O18" s="276"/>
      <c r="P18" s="276"/>
      <c r="Q18" s="268"/>
      <c r="R18" s="276"/>
      <c r="S18" s="276"/>
      <c r="T18" s="276"/>
      <c r="U18" s="268"/>
      <c r="V18" s="276"/>
      <c r="W18" s="276"/>
      <c r="X18" s="276"/>
      <c r="Y18" s="268"/>
    </row>
    <row r="19" spans="1:25" x14ac:dyDescent="0.2">
      <c r="A19" s="346"/>
      <c r="B19" s="213" t="s">
        <v>184</v>
      </c>
      <c r="C19" s="34" t="s">
        <v>260</v>
      </c>
      <c r="D19" s="7"/>
      <c r="E19" s="211">
        <v>1100</v>
      </c>
      <c r="F19" s="268"/>
      <c r="G19" s="268"/>
      <c r="H19" s="268"/>
      <c r="I19" s="276"/>
      <c r="J19" s="276"/>
      <c r="K19" s="276"/>
      <c r="L19" s="276"/>
      <c r="M19" s="325"/>
      <c r="N19" s="276"/>
      <c r="O19" s="276"/>
      <c r="P19" s="276"/>
      <c r="Q19" s="268"/>
      <c r="R19" s="276"/>
      <c r="S19" s="276"/>
      <c r="T19" s="276"/>
      <c r="U19" s="268"/>
      <c r="V19" s="276"/>
      <c r="W19" s="276"/>
      <c r="X19" s="276"/>
      <c r="Y19" s="268"/>
    </row>
    <row r="20" spans="1:25" x14ac:dyDescent="0.2">
      <c r="A20" s="346"/>
      <c r="B20" s="211"/>
      <c r="C20" s="34" t="s">
        <v>261</v>
      </c>
      <c r="D20" s="7"/>
      <c r="E20" s="211"/>
      <c r="F20" s="268"/>
      <c r="G20" s="268"/>
      <c r="H20" s="268"/>
      <c r="I20" s="276"/>
      <c r="J20" s="276"/>
      <c r="K20" s="276"/>
      <c r="L20" s="276"/>
      <c r="M20" s="325"/>
      <c r="N20" s="276"/>
      <c r="O20" s="276"/>
      <c r="P20" s="276"/>
      <c r="Q20" s="268"/>
      <c r="R20" s="276"/>
      <c r="S20" s="276"/>
      <c r="T20" s="276"/>
      <c r="U20" s="268"/>
      <c r="V20" s="276"/>
      <c r="W20" s="276"/>
      <c r="X20" s="276"/>
      <c r="Y20" s="268"/>
    </row>
    <row r="21" spans="1:25" ht="17.25" customHeight="1" x14ac:dyDescent="0.2">
      <c r="A21" s="346"/>
      <c r="B21" s="211"/>
      <c r="C21" s="7" t="s">
        <v>190</v>
      </c>
      <c r="D21" s="7"/>
      <c r="E21" s="211"/>
      <c r="F21" s="268"/>
      <c r="G21" s="268"/>
      <c r="H21" s="268"/>
      <c r="I21" s="276"/>
      <c r="J21" s="276"/>
      <c r="K21" s="276"/>
      <c r="L21" s="276"/>
      <c r="M21" s="325"/>
      <c r="N21" s="276"/>
      <c r="O21" s="276"/>
      <c r="P21" s="276"/>
      <c r="Q21" s="268"/>
      <c r="R21" s="276"/>
      <c r="S21" s="276"/>
      <c r="T21" s="276"/>
      <c r="U21" s="268"/>
      <c r="V21" s="276"/>
      <c r="W21" s="276"/>
      <c r="X21" s="276"/>
      <c r="Y21" s="268"/>
    </row>
    <row r="22" spans="1:25" x14ac:dyDescent="0.2">
      <c r="A22" s="346"/>
      <c r="B22" s="211"/>
      <c r="C22" s="7" t="s">
        <v>262</v>
      </c>
      <c r="D22" s="7"/>
      <c r="E22" s="211"/>
      <c r="F22" s="268"/>
      <c r="G22" s="268"/>
      <c r="H22" s="268"/>
      <c r="I22" s="276"/>
      <c r="J22" s="276"/>
      <c r="K22" s="276"/>
      <c r="L22" s="276"/>
      <c r="M22" s="325"/>
      <c r="N22" s="276"/>
      <c r="O22" s="276"/>
      <c r="P22" s="276"/>
      <c r="Q22" s="268"/>
      <c r="R22" s="276"/>
      <c r="S22" s="276"/>
      <c r="T22" s="276"/>
      <c r="U22" s="268"/>
      <c r="V22" s="276"/>
      <c r="W22" s="276"/>
      <c r="X22" s="276"/>
      <c r="Y22" s="268"/>
    </row>
    <row r="23" spans="1:25" x14ac:dyDescent="0.2">
      <c r="A23" s="346"/>
      <c r="B23" s="211"/>
      <c r="C23" s="7" t="s">
        <v>193</v>
      </c>
      <c r="D23" s="7"/>
      <c r="E23" s="211"/>
      <c r="F23" s="268"/>
      <c r="G23" s="268"/>
      <c r="H23" s="268"/>
      <c r="I23" s="276"/>
      <c r="J23" s="276"/>
      <c r="K23" s="276"/>
      <c r="L23" s="276"/>
      <c r="M23" s="325"/>
      <c r="N23" s="276"/>
      <c r="O23" s="276"/>
      <c r="P23" s="276"/>
      <c r="Q23" s="268"/>
      <c r="R23" s="276"/>
      <c r="S23" s="276"/>
      <c r="T23" s="276"/>
      <c r="U23" s="268"/>
      <c r="V23" s="276"/>
      <c r="W23" s="276"/>
      <c r="X23" s="276"/>
      <c r="Y23" s="268"/>
    </row>
    <row r="24" spans="1:25" x14ac:dyDescent="0.2">
      <c r="A24" s="346"/>
      <c r="B24" s="211"/>
      <c r="C24" s="7" t="s">
        <v>196</v>
      </c>
      <c r="D24" s="7"/>
      <c r="E24" s="211"/>
      <c r="F24" s="268"/>
      <c r="G24" s="268"/>
      <c r="H24" s="268"/>
      <c r="I24" s="276"/>
      <c r="J24" s="276"/>
      <c r="K24" s="276"/>
      <c r="L24" s="276"/>
      <c r="M24" s="325"/>
      <c r="N24" s="276"/>
      <c r="O24" s="276"/>
      <c r="P24" s="276"/>
      <c r="Q24" s="268"/>
      <c r="R24" s="276"/>
      <c r="S24" s="276"/>
      <c r="T24" s="276"/>
      <c r="U24" s="268"/>
      <c r="V24" s="276"/>
      <c r="W24" s="276"/>
      <c r="X24" s="276"/>
      <c r="Y24" s="268"/>
    </row>
    <row r="25" spans="1:25" x14ac:dyDescent="0.2">
      <c r="A25" s="374"/>
      <c r="B25" s="212"/>
      <c r="C25" s="7" t="s">
        <v>192</v>
      </c>
      <c r="D25" s="7"/>
      <c r="E25" s="212"/>
      <c r="F25" s="269"/>
      <c r="G25" s="269"/>
      <c r="H25" s="269"/>
      <c r="I25" s="277"/>
      <c r="J25" s="277"/>
      <c r="K25" s="277"/>
      <c r="L25" s="277"/>
      <c r="M25" s="326"/>
      <c r="N25" s="277"/>
      <c r="O25" s="277"/>
      <c r="P25" s="277"/>
      <c r="Q25" s="269"/>
      <c r="R25" s="277"/>
      <c r="S25" s="277"/>
      <c r="T25" s="277"/>
      <c r="U25" s="269"/>
      <c r="V25" s="277"/>
      <c r="W25" s="277"/>
      <c r="X25" s="277"/>
      <c r="Y25" s="269"/>
    </row>
    <row r="26" spans="1:25" x14ac:dyDescent="0.2">
      <c r="A26" s="215" t="s">
        <v>15</v>
      </c>
      <c r="B26" s="109" t="s">
        <v>265</v>
      </c>
      <c r="C26" s="90"/>
      <c r="D26" s="90">
        <v>250</v>
      </c>
      <c r="E26" s="90">
        <v>700</v>
      </c>
      <c r="F26" s="197">
        <v>0.25</v>
      </c>
      <c r="G26" s="197">
        <v>0.52083333333333337</v>
      </c>
      <c r="H26" s="197">
        <v>0</v>
      </c>
      <c r="I26" s="210">
        <f>(G26-F26)-H26</f>
        <v>0.27083333333333337</v>
      </c>
      <c r="J26" s="197">
        <v>0.25</v>
      </c>
      <c r="K26" s="197">
        <v>0.52083333333333337</v>
      </c>
      <c r="L26" s="197">
        <v>0</v>
      </c>
      <c r="M26" s="210">
        <f>(K26-J26)-L26</f>
        <v>0.27083333333333337</v>
      </c>
      <c r="N26" s="197">
        <v>0.45833333333333331</v>
      </c>
      <c r="O26" s="197">
        <v>0.79166666666666663</v>
      </c>
      <c r="P26" s="197">
        <v>0</v>
      </c>
      <c r="Q26" s="197">
        <f>(O26-N26)-P26</f>
        <v>0.33333333333333331</v>
      </c>
      <c r="R26" s="197">
        <v>0.375</v>
      </c>
      <c r="S26" s="197">
        <v>0.70833333333333337</v>
      </c>
      <c r="T26" s="197">
        <v>3.125E-2</v>
      </c>
      <c r="U26" s="197">
        <f>(S26-R26)-T26</f>
        <v>0.30208333333333337</v>
      </c>
      <c r="V26" s="197">
        <v>0</v>
      </c>
      <c r="W26" s="197">
        <v>0</v>
      </c>
      <c r="X26" s="197">
        <v>0</v>
      </c>
      <c r="Y26" s="197">
        <f>(W26-V26)-X26</f>
        <v>0</v>
      </c>
    </row>
    <row r="27" spans="1:25" x14ac:dyDescent="0.2">
      <c r="A27" s="215"/>
      <c r="B27" s="110" t="s">
        <v>264</v>
      </c>
      <c r="C27" s="90" t="s">
        <v>78</v>
      </c>
      <c r="D27" s="90">
        <v>120</v>
      </c>
      <c r="E27" s="90">
        <v>600</v>
      </c>
      <c r="F27" s="197"/>
      <c r="G27" s="197"/>
      <c r="H27" s="197"/>
      <c r="I27" s="210"/>
      <c r="J27" s="197"/>
      <c r="K27" s="197"/>
      <c r="L27" s="197"/>
      <c r="M27" s="210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</row>
    <row r="28" spans="1:25" x14ac:dyDescent="0.2">
      <c r="A28" s="215"/>
      <c r="B28" s="376" t="s">
        <v>266</v>
      </c>
      <c r="C28" s="90" t="s">
        <v>267</v>
      </c>
      <c r="D28" s="90">
        <v>300</v>
      </c>
      <c r="E28" s="378">
        <v>600</v>
      </c>
      <c r="F28" s="197"/>
      <c r="G28" s="197"/>
      <c r="H28" s="197"/>
      <c r="I28" s="210"/>
      <c r="J28" s="197"/>
      <c r="K28" s="197"/>
      <c r="L28" s="197"/>
      <c r="M28" s="210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</row>
    <row r="29" spans="1:25" x14ac:dyDescent="0.2">
      <c r="A29" s="215"/>
      <c r="B29" s="377"/>
      <c r="C29" s="111" t="s">
        <v>268</v>
      </c>
      <c r="D29" s="111">
        <v>150</v>
      </c>
      <c r="E29" s="379"/>
      <c r="F29" s="197"/>
      <c r="G29" s="197"/>
      <c r="H29" s="197"/>
      <c r="I29" s="210"/>
      <c r="J29" s="197"/>
      <c r="K29" s="197"/>
      <c r="L29" s="197"/>
      <c r="M29" s="210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</row>
    <row r="30" spans="1:25" x14ac:dyDescent="0.2">
      <c r="A30" s="375" t="s">
        <v>16</v>
      </c>
      <c r="B30" s="244" t="s">
        <v>79</v>
      </c>
      <c r="C30" s="21"/>
      <c r="D30" s="244"/>
      <c r="E30" s="244">
        <v>800</v>
      </c>
      <c r="F30" s="197">
        <v>0.16666666666666666</v>
      </c>
      <c r="G30" s="235">
        <v>0.5</v>
      </c>
      <c r="H30" s="197">
        <v>0</v>
      </c>
      <c r="I30" s="210">
        <f>(G30-F30)-H30</f>
        <v>0.33333333333333337</v>
      </c>
      <c r="J30" s="197">
        <v>0</v>
      </c>
      <c r="K30" s="197">
        <v>0</v>
      </c>
      <c r="L30" s="197">
        <v>0</v>
      </c>
      <c r="M30" s="210">
        <f>(K30-J30)-L30</f>
        <v>0</v>
      </c>
      <c r="N30" s="197">
        <v>0.41666666666666669</v>
      </c>
      <c r="O30" s="197">
        <v>0.72916666666666663</v>
      </c>
      <c r="P30" s="197">
        <v>2.0833333333333332E-2</v>
      </c>
      <c r="Q30" s="197">
        <f>(O30-N30)-P30</f>
        <v>0.29166666666666663</v>
      </c>
      <c r="R30" s="197">
        <v>0.4375</v>
      </c>
      <c r="S30" s="197">
        <v>0.71875</v>
      </c>
      <c r="T30" s="197">
        <v>2.0833333333333332E-2</v>
      </c>
      <c r="U30" s="197">
        <f>(S30-R30)-T30</f>
        <v>0.26041666666666669</v>
      </c>
      <c r="V30" s="197">
        <v>0</v>
      </c>
      <c r="W30" s="197">
        <v>0</v>
      </c>
      <c r="X30" s="197">
        <v>0</v>
      </c>
      <c r="Y30" s="197">
        <f>(W30-V30)-X30</f>
        <v>0</v>
      </c>
    </row>
    <row r="31" spans="1:25" x14ac:dyDescent="0.2">
      <c r="A31" s="375"/>
      <c r="B31" s="244"/>
      <c r="C31" s="112"/>
      <c r="D31" s="244"/>
      <c r="E31" s="244"/>
      <c r="F31" s="197"/>
      <c r="G31" s="235"/>
      <c r="H31" s="197"/>
      <c r="I31" s="210"/>
      <c r="J31" s="197"/>
      <c r="K31" s="197"/>
      <c r="L31" s="197"/>
      <c r="M31" s="210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</row>
    <row r="32" spans="1:25" x14ac:dyDescent="0.2">
      <c r="A32" s="375"/>
      <c r="B32" s="244"/>
      <c r="C32" s="112"/>
      <c r="D32" s="244"/>
      <c r="E32" s="244"/>
      <c r="F32" s="197"/>
      <c r="G32" s="235"/>
      <c r="H32" s="197"/>
      <c r="I32" s="210"/>
      <c r="J32" s="197"/>
      <c r="K32" s="197"/>
      <c r="L32" s="197"/>
      <c r="M32" s="210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</row>
    <row r="33" spans="1:25" x14ac:dyDescent="0.2">
      <c r="A33" s="375"/>
      <c r="B33" s="244"/>
      <c r="C33" s="112"/>
      <c r="D33" s="244"/>
      <c r="E33" s="244"/>
      <c r="F33" s="197"/>
      <c r="G33" s="197"/>
      <c r="H33" s="197"/>
      <c r="I33" s="210"/>
      <c r="J33" s="197"/>
      <c r="K33" s="197"/>
      <c r="L33" s="197"/>
      <c r="M33" s="210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</row>
    <row r="34" spans="1:25" x14ac:dyDescent="0.2">
      <c r="A34" s="375"/>
      <c r="B34" s="244"/>
      <c r="C34" s="113"/>
      <c r="D34" s="244"/>
      <c r="E34" s="244"/>
      <c r="F34" s="197"/>
      <c r="G34" s="197"/>
      <c r="H34" s="197"/>
      <c r="I34" s="210"/>
      <c r="J34" s="197"/>
      <c r="K34" s="197"/>
      <c r="L34" s="197"/>
      <c r="M34" s="210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</row>
    <row r="35" spans="1:25" x14ac:dyDescent="0.2">
      <c r="A35" s="345" t="s">
        <v>18</v>
      </c>
      <c r="B35" s="213"/>
      <c r="C35" s="213"/>
      <c r="D35" s="213"/>
      <c r="E35" s="213"/>
      <c r="F35" s="213">
        <v>0</v>
      </c>
      <c r="G35" s="213">
        <v>0</v>
      </c>
      <c r="H35" s="213">
        <v>0</v>
      </c>
      <c r="I35" s="202">
        <f>(G35-F35)-H35</f>
        <v>0</v>
      </c>
      <c r="J35" s="213">
        <v>0</v>
      </c>
      <c r="K35" s="213">
        <v>0</v>
      </c>
      <c r="L35" s="213">
        <v>0</v>
      </c>
      <c r="M35" s="210">
        <f>(K35-J35)-L35</f>
        <v>0</v>
      </c>
      <c r="N35" s="202">
        <v>0</v>
      </c>
      <c r="O35" s="202">
        <v>0</v>
      </c>
      <c r="P35" s="202">
        <v>0</v>
      </c>
      <c r="Q35" s="197">
        <f>(O35-N35)-P35</f>
        <v>0</v>
      </c>
      <c r="R35" s="213">
        <v>0</v>
      </c>
      <c r="S35" s="213">
        <v>0</v>
      </c>
      <c r="T35" s="213">
        <v>0</v>
      </c>
      <c r="U35" s="197">
        <f>(S35-R35)-T35</f>
        <v>0</v>
      </c>
      <c r="V35" s="213">
        <v>0</v>
      </c>
      <c r="W35" s="213">
        <v>0</v>
      </c>
      <c r="X35" s="213">
        <v>0</v>
      </c>
      <c r="Y35" s="197">
        <f>(W35-V35)-X35</f>
        <v>0</v>
      </c>
    </row>
    <row r="36" spans="1:25" x14ac:dyDescent="0.2">
      <c r="A36" s="346"/>
      <c r="B36" s="211"/>
      <c r="C36" s="211"/>
      <c r="D36" s="211"/>
      <c r="E36" s="211"/>
      <c r="F36" s="211"/>
      <c r="G36" s="211"/>
      <c r="H36" s="211"/>
      <c r="I36" s="203"/>
      <c r="J36" s="211"/>
      <c r="K36" s="211"/>
      <c r="L36" s="211"/>
      <c r="M36" s="210"/>
      <c r="N36" s="203"/>
      <c r="O36" s="203"/>
      <c r="P36" s="203"/>
      <c r="Q36" s="197"/>
      <c r="R36" s="211"/>
      <c r="S36" s="211"/>
      <c r="T36" s="211"/>
      <c r="U36" s="197"/>
      <c r="V36" s="211"/>
      <c r="W36" s="211"/>
      <c r="X36" s="211"/>
      <c r="Y36" s="197"/>
    </row>
    <row r="37" spans="1:25" x14ac:dyDescent="0.2">
      <c r="A37" s="374"/>
      <c r="B37" s="212"/>
      <c r="C37" s="212"/>
      <c r="D37" s="212"/>
      <c r="E37" s="212"/>
      <c r="F37" s="212"/>
      <c r="G37" s="212"/>
      <c r="H37" s="212"/>
      <c r="I37" s="204"/>
      <c r="J37" s="212"/>
      <c r="K37" s="212"/>
      <c r="L37" s="212"/>
      <c r="M37" s="210"/>
      <c r="N37" s="204"/>
      <c r="O37" s="204"/>
      <c r="P37" s="204"/>
      <c r="Q37" s="197"/>
      <c r="R37" s="212"/>
      <c r="S37" s="212"/>
      <c r="T37" s="212"/>
      <c r="U37" s="197"/>
      <c r="V37" s="212"/>
      <c r="W37" s="212"/>
      <c r="X37" s="212"/>
      <c r="Y37" s="197"/>
    </row>
    <row r="38" spans="1:25" ht="16" x14ac:dyDescent="0.2">
      <c r="A38" s="6"/>
      <c r="B38" s="236" t="s">
        <v>1</v>
      </c>
      <c r="C38" s="236"/>
      <c r="D38" s="236">
        <f>SUM(E4:E37)</f>
        <v>5800</v>
      </c>
      <c r="E38" s="237"/>
      <c r="F38" s="238">
        <f>SUM(I4:I34)</f>
        <v>1.354166666666667</v>
      </c>
      <c r="G38" s="238"/>
      <c r="H38" s="238"/>
      <c r="I38" s="238"/>
      <c r="J38" s="238">
        <f>SUM(M4:M34)</f>
        <v>1</v>
      </c>
      <c r="K38" s="238"/>
      <c r="L38" s="238"/>
      <c r="M38" s="238"/>
      <c r="N38" s="238">
        <f>SUM(Q4:Q34)</f>
        <v>1.270833333333333</v>
      </c>
      <c r="O38" s="238"/>
      <c r="P38" s="238"/>
      <c r="Q38" s="238"/>
      <c r="R38" s="238">
        <f>SUM(U4:U34)</f>
        <v>1.0416666666666667</v>
      </c>
      <c r="S38" s="238"/>
      <c r="T38" s="238"/>
      <c r="U38" s="238"/>
      <c r="V38" s="238">
        <f>SUM(Y4:Y34)</f>
        <v>0.1875</v>
      </c>
      <c r="W38" s="238"/>
      <c r="X38" s="238"/>
      <c r="Y38" s="238"/>
    </row>
  </sheetData>
  <mergeCells count="156">
    <mergeCell ref="V35:V37"/>
    <mergeCell ref="W35:W37"/>
    <mergeCell ref="X35:X37"/>
    <mergeCell ref="Y35:Y37"/>
    <mergeCell ref="V38:Y38"/>
    <mergeCell ref="R35:R37"/>
    <mergeCell ref="S35:S37"/>
    <mergeCell ref="T35:T37"/>
    <mergeCell ref="U35:U37"/>
    <mergeCell ref="R38:U38"/>
    <mergeCell ref="V2:Y2"/>
    <mergeCell ref="V4:V10"/>
    <mergeCell ref="W4:W10"/>
    <mergeCell ref="X4:X10"/>
    <mergeCell ref="Y4:Y10"/>
    <mergeCell ref="V11:V13"/>
    <mergeCell ref="W11:W13"/>
    <mergeCell ref="X11:X13"/>
    <mergeCell ref="Y11:Y13"/>
    <mergeCell ref="T14:T25"/>
    <mergeCell ref="S14:S25"/>
    <mergeCell ref="R14:R25"/>
    <mergeCell ref="V26:V29"/>
    <mergeCell ref="W26:W29"/>
    <mergeCell ref="X26:X29"/>
    <mergeCell ref="Y26:Y29"/>
    <mergeCell ref="V30:V34"/>
    <mergeCell ref="W30:W34"/>
    <mergeCell ref="V14:V25"/>
    <mergeCell ref="X30:X34"/>
    <mergeCell ref="Y30:Y34"/>
    <mergeCell ref="X14:X25"/>
    <mergeCell ref="W14:W25"/>
    <mergeCell ref="Y14:Y25"/>
    <mergeCell ref="U14:U25"/>
    <mergeCell ref="R2:U2"/>
    <mergeCell ref="R4:R10"/>
    <mergeCell ref="S4:S10"/>
    <mergeCell ref="T4:T10"/>
    <mergeCell ref="U4:U10"/>
    <mergeCell ref="R11:R13"/>
    <mergeCell ref="S11:S13"/>
    <mergeCell ref="T11:T13"/>
    <mergeCell ref="U11:U13"/>
    <mergeCell ref="I4:I10"/>
    <mergeCell ref="J4:J10"/>
    <mergeCell ref="K4:K10"/>
    <mergeCell ref="L4:L10"/>
    <mergeCell ref="F1:Q1"/>
    <mergeCell ref="F2:I2"/>
    <mergeCell ref="J2:M2"/>
    <mergeCell ref="N2:Q2"/>
    <mergeCell ref="A4:A10"/>
    <mergeCell ref="E4:E10"/>
    <mergeCell ref="F4:F10"/>
    <mergeCell ref="G4:G10"/>
    <mergeCell ref="H4:H10"/>
    <mergeCell ref="O4:O10"/>
    <mergeCell ref="P4:P10"/>
    <mergeCell ref="Q4:Q10"/>
    <mergeCell ref="B4:B10"/>
    <mergeCell ref="M4:M10"/>
    <mergeCell ref="N4:N10"/>
    <mergeCell ref="Q11:Q13"/>
    <mergeCell ref="B11:B13"/>
    <mergeCell ref="L11:L13"/>
    <mergeCell ref="M11:M13"/>
    <mergeCell ref="B19:B25"/>
    <mergeCell ref="B14:B17"/>
    <mergeCell ref="F14:F25"/>
    <mergeCell ref="G14:G25"/>
    <mergeCell ref="H14:H25"/>
    <mergeCell ref="L14:L25"/>
    <mergeCell ref="K14:K25"/>
    <mergeCell ref="J14:J25"/>
    <mergeCell ref="N14:N25"/>
    <mergeCell ref="P14:P25"/>
    <mergeCell ref="H11:H13"/>
    <mergeCell ref="I11:I13"/>
    <mergeCell ref="J11:J13"/>
    <mergeCell ref="K11:K13"/>
    <mergeCell ref="E11:E13"/>
    <mergeCell ref="F11:F13"/>
    <mergeCell ref="G11:G13"/>
    <mergeCell ref="Q14:Q25"/>
    <mergeCell ref="J30:J34"/>
    <mergeCell ref="A26:A29"/>
    <mergeCell ref="N11:N13"/>
    <mergeCell ref="O11:O13"/>
    <mergeCell ref="P11:P13"/>
    <mergeCell ref="A11:A13"/>
    <mergeCell ref="A14:A25"/>
    <mergeCell ref="O14:O25"/>
    <mergeCell ref="M14:M25"/>
    <mergeCell ref="I14:I25"/>
    <mergeCell ref="N30:N34"/>
    <mergeCell ref="K30:K34"/>
    <mergeCell ref="N26:N29"/>
    <mergeCell ref="O26:O29"/>
    <mergeCell ref="P26:P29"/>
    <mergeCell ref="E14:E17"/>
    <mergeCell ref="E19:E25"/>
    <mergeCell ref="B28:B29"/>
    <mergeCell ref="E28:E29"/>
    <mergeCell ref="A35:A37"/>
    <mergeCell ref="B35:B37"/>
    <mergeCell ref="C35:C37"/>
    <mergeCell ref="D35:D37"/>
    <mergeCell ref="E35:E37"/>
    <mergeCell ref="F35:F37"/>
    <mergeCell ref="L30:L34"/>
    <mergeCell ref="M30:M34"/>
    <mergeCell ref="M26:M29"/>
    <mergeCell ref="F26:F29"/>
    <mergeCell ref="A30:A34"/>
    <mergeCell ref="B30:B34"/>
    <mergeCell ref="D30:D34"/>
    <mergeCell ref="E30:E34"/>
    <mergeCell ref="G26:G29"/>
    <mergeCell ref="H26:H29"/>
    <mergeCell ref="I26:I29"/>
    <mergeCell ref="J26:J29"/>
    <mergeCell ref="K26:K29"/>
    <mergeCell ref="L26:L29"/>
    <mergeCell ref="F30:F34"/>
    <mergeCell ref="G30:G34"/>
    <mergeCell ref="H30:H34"/>
    <mergeCell ref="I30:I34"/>
    <mergeCell ref="M35:M37"/>
    <mergeCell ref="N35:N37"/>
    <mergeCell ref="O35:O37"/>
    <mergeCell ref="P35:P37"/>
    <mergeCell ref="Q35:Q37"/>
    <mergeCell ref="B38:C38"/>
    <mergeCell ref="D38:E38"/>
    <mergeCell ref="F38:I38"/>
    <mergeCell ref="J38:M38"/>
    <mergeCell ref="N38:Q38"/>
    <mergeCell ref="G35:G37"/>
    <mergeCell ref="H35:H37"/>
    <mergeCell ref="I35:I37"/>
    <mergeCell ref="J35:J37"/>
    <mergeCell ref="K35:K37"/>
    <mergeCell ref="L35:L37"/>
    <mergeCell ref="Q26:Q29"/>
    <mergeCell ref="O30:O34"/>
    <mergeCell ref="P30:P34"/>
    <mergeCell ref="Q30:Q34"/>
    <mergeCell ref="R26:R29"/>
    <mergeCell ref="S26:S29"/>
    <mergeCell ref="T26:T29"/>
    <mergeCell ref="U26:U29"/>
    <mergeCell ref="R30:R34"/>
    <mergeCell ref="S30:S34"/>
    <mergeCell ref="T30:T34"/>
    <mergeCell ref="U30:U34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zoomScale="90" zoomScaleNormal="90" workbookViewId="0">
      <pane xSplit="1" topLeftCell="K1" activePane="topRight" state="frozen"/>
      <selection activeCell="A4" sqref="A4:A8"/>
      <selection pane="topRight" activeCell="AD2" sqref="A2:AG35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  <col min="33" max="33" width="12.83203125" bestFit="1" customWidth="1"/>
  </cols>
  <sheetData>
    <row r="1" spans="1:33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33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271</v>
      </c>
      <c r="S2" s="215"/>
      <c r="T2" s="215"/>
      <c r="U2" s="215"/>
      <c r="V2" s="215" t="s">
        <v>256</v>
      </c>
      <c r="W2" s="215"/>
      <c r="X2" s="215"/>
      <c r="Y2" s="215"/>
      <c r="Z2" s="215" t="s">
        <v>257</v>
      </c>
      <c r="AA2" s="215"/>
      <c r="AB2" s="215"/>
      <c r="AC2" s="215"/>
      <c r="AD2" s="215"/>
      <c r="AE2" s="215"/>
      <c r="AF2" s="215"/>
      <c r="AG2" s="215"/>
    </row>
    <row r="3" spans="1:33" x14ac:dyDescent="0.2">
      <c r="A3" s="4"/>
      <c r="B3" s="11" t="s">
        <v>8</v>
      </c>
      <c r="C3" s="11" t="s">
        <v>7</v>
      </c>
      <c r="D3" s="11" t="s">
        <v>6</v>
      </c>
      <c r="E3" s="11" t="s">
        <v>0</v>
      </c>
      <c r="F3" s="11" t="s">
        <v>2</v>
      </c>
      <c r="G3" s="11" t="s">
        <v>3</v>
      </c>
      <c r="H3" s="5" t="s">
        <v>4</v>
      </c>
      <c r="I3" s="5" t="s">
        <v>5</v>
      </c>
      <c r="J3" s="11" t="s">
        <v>2</v>
      </c>
      <c r="K3" s="11" t="s">
        <v>3</v>
      </c>
      <c r="L3" s="5" t="s">
        <v>4</v>
      </c>
      <c r="M3" s="5" t="s">
        <v>5</v>
      </c>
      <c r="N3" s="11" t="s">
        <v>2</v>
      </c>
      <c r="O3" s="11" t="s">
        <v>3</v>
      </c>
      <c r="P3" s="5" t="s">
        <v>4</v>
      </c>
      <c r="Q3" s="5" t="s">
        <v>5</v>
      </c>
      <c r="R3" s="114" t="s">
        <v>2</v>
      </c>
      <c r="S3" s="114" t="s">
        <v>3</v>
      </c>
      <c r="T3" s="5" t="s">
        <v>4</v>
      </c>
      <c r="U3" s="5" t="s">
        <v>5</v>
      </c>
      <c r="V3" s="114" t="s">
        <v>2</v>
      </c>
      <c r="W3" s="114" t="s">
        <v>3</v>
      </c>
      <c r="X3" s="5" t="s">
        <v>4</v>
      </c>
      <c r="Y3" s="5" t="s">
        <v>5</v>
      </c>
      <c r="Z3" s="114" t="s">
        <v>2</v>
      </c>
      <c r="AA3" s="114" t="s">
        <v>3</v>
      </c>
      <c r="AB3" s="5" t="s">
        <v>4</v>
      </c>
      <c r="AC3" s="5" t="s">
        <v>5</v>
      </c>
      <c r="AD3" s="114" t="s">
        <v>2</v>
      </c>
      <c r="AE3" s="114" t="s">
        <v>3</v>
      </c>
      <c r="AF3" s="5" t="s">
        <v>4</v>
      </c>
      <c r="AG3" s="5" t="s">
        <v>5</v>
      </c>
    </row>
    <row r="4" spans="1:33" x14ac:dyDescent="0.2">
      <c r="A4" s="215" t="s">
        <v>12</v>
      </c>
      <c r="B4" s="244" t="s">
        <v>269</v>
      </c>
      <c r="C4" s="213"/>
      <c r="D4" s="258"/>
      <c r="E4" s="213">
        <v>1025</v>
      </c>
      <c r="F4" s="197">
        <v>0.16666666666666666</v>
      </c>
      <c r="G4" s="197">
        <v>0.5</v>
      </c>
      <c r="H4" s="197">
        <v>2.0833333333333332E-2</v>
      </c>
      <c r="I4" s="210">
        <f>(G4-F4)-H4</f>
        <v>0.31250000000000006</v>
      </c>
      <c r="J4" s="197">
        <v>0.6875</v>
      </c>
      <c r="K4" s="197">
        <v>0.91666666666666663</v>
      </c>
      <c r="L4" s="197">
        <v>0</v>
      </c>
      <c r="M4" s="210">
        <f>(K4-J4)-L4</f>
        <v>0.22916666666666663</v>
      </c>
      <c r="N4" s="197">
        <v>0.625</v>
      </c>
      <c r="O4" s="197">
        <v>0.9375</v>
      </c>
      <c r="P4" s="197">
        <v>0</v>
      </c>
      <c r="Q4" s="197">
        <f>(O4-N4)-P4</f>
        <v>0.3125</v>
      </c>
      <c r="R4" s="197">
        <v>0.16666666666666666</v>
      </c>
      <c r="S4" s="197">
        <v>0.5</v>
      </c>
      <c r="T4" s="197">
        <v>2.0833333333333332E-2</v>
      </c>
      <c r="U4" s="197">
        <f t="shared" ref="U4" si="0">(S4-R4)-T4</f>
        <v>0.31250000000000006</v>
      </c>
      <c r="V4" s="197">
        <v>0.66666666666666663</v>
      </c>
      <c r="W4" s="197">
        <v>0.91666666666666663</v>
      </c>
      <c r="X4" s="197">
        <v>0</v>
      </c>
      <c r="Y4" s="197">
        <f t="shared" ref="Y4" si="1">(W4-V4)-X4</f>
        <v>0.25</v>
      </c>
      <c r="Z4" s="197">
        <v>0</v>
      </c>
      <c r="AA4" s="197">
        <v>0</v>
      </c>
      <c r="AB4" s="197">
        <v>0</v>
      </c>
      <c r="AC4" s="197">
        <f t="shared" ref="AC4" si="2">(AA4-Z4)-AB4</f>
        <v>0</v>
      </c>
      <c r="AD4" s="197"/>
      <c r="AE4" s="197"/>
      <c r="AF4" s="197"/>
      <c r="AG4" s="197">
        <f t="shared" ref="AG4" si="3">(AE4-AD4)-AF4</f>
        <v>0</v>
      </c>
    </row>
    <row r="5" spans="1:33" x14ac:dyDescent="0.2">
      <c r="A5" s="215"/>
      <c r="B5" s="244"/>
      <c r="C5" s="211"/>
      <c r="D5" s="260"/>
      <c r="E5" s="211"/>
      <c r="F5" s="197"/>
      <c r="G5" s="197"/>
      <c r="H5" s="197"/>
      <c r="I5" s="210"/>
      <c r="J5" s="197"/>
      <c r="K5" s="197"/>
      <c r="L5" s="197"/>
      <c r="M5" s="210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</row>
    <row r="6" spans="1:33" x14ac:dyDescent="0.2">
      <c r="A6" s="215"/>
      <c r="B6" s="244"/>
      <c r="C6" s="211"/>
      <c r="D6" s="258"/>
      <c r="E6" s="211"/>
      <c r="F6" s="197"/>
      <c r="G6" s="197"/>
      <c r="H6" s="197"/>
      <c r="I6" s="210"/>
      <c r="J6" s="197"/>
      <c r="K6" s="197"/>
      <c r="L6" s="197"/>
      <c r="M6" s="210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</row>
    <row r="7" spans="1:33" x14ac:dyDescent="0.2">
      <c r="A7" s="215"/>
      <c r="B7" s="244"/>
      <c r="C7" s="212"/>
      <c r="D7" s="260"/>
      <c r="E7" s="211"/>
      <c r="F7" s="197"/>
      <c r="G7" s="197"/>
      <c r="H7" s="197"/>
      <c r="I7" s="210"/>
      <c r="J7" s="197"/>
      <c r="K7" s="197"/>
      <c r="L7" s="197"/>
      <c r="M7" s="210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</row>
    <row r="8" spans="1:33" x14ac:dyDescent="0.2">
      <c r="A8" s="215"/>
      <c r="B8" s="244" t="s">
        <v>270</v>
      </c>
      <c r="C8" s="213"/>
      <c r="D8" s="258"/>
      <c r="E8" s="211">
        <v>605</v>
      </c>
      <c r="F8" s="197"/>
      <c r="G8" s="197"/>
      <c r="H8" s="197"/>
      <c r="I8" s="210"/>
      <c r="J8" s="197"/>
      <c r="K8" s="197"/>
      <c r="L8" s="197"/>
      <c r="M8" s="210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</row>
    <row r="9" spans="1:33" x14ac:dyDescent="0.2">
      <c r="A9" s="215"/>
      <c r="B9" s="244"/>
      <c r="C9" s="211"/>
      <c r="D9" s="260"/>
      <c r="E9" s="211"/>
      <c r="F9" s="197"/>
      <c r="G9" s="197"/>
      <c r="H9" s="197"/>
      <c r="I9" s="210"/>
      <c r="J9" s="197"/>
      <c r="K9" s="197"/>
      <c r="L9" s="197"/>
      <c r="M9" s="210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</row>
    <row r="10" spans="1:33" x14ac:dyDescent="0.2">
      <c r="A10" s="215"/>
      <c r="B10" s="244"/>
      <c r="C10" s="212"/>
      <c r="D10" s="10"/>
      <c r="E10" s="212"/>
      <c r="F10" s="197"/>
      <c r="G10" s="197"/>
      <c r="H10" s="197"/>
      <c r="I10" s="210"/>
      <c r="J10" s="197"/>
      <c r="K10" s="197"/>
      <c r="L10" s="197"/>
      <c r="M10" s="210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</row>
    <row r="11" spans="1:33" x14ac:dyDescent="0.2">
      <c r="A11" s="215" t="s">
        <v>13</v>
      </c>
      <c r="B11" s="120" t="s">
        <v>272</v>
      </c>
      <c r="C11" s="34"/>
      <c r="D11" s="14">
        <v>350</v>
      </c>
      <c r="E11" s="244"/>
      <c r="F11" s="197">
        <v>0.16666666666666666</v>
      </c>
      <c r="G11" s="197">
        <v>0.58333333333333337</v>
      </c>
      <c r="H11" s="197">
        <v>2.0833333333333332E-2</v>
      </c>
      <c r="I11" s="210">
        <f>(G11-F11)-H11</f>
        <v>0.39583333333333343</v>
      </c>
      <c r="J11" s="216">
        <v>0.5625</v>
      </c>
      <c r="K11" s="216">
        <v>0.79166666666666663</v>
      </c>
      <c r="L11" s="216">
        <v>0</v>
      </c>
      <c r="M11" s="217">
        <f>(K11-J11)-L11</f>
        <v>0.22916666666666663</v>
      </c>
      <c r="N11" s="197">
        <v>0.54166666666666663</v>
      </c>
      <c r="O11" s="197">
        <v>0.83333333333333337</v>
      </c>
      <c r="P11" s="197">
        <v>0</v>
      </c>
      <c r="Q11" s="197">
        <f>(O11-N11)-P11</f>
        <v>0.29166666666666674</v>
      </c>
      <c r="R11" s="197">
        <v>0.16666666666666666</v>
      </c>
      <c r="S11" s="197">
        <v>0.58333333333333337</v>
      </c>
      <c r="T11" s="197">
        <v>2.0833333333333332E-2</v>
      </c>
      <c r="U11" s="197">
        <f t="shared" ref="U11" si="4">(S11-R11)-T11</f>
        <v>0.39583333333333343</v>
      </c>
      <c r="V11" s="197">
        <v>0.5625</v>
      </c>
      <c r="W11" s="197">
        <v>0.80208333333333337</v>
      </c>
      <c r="X11" s="197">
        <v>0</v>
      </c>
      <c r="Y11" s="197">
        <f t="shared" ref="Y11" si="5">(W11-V11)-X11</f>
        <v>0.23958333333333337</v>
      </c>
      <c r="Z11" s="235">
        <v>0.39583333333333331</v>
      </c>
      <c r="AA11" s="197">
        <v>0.5625</v>
      </c>
      <c r="AB11" s="197">
        <v>3.125E-2</v>
      </c>
      <c r="AC11" s="197">
        <f t="shared" ref="AC11" si="6">(AA11-Z11)-AB11</f>
        <v>0.13541666666666669</v>
      </c>
      <c r="AD11" s="197"/>
      <c r="AE11" s="197"/>
      <c r="AF11" s="197"/>
      <c r="AG11" s="197">
        <f t="shared" ref="AG11" si="7">(AE11-AD11)-AF11</f>
        <v>0</v>
      </c>
    </row>
    <row r="12" spans="1:33" x14ac:dyDescent="0.2">
      <c r="A12" s="215"/>
      <c r="B12" s="244" t="s">
        <v>270</v>
      </c>
      <c r="C12" s="115" t="s">
        <v>273</v>
      </c>
      <c r="D12" s="371"/>
      <c r="E12" s="244"/>
      <c r="F12" s="197"/>
      <c r="G12" s="197"/>
      <c r="H12" s="197"/>
      <c r="I12" s="210"/>
      <c r="J12" s="216"/>
      <c r="K12" s="216"/>
      <c r="L12" s="216"/>
      <c r="M12" s="21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</row>
    <row r="13" spans="1:33" x14ac:dyDescent="0.2">
      <c r="A13" s="215"/>
      <c r="B13" s="244"/>
      <c r="C13" s="115" t="s">
        <v>274</v>
      </c>
      <c r="D13" s="372"/>
      <c r="E13" s="244"/>
      <c r="F13" s="197"/>
      <c r="G13" s="197"/>
      <c r="H13" s="197"/>
      <c r="I13" s="210"/>
      <c r="J13" s="216"/>
      <c r="K13" s="216"/>
      <c r="L13" s="216"/>
      <c r="M13" s="21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</row>
    <row r="14" spans="1:33" x14ac:dyDescent="0.2">
      <c r="A14" s="215" t="s">
        <v>14</v>
      </c>
      <c r="B14" s="213" t="s">
        <v>279</v>
      </c>
      <c r="C14" s="34" t="s">
        <v>275</v>
      </c>
      <c r="D14" s="116">
        <v>60</v>
      </c>
      <c r="E14" s="213">
        <v>1800</v>
      </c>
      <c r="F14" s="197">
        <v>0.16666666666666666</v>
      </c>
      <c r="G14" s="197">
        <v>0.60416666666666663</v>
      </c>
      <c r="H14" s="197">
        <v>2.0833333333333332E-2</v>
      </c>
      <c r="I14" s="210">
        <f>(G14-F14)-H14</f>
        <v>0.41666666666666669</v>
      </c>
      <c r="J14" s="216">
        <v>0.33333333333333331</v>
      </c>
      <c r="K14" s="216">
        <v>0.66666666666666663</v>
      </c>
      <c r="L14" s="216">
        <v>2.0833333333333332E-2</v>
      </c>
      <c r="M14" s="217">
        <f>(K14-J14)-L14</f>
        <v>0.3125</v>
      </c>
      <c r="N14" s="197">
        <v>0.5</v>
      </c>
      <c r="O14" s="197">
        <v>1</v>
      </c>
      <c r="P14" s="197">
        <v>2.0833333333333332E-2</v>
      </c>
      <c r="Q14" s="197">
        <f>(O14-N14)-P14</f>
        <v>0.47916666666666669</v>
      </c>
      <c r="R14" s="197">
        <v>0.16666666666666666</v>
      </c>
      <c r="S14" s="197">
        <v>0.58333333333333337</v>
      </c>
      <c r="T14" s="197">
        <v>2.0833333333333332E-2</v>
      </c>
      <c r="U14" s="197">
        <f t="shared" ref="U14" si="8">(S14-R14)-T14</f>
        <v>0.39583333333333343</v>
      </c>
      <c r="V14" s="197">
        <v>0.5625</v>
      </c>
      <c r="W14" s="197">
        <v>1</v>
      </c>
      <c r="X14" s="197">
        <v>1.0416666666666666E-2</v>
      </c>
      <c r="Y14" s="197">
        <f t="shared" ref="Y14" si="9">(W14-V14)-X14</f>
        <v>0.42708333333333331</v>
      </c>
      <c r="Z14" s="197">
        <v>0</v>
      </c>
      <c r="AA14" s="197">
        <v>0</v>
      </c>
      <c r="AB14" s="197">
        <v>0</v>
      </c>
      <c r="AC14" s="197">
        <f t="shared" ref="AC14" si="10">(AA14-Z14)-AB14</f>
        <v>0</v>
      </c>
      <c r="AD14" s="197"/>
      <c r="AE14" s="197"/>
      <c r="AF14" s="197"/>
      <c r="AG14" s="197">
        <f t="shared" ref="AG14" si="11">(AE14-AD14)-AF14</f>
        <v>0</v>
      </c>
    </row>
    <row r="15" spans="1:33" x14ac:dyDescent="0.2">
      <c r="A15" s="215"/>
      <c r="B15" s="211"/>
      <c r="C15" s="34" t="s">
        <v>276</v>
      </c>
      <c r="D15" s="116">
        <v>100</v>
      </c>
      <c r="E15" s="211"/>
      <c r="F15" s="197"/>
      <c r="G15" s="197"/>
      <c r="H15" s="197"/>
      <c r="I15" s="210"/>
      <c r="J15" s="216"/>
      <c r="K15" s="216"/>
      <c r="L15" s="216"/>
      <c r="M15" s="21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</row>
    <row r="16" spans="1:33" x14ac:dyDescent="0.2">
      <c r="A16" s="215"/>
      <c r="B16" s="211"/>
      <c r="C16" s="34" t="s">
        <v>190</v>
      </c>
      <c r="D16" s="116">
        <v>110</v>
      </c>
      <c r="E16" s="211"/>
      <c r="F16" s="197"/>
      <c r="G16" s="197"/>
      <c r="H16" s="197"/>
      <c r="I16" s="210"/>
      <c r="J16" s="216"/>
      <c r="K16" s="216"/>
      <c r="L16" s="216"/>
      <c r="M16" s="21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</row>
    <row r="17" spans="1:33" x14ac:dyDescent="0.2">
      <c r="A17" s="215"/>
      <c r="B17" s="211"/>
      <c r="C17" s="34" t="s">
        <v>262</v>
      </c>
      <c r="D17" s="116">
        <v>110</v>
      </c>
      <c r="E17" s="211"/>
      <c r="F17" s="197"/>
      <c r="G17" s="197"/>
      <c r="H17" s="197"/>
      <c r="I17" s="210"/>
      <c r="J17" s="216"/>
      <c r="K17" s="216"/>
      <c r="L17" s="216"/>
      <c r="M17" s="21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</row>
    <row r="18" spans="1:33" x14ac:dyDescent="0.2">
      <c r="A18" s="215"/>
      <c r="B18" s="211"/>
      <c r="C18" s="34" t="s">
        <v>277</v>
      </c>
      <c r="D18" s="116">
        <v>100</v>
      </c>
      <c r="E18" s="211"/>
      <c r="F18" s="197"/>
      <c r="G18" s="197"/>
      <c r="H18" s="197"/>
      <c r="I18" s="210"/>
      <c r="J18" s="216"/>
      <c r="K18" s="216"/>
      <c r="L18" s="216"/>
      <c r="M18" s="21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</row>
    <row r="19" spans="1:33" x14ac:dyDescent="0.2">
      <c r="A19" s="215"/>
      <c r="B19" s="212"/>
      <c r="C19" s="34" t="s">
        <v>278</v>
      </c>
      <c r="D19" s="116">
        <v>1200</v>
      </c>
      <c r="E19" s="212"/>
      <c r="F19" s="197"/>
      <c r="G19" s="197"/>
      <c r="H19" s="197"/>
      <c r="I19" s="210"/>
      <c r="J19" s="216"/>
      <c r="K19" s="216"/>
      <c r="L19" s="216"/>
      <c r="M19" s="21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</row>
    <row r="20" spans="1:33" x14ac:dyDescent="0.2">
      <c r="A20" s="215"/>
      <c r="B20" s="213" t="s">
        <v>280</v>
      </c>
      <c r="C20" s="34" t="s">
        <v>185</v>
      </c>
      <c r="D20" s="116">
        <v>72</v>
      </c>
      <c r="E20" s="213">
        <v>1176</v>
      </c>
      <c r="F20" s="197"/>
      <c r="G20" s="197"/>
      <c r="H20" s="197"/>
      <c r="I20" s="210"/>
      <c r="J20" s="216"/>
      <c r="K20" s="216"/>
      <c r="L20" s="216"/>
      <c r="M20" s="21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</row>
    <row r="21" spans="1:33" x14ac:dyDescent="0.2">
      <c r="A21" s="215"/>
      <c r="B21" s="211"/>
      <c r="C21" s="34" t="s">
        <v>186</v>
      </c>
      <c r="D21" s="116">
        <v>130</v>
      </c>
      <c r="E21" s="211"/>
      <c r="F21" s="197"/>
      <c r="G21" s="197"/>
      <c r="H21" s="197"/>
      <c r="I21" s="210"/>
      <c r="J21" s="216"/>
      <c r="K21" s="216"/>
      <c r="L21" s="216"/>
      <c r="M21" s="21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</row>
    <row r="22" spans="1:33" x14ac:dyDescent="0.2">
      <c r="A22" s="215"/>
      <c r="B22" s="211"/>
      <c r="C22" s="7" t="s">
        <v>259</v>
      </c>
      <c r="D22" s="7">
        <v>110</v>
      </c>
      <c r="E22" s="211"/>
      <c r="F22" s="197"/>
      <c r="G22" s="197"/>
      <c r="H22" s="197"/>
      <c r="I22" s="210"/>
      <c r="J22" s="216"/>
      <c r="K22" s="216"/>
      <c r="L22" s="216"/>
      <c r="M22" s="21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</row>
    <row r="23" spans="1:33" x14ac:dyDescent="0.2">
      <c r="A23" s="215"/>
      <c r="B23" s="212"/>
      <c r="C23" s="7" t="s">
        <v>275</v>
      </c>
      <c r="D23" s="7">
        <v>80</v>
      </c>
      <c r="E23" s="212"/>
      <c r="F23" s="197"/>
      <c r="G23" s="197"/>
      <c r="H23" s="197"/>
      <c r="I23" s="210"/>
      <c r="J23" s="216"/>
      <c r="K23" s="216"/>
      <c r="L23" s="216"/>
      <c r="M23" s="21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</row>
    <row r="24" spans="1:33" x14ac:dyDescent="0.2">
      <c r="A24" s="215" t="s">
        <v>15</v>
      </c>
      <c r="B24" s="380" t="s">
        <v>270</v>
      </c>
      <c r="C24" s="381"/>
      <c r="D24" s="380"/>
      <c r="E24" s="380">
        <v>750</v>
      </c>
      <c r="F24" s="197">
        <v>0.16666666666666666</v>
      </c>
      <c r="G24" s="197">
        <v>0.5</v>
      </c>
      <c r="H24" s="197">
        <v>0</v>
      </c>
      <c r="I24" s="210">
        <f>(G24-F24)-H24</f>
        <v>0.33333333333333337</v>
      </c>
      <c r="J24" s="197">
        <v>0</v>
      </c>
      <c r="K24" s="197">
        <v>0</v>
      </c>
      <c r="L24" s="197">
        <v>0</v>
      </c>
      <c r="M24" s="210">
        <f>(K24-J24)-L24</f>
        <v>0</v>
      </c>
      <c r="N24" s="197">
        <v>0.45833333333333331</v>
      </c>
      <c r="O24" s="197">
        <v>0.77083333333333337</v>
      </c>
      <c r="P24" s="197">
        <v>2.0833333333333332E-2</v>
      </c>
      <c r="Q24" s="197">
        <f>(O24-N24)-P24</f>
        <v>0.29166666666666674</v>
      </c>
      <c r="R24" s="197">
        <v>0.16666666666666666</v>
      </c>
      <c r="S24" s="197">
        <v>0.5</v>
      </c>
      <c r="T24" s="197">
        <v>0</v>
      </c>
      <c r="U24" s="197">
        <f t="shared" ref="U24" si="12">(S24-R24)-T24</f>
        <v>0.33333333333333337</v>
      </c>
      <c r="V24" s="197">
        <v>0.45833333333333331</v>
      </c>
      <c r="W24" s="197">
        <v>0.75</v>
      </c>
      <c r="X24" s="197">
        <v>2.0833333333333332E-2</v>
      </c>
      <c r="Y24" s="197">
        <f t="shared" ref="Y24" si="13">(W24-V24)-X24</f>
        <v>0.27083333333333337</v>
      </c>
      <c r="Z24" s="197">
        <v>0.45833333333333331</v>
      </c>
      <c r="AA24" s="197">
        <v>0.75</v>
      </c>
      <c r="AB24" s="197">
        <v>2.0833333333333332E-2</v>
      </c>
      <c r="AC24" s="197">
        <f t="shared" ref="AC24" si="14">(AA24-Z24)-AB24</f>
        <v>0.27083333333333337</v>
      </c>
      <c r="AD24" s="197"/>
      <c r="AE24" s="197"/>
      <c r="AF24" s="197"/>
      <c r="AG24" s="197">
        <f t="shared" ref="AG24" si="15">(AE24-AD24)-AF24</f>
        <v>0</v>
      </c>
    </row>
    <row r="25" spans="1:33" x14ac:dyDescent="0.2">
      <c r="A25" s="215"/>
      <c r="B25" s="376"/>
      <c r="C25" s="382"/>
      <c r="D25" s="376"/>
      <c r="E25" s="376"/>
      <c r="F25" s="197"/>
      <c r="G25" s="197"/>
      <c r="H25" s="197"/>
      <c r="I25" s="210"/>
      <c r="J25" s="197"/>
      <c r="K25" s="197"/>
      <c r="L25" s="197"/>
      <c r="M25" s="210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</row>
    <row r="26" spans="1:33" x14ac:dyDescent="0.2">
      <c r="A26" s="215"/>
      <c r="B26" s="376"/>
      <c r="C26" s="382"/>
      <c r="D26" s="376"/>
      <c r="E26" s="376"/>
      <c r="F26" s="197"/>
      <c r="G26" s="197"/>
      <c r="H26" s="197"/>
      <c r="I26" s="210"/>
      <c r="J26" s="197"/>
      <c r="K26" s="197"/>
      <c r="L26" s="197"/>
      <c r="M26" s="210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</row>
    <row r="27" spans="1:33" x14ac:dyDescent="0.2">
      <c r="A27" s="215"/>
      <c r="B27" s="377"/>
      <c r="C27" s="383"/>
      <c r="D27" s="111"/>
      <c r="E27" s="377"/>
      <c r="F27" s="197"/>
      <c r="G27" s="197"/>
      <c r="H27" s="197"/>
      <c r="I27" s="210"/>
      <c r="J27" s="197"/>
      <c r="K27" s="197"/>
      <c r="L27" s="197"/>
      <c r="M27" s="210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</row>
    <row r="28" spans="1:33" x14ac:dyDescent="0.2">
      <c r="A28" s="375" t="s">
        <v>16</v>
      </c>
      <c r="B28" s="244" t="s">
        <v>82</v>
      </c>
      <c r="C28" s="244"/>
      <c r="D28" s="119">
        <v>700</v>
      </c>
      <c r="E28" s="21">
        <v>2100</v>
      </c>
      <c r="F28" s="197">
        <v>0.20833333333333334</v>
      </c>
      <c r="G28" s="235">
        <v>0.39583333333333331</v>
      </c>
      <c r="H28" s="197">
        <v>0</v>
      </c>
      <c r="I28" s="210">
        <f>(G28-F28)-H28</f>
        <v>0.18749999999999997</v>
      </c>
      <c r="J28" s="197">
        <v>0.375</v>
      </c>
      <c r="K28" s="197">
        <v>0.80208333333333337</v>
      </c>
      <c r="L28" s="197">
        <v>6.25E-2</v>
      </c>
      <c r="M28" s="210">
        <f>(K28-J28)-L28</f>
        <v>0.36458333333333337</v>
      </c>
      <c r="N28" s="197">
        <v>0.33333333333333331</v>
      </c>
      <c r="O28" s="197">
        <v>0.78125</v>
      </c>
      <c r="P28" s="197">
        <v>2.0833333333333332E-2</v>
      </c>
      <c r="Q28" s="197">
        <f>(O28-N28)-P28</f>
        <v>0.42708333333333337</v>
      </c>
      <c r="R28" s="197">
        <v>0.20833333333333334</v>
      </c>
      <c r="S28" s="197">
        <v>0.39583333333333331</v>
      </c>
      <c r="T28" s="197">
        <v>0</v>
      </c>
      <c r="U28" s="197">
        <f t="shared" ref="U28" si="16">(S28-R28)-T28</f>
        <v>0.18749999999999997</v>
      </c>
      <c r="V28" s="197">
        <v>0.33333333333333331</v>
      </c>
      <c r="W28" s="197">
        <v>0.78125</v>
      </c>
      <c r="X28" s="197">
        <v>2.0833333333333332E-2</v>
      </c>
      <c r="Y28" s="197">
        <f t="shared" ref="Y28" si="17">(W28-V28)-X28</f>
        <v>0.42708333333333337</v>
      </c>
      <c r="Z28" s="197">
        <v>0</v>
      </c>
      <c r="AA28" s="197">
        <v>0</v>
      </c>
      <c r="AB28" s="197">
        <v>0</v>
      </c>
      <c r="AC28" s="197">
        <f t="shared" ref="AC28" si="18">(AA28-Z28)-AB28</f>
        <v>0</v>
      </c>
      <c r="AD28" s="197"/>
      <c r="AE28" s="197"/>
      <c r="AF28" s="197"/>
      <c r="AG28" s="197">
        <f t="shared" ref="AG28" si="19">(AE28-AD28)-AF28</f>
        <v>0</v>
      </c>
    </row>
    <row r="29" spans="1:33" x14ac:dyDescent="0.2">
      <c r="A29" s="375"/>
      <c r="B29" s="211" t="s">
        <v>281</v>
      </c>
      <c r="C29" s="117">
        <v>1</v>
      </c>
      <c r="D29" s="117">
        <v>300</v>
      </c>
      <c r="E29" s="211">
        <v>750</v>
      </c>
      <c r="F29" s="197"/>
      <c r="G29" s="197"/>
      <c r="H29" s="197"/>
      <c r="I29" s="210"/>
      <c r="J29" s="197"/>
      <c r="K29" s="197"/>
      <c r="L29" s="197"/>
      <c r="M29" s="210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1:33" x14ac:dyDescent="0.2">
      <c r="A30" s="375"/>
      <c r="B30" s="211"/>
      <c r="C30" s="117">
        <v>2</v>
      </c>
      <c r="D30" s="117">
        <v>150</v>
      </c>
      <c r="E30" s="211"/>
      <c r="F30" s="197"/>
      <c r="G30" s="197"/>
      <c r="H30" s="197"/>
      <c r="I30" s="210"/>
      <c r="J30" s="197"/>
      <c r="K30" s="197"/>
      <c r="L30" s="197"/>
      <c r="M30" s="210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</row>
    <row r="31" spans="1:33" x14ac:dyDescent="0.2">
      <c r="A31" s="375"/>
      <c r="B31" s="212"/>
      <c r="C31" s="118">
        <v>5</v>
      </c>
      <c r="D31" s="118">
        <v>30</v>
      </c>
      <c r="E31" s="212"/>
      <c r="F31" s="197"/>
      <c r="G31" s="197"/>
      <c r="H31" s="197"/>
      <c r="I31" s="210"/>
      <c r="J31" s="197"/>
      <c r="K31" s="197"/>
      <c r="L31" s="197"/>
      <c r="M31" s="210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</row>
    <row r="32" spans="1:33" x14ac:dyDescent="0.2">
      <c r="A32" s="345" t="s">
        <v>18</v>
      </c>
      <c r="B32" s="213" t="s">
        <v>282</v>
      </c>
      <c r="C32" s="213"/>
      <c r="D32" s="213"/>
      <c r="E32" s="213"/>
      <c r="F32" s="327">
        <v>0.33333333333333331</v>
      </c>
      <c r="G32" s="327">
        <v>0.41666666666666669</v>
      </c>
      <c r="H32" s="213">
        <v>0</v>
      </c>
      <c r="I32" s="202">
        <f>(G32-F32)-H32</f>
        <v>8.333333333333337E-2</v>
      </c>
      <c r="J32" s="327">
        <v>0.375</v>
      </c>
      <c r="K32" s="327">
        <v>0.54166666666666663</v>
      </c>
      <c r="L32" s="327">
        <v>0</v>
      </c>
      <c r="M32" s="210">
        <f>(K32-J32)-L32</f>
        <v>0.16666666666666663</v>
      </c>
      <c r="N32" s="213">
        <v>0</v>
      </c>
      <c r="O32" s="213">
        <v>0</v>
      </c>
      <c r="P32" s="213">
        <v>0</v>
      </c>
      <c r="Q32" s="197">
        <f>(O32-N32)-P32</f>
        <v>0</v>
      </c>
      <c r="R32" s="213">
        <v>0</v>
      </c>
      <c r="S32" s="213">
        <v>0</v>
      </c>
      <c r="T32" s="213">
        <v>0</v>
      </c>
      <c r="U32" s="197">
        <v>0</v>
      </c>
      <c r="V32" s="213">
        <v>0</v>
      </c>
      <c r="W32" s="213">
        <v>0</v>
      </c>
      <c r="X32" s="213">
        <v>0</v>
      </c>
      <c r="Y32" s="197">
        <f t="shared" ref="Y32" si="20">(W32-V32)-X32</f>
        <v>0</v>
      </c>
      <c r="Z32" s="213">
        <v>0</v>
      </c>
      <c r="AA32" s="213">
        <v>0</v>
      </c>
      <c r="AB32" s="213">
        <v>0</v>
      </c>
      <c r="AC32" s="197">
        <f t="shared" ref="AC32" si="21">(AA32-Z32)-AB32</f>
        <v>0</v>
      </c>
      <c r="AD32" s="213"/>
      <c r="AE32" s="213"/>
      <c r="AF32" s="213"/>
      <c r="AG32" s="197">
        <f t="shared" ref="AG32" si="22">(AE32-AD32)-AF32</f>
        <v>0</v>
      </c>
    </row>
    <row r="33" spans="1:33" x14ac:dyDescent="0.2">
      <c r="A33" s="346"/>
      <c r="B33" s="211"/>
      <c r="C33" s="211"/>
      <c r="D33" s="211"/>
      <c r="E33" s="211"/>
      <c r="F33" s="211"/>
      <c r="G33" s="211"/>
      <c r="H33" s="211"/>
      <c r="I33" s="203"/>
      <c r="J33" s="211"/>
      <c r="K33" s="211"/>
      <c r="L33" s="211"/>
      <c r="M33" s="210"/>
      <c r="N33" s="211"/>
      <c r="O33" s="211"/>
      <c r="P33" s="211"/>
      <c r="Q33" s="197"/>
      <c r="R33" s="211"/>
      <c r="S33" s="211"/>
      <c r="T33" s="211"/>
      <c r="U33" s="197"/>
      <c r="V33" s="211"/>
      <c r="W33" s="211"/>
      <c r="X33" s="211"/>
      <c r="Y33" s="197"/>
      <c r="Z33" s="211"/>
      <c r="AA33" s="211"/>
      <c r="AB33" s="211"/>
      <c r="AC33" s="197"/>
      <c r="AD33" s="211"/>
      <c r="AE33" s="211"/>
      <c r="AF33" s="211"/>
      <c r="AG33" s="197"/>
    </row>
    <row r="34" spans="1:33" x14ac:dyDescent="0.2">
      <c r="A34" s="374"/>
      <c r="B34" s="212"/>
      <c r="C34" s="212"/>
      <c r="D34" s="212"/>
      <c r="E34" s="212"/>
      <c r="F34" s="212"/>
      <c r="G34" s="212"/>
      <c r="H34" s="212"/>
      <c r="I34" s="204"/>
      <c r="J34" s="212"/>
      <c r="K34" s="212"/>
      <c r="L34" s="212"/>
      <c r="M34" s="210"/>
      <c r="N34" s="212"/>
      <c r="O34" s="212"/>
      <c r="P34" s="212"/>
      <c r="Q34" s="197"/>
      <c r="R34" s="212"/>
      <c r="S34" s="212"/>
      <c r="T34" s="212"/>
      <c r="U34" s="197"/>
      <c r="V34" s="212"/>
      <c r="W34" s="212"/>
      <c r="X34" s="212"/>
      <c r="Y34" s="197"/>
      <c r="Z34" s="212"/>
      <c r="AA34" s="212"/>
      <c r="AB34" s="212"/>
      <c r="AC34" s="197"/>
      <c r="AD34" s="212"/>
      <c r="AE34" s="212"/>
      <c r="AF34" s="212"/>
      <c r="AG34" s="197"/>
    </row>
    <row r="35" spans="1:33" ht="16" x14ac:dyDescent="0.2">
      <c r="A35" s="6"/>
      <c r="B35" s="236" t="s">
        <v>1</v>
      </c>
      <c r="C35" s="236"/>
      <c r="D35" s="236">
        <f>SUM(E4:E34)</f>
        <v>8206</v>
      </c>
      <c r="E35" s="237"/>
      <c r="F35" s="238">
        <f>SUM(I4:I34)</f>
        <v>1.729166666666667</v>
      </c>
      <c r="G35" s="238"/>
      <c r="H35" s="238"/>
      <c r="I35" s="238"/>
      <c r="J35" s="238">
        <f>SUM(M4:M31)</f>
        <v>1.1354166666666665</v>
      </c>
      <c r="K35" s="238"/>
      <c r="L35" s="238"/>
      <c r="M35" s="238"/>
      <c r="N35" s="238">
        <f>SUM(Q4:Q31)</f>
        <v>1.8020833333333335</v>
      </c>
      <c r="O35" s="238"/>
      <c r="P35" s="238"/>
      <c r="Q35" s="238"/>
      <c r="R35" s="238">
        <f t="shared" ref="R35" si="23">SUM(U4:U31)</f>
        <v>1.6250000000000004</v>
      </c>
      <c r="S35" s="238"/>
      <c r="T35" s="238"/>
      <c r="U35" s="238"/>
      <c r="V35" s="238">
        <f t="shared" ref="V35" si="24">SUM(Y4:Y31)</f>
        <v>1.6145833333333335</v>
      </c>
      <c r="W35" s="238"/>
      <c r="X35" s="238"/>
      <c r="Y35" s="238"/>
      <c r="Z35" s="238">
        <f t="shared" ref="Z35" si="25">SUM(AC4:AC31)</f>
        <v>0.40625000000000006</v>
      </c>
      <c r="AA35" s="238"/>
      <c r="AB35" s="238"/>
      <c r="AC35" s="238"/>
      <c r="AD35" s="238">
        <f t="shared" ref="AD35" si="26">SUM(AG4:AG31)</f>
        <v>0</v>
      </c>
      <c r="AE35" s="238"/>
      <c r="AF35" s="238"/>
      <c r="AG35" s="238"/>
    </row>
  </sheetData>
  <mergeCells count="218">
    <mergeCell ref="AA32:AA34"/>
    <mergeCell ref="AB32:AB34"/>
    <mergeCell ref="AC32:AC34"/>
    <mergeCell ref="AD32:AD34"/>
    <mergeCell ref="AE32:AE34"/>
    <mergeCell ref="AF32:AF34"/>
    <mergeCell ref="AG32:AG34"/>
    <mergeCell ref="R35:U35"/>
    <mergeCell ref="V35:Y35"/>
    <mergeCell ref="Z35:AC35"/>
    <mergeCell ref="AD35:AG35"/>
    <mergeCell ref="R32:R34"/>
    <mergeCell ref="S32:S34"/>
    <mergeCell ref="T32:T34"/>
    <mergeCell ref="U32:U34"/>
    <mergeCell ref="V32:V34"/>
    <mergeCell ref="W32:W34"/>
    <mergeCell ref="X32:X34"/>
    <mergeCell ref="Y32:Y34"/>
    <mergeCell ref="Z32:Z34"/>
    <mergeCell ref="AB24:AB27"/>
    <mergeCell ref="AC24:AC27"/>
    <mergeCell ref="AD24:AD27"/>
    <mergeCell ref="AE24:AE27"/>
    <mergeCell ref="AF24:AF27"/>
    <mergeCell ref="AG24:AG27"/>
    <mergeCell ref="R28:R31"/>
    <mergeCell ref="S28:S31"/>
    <mergeCell ref="T28:T31"/>
    <mergeCell ref="U28:U31"/>
    <mergeCell ref="V28:V31"/>
    <mergeCell ref="W28:W31"/>
    <mergeCell ref="X28:X31"/>
    <mergeCell ref="Y28:Y31"/>
    <mergeCell ref="Z28:Z31"/>
    <mergeCell ref="AA28:AA31"/>
    <mergeCell ref="AB28:AB31"/>
    <mergeCell ref="AC28:AC31"/>
    <mergeCell ref="AD28:AD31"/>
    <mergeCell ref="AE28:AE31"/>
    <mergeCell ref="AF28:AF31"/>
    <mergeCell ref="AG28:AG31"/>
    <mergeCell ref="R24:R27"/>
    <mergeCell ref="S24:S27"/>
    <mergeCell ref="T24:T27"/>
    <mergeCell ref="U24:U27"/>
    <mergeCell ref="V24:V27"/>
    <mergeCell ref="W24:W27"/>
    <mergeCell ref="X24:X27"/>
    <mergeCell ref="Y24:Y27"/>
    <mergeCell ref="Z24:Z27"/>
    <mergeCell ref="AA11:AA13"/>
    <mergeCell ref="T11:T13"/>
    <mergeCell ref="U11:U13"/>
    <mergeCell ref="V11:V13"/>
    <mergeCell ref="W11:W13"/>
    <mergeCell ref="X11:X13"/>
    <mergeCell ref="Y11:Y13"/>
    <mergeCell ref="Z11:Z13"/>
    <mergeCell ref="AA24:AA27"/>
    <mergeCell ref="AB11:AB13"/>
    <mergeCell ref="AC11:AC13"/>
    <mergeCell ref="AD11:AD13"/>
    <mergeCell ref="AE11:AE13"/>
    <mergeCell ref="AF11:AF13"/>
    <mergeCell ref="AG11:AG13"/>
    <mergeCell ref="R14:R23"/>
    <mergeCell ref="S14:S23"/>
    <mergeCell ref="T14:T23"/>
    <mergeCell ref="U14:U23"/>
    <mergeCell ref="V14:V23"/>
    <mergeCell ref="W14:W23"/>
    <mergeCell ref="X14:X23"/>
    <mergeCell ref="Y14:Y23"/>
    <mergeCell ref="Z14:Z23"/>
    <mergeCell ref="AA14:AA23"/>
    <mergeCell ref="AB14:AB23"/>
    <mergeCell ref="AC14:AC23"/>
    <mergeCell ref="AD14:AD23"/>
    <mergeCell ref="AE14:AE23"/>
    <mergeCell ref="AF14:AF23"/>
    <mergeCell ref="AG14:AG23"/>
    <mergeCell ref="R11:R13"/>
    <mergeCell ref="S11:S13"/>
    <mergeCell ref="R2:U2"/>
    <mergeCell ref="V2:Y2"/>
    <mergeCell ref="Z2:AC2"/>
    <mergeCell ref="I4:I10"/>
    <mergeCell ref="J4:J10"/>
    <mergeCell ref="K4:K10"/>
    <mergeCell ref="L4:L10"/>
    <mergeCell ref="AD2:AG2"/>
    <mergeCell ref="R4:R10"/>
    <mergeCell ref="S4:S10"/>
    <mergeCell ref="T4:T10"/>
    <mergeCell ref="U4:U10"/>
    <mergeCell ref="V4:V10"/>
    <mergeCell ref="W4:W10"/>
    <mergeCell ref="X4:X10"/>
    <mergeCell ref="Y4:Y10"/>
    <mergeCell ref="Z4:Z10"/>
    <mergeCell ref="AA4:AA10"/>
    <mergeCell ref="AB4:AB10"/>
    <mergeCell ref="AC4:AC10"/>
    <mergeCell ref="AD4:AD10"/>
    <mergeCell ref="AE4:AE10"/>
    <mergeCell ref="AF4:AF10"/>
    <mergeCell ref="AG4:AG10"/>
    <mergeCell ref="F1:Q1"/>
    <mergeCell ref="F2:I2"/>
    <mergeCell ref="J2:M2"/>
    <mergeCell ref="N2:Q2"/>
    <mergeCell ref="A4:A10"/>
    <mergeCell ref="B4:B7"/>
    <mergeCell ref="F4:F10"/>
    <mergeCell ref="G4:G10"/>
    <mergeCell ref="H4:H10"/>
    <mergeCell ref="O4:O10"/>
    <mergeCell ref="P4:P10"/>
    <mergeCell ref="Q4:Q10"/>
    <mergeCell ref="B8:B10"/>
    <mergeCell ref="M4:M10"/>
    <mergeCell ref="N4:N10"/>
    <mergeCell ref="E4:E7"/>
    <mergeCell ref="E8:E10"/>
    <mergeCell ref="C8:C10"/>
    <mergeCell ref="C4:C7"/>
    <mergeCell ref="D4:D5"/>
    <mergeCell ref="D6:D7"/>
    <mergeCell ref="D8:D9"/>
    <mergeCell ref="A14:A23"/>
    <mergeCell ref="F14:F23"/>
    <mergeCell ref="G14:G23"/>
    <mergeCell ref="H11:H13"/>
    <mergeCell ref="I11:I13"/>
    <mergeCell ref="J11:J13"/>
    <mergeCell ref="K11:K13"/>
    <mergeCell ref="A11:A13"/>
    <mergeCell ref="E11:E13"/>
    <mergeCell ref="F11:F13"/>
    <mergeCell ref="G11:G13"/>
    <mergeCell ref="H14:H23"/>
    <mergeCell ref="I14:I23"/>
    <mergeCell ref="J14:J23"/>
    <mergeCell ref="K14:K23"/>
    <mergeCell ref="D12:D13"/>
    <mergeCell ref="E14:E19"/>
    <mergeCell ref="B14:B19"/>
    <mergeCell ref="B20:B23"/>
    <mergeCell ref="N11:N13"/>
    <mergeCell ref="O11:O13"/>
    <mergeCell ref="P11:P13"/>
    <mergeCell ref="Q11:Q13"/>
    <mergeCell ref="B12:B13"/>
    <mergeCell ref="L11:L13"/>
    <mergeCell ref="M11:M13"/>
    <mergeCell ref="N14:N23"/>
    <mergeCell ref="O14:O23"/>
    <mergeCell ref="P14:P23"/>
    <mergeCell ref="Q14:Q23"/>
    <mergeCell ref="L14:L23"/>
    <mergeCell ref="M14:M23"/>
    <mergeCell ref="E20:E23"/>
    <mergeCell ref="N24:N27"/>
    <mergeCell ref="O24:O27"/>
    <mergeCell ref="P24:P27"/>
    <mergeCell ref="Q24:Q27"/>
    <mergeCell ref="A28:A31"/>
    <mergeCell ref="G24:G27"/>
    <mergeCell ref="H24:H27"/>
    <mergeCell ref="I24:I27"/>
    <mergeCell ref="J24:J27"/>
    <mergeCell ref="K24:K27"/>
    <mergeCell ref="L24:L27"/>
    <mergeCell ref="O28:O31"/>
    <mergeCell ref="P28:P31"/>
    <mergeCell ref="Q28:Q31"/>
    <mergeCell ref="F28:F31"/>
    <mergeCell ref="G28:G31"/>
    <mergeCell ref="H28:H31"/>
    <mergeCell ref="I28:I31"/>
    <mergeCell ref="J28:J31"/>
    <mergeCell ref="A24:A27"/>
    <mergeCell ref="N28:N31"/>
    <mergeCell ref="A32:A34"/>
    <mergeCell ref="B32:B34"/>
    <mergeCell ref="C32:C34"/>
    <mergeCell ref="D32:D34"/>
    <mergeCell ref="E32:E34"/>
    <mergeCell ref="F32:F34"/>
    <mergeCell ref="L28:L31"/>
    <mergeCell ref="M28:M31"/>
    <mergeCell ref="M24:M27"/>
    <mergeCell ref="F24:F27"/>
    <mergeCell ref="B29:B31"/>
    <mergeCell ref="B24:B27"/>
    <mergeCell ref="C24:C27"/>
    <mergeCell ref="E29:E31"/>
    <mergeCell ref="D24:D26"/>
    <mergeCell ref="E24:E27"/>
    <mergeCell ref="B28:C28"/>
    <mergeCell ref="M32:M34"/>
    <mergeCell ref="K28:K31"/>
    <mergeCell ref="N32:N34"/>
    <mergeCell ref="O32:O34"/>
    <mergeCell ref="P32:P34"/>
    <mergeCell ref="Q32:Q34"/>
    <mergeCell ref="B35:C35"/>
    <mergeCell ref="D35:E35"/>
    <mergeCell ref="F35:I35"/>
    <mergeCell ref="J35:M35"/>
    <mergeCell ref="N35:Q35"/>
    <mergeCell ref="G32:G34"/>
    <mergeCell ref="H32:H34"/>
    <mergeCell ref="I32:I34"/>
    <mergeCell ref="J32:J34"/>
    <mergeCell ref="K32:K34"/>
    <mergeCell ref="L32:L34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opLeftCell="K2" workbookViewId="0">
      <selection activeCell="N38" sqref="N38:Q38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9" max="29" width="12.83203125" bestFit="1" customWidth="1"/>
  </cols>
  <sheetData>
    <row r="1" spans="1:29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29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235</v>
      </c>
      <c r="S2" s="215"/>
      <c r="T2" s="215"/>
      <c r="U2" s="215"/>
      <c r="V2" s="215" t="s">
        <v>209</v>
      </c>
      <c r="W2" s="215"/>
      <c r="X2" s="215"/>
      <c r="Y2" s="215"/>
      <c r="Z2" s="215" t="s">
        <v>236</v>
      </c>
      <c r="AA2" s="215"/>
      <c r="AB2" s="215"/>
      <c r="AC2" s="215"/>
    </row>
    <row r="3" spans="1:29" x14ac:dyDescent="0.2">
      <c r="A3" s="4"/>
      <c r="B3" s="11" t="s">
        <v>8</v>
      </c>
      <c r="C3" s="11" t="s">
        <v>7</v>
      </c>
      <c r="D3" s="11" t="s">
        <v>6</v>
      </c>
      <c r="E3" s="11" t="s">
        <v>0</v>
      </c>
      <c r="F3" s="11" t="s">
        <v>2</v>
      </c>
      <c r="G3" s="11" t="s">
        <v>3</v>
      </c>
      <c r="H3" s="5" t="s">
        <v>4</v>
      </c>
      <c r="I3" s="5" t="s">
        <v>5</v>
      </c>
      <c r="J3" s="11" t="s">
        <v>2</v>
      </c>
      <c r="K3" s="11" t="s">
        <v>3</v>
      </c>
      <c r="L3" s="5" t="s">
        <v>4</v>
      </c>
      <c r="M3" s="5" t="s">
        <v>5</v>
      </c>
      <c r="N3" s="11" t="s">
        <v>2</v>
      </c>
      <c r="O3" s="11" t="s">
        <v>3</v>
      </c>
      <c r="P3" s="5" t="s">
        <v>4</v>
      </c>
      <c r="Q3" s="5" t="s">
        <v>5</v>
      </c>
      <c r="R3" s="121" t="s">
        <v>2</v>
      </c>
      <c r="S3" s="121" t="s">
        <v>3</v>
      </c>
      <c r="T3" s="5" t="s">
        <v>4</v>
      </c>
      <c r="U3" s="5" t="s">
        <v>5</v>
      </c>
      <c r="V3" s="121" t="s">
        <v>2</v>
      </c>
      <c r="W3" s="121" t="s">
        <v>3</v>
      </c>
      <c r="X3" s="5" t="s">
        <v>4</v>
      </c>
      <c r="Y3" s="5" t="s">
        <v>5</v>
      </c>
      <c r="Z3" s="121" t="s">
        <v>2</v>
      </c>
      <c r="AA3" s="121" t="s">
        <v>3</v>
      </c>
      <c r="AB3" s="5" t="s">
        <v>4</v>
      </c>
      <c r="AC3" s="5" t="s">
        <v>5</v>
      </c>
    </row>
    <row r="4" spans="1:29" x14ac:dyDescent="0.2">
      <c r="A4" s="205" t="s">
        <v>287</v>
      </c>
      <c r="B4" s="408" t="s">
        <v>283</v>
      </c>
      <c r="C4" s="409"/>
      <c r="D4" s="409"/>
      <c r="E4" s="410"/>
      <c r="F4" s="197">
        <v>0.16666666666666666</v>
      </c>
      <c r="G4" s="197">
        <v>0.33333333333333331</v>
      </c>
      <c r="H4" s="197">
        <v>0</v>
      </c>
      <c r="I4" s="210">
        <f>(G4-F4)-H4</f>
        <v>0.16666666666666666</v>
      </c>
      <c r="J4" s="210">
        <v>0.45833333333333331</v>
      </c>
      <c r="K4" s="210">
        <v>0.67361111111111116</v>
      </c>
      <c r="L4" s="210">
        <v>0</v>
      </c>
      <c r="M4" s="210">
        <f t="shared" ref="M4" si="0">(K4-J4)-L4</f>
        <v>0.21527777777777785</v>
      </c>
      <c r="N4" s="210">
        <v>0.4375</v>
      </c>
      <c r="O4" s="210">
        <v>0.6875</v>
      </c>
      <c r="P4" s="210">
        <v>1.0416666666666666E-2</v>
      </c>
      <c r="Q4" s="210">
        <f t="shared" ref="Q4" si="1">(O4-N4)-P4</f>
        <v>0.23958333333333334</v>
      </c>
      <c r="R4" s="210">
        <v>0.16666666666666666</v>
      </c>
      <c r="S4" s="210">
        <v>0.33333333333333331</v>
      </c>
      <c r="T4" s="210">
        <v>0</v>
      </c>
      <c r="U4" s="210">
        <f t="shared" ref="U4" si="2">(S4-R4)-T4</f>
        <v>0.16666666666666666</v>
      </c>
      <c r="V4" s="210">
        <v>0.4375</v>
      </c>
      <c r="W4" s="210">
        <v>0.67361111111111116</v>
      </c>
      <c r="X4" s="210">
        <v>2.0833333333333332E-2</v>
      </c>
      <c r="Y4" s="210">
        <f t="shared" ref="Y4" si="3">(W4-V4)-X4</f>
        <v>0.21527777777777782</v>
      </c>
      <c r="Z4" s="210">
        <v>0</v>
      </c>
      <c r="AA4" s="210">
        <v>0</v>
      </c>
      <c r="AB4" s="210"/>
      <c r="AC4" s="210">
        <f t="shared" ref="AC4" si="4">(AA4-Z4)-AB4</f>
        <v>0</v>
      </c>
    </row>
    <row r="5" spans="1:29" x14ac:dyDescent="0.2">
      <c r="A5" s="206"/>
      <c r="B5" s="411"/>
      <c r="C5" s="412"/>
      <c r="D5" s="412"/>
      <c r="E5" s="413"/>
      <c r="F5" s="197"/>
      <c r="G5" s="197"/>
      <c r="H5" s="197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</row>
    <row r="6" spans="1:29" x14ac:dyDescent="0.2">
      <c r="A6" s="206"/>
      <c r="B6" s="411"/>
      <c r="C6" s="412"/>
      <c r="D6" s="412"/>
      <c r="E6" s="413"/>
      <c r="F6" s="197"/>
      <c r="G6" s="197"/>
      <c r="H6" s="197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</row>
    <row r="7" spans="1:29" x14ac:dyDescent="0.2">
      <c r="A7" s="206"/>
      <c r="B7" s="411"/>
      <c r="C7" s="412"/>
      <c r="D7" s="412"/>
      <c r="E7" s="413"/>
      <c r="F7" s="197"/>
      <c r="G7" s="197"/>
      <c r="H7" s="197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</row>
    <row r="8" spans="1:29" x14ac:dyDescent="0.2">
      <c r="A8" s="207"/>
      <c r="B8" s="414"/>
      <c r="C8" s="415"/>
      <c r="D8" s="415"/>
      <c r="E8" s="416"/>
      <c r="F8" s="197"/>
      <c r="G8" s="197"/>
      <c r="H8" s="197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</row>
    <row r="9" spans="1:29" s="122" customFormat="1" x14ac:dyDescent="0.2">
      <c r="A9" s="205" t="s">
        <v>289</v>
      </c>
      <c r="B9" s="396" t="s">
        <v>228</v>
      </c>
      <c r="C9" s="397"/>
      <c r="D9" s="397"/>
      <c r="E9" s="398"/>
      <c r="F9" s="267">
        <v>0.16666666666666666</v>
      </c>
      <c r="G9" s="267">
        <v>0.35416666666666669</v>
      </c>
      <c r="H9" s="267">
        <v>0</v>
      </c>
      <c r="I9" s="275">
        <f>(G9-F9)-H9</f>
        <v>0.18750000000000003</v>
      </c>
      <c r="J9" s="405">
        <v>0.58333333333333337</v>
      </c>
      <c r="K9" s="405">
        <v>0.83333333333333337</v>
      </c>
      <c r="L9" s="405">
        <v>0</v>
      </c>
      <c r="M9" s="324">
        <f>(K9-J9)-L9</f>
        <v>0.25</v>
      </c>
      <c r="N9" s="267">
        <v>0.54166666666666663</v>
      </c>
      <c r="O9" s="267">
        <v>0.85416666666666663</v>
      </c>
      <c r="P9" s="267">
        <v>0</v>
      </c>
      <c r="Q9" s="267">
        <f>(O9-N9)-P9</f>
        <v>0.3125</v>
      </c>
      <c r="R9" s="267">
        <v>0.16666666666666666</v>
      </c>
      <c r="S9" s="267">
        <v>0.35416666666666669</v>
      </c>
      <c r="T9" s="267">
        <v>0</v>
      </c>
      <c r="U9" s="267">
        <f t="shared" ref="U9" si="5">(S9-R9)-T9</f>
        <v>0.18750000000000003</v>
      </c>
      <c r="V9" s="267">
        <v>0.58333333333333337</v>
      </c>
      <c r="W9" s="267">
        <v>0.83333333333333337</v>
      </c>
      <c r="X9" s="267">
        <v>0</v>
      </c>
      <c r="Y9" s="267">
        <f t="shared" ref="Y9" si="6">(W9-V9)-X9</f>
        <v>0.25</v>
      </c>
      <c r="Z9" s="267">
        <v>0</v>
      </c>
      <c r="AA9" s="267">
        <v>0</v>
      </c>
      <c r="AB9" s="267"/>
      <c r="AC9" s="267">
        <f t="shared" ref="AC9" si="7">(AA9-Z9)-AB9</f>
        <v>0</v>
      </c>
    </row>
    <row r="10" spans="1:29" s="122" customFormat="1" x14ac:dyDescent="0.2">
      <c r="A10" s="206"/>
      <c r="B10" s="399"/>
      <c r="C10" s="400"/>
      <c r="D10" s="400"/>
      <c r="E10" s="401"/>
      <c r="F10" s="268"/>
      <c r="G10" s="268"/>
      <c r="H10" s="268"/>
      <c r="I10" s="276"/>
      <c r="J10" s="406"/>
      <c r="K10" s="406"/>
      <c r="L10" s="406"/>
      <c r="M10" s="325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</row>
    <row r="11" spans="1:29" s="122" customFormat="1" x14ac:dyDescent="0.2">
      <c r="A11" s="206"/>
      <c r="B11" s="399"/>
      <c r="C11" s="400"/>
      <c r="D11" s="400"/>
      <c r="E11" s="401"/>
      <c r="F11" s="268"/>
      <c r="G11" s="268"/>
      <c r="H11" s="268"/>
      <c r="I11" s="276"/>
      <c r="J11" s="406"/>
      <c r="K11" s="406"/>
      <c r="L11" s="406"/>
      <c r="M11" s="325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</row>
    <row r="12" spans="1:29" s="122" customFormat="1" x14ac:dyDescent="0.2">
      <c r="A12" s="207"/>
      <c r="B12" s="402"/>
      <c r="C12" s="403"/>
      <c r="D12" s="403"/>
      <c r="E12" s="404"/>
      <c r="F12" s="269"/>
      <c r="G12" s="269"/>
      <c r="H12" s="269"/>
      <c r="I12" s="277"/>
      <c r="J12" s="407"/>
      <c r="K12" s="407"/>
      <c r="L12" s="407"/>
      <c r="M12" s="326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</row>
    <row r="13" spans="1:29" x14ac:dyDescent="0.2">
      <c r="A13" s="205" t="s">
        <v>290</v>
      </c>
      <c r="B13" s="213" t="s">
        <v>100</v>
      </c>
      <c r="C13" s="7" t="s">
        <v>101</v>
      </c>
      <c r="D13" s="7">
        <v>92</v>
      </c>
      <c r="E13" s="213">
        <v>3786</v>
      </c>
      <c r="F13" s="197">
        <v>0.16666666666666666</v>
      </c>
      <c r="G13" s="267">
        <v>0.58333333333333337</v>
      </c>
      <c r="H13" s="267">
        <v>2.0833333333333332E-2</v>
      </c>
      <c r="I13" s="275">
        <f>(G13-F13)-H13</f>
        <v>0.39583333333333343</v>
      </c>
      <c r="J13" s="275">
        <v>0.33333333333333331</v>
      </c>
      <c r="K13" s="275">
        <v>0.52083333333333337</v>
      </c>
      <c r="L13" s="275">
        <v>0</v>
      </c>
      <c r="M13" s="275">
        <f t="shared" ref="M13:AC13" si="8">(K13-J13)-L13</f>
        <v>0.18750000000000006</v>
      </c>
      <c r="N13" s="275">
        <v>0.54166666666666663</v>
      </c>
      <c r="O13" s="275">
        <v>0.95833333333333337</v>
      </c>
      <c r="P13" s="275">
        <v>0</v>
      </c>
      <c r="Q13" s="275">
        <f t="shared" si="8"/>
        <v>0.41666666666666674</v>
      </c>
      <c r="R13" s="275">
        <v>0.16666666666666666</v>
      </c>
      <c r="S13" s="275">
        <v>0.5625</v>
      </c>
      <c r="T13" s="275">
        <v>2.0833333333333332E-2</v>
      </c>
      <c r="U13" s="275">
        <f t="shared" si="8"/>
        <v>0.37500000000000006</v>
      </c>
      <c r="V13" s="275">
        <v>0.625</v>
      </c>
      <c r="W13" s="275">
        <v>0.83333333333333337</v>
      </c>
      <c r="X13" s="275">
        <v>0</v>
      </c>
      <c r="Y13" s="275">
        <f t="shared" si="8"/>
        <v>0.20833333333333337</v>
      </c>
      <c r="Z13" s="275">
        <v>0.64583333333333337</v>
      </c>
      <c r="AA13" s="275">
        <v>0.9375</v>
      </c>
      <c r="AB13" s="275">
        <v>0</v>
      </c>
      <c r="AC13" s="275">
        <f t="shared" si="8"/>
        <v>0.29166666666666663</v>
      </c>
    </row>
    <row r="14" spans="1:29" x14ac:dyDescent="0.2">
      <c r="A14" s="206"/>
      <c r="B14" s="211"/>
      <c r="C14" s="7" t="s">
        <v>51</v>
      </c>
      <c r="D14" s="7">
        <v>140</v>
      </c>
      <c r="E14" s="211"/>
      <c r="F14" s="197"/>
      <c r="G14" s="268"/>
      <c r="H14" s="268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</row>
    <row r="15" spans="1:29" x14ac:dyDescent="0.2">
      <c r="A15" s="206"/>
      <c r="B15" s="211"/>
      <c r="C15" s="7" t="s">
        <v>52</v>
      </c>
      <c r="D15" s="7">
        <v>120</v>
      </c>
      <c r="E15" s="211"/>
      <c r="F15" s="197"/>
      <c r="G15" s="268"/>
      <c r="H15" s="268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</row>
    <row r="16" spans="1:29" x14ac:dyDescent="0.2">
      <c r="A16" s="206"/>
      <c r="B16" s="212"/>
      <c r="C16" s="7" t="s">
        <v>42</v>
      </c>
      <c r="D16" s="7">
        <v>110</v>
      </c>
      <c r="E16" s="211"/>
      <c r="F16" s="197"/>
      <c r="G16" s="268"/>
      <c r="H16" s="268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</row>
    <row r="17" spans="1:29" x14ac:dyDescent="0.2">
      <c r="A17" s="206"/>
      <c r="B17" s="211" t="s">
        <v>79</v>
      </c>
      <c r="C17" s="7" t="s">
        <v>286</v>
      </c>
      <c r="D17" s="7">
        <v>60</v>
      </c>
      <c r="E17" s="211"/>
      <c r="F17" s="197"/>
      <c r="G17" s="268"/>
      <c r="H17" s="268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</row>
    <row r="18" spans="1:29" x14ac:dyDescent="0.2">
      <c r="A18" s="206"/>
      <c r="B18" s="211"/>
      <c r="C18" s="7" t="s">
        <v>284</v>
      </c>
      <c r="D18" s="7">
        <v>110</v>
      </c>
      <c r="E18" s="211"/>
      <c r="F18" s="197"/>
      <c r="G18" s="268"/>
      <c r="H18" s="268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</row>
    <row r="19" spans="1:29" x14ac:dyDescent="0.2">
      <c r="A19" s="206"/>
      <c r="B19" s="211"/>
      <c r="C19" s="7" t="s">
        <v>55</v>
      </c>
      <c r="D19" s="7">
        <v>140</v>
      </c>
      <c r="E19" s="211"/>
      <c r="F19" s="197"/>
      <c r="G19" s="268"/>
      <c r="H19" s="268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</row>
    <row r="20" spans="1:29" x14ac:dyDescent="0.2">
      <c r="A20" s="206"/>
      <c r="B20" s="211"/>
      <c r="C20" s="7" t="s">
        <v>96</v>
      </c>
      <c r="D20" s="7">
        <v>130</v>
      </c>
      <c r="E20" s="211"/>
      <c r="F20" s="197"/>
      <c r="G20" s="268"/>
      <c r="H20" s="268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</row>
    <row r="21" spans="1:29" x14ac:dyDescent="0.2">
      <c r="A21" s="206"/>
      <c r="B21" s="211"/>
      <c r="C21" s="7" t="s">
        <v>30</v>
      </c>
      <c r="D21" s="7">
        <v>170</v>
      </c>
      <c r="E21" s="211"/>
      <c r="F21" s="197"/>
      <c r="G21" s="268"/>
      <c r="H21" s="268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</row>
    <row r="22" spans="1:29" x14ac:dyDescent="0.2">
      <c r="A22" s="206"/>
      <c r="B22" s="211"/>
      <c r="C22" s="7" t="s">
        <v>29</v>
      </c>
      <c r="D22" s="7">
        <v>150</v>
      </c>
      <c r="E22" s="211"/>
      <c r="F22" s="197"/>
      <c r="G22" s="268"/>
      <c r="H22" s="268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</row>
    <row r="23" spans="1:29" x14ac:dyDescent="0.2">
      <c r="A23" s="207"/>
      <c r="B23" s="212"/>
      <c r="C23" s="7" t="s">
        <v>285</v>
      </c>
      <c r="D23" s="7">
        <v>40</v>
      </c>
      <c r="E23" s="212"/>
      <c r="F23" s="197"/>
      <c r="G23" s="269"/>
      <c r="H23" s="269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</row>
    <row r="24" spans="1:29" x14ac:dyDescent="0.2">
      <c r="A24" s="206" t="s">
        <v>288</v>
      </c>
      <c r="B24" s="384" t="s">
        <v>283</v>
      </c>
      <c r="C24" s="385"/>
      <c r="D24" s="385"/>
      <c r="E24" s="386"/>
      <c r="F24" s="197">
        <v>0.20833333333333334</v>
      </c>
      <c r="G24" s="197">
        <v>0.71875</v>
      </c>
      <c r="H24" s="197">
        <v>2.0833333333333332E-2</v>
      </c>
      <c r="I24" s="210">
        <f>(G24-F24)-H24</f>
        <v>0.48958333333333331</v>
      </c>
      <c r="J24" s="197">
        <v>0.375</v>
      </c>
      <c r="K24" s="197">
        <v>0.52083333333333337</v>
      </c>
      <c r="L24" s="197">
        <v>0</v>
      </c>
      <c r="M24" s="210">
        <f>(K24-J24)-L24</f>
        <v>0.14583333333333337</v>
      </c>
      <c r="N24" s="197">
        <v>0.47916666666666669</v>
      </c>
      <c r="O24" s="197">
        <v>0.83333333333333337</v>
      </c>
      <c r="P24" s="197">
        <v>0</v>
      </c>
      <c r="Q24" s="197">
        <f>(O24-N24)-P24</f>
        <v>0.35416666666666669</v>
      </c>
      <c r="R24" s="197">
        <v>0.20833333333333334</v>
      </c>
      <c r="S24" s="197">
        <v>0.52083333333333337</v>
      </c>
      <c r="T24" s="197">
        <v>0</v>
      </c>
      <c r="U24" s="197">
        <f t="shared" ref="U24" si="9">(S24-R24)-T24</f>
        <v>0.3125</v>
      </c>
      <c r="V24" s="197">
        <v>0.33333333333333331</v>
      </c>
      <c r="W24" s="197">
        <v>0.71875</v>
      </c>
      <c r="X24" s="197">
        <v>2.0833333333333332E-2</v>
      </c>
      <c r="Y24" s="197">
        <f t="shared" ref="Y24" si="10">(W24-V24)-X24</f>
        <v>0.36458333333333337</v>
      </c>
      <c r="Z24" s="197">
        <v>0</v>
      </c>
      <c r="AA24" s="197">
        <v>0</v>
      </c>
      <c r="AB24" s="197"/>
      <c r="AC24" s="197">
        <f t="shared" ref="AC24" si="11">(AA24-Z24)-AB24</f>
        <v>0</v>
      </c>
    </row>
    <row r="25" spans="1:29" x14ac:dyDescent="0.2">
      <c r="A25" s="206"/>
      <c r="B25" s="387"/>
      <c r="C25" s="388"/>
      <c r="D25" s="388"/>
      <c r="E25" s="389"/>
      <c r="F25" s="197"/>
      <c r="G25" s="197"/>
      <c r="H25" s="197"/>
      <c r="I25" s="210"/>
      <c r="J25" s="197"/>
      <c r="K25" s="197"/>
      <c r="L25" s="197"/>
      <c r="M25" s="210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</row>
    <row r="26" spans="1:29" x14ac:dyDescent="0.2">
      <c r="A26" s="207"/>
      <c r="B26" s="390"/>
      <c r="C26" s="391"/>
      <c r="D26" s="391"/>
      <c r="E26" s="392"/>
      <c r="F26" s="197"/>
      <c r="G26" s="197"/>
      <c r="H26" s="197"/>
      <c r="I26" s="210"/>
      <c r="J26" s="197"/>
      <c r="K26" s="197"/>
      <c r="L26" s="197"/>
      <c r="M26" s="210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</row>
    <row r="27" spans="1:29" ht="15" customHeight="1" x14ac:dyDescent="0.2">
      <c r="A27" s="205" t="s">
        <v>291</v>
      </c>
      <c r="B27" s="244" t="s">
        <v>82</v>
      </c>
      <c r="C27" s="244"/>
      <c r="D27" s="124">
        <v>450</v>
      </c>
      <c r="E27" s="213">
        <v>3525</v>
      </c>
      <c r="F27" s="267">
        <v>0.25</v>
      </c>
      <c r="G27" s="393">
        <v>0.66666666666666663</v>
      </c>
      <c r="H27" s="267">
        <v>2.0833333333333332E-2</v>
      </c>
      <c r="I27" s="275">
        <f>(G27-F27)-H27</f>
        <v>0.39583333333333331</v>
      </c>
      <c r="J27" s="267">
        <v>0.375</v>
      </c>
      <c r="K27" s="267">
        <v>0.80208333333333337</v>
      </c>
      <c r="L27" s="267">
        <v>6.25E-2</v>
      </c>
      <c r="M27" s="275">
        <f>(K27-J27)-L27</f>
        <v>0.36458333333333337</v>
      </c>
      <c r="N27" s="267">
        <v>0.5</v>
      </c>
      <c r="O27" s="267">
        <v>1.0208333333333333</v>
      </c>
      <c r="P27" s="267">
        <v>2.0833333333333332E-2</v>
      </c>
      <c r="Q27" s="267">
        <f>(O27-N27)-P27</f>
        <v>0.49999999999999994</v>
      </c>
      <c r="R27" s="267">
        <v>0.1875</v>
      </c>
      <c r="S27" s="267">
        <v>0.58333333333333337</v>
      </c>
      <c r="T27" s="267">
        <v>2.0833333333333332E-2</v>
      </c>
      <c r="U27" s="267">
        <f t="shared" ref="U27" si="12">(S27-R27)-T27</f>
        <v>0.37500000000000006</v>
      </c>
      <c r="V27" s="267">
        <v>0.33333333333333331</v>
      </c>
      <c r="W27" s="267">
        <v>1</v>
      </c>
      <c r="X27" s="267">
        <v>2.0833333333333332E-2</v>
      </c>
      <c r="Y27" s="267">
        <f>(W27-V27)-X27</f>
        <v>0.64583333333333337</v>
      </c>
      <c r="Z27" s="267">
        <v>0</v>
      </c>
      <c r="AA27" s="267">
        <v>0</v>
      </c>
      <c r="AB27" s="267"/>
      <c r="AC27" s="267">
        <f t="shared" ref="AC27" si="13">(AA27-Z27)-AB27</f>
        <v>0</v>
      </c>
    </row>
    <row r="28" spans="1:29" x14ac:dyDescent="0.2">
      <c r="A28" s="206"/>
      <c r="B28" s="244" t="s">
        <v>100</v>
      </c>
      <c r="C28" s="124" t="s">
        <v>51</v>
      </c>
      <c r="D28" s="124">
        <v>50</v>
      </c>
      <c r="E28" s="211"/>
      <c r="F28" s="268"/>
      <c r="G28" s="394"/>
      <c r="H28" s="268"/>
      <c r="I28" s="276"/>
      <c r="J28" s="268"/>
      <c r="K28" s="268"/>
      <c r="L28" s="268"/>
      <c r="M28" s="276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</row>
    <row r="29" spans="1:29" x14ac:dyDescent="0.2">
      <c r="A29" s="206"/>
      <c r="B29" s="244"/>
      <c r="C29" s="124" t="s">
        <v>52</v>
      </c>
      <c r="D29" s="124">
        <v>80</v>
      </c>
      <c r="E29" s="211"/>
      <c r="F29" s="268"/>
      <c r="G29" s="394"/>
      <c r="H29" s="268"/>
      <c r="I29" s="276"/>
      <c r="J29" s="268"/>
      <c r="K29" s="268"/>
      <c r="L29" s="268"/>
      <c r="M29" s="276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</row>
    <row r="30" spans="1:29" x14ac:dyDescent="0.2">
      <c r="A30" s="206"/>
      <c r="B30" s="244"/>
      <c r="C30" s="124" t="s">
        <v>42</v>
      </c>
      <c r="D30" s="124">
        <v>70</v>
      </c>
      <c r="E30" s="211"/>
      <c r="F30" s="268"/>
      <c r="G30" s="394"/>
      <c r="H30" s="268"/>
      <c r="I30" s="276"/>
      <c r="J30" s="268"/>
      <c r="K30" s="268"/>
      <c r="L30" s="268"/>
      <c r="M30" s="276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</row>
    <row r="31" spans="1:29" x14ac:dyDescent="0.2">
      <c r="A31" s="206"/>
      <c r="B31" s="244" t="s">
        <v>37</v>
      </c>
      <c r="C31" s="124" t="s">
        <v>38</v>
      </c>
      <c r="D31" s="124">
        <v>400</v>
      </c>
      <c r="E31" s="211"/>
      <c r="F31" s="268"/>
      <c r="G31" s="394"/>
      <c r="H31" s="268"/>
      <c r="I31" s="276"/>
      <c r="J31" s="268"/>
      <c r="K31" s="268"/>
      <c r="L31" s="268"/>
      <c r="M31" s="276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</row>
    <row r="32" spans="1:29" x14ac:dyDescent="0.2">
      <c r="A32" s="206"/>
      <c r="B32" s="244"/>
      <c r="C32" s="124" t="s">
        <v>39</v>
      </c>
      <c r="D32" s="124">
        <v>2500</v>
      </c>
      <c r="E32" s="211"/>
      <c r="F32" s="268"/>
      <c r="G32" s="394"/>
      <c r="H32" s="268"/>
      <c r="I32" s="276"/>
      <c r="J32" s="268"/>
      <c r="K32" s="268"/>
      <c r="L32" s="268"/>
      <c r="M32" s="276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</row>
    <row r="33" spans="1:29" x14ac:dyDescent="0.2">
      <c r="A33" s="206"/>
      <c r="B33" s="244"/>
      <c r="C33" s="124" t="s">
        <v>40</v>
      </c>
      <c r="D33" s="124">
        <v>15</v>
      </c>
      <c r="E33" s="211"/>
      <c r="F33" s="268"/>
      <c r="G33" s="394"/>
      <c r="H33" s="268"/>
      <c r="I33" s="276"/>
      <c r="J33" s="268"/>
      <c r="K33" s="268"/>
      <c r="L33" s="268"/>
      <c r="M33" s="276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</row>
    <row r="34" spans="1:29" x14ac:dyDescent="0.2">
      <c r="A34" s="207"/>
      <c r="B34" s="244"/>
      <c r="C34" s="124" t="s">
        <v>293</v>
      </c>
      <c r="D34" s="124">
        <v>120</v>
      </c>
      <c r="E34" s="212"/>
      <c r="F34" s="269"/>
      <c r="G34" s="395"/>
      <c r="H34" s="269"/>
      <c r="I34" s="277"/>
      <c r="J34" s="269"/>
      <c r="K34" s="269"/>
      <c r="L34" s="269"/>
      <c r="M34" s="277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</row>
    <row r="35" spans="1:29" x14ac:dyDescent="0.2">
      <c r="A35" s="205" t="s">
        <v>292</v>
      </c>
      <c r="B35" s="213"/>
      <c r="C35" s="213"/>
      <c r="D35" s="213"/>
      <c r="E35" s="213"/>
      <c r="F35" s="213">
        <v>0</v>
      </c>
      <c r="G35" s="213">
        <v>0</v>
      </c>
      <c r="H35" s="213">
        <v>0</v>
      </c>
      <c r="I35" s="202">
        <f>(G35-F35)-H35</f>
        <v>0</v>
      </c>
      <c r="J35" s="327">
        <v>0</v>
      </c>
      <c r="K35" s="327">
        <v>0</v>
      </c>
      <c r="L35" s="327">
        <v>0</v>
      </c>
      <c r="M35" s="210">
        <f>(K35-J35)-L35</f>
        <v>0</v>
      </c>
      <c r="N35" s="202">
        <v>0</v>
      </c>
      <c r="O35" s="202">
        <v>0</v>
      </c>
      <c r="P35" s="202">
        <v>0</v>
      </c>
      <c r="Q35" s="210">
        <f>(O35-N35)-P35</f>
        <v>0</v>
      </c>
      <c r="R35" s="327">
        <v>0.33333333333333331</v>
      </c>
      <c r="S35" s="327">
        <v>0.51041666666666663</v>
      </c>
      <c r="T35" s="327">
        <v>0</v>
      </c>
      <c r="U35" s="267">
        <f t="shared" ref="U35" si="14">(S35-R35)-T35</f>
        <v>0.17708333333333331</v>
      </c>
      <c r="V35" s="213">
        <v>0</v>
      </c>
      <c r="W35" s="213">
        <v>0</v>
      </c>
      <c r="X35" s="213">
        <v>0</v>
      </c>
      <c r="Y35" s="197">
        <v>0</v>
      </c>
      <c r="Z35" s="213">
        <v>0</v>
      </c>
      <c r="AA35" s="213">
        <v>0</v>
      </c>
      <c r="AB35" s="213"/>
      <c r="AC35" s="197">
        <f t="shared" ref="AC35" si="15">(AA35-Z35)-AB35</f>
        <v>0</v>
      </c>
    </row>
    <row r="36" spans="1:29" x14ac:dyDescent="0.2">
      <c r="A36" s="206"/>
      <c r="B36" s="211"/>
      <c r="C36" s="211"/>
      <c r="D36" s="211"/>
      <c r="E36" s="211"/>
      <c r="F36" s="211"/>
      <c r="G36" s="211"/>
      <c r="H36" s="211"/>
      <c r="I36" s="203"/>
      <c r="J36" s="211"/>
      <c r="K36" s="211"/>
      <c r="L36" s="211"/>
      <c r="M36" s="210"/>
      <c r="N36" s="203"/>
      <c r="O36" s="203"/>
      <c r="P36" s="203"/>
      <c r="Q36" s="210"/>
      <c r="R36" s="211"/>
      <c r="S36" s="211"/>
      <c r="T36" s="211"/>
      <c r="U36" s="268"/>
      <c r="V36" s="211"/>
      <c r="W36" s="211"/>
      <c r="X36" s="211"/>
      <c r="Y36" s="197"/>
      <c r="Z36" s="211"/>
      <c r="AA36" s="211"/>
      <c r="AB36" s="211"/>
      <c r="AC36" s="197"/>
    </row>
    <row r="37" spans="1:29" x14ac:dyDescent="0.2">
      <c r="A37" s="207"/>
      <c r="B37" s="212"/>
      <c r="C37" s="212"/>
      <c r="D37" s="212"/>
      <c r="E37" s="212"/>
      <c r="F37" s="212"/>
      <c r="G37" s="212"/>
      <c r="H37" s="212"/>
      <c r="I37" s="204"/>
      <c r="J37" s="212"/>
      <c r="K37" s="212"/>
      <c r="L37" s="212"/>
      <c r="M37" s="210"/>
      <c r="N37" s="204"/>
      <c r="O37" s="204"/>
      <c r="P37" s="204"/>
      <c r="Q37" s="210"/>
      <c r="R37" s="212"/>
      <c r="S37" s="212"/>
      <c r="T37" s="212"/>
      <c r="U37" s="269"/>
      <c r="V37" s="212"/>
      <c r="W37" s="212"/>
      <c r="X37" s="212"/>
      <c r="Y37" s="197"/>
      <c r="Z37" s="212"/>
      <c r="AA37" s="212"/>
      <c r="AB37" s="212"/>
      <c r="AC37" s="197"/>
    </row>
    <row r="38" spans="1:29" ht="16" x14ac:dyDescent="0.2">
      <c r="A38" s="6"/>
      <c r="B38" s="236" t="s">
        <v>1</v>
      </c>
      <c r="C38" s="236"/>
      <c r="D38" s="236">
        <f>SUM(E4:E37)</f>
        <v>7311</v>
      </c>
      <c r="E38" s="237"/>
      <c r="F38" s="238">
        <f>SUM(I4:I33)</f>
        <v>1.6354166666666667</v>
      </c>
      <c r="G38" s="238"/>
      <c r="H38" s="238"/>
      <c r="I38" s="238"/>
      <c r="J38" s="238">
        <f>SUM(M4:M33)</f>
        <v>1.1631944444444446</v>
      </c>
      <c r="K38" s="238"/>
      <c r="L38" s="238"/>
      <c r="M38" s="238"/>
      <c r="N38" s="238">
        <f>SUM(Q4:Q33)</f>
        <v>1.8229166666666667</v>
      </c>
      <c r="O38" s="238"/>
      <c r="P38" s="238"/>
      <c r="Q38" s="238"/>
      <c r="R38" s="238">
        <f>SUM(U4:U37)</f>
        <v>1.59375</v>
      </c>
      <c r="S38" s="238"/>
      <c r="T38" s="238"/>
      <c r="U38" s="238"/>
      <c r="V38" s="238">
        <f>SUM(Y4:Y33)</f>
        <v>1.6840277777777781</v>
      </c>
      <c r="W38" s="238"/>
      <c r="X38" s="238"/>
      <c r="Y38" s="238"/>
      <c r="Z38" s="238">
        <f>SUM(AC4:AC33)</f>
        <v>0.29166666666666663</v>
      </c>
      <c r="AA38" s="238"/>
      <c r="AB38" s="238"/>
      <c r="AC38" s="238"/>
    </row>
  </sheetData>
  <mergeCells count="179">
    <mergeCell ref="A4:A8"/>
    <mergeCell ref="F4:F8"/>
    <mergeCell ref="G4:G8"/>
    <mergeCell ref="H4:H8"/>
    <mergeCell ref="O4:O8"/>
    <mergeCell ref="P4:P8"/>
    <mergeCell ref="Q4:Q8"/>
    <mergeCell ref="M4:M8"/>
    <mergeCell ref="N4:N8"/>
    <mergeCell ref="I4:I8"/>
    <mergeCell ref="J4:J8"/>
    <mergeCell ref="K4:K8"/>
    <mergeCell ref="L4:L8"/>
    <mergeCell ref="B4:E8"/>
    <mergeCell ref="F1:Q1"/>
    <mergeCell ref="F2:I2"/>
    <mergeCell ref="J2:M2"/>
    <mergeCell ref="N2:Q2"/>
    <mergeCell ref="Q9:Q12"/>
    <mergeCell ref="M9:M12"/>
    <mergeCell ref="A24:A26"/>
    <mergeCell ref="K13:K23"/>
    <mergeCell ref="N13:N23"/>
    <mergeCell ref="O13:O23"/>
    <mergeCell ref="P13:P23"/>
    <mergeCell ref="Q13:Q23"/>
    <mergeCell ref="L13:L23"/>
    <mergeCell ref="M13:M23"/>
    <mergeCell ref="H9:H12"/>
    <mergeCell ref="I9:I12"/>
    <mergeCell ref="J9:J12"/>
    <mergeCell ref="K9:K12"/>
    <mergeCell ref="L9:L12"/>
    <mergeCell ref="N9:N12"/>
    <mergeCell ref="O9:O12"/>
    <mergeCell ref="P9:P12"/>
    <mergeCell ref="A13:A23"/>
    <mergeCell ref="F13:F23"/>
    <mergeCell ref="G13:G23"/>
    <mergeCell ref="H13:H23"/>
    <mergeCell ref="I13:I23"/>
    <mergeCell ref="J13:J23"/>
    <mergeCell ref="A9:A12"/>
    <mergeCell ref="F24:F26"/>
    <mergeCell ref="B13:B16"/>
    <mergeCell ref="B17:B23"/>
    <mergeCell ref="F9:F12"/>
    <mergeCell ref="G9:G12"/>
    <mergeCell ref="B9:E12"/>
    <mergeCell ref="E13:E23"/>
    <mergeCell ref="M24:M26"/>
    <mergeCell ref="B24:E26"/>
    <mergeCell ref="I27:I34"/>
    <mergeCell ref="M27:M34"/>
    <mergeCell ref="Q27:Q34"/>
    <mergeCell ref="F27:F34"/>
    <mergeCell ref="G27:G34"/>
    <mergeCell ref="H27:H34"/>
    <mergeCell ref="J27:J34"/>
    <mergeCell ref="K27:K34"/>
    <mergeCell ref="L27:L34"/>
    <mergeCell ref="N27:N34"/>
    <mergeCell ref="O27:O34"/>
    <mergeCell ref="P27:P34"/>
    <mergeCell ref="N24:N26"/>
    <mergeCell ref="O24:O26"/>
    <mergeCell ref="P24:P26"/>
    <mergeCell ref="Q24:Q26"/>
    <mergeCell ref="G24:G26"/>
    <mergeCell ref="H24:H26"/>
    <mergeCell ref="I24:I26"/>
    <mergeCell ref="J24:J26"/>
    <mergeCell ref="K24:K26"/>
    <mergeCell ref="L24:L26"/>
    <mergeCell ref="A35:A37"/>
    <mergeCell ref="B35:B37"/>
    <mergeCell ref="C35:C37"/>
    <mergeCell ref="D35:D37"/>
    <mergeCell ref="E35:E37"/>
    <mergeCell ref="F35:F37"/>
    <mergeCell ref="B27:C27"/>
    <mergeCell ref="B28:B30"/>
    <mergeCell ref="A27:A34"/>
    <mergeCell ref="B31:B34"/>
    <mergeCell ref="E27:E34"/>
    <mergeCell ref="B38:C38"/>
    <mergeCell ref="D38:E38"/>
    <mergeCell ref="F38:I38"/>
    <mergeCell ref="J38:M38"/>
    <mergeCell ref="N38:Q38"/>
    <mergeCell ref="G35:G37"/>
    <mergeCell ref="H35:H37"/>
    <mergeCell ref="I35:I37"/>
    <mergeCell ref="J35:J37"/>
    <mergeCell ref="K35:K37"/>
    <mergeCell ref="L35:L37"/>
    <mergeCell ref="M35:M37"/>
    <mergeCell ref="N35:N37"/>
    <mergeCell ref="O35:O37"/>
    <mergeCell ref="P35:P37"/>
    <mergeCell ref="Q35:Q37"/>
    <mergeCell ref="S35:S37"/>
    <mergeCell ref="T35:T37"/>
    <mergeCell ref="U27:U34"/>
    <mergeCell ref="Y27:Y34"/>
    <mergeCell ref="R27:R34"/>
    <mergeCell ref="S27:S34"/>
    <mergeCell ref="T27:T34"/>
    <mergeCell ref="W27:W34"/>
    <mergeCell ref="V27:V34"/>
    <mergeCell ref="X27:X34"/>
    <mergeCell ref="U35:U37"/>
    <mergeCell ref="V35:V37"/>
    <mergeCell ref="R38:U38"/>
    <mergeCell ref="R2:U2"/>
    <mergeCell ref="V2:Y2"/>
    <mergeCell ref="Z2:AC2"/>
    <mergeCell ref="R4:R8"/>
    <mergeCell ref="S4:S8"/>
    <mergeCell ref="T4:T8"/>
    <mergeCell ref="U4:U8"/>
    <mergeCell ref="V4:V8"/>
    <mergeCell ref="W4:W8"/>
    <mergeCell ref="X4:X8"/>
    <mergeCell ref="Y4:Y8"/>
    <mergeCell ref="Z4:Z8"/>
    <mergeCell ref="AA4:AA8"/>
    <mergeCell ref="AB4:AB8"/>
    <mergeCell ref="AC4:AC8"/>
    <mergeCell ref="S24:S26"/>
    <mergeCell ref="T24:T26"/>
    <mergeCell ref="U24:U26"/>
    <mergeCell ref="V24:V26"/>
    <mergeCell ref="R24:R26"/>
    <mergeCell ref="R35:R37"/>
    <mergeCell ref="S9:S12"/>
    <mergeCell ref="T9:T12"/>
    <mergeCell ref="U9:U12"/>
    <mergeCell ref="R9:R12"/>
    <mergeCell ref="W24:W26"/>
    <mergeCell ref="X24:X26"/>
    <mergeCell ref="Y24:Y26"/>
    <mergeCell ref="Z24:Z26"/>
    <mergeCell ref="AA24:AA26"/>
    <mergeCell ref="AB24:AB26"/>
    <mergeCell ref="AC24:AC26"/>
    <mergeCell ref="Z13:Z23"/>
    <mergeCell ref="AA13:AA23"/>
    <mergeCell ref="AB13:AB23"/>
    <mergeCell ref="AC13:AC23"/>
    <mergeCell ref="Y13:Y23"/>
    <mergeCell ref="X13:X23"/>
    <mergeCell ref="W13:W23"/>
    <mergeCell ref="V13:V23"/>
    <mergeCell ref="U13:U23"/>
    <mergeCell ref="AB9:AB12"/>
    <mergeCell ref="R13:R23"/>
    <mergeCell ref="S13:S23"/>
    <mergeCell ref="T13:T23"/>
    <mergeCell ref="V9:V12"/>
    <mergeCell ref="W9:W12"/>
    <mergeCell ref="V38:Y38"/>
    <mergeCell ref="Z38:AC38"/>
    <mergeCell ref="Z35:Z37"/>
    <mergeCell ref="AA35:AA37"/>
    <mergeCell ref="AB35:AB37"/>
    <mergeCell ref="AC35:AC37"/>
    <mergeCell ref="AB27:AB34"/>
    <mergeCell ref="AC27:AC34"/>
    <mergeCell ref="AC9:AC12"/>
    <mergeCell ref="Y9:Y12"/>
    <mergeCell ref="X9:X12"/>
    <mergeCell ref="Z9:Z12"/>
    <mergeCell ref="AA9:AA12"/>
    <mergeCell ref="W35:W37"/>
    <mergeCell ref="X35:X37"/>
    <mergeCell ref="Y35:Y37"/>
    <mergeCell ref="AA27:AA34"/>
    <mergeCell ref="Z27:Z34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workbookViewId="0">
      <pane xSplit="1" topLeftCell="N1" activePane="topRight" state="frozen"/>
      <selection pane="topRight" activeCell="V4" sqref="V4:V5"/>
    </sheetView>
  </sheetViews>
  <sheetFormatPr baseColWidth="10" defaultRowHeight="15" x14ac:dyDescent="0.2"/>
  <cols>
    <col min="1" max="1" width="18.1640625" customWidth="1"/>
    <col min="2" max="2" width="19" customWidth="1"/>
    <col min="3" max="3" width="21.33203125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</cols>
  <sheetData>
    <row r="1" spans="1:33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33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235</v>
      </c>
      <c r="S2" s="215"/>
      <c r="T2" s="215"/>
      <c r="U2" s="215"/>
      <c r="V2" s="215" t="s">
        <v>209</v>
      </c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</row>
    <row r="3" spans="1:33" x14ac:dyDescent="0.2">
      <c r="A3" s="4"/>
      <c r="B3" s="11" t="s">
        <v>8</v>
      </c>
      <c r="C3" s="11" t="s">
        <v>7</v>
      </c>
      <c r="D3" s="11" t="s">
        <v>6</v>
      </c>
      <c r="E3" s="11" t="s">
        <v>0</v>
      </c>
      <c r="F3" s="11" t="s">
        <v>2</v>
      </c>
      <c r="G3" s="11" t="s">
        <v>3</v>
      </c>
      <c r="H3" s="5" t="s">
        <v>4</v>
      </c>
      <c r="I3" s="5" t="s">
        <v>5</v>
      </c>
      <c r="J3" s="11" t="s">
        <v>2</v>
      </c>
      <c r="K3" s="11" t="s">
        <v>3</v>
      </c>
      <c r="L3" s="5" t="s">
        <v>4</v>
      </c>
      <c r="M3" s="5" t="s">
        <v>5</v>
      </c>
      <c r="N3" s="11" t="s">
        <v>2</v>
      </c>
      <c r="O3" s="11" t="s">
        <v>3</v>
      </c>
      <c r="P3" s="5" t="s">
        <v>4</v>
      </c>
      <c r="Q3" s="5" t="s">
        <v>5</v>
      </c>
      <c r="R3" s="123" t="s">
        <v>2</v>
      </c>
      <c r="S3" s="123" t="s">
        <v>3</v>
      </c>
      <c r="T3" s="5" t="s">
        <v>4</v>
      </c>
      <c r="U3" s="5" t="s">
        <v>5</v>
      </c>
      <c r="V3" s="123" t="s">
        <v>2</v>
      </c>
      <c r="W3" s="123" t="s">
        <v>3</v>
      </c>
      <c r="X3" s="5" t="s">
        <v>4</v>
      </c>
      <c r="Y3" s="5" t="s">
        <v>5</v>
      </c>
      <c r="Z3" s="123" t="s">
        <v>2</v>
      </c>
      <c r="AA3" s="123" t="s">
        <v>3</v>
      </c>
      <c r="AB3" s="5" t="s">
        <v>4</v>
      </c>
      <c r="AC3" s="5" t="s">
        <v>5</v>
      </c>
      <c r="AD3" s="123" t="s">
        <v>2</v>
      </c>
      <c r="AE3" s="123" t="s">
        <v>3</v>
      </c>
      <c r="AF3" s="5" t="s">
        <v>4</v>
      </c>
      <c r="AG3" s="5" t="s">
        <v>5</v>
      </c>
    </row>
    <row r="4" spans="1:33" x14ac:dyDescent="0.2">
      <c r="A4" s="291" t="s">
        <v>301</v>
      </c>
      <c r="B4" s="244" t="s">
        <v>294</v>
      </c>
      <c r="C4" s="126" t="s">
        <v>295</v>
      </c>
      <c r="D4" s="12">
        <v>900</v>
      </c>
      <c r="E4" s="373"/>
      <c r="F4" s="197">
        <v>0.16666666666666666</v>
      </c>
      <c r="G4" s="197">
        <v>0.39583333333333331</v>
      </c>
      <c r="H4" s="197">
        <v>0</v>
      </c>
      <c r="I4" s="210">
        <f>(G4-F4)-H4</f>
        <v>0.22916666666666666</v>
      </c>
      <c r="J4" s="197">
        <v>0.47916666666666669</v>
      </c>
      <c r="K4" s="197">
        <v>0.875</v>
      </c>
      <c r="L4" s="197">
        <v>2.0833333333333332E-2</v>
      </c>
      <c r="M4" s="210">
        <f>(K4-J4)-L4</f>
        <v>0.375</v>
      </c>
      <c r="N4" s="197">
        <v>0.45833333333333331</v>
      </c>
      <c r="O4" s="197">
        <v>0.89583333333333337</v>
      </c>
      <c r="P4" s="197">
        <v>2.0833333333333332E-2</v>
      </c>
      <c r="Q4" s="197">
        <f>(O4-N4)-P4</f>
        <v>0.41666666666666674</v>
      </c>
      <c r="R4" s="197">
        <v>0.16666666666666666</v>
      </c>
      <c r="S4" s="197">
        <v>0.375</v>
      </c>
      <c r="T4" s="197">
        <v>0</v>
      </c>
      <c r="U4" s="197">
        <f t="shared" ref="U4" si="0">(S4-R4)-T4</f>
        <v>0.20833333333333334</v>
      </c>
      <c r="V4" s="197">
        <v>0.47916666666666669</v>
      </c>
      <c r="W4" s="197">
        <v>0.875</v>
      </c>
      <c r="X4" s="197">
        <v>2.0833333333333332E-2</v>
      </c>
      <c r="Y4" s="197">
        <f t="shared" ref="Y4" si="1">(W4-V4)-X4</f>
        <v>0.375</v>
      </c>
      <c r="Z4" s="197"/>
      <c r="AA4" s="197"/>
      <c r="AB4" s="197"/>
      <c r="AC4" s="197">
        <f t="shared" ref="AC4" si="2">(AA4-Z4)-AB4</f>
        <v>0</v>
      </c>
      <c r="AD4" s="197"/>
      <c r="AE4" s="197"/>
      <c r="AF4" s="197"/>
      <c r="AG4" s="197">
        <f t="shared" ref="AG4" si="3">(AE4-AD4)-AF4</f>
        <v>0</v>
      </c>
    </row>
    <row r="5" spans="1:33" x14ac:dyDescent="0.2">
      <c r="A5" s="291"/>
      <c r="B5" s="244"/>
      <c r="C5" s="126" t="s">
        <v>296</v>
      </c>
      <c r="D5" s="12">
        <v>200</v>
      </c>
      <c r="E5" s="373"/>
      <c r="F5" s="197"/>
      <c r="G5" s="197"/>
      <c r="H5" s="197"/>
      <c r="I5" s="210"/>
      <c r="J5" s="197"/>
      <c r="K5" s="197"/>
      <c r="L5" s="197"/>
      <c r="M5" s="210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</row>
    <row r="6" spans="1:33" x14ac:dyDescent="0.2">
      <c r="A6" s="205" t="s">
        <v>300</v>
      </c>
      <c r="B6" s="244" t="s">
        <v>297</v>
      </c>
      <c r="C6" s="125" t="s">
        <v>298</v>
      </c>
      <c r="D6" s="14">
        <v>650</v>
      </c>
      <c r="E6" s="373"/>
      <c r="F6" s="197">
        <v>0.16666666666666666</v>
      </c>
      <c r="G6" s="197">
        <v>0.4375</v>
      </c>
      <c r="H6" s="197">
        <v>0</v>
      </c>
      <c r="I6" s="210">
        <f>(G6-F6)-H6</f>
        <v>0.27083333333333337</v>
      </c>
      <c r="J6" s="210">
        <v>0.58333333333333337</v>
      </c>
      <c r="K6" s="210">
        <v>0.8125</v>
      </c>
      <c r="L6" s="210">
        <v>0</v>
      </c>
      <c r="M6" s="210">
        <f t="shared" ref="M6:Q6" si="4">(K6-J6)-L6</f>
        <v>0.22916666666666663</v>
      </c>
      <c r="N6" s="210">
        <v>0.54166666666666663</v>
      </c>
      <c r="O6" s="210">
        <v>0.83333333333333337</v>
      </c>
      <c r="P6" s="210">
        <v>0</v>
      </c>
      <c r="Q6" s="210">
        <f t="shared" si="4"/>
        <v>0.29166666666666674</v>
      </c>
      <c r="R6" s="197">
        <v>0.16666666666666666</v>
      </c>
      <c r="S6" s="197">
        <v>0.41666666666666669</v>
      </c>
      <c r="T6" s="197">
        <v>0</v>
      </c>
      <c r="U6" s="197">
        <f>(S6-R6)-T6</f>
        <v>0.25</v>
      </c>
      <c r="V6" s="197">
        <v>0.58333333333333337</v>
      </c>
      <c r="W6" s="197">
        <v>0.8125</v>
      </c>
      <c r="X6" s="197">
        <v>0</v>
      </c>
      <c r="Y6" s="197">
        <f>(W6-V6)-X6</f>
        <v>0.22916666666666663</v>
      </c>
      <c r="Z6" s="197"/>
      <c r="AA6" s="197"/>
      <c r="AB6" s="197"/>
      <c r="AC6" s="197">
        <f>(AA6-Z6)-AB6</f>
        <v>0</v>
      </c>
      <c r="AD6" s="197"/>
      <c r="AE6" s="197"/>
      <c r="AF6" s="197"/>
      <c r="AG6" s="197"/>
    </row>
    <row r="7" spans="1:33" x14ac:dyDescent="0.2">
      <c r="A7" s="207"/>
      <c r="B7" s="244"/>
      <c r="C7" s="9" t="s">
        <v>299</v>
      </c>
      <c r="D7" s="14">
        <v>50</v>
      </c>
      <c r="E7" s="373"/>
      <c r="F7" s="197"/>
      <c r="G7" s="197"/>
      <c r="H7" s="197"/>
      <c r="I7" s="210"/>
      <c r="J7" s="210"/>
      <c r="K7" s="210"/>
      <c r="L7" s="210"/>
      <c r="M7" s="210"/>
      <c r="N7" s="210"/>
      <c r="O7" s="210"/>
      <c r="P7" s="210"/>
      <c r="Q7" s="210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</row>
    <row r="8" spans="1:33" x14ac:dyDescent="0.2">
      <c r="A8" s="291" t="s">
        <v>302</v>
      </c>
      <c r="B8" s="213" t="s">
        <v>258</v>
      </c>
      <c r="C8" s="127" t="s">
        <v>186</v>
      </c>
      <c r="D8" s="7"/>
      <c r="E8" s="213"/>
      <c r="F8" s="197">
        <v>0.3125</v>
      </c>
      <c r="G8" s="418">
        <v>0.77083333333333337</v>
      </c>
      <c r="H8" s="197">
        <v>2.0833333333333332E-2</v>
      </c>
      <c r="I8" s="210">
        <f>(G8-F8)-H8</f>
        <v>0.43750000000000006</v>
      </c>
      <c r="J8" s="418">
        <v>0.33333333333333331</v>
      </c>
      <c r="K8" s="418">
        <v>0.70833333333333337</v>
      </c>
      <c r="L8" s="418">
        <v>2.0833333333333332E-2</v>
      </c>
      <c r="M8" s="217">
        <f>(K8-J8)-L8</f>
        <v>0.35416666666666674</v>
      </c>
      <c r="N8" s="197">
        <v>0.58333333333333337</v>
      </c>
      <c r="O8" s="197">
        <v>0.97916666666666663</v>
      </c>
      <c r="P8" s="197">
        <v>0</v>
      </c>
      <c r="Q8" s="197">
        <f>(O8-N8)-P8</f>
        <v>0.39583333333333326</v>
      </c>
      <c r="R8" s="197">
        <v>0.16666666666666666</v>
      </c>
      <c r="S8" s="197">
        <v>0.625</v>
      </c>
      <c r="T8" s="197">
        <v>2.0833333333333332E-2</v>
      </c>
      <c r="U8" s="197">
        <f t="shared" ref="U8" si="5">(S8-R8)-T8</f>
        <v>0.43750000000000006</v>
      </c>
      <c r="V8" s="197">
        <v>0.625</v>
      </c>
      <c r="W8" s="197">
        <v>0.95833333333333337</v>
      </c>
      <c r="X8" s="197">
        <v>0</v>
      </c>
      <c r="Y8" s="197">
        <f t="shared" ref="Y8" si="6">(W8-V8)-X8</f>
        <v>0.33333333333333337</v>
      </c>
      <c r="Z8" s="197"/>
      <c r="AA8" s="197"/>
      <c r="AB8" s="197"/>
      <c r="AC8" s="197">
        <f t="shared" ref="AC8" si="7">(AA8-Z8)-AB8</f>
        <v>0</v>
      </c>
      <c r="AD8" s="197"/>
      <c r="AE8" s="197"/>
      <c r="AF8" s="197"/>
      <c r="AG8" s="197">
        <f t="shared" ref="AG8" si="8">(AE8-AD8)-AF8</f>
        <v>0</v>
      </c>
    </row>
    <row r="9" spans="1:33" x14ac:dyDescent="0.2">
      <c r="A9" s="291"/>
      <c r="B9" s="211"/>
      <c r="C9" s="128" t="s">
        <v>259</v>
      </c>
      <c r="D9" s="7"/>
      <c r="E9" s="211"/>
      <c r="F9" s="197"/>
      <c r="G9" s="418"/>
      <c r="H9" s="197"/>
      <c r="I9" s="210"/>
      <c r="J9" s="418"/>
      <c r="K9" s="418"/>
      <c r="L9" s="418"/>
      <c r="M9" s="21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</row>
    <row r="10" spans="1:33" x14ac:dyDescent="0.2">
      <c r="A10" s="291"/>
      <c r="B10" s="211"/>
      <c r="C10" s="128" t="s">
        <v>275</v>
      </c>
      <c r="D10" s="7"/>
      <c r="E10" s="211"/>
      <c r="F10" s="197"/>
      <c r="G10" s="418"/>
      <c r="H10" s="197"/>
      <c r="I10" s="210"/>
      <c r="J10" s="418"/>
      <c r="K10" s="418"/>
      <c r="L10" s="418"/>
      <c r="M10" s="21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</row>
    <row r="11" spans="1:33" x14ac:dyDescent="0.2">
      <c r="A11" s="291"/>
      <c r="B11" s="212"/>
      <c r="C11" s="113" t="s">
        <v>195</v>
      </c>
      <c r="D11" s="7"/>
      <c r="E11" s="212"/>
      <c r="F11" s="197"/>
      <c r="G11" s="418"/>
      <c r="H11" s="197"/>
      <c r="I11" s="210"/>
      <c r="J11" s="418"/>
      <c r="K11" s="418"/>
      <c r="L11" s="418"/>
      <c r="M11" s="21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</row>
    <row r="12" spans="1:33" x14ac:dyDescent="0.2">
      <c r="A12" s="291"/>
      <c r="B12" s="213" t="s">
        <v>279</v>
      </c>
      <c r="C12" s="128" t="s">
        <v>275</v>
      </c>
      <c r="D12" s="7"/>
      <c r="E12" s="213"/>
      <c r="F12" s="197"/>
      <c r="G12" s="418"/>
      <c r="H12" s="197"/>
      <c r="I12" s="210"/>
      <c r="J12" s="418"/>
      <c r="K12" s="418"/>
      <c r="L12" s="418"/>
      <c r="M12" s="21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</row>
    <row r="13" spans="1:33" x14ac:dyDescent="0.2">
      <c r="A13" s="291"/>
      <c r="B13" s="211"/>
      <c r="C13" s="128" t="s">
        <v>276</v>
      </c>
      <c r="D13" s="7"/>
      <c r="E13" s="211"/>
      <c r="F13" s="197"/>
      <c r="G13" s="418"/>
      <c r="H13" s="197"/>
      <c r="I13" s="210"/>
      <c r="J13" s="418"/>
      <c r="K13" s="418"/>
      <c r="L13" s="418"/>
      <c r="M13" s="21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</row>
    <row r="14" spans="1:33" x14ac:dyDescent="0.2">
      <c r="A14" s="291"/>
      <c r="B14" s="211"/>
      <c r="C14" s="128" t="s">
        <v>190</v>
      </c>
      <c r="D14" s="7"/>
      <c r="E14" s="211"/>
      <c r="F14" s="197"/>
      <c r="G14" s="418"/>
      <c r="H14" s="197"/>
      <c r="I14" s="210"/>
      <c r="J14" s="418"/>
      <c r="K14" s="418"/>
      <c r="L14" s="418"/>
      <c r="M14" s="21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</row>
    <row r="15" spans="1:33" x14ac:dyDescent="0.2">
      <c r="A15" s="291"/>
      <c r="B15" s="211"/>
      <c r="C15" s="128" t="s">
        <v>278</v>
      </c>
      <c r="D15" s="7"/>
      <c r="E15" s="211"/>
      <c r="F15" s="197"/>
      <c r="G15" s="418"/>
      <c r="H15" s="197"/>
      <c r="I15" s="210"/>
      <c r="J15" s="418"/>
      <c r="K15" s="418"/>
      <c r="L15" s="418"/>
      <c r="M15" s="21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</row>
    <row r="16" spans="1:33" x14ac:dyDescent="0.2">
      <c r="A16" s="291"/>
      <c r="B16" s="211"/>
      <c r="C16" s="128" t="s">
        <v>277</v>
      </c>
      <c r="D16" s="7"/>
      <c r="E16" s="211"/>
      <c r="F16" s="197"/>
      <c r="G16" s="418"/>
      <c r="H16" s="197"/>
      <c r="I16" s="210"/>
      <c r="J16" s="418"/>
      <c r="K16" s="418"/>
      <c r="L16" s="418"/>
      <c r="M16" s="21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</row>
    <row r="17" spans="1:33" x14ac:dyDescent="0.2">
      <c r="A17" s="291"/>
      <c r="B17" s="212"/>
      <c r="C17" s="129" t="s">
        <v>191</v>
      </c>
      <c r="D17" s="7"/>
      <c r="E17" s="212"/>
      <c r="F17" s="197"/>
      <c r="G17" s="418"/>
      <c r="H17" s="197"/>
      <c r="I17" s="210"/>
      <c r="J17" s="418"/>
      <c r="K17" s="418"/>
      <c r="L17" s="418"/>
      <c r="M17" s="21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</row>
    <row r="18" spans="1:33" x14ac:dyDescent="0.2">
      <c r="A18" s="291" t="s">
        <v>303</v>
      </c>
      <c r="B18" s="22" t="s">
        <v>97</v>
      </c>
      <c r="C18" s="22">
        <v>500</v>
      </c>
      <c r="D18" s="417"/>
      <c r="E18" s="17"/>
      <c r="F18" s="197">
        <v>0.33333333333333331</v>
      </c>
      <c r="G18" s="197">
        <v>0.64583333333333337</v>
      </c>
      <c r="H18" s="197">
        <v>2.0833333333333332E-2</v>
      </c>
      <c r="I18" s="210">
        <f>(G18-F18)-H18</f>
        <v>0.29166666666666674</v>
      </c>
      <c r="J18" s="197">
        <v>0</v>
      </c>
      <c r="K18" s="197">
        <v>0</v>
      </c>
      <c r="L18" s="197">
        <v>0</v>
      </c>
      <c r="M18" s="210">
        <f>(K18-J18)-L18</f>
        <v>0</v>
      </c>
      <c r="N18" s="197">
        <v>0.5</v>
      </c>
      <c r="O18" s="197">
        <v>0.79166666666666663</v>
      </c>
      <c r="P18" s="197">
        <v>0</v>
      </c>
      <c r="Q18" s="197">
        <f>(O18-N18)-P18</f>
        <v>0.29166666666666663</v>
      </c>
      <c r="R18" s="197">
        <v>0.16666666666666666</v>
      </c>
      <c r="S18" s="197">
        <v>0.58333333333333337</v>
      </c>
      <c r="T18" s="197">
        <v>2.0833333333333332E-2</v>
      </c>
      <c r="U18" s="197">
        <f t="shared" ref="U18" si="9">(S18-R18)-T18</f>
        <v>0.39583333333333343</v>
      </c>
      <c r="V18" s="197">
        <v>0.58333333333333337</v>
      </c>
      <c r="W18" s="197">
        <v>0.79166666666666663</v>
      </c>
      <c r="X18" s="197">
        <v>0</v>
      </c>
      <c r="Y18" s="197">
        <f t="shared" ref="Y18" si="10">(W18-V18)-X18</f>
        <v>0.20833333333333326</v>
      </c>
      <c r="Z18" s="197"/>
      <c r="AA18" s="197"/>
      <c r="AB18" s="197"/>
      <c r="AC18" s="197">
        <f t="shared" ref="AC18" si="11">(AA18-Z18)-AB18</f>
        <v>0</v>
      </c>
      <c r="AD18" s="197"/>
      <c r="AE18" s="197"/>
      <c r="AF18" s="197"/>
      <c r="AG18" s="197">
        <f t="shared" ref="AG18" si="12">(AE18-AD18)-AF18</f>
        <v>0</v>
      </c>
    </row>
    <row r="19" spans="1:33" x14ac:dyDescent="0.2">
      <c r="A19" s="291"/>
      <c r="B19" s="133" t="s">
        <v>138</v>
      </c>
      <c r="C19" s="134">
        <v>300300</v>
      </c>
      <c r="D19" s="417"/>
      <c r="E19" s="18"/>
      <c r="F19" s="197"/>
      <c r="G19" s="197"/>
      <c r="H19" s="197"/>
      <c r="I19" s="210"/>
      <c r="J19" s="197"/>
      <c r="K19" s="197"/>
      <c r="L19" s="197"/>
      <c r="M19" s="210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</row>
    <row r="20" spans="1:33" x14ac:dyDescent="0.2">
      <c r="A20" s="291"/>
      <c r="B20" s="111" t="s">
        <v>306</v>
      </c>
      <c r="C20" s="111">
        <v>120</v>
      </c>
      <c r="D20" s="417"/>
      <c r="E20" s="19"/>
      <c r="F20" s="197"/>
      <c r="G20" s="197"/>
      <c r="H20" s="197"/>
      <c r="I20" s="210"/>
      <c r="J20" s="197"/>
      <c r="K20" s="197"/>
      <c r="L20" s="197"/>
      <c r="M20" s="210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</row>
    <row r="21" spans="1:33" x14ac:dyDescent="0.2">
      <c r="A21" s="292" t="s">
        <v>304</v>
      </c>
      <c r="B21" s="244" t="s">
        <v>198</v>
      </c>
      <c r="C21" s="244"/>
      <c r="D21" s="244"/>
      <c r="E21" s="244"/>
      <c r="F21" s="197">
        <v>0.33333333333333331</v>
      </c>
      <c r="G21" s="235">
        <v>0.6875</v>
      </c>
      <c r="H21" s="235">
        <v>2.0833333333333332E-2</v>
      </c>
      <c r="I21" s="210">
        <f>(G21-F21)-H21</f>
        <v>0.33333333333333337</v>
      </c>
      <c r="J21" s="197">
        <v>0</v>
      </c>
      <c r="K21" s="197">
        <v>0</v>
      </c>
      <c r="L21" s="197">
        <v>0</v>
      </c>
      <c r="M21" s="210">
        <f>(K21-J21)-L21</f>
        <v>0</v>
      </c>
      <c r="N21" s="197">
        <v>0</v>
      </c>
      <c r="O21" s="197">
        <v>0</v>
      </c>
      <c r="P21" s="197">
        <v>0</v>
      </c>
      <c r="Q21" s="197">
        <f>(O21-N21)-P21</f>
        <v>0</v>
      </c>
      <c r="R21" s="197">
        <v>0.16666666666666666</v>
      </c>
      <c r="S21" s="197">
        <v>0.53125</v>
      </c>
      <c r="T21" s="197">
        <v>0</v>
      </c>
      <c r="U21" s="197">
        <f t="shared" ref="U21" si="13">(S21-R21)-T21</f>
        <v>0.36458333333333337</v>
      </c>
      <c r="V21" s="197">
        <v>0.33333333333333331</v>
      </c>
      <c r="W21" s="197">
        <v>0.52083333333333337</v>
      </c>
      <c r="X21" s="197">
        <v>0</v>
      </c>
      <c r="Y21" s="197">
        <f t="shared" ref="Y21" si="14">(W21-V21)-X21</f>
        <v>0.18750000000000006</v>
      </c>
      <c r="Z21" s="197"/>
      <c r="AA21" s="197"/>
      <c r="AB21" s="197"/>
      <c r="AC21" s="197">
        <f t="shared" ref="AC21" si="15">(AA21-Z21)-AB21</f>
        <v>0</v>
      </c>
      <c r="AD21" s="197"/>
      <c r="AE21" s="197"/>
      <c r="AF21" s="197"/>
      <c r="AG21" s="197">
        <f t="shared" ref="AG21" si="16">(AE21-AD21)-AF21</f>
        <v>0</v>
      </c>
    </row>
    <row r="22" spans="1:33" x14ac:dyDescent="0.2">
      <c r="A22" s="292"/>
      <c r="B22" s="244"/>
      <c r="C22" s="244"/>
      <c r="D22" s="244"/>
      <c r="E22" s="244"/>
      <c r="F22" s="197"/>
      <c r="G22" s="197"/>
      <c r="H22" s="197"/>
      <c r="I22" s="210"/>
      <c r="J22" s="197"/>
      <c r="K22" s="197"/>
      <c r="L22" s="197"/>
      <c r="M22" s="210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</row>
    <row r="23" spans="1:33" x14ac:dyDescent="0.2">
      <c r="A23" s="292"/>
      <c r="B23" s="244"/>
      <c r="C23" s="244"/>
      <c r="D23" s="244"/>
      <c r="E23" s="244"/>
      <c r="F23" s="197"/>
      <c r="G23" s="197"/>
      <c r="H23" s="197"/>
      <c r="I23" s="210"/>
      <c r="J23" s="197"/>
      <c r="K23" s="197"/>
      <c r="L23" s="197"/>
      <c r="M23" s="210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</row>
    <row r="24" spans="1:33" x14ac:dyDescent="0.2">
      <c r="A24" s="205" t="s">
        <v>305</v>
      </c>
      <c r="B24" s="213" t="s">
        <v>100</v>
      </c>
      <c r="C24" s="21" t="s">
        <v>307</v>
      </c>
      <c r="D24" s="21">
        <v>110</v>
      </c>
      <c r="E24" s="213">
        <v>700</v>
      </c>
      <c r="F24" s="327">
        <v>0.46875</v>
      </c>
      <c r="G24" s="327">
        <v>0.64583333333333337</v>
      </c>
      <c r="H24" s="213">
        <v>0</v>
      </c>
      <c r="I24" s="202">
        <f>(G24-F24)-H24</f>
        <v>0.17708333333333337</v>
      </c>
      <c r="J24" s="213">
        <v>0</v>
      </c>
      <c r="K24" s="213">
        <v>0</v>
      </c>
      <c r="L24" s="213">
        <v>0</v>
      </c>
      <c r="M24" s="210">
        <f>(K24-J24)-L24</f>
        <v>0</v>
      </c>
      <c r="N24" s="202">
        <v>0</v>
      </c>
      <c r="O24" s="202">
        <v>0</v>
      </c>
      <c r="P24" s="202">
        <v>0</v>
      </c>
      <c r="Q24" s="210">
        <f>(O24-N24)-P24</f>
        <v>0</v>
      </c>
      <c r="R24" s="327">
        <v>0.16666666666666666</v>
      </c>
      <c r="S24" s="327">
        <v>0.5</v>
      </c>
      <c r="T24" s="213">
        <v>0</v>
      </c>
      <c r="U24" s="197">
        <f t="shared" ref="U24" si="17">(S24-R24)-T24</f>
        <v>0.33333333333333337</v>
      </c>
      <c r="V24" s="327">
        <v>0.3125</v>
      </c>
      <c r="W24" s="327">
        <v>0.5</v>
      </c>
      <c r="X24" s="213">
        <v>0</v>
      </c>
      <c r="Y24" s="197">
        <f t="shared" ref="Y24" si="18">(W24-V24)-X24</f>
        <v>0.1875</v>
      </c>
      <c r="Z24" s="213"/>
      <c r="AA24" s="213"/>
      <c r="AB24" s="213"/>
      <c r="AC24" s="197">
        <f t="shared" ref="AC24" si="19">(AA24-Z24)-AB24</f>
        <v>0</v>
      </c>
      <c r="AD24" s="213"/>
      <c r="AE24" s="213"/>
      <c r="AF24" s="213"/>
      <c r="AG24" s="197">
        <f t="shared" ref="AG24" si="20">(AE24-AD24)-AF24</f>
        <v>0</v>
      </c>
    </row>
    <row r="25" spans="1:33" x14ac:dyDescent="0.2">
      <c r="A25" s="206"/>
      <c r="B25" s="211"/>
      <c r="C25" s="112" t="s">
        <v>110</v>
      </c>
      <c r="D25" s="112">
        <v>70</v>
      </c>
      <c r="E25" s="211"/>
      <c r="F25" s="211"/>
      <c r="G25" s="211"/>
      <c r="H25" s="211"/>
      <c r="I25" s="203"/>
      <c r="J25" s="211"/>
      <c r="K25" s="211"/>
      <c r="L25" s="211"/>
      <c r="M25" s="210"/>
      <c r="N25" s="203"/>
      <c r="O25" s="203"/>
      <c r="P25" s="203"/>
      <c r="Q25" s="210"/>
      <c r="R25" s="211"/>
      <c r="S25" s="211"/>
      <c r="T25" s="211"/>
      <c r="U25" s="197"/>
      <c r="V25" s="211"/>
      <c r="W25" s="211"/>
      <c r="X25" s="211"/>
      <c r="Y25" s="197"/>
      <c r="Z25" s="211"/>
      <c r="AA25" s="211"/>
      <c r="AB25" s="211"/>
      <c r="AC25" s="197"/>
      <c r="AD25" s="211"/>
      <c r="AE25" s="211"/>
      <c r="AF25" s="211"/>
      <c r="AG25" s="197"/>
    </row>
    <row r="26" spans="1:33" x14ac:dyDescent="0.2">
      <c r="A26" s="207"/>
      <c r="B26" s="212"/>
      <c r="C26" s="113" t="s">
        <v>211</v>
      </c>
      <c r="D26" s="113">
        <v>60</v>
      </c>
      <c r="E26" s="212"/>
      <c r="F26" s="212"/>
      <c r="G26" s="212"/>
      <c r="H26" s="212"/>
      <c r="I26" s="204"/>
      <c r="J26" s="212"/>
      <c r="K26" s="212"/>
      <c r="L26" s="212"/>
      <c r="M26" s="210"/>
      <c r="N26" s="204"/>
      <c r="O26" s="204"/>
      <c r="P26" s="204"/>
      <c r="Q26" s="210"/>
      <c r="R26" s="212"/>
      <c r="S26" s="212"/>
      <c r="T26" s="212"/>
      <c r="U26" s="197"/>
      <c r="V26" s="212"/>
      <c r="W26" s="212"/>
      <c r="X26" s="212"/>
      <c r="Y26" s="197"/>
      <c r="Z26" s="212"/>
      <c r="AA26" s="212"/>
      <c r="AB26" s="212"/>
      <c r="AC26" s="197"/>
      <c r="AD26" s="212"/>
      <c r="AE26" s="212"/>
      <c r="AF26" s="212"/>
      <c r="AG26" s="197"/>
    </row>
    <row r="27" spans="1:33" ht="16" x14ac:dyDescent="0.2">
      <c r="A27" s="6"/>
      <c r="B27" s="236" t="s">
        <v>1</v>
      </c>
      <c r="C27" s="236"/>
      <c r="D27" s="236">
        <f>SUM(E4:E26)</f>
        <v>700</v>
      </c>
      <c r="E27" s="237"/>
      <c r="F27" s="238">
        <f>SUM(I4:I26)</f>
        <v>1.7395833333333335</v>
      </c>
      <c r="G27" s="238"/>
      <c r="H27" s="238"/>
      <c r="I27" s="238"/>
      <c r="J27" s="238">
        <f>SUM(M4:M26)</f>
        <v>0.95833333333333337</v>
      </c>
      <c r="K27" s="238"/>
      <c r="L27" s="238"/>
      <c r="M27" s="238"/>
      <c r="N27" s="238">
        <f>SUM(Q4:Q26)</f>
        <v>1.3958333333333335</v>
      </c>
      <c r="O27" s="238"/>
      <c r="P27" s="238"/>
      <c r="Q27" s="238"/>
      <c r="R27" s="238">
        <f>SUM(U4:U26)</f>
        <v>1.9895833333333339</v>
      </c>
      <c r="S27" s="238"/>
      <c r="T27" s="238"/>
      <c r="U27" s="238"/>
      <c r="V27" s="238">
        <f>SUM(Y4:Y26)</f>
        <v>1.5208333333333333</v>
      </c>
      <c r="W27" s="238"/>
      <c r="X27" s="238"/>
      <c r="Y27" s="238"/>
      <c r="Z27" s="238">
        <f t="shared" ref="Z27" si="21">SUM(AC4:AC23)</f>
        <v>0</v>
      </c>
      <c r="AA27" s="238"/>
      <c r="AB27" s="238"/>
      <c r="AC27" s="238"/>
      <c r="AD27" s="238">
        <f t="shared" ref="AD27" si="22">SUM(AG4:AG23)</f>
        <v>0</v>
      </c>
      <c r="AE27" s="238"/>
      <c r="AF27" s="238"/>
      <c r="AG27" s="238"/>
    </row>
  </sheetData>
  <mergeCells count="206">
    <mergeCell ref="I4:I5"/>
    <mergeCell ref="J4:J5"/>
    <mergeCell ref="K4:K5"/>
    <mergeCell ref="L4:L5"/>
    <mergeCell ref="F1:Q1"/>
    <mergeCell ref="F2:I2"/>
    <mergeCell ref="J2:M2"/>
    <mergeCell ref="N2:Q2"/>
    <mergeCell ref="A4:A5"/>
    <mergeCell ref="B4:B5"/>
    <mergeCell ref="E4:E5"/>
    <mergeCell ref="F4:F5"/>
    <mergeCell ref="G4:G5"/>
    <mergeCell ref="H4:H5"/>
    <mergeCell ref="O4:O5"/>
    <mergeCell ref="P4:P5"/>
    <mergeCell ref="Q4:Q5"/>
    <mergeCell ref="M4:M5"/>
    <mergeCell ref="N4:N5"/>
    <mergeCell ref="A8:A17"/>
    <mergeCell ref="F8:F17"/>
    <mergeCell ref="G8:G17"/>
    <mergeCell ref="H6:H7"/>
    <mergeCell ref="I6:I7"/>
    <mergeCell ref="J6:J7"/>
    <mergeCell ref="K6:K7"/>
    <mergeCell ref="A6:A7"/>
    <mergeCell ref="E6:E7"/>
    <mergeCell ref="F6:F7"/>
    <mergeCell ref="G6:G7"/>
    <mergeCell ref="H8:H17"/>
    <mergeCell ref="I8:I17"/>
    <mergeCell ref="J8:J17"/>
    <mergeCell ref="K8:K17"/>
    <mergeCell ref="B8:B11"/>
    <mergeCell ref="B12:B17"/>
    <mergeCell ref="E8:E11"/>
    <mergeCell ref="E12:E17"/>
    <mergeCell ref="N6:N7"/>
    <mergeCell ref="O6:O7"/>
    <mergeCell ref="P6:P7"/>
    <mergeCell ref="Q6:Q7"/>
    <mergeCell ref="B6:B7"/>
    <mergeCell ref="L6:L7"/>
    <mergeCell ref="M6:M7"/>
    <mergeCell ref="N8:N17"/>
    <mergeCell ref="O8:O17"/>
    <mergeCell ref="P8:P17"/>
    <mergeCell ref="Q8:Q17"/>
    <mergeCell ref="L8:L17"/>
    <mergeCell ref="M8:M17"/>
    <mergeCell ref="N18:N20"/>
    <mergeCell ref="O18:O20"/>
    <mergeCell ref="P18:P20"/>
    <mergeCell ref="Q18:Q20"/>
    <mergeCell ref="A21:A23"/>
    <mergeCell ref="B21:B23"/>
    <mergeCell ref="C21:C23"/>
    <mergeCell ref="D21:D23"/>
    <mergeCell ref="E21:E23"/>
    <mergeCell ref="G18:G20"/>
    <mergeCell ref="H18:H20"/>
    <mergeCell ref="I18:I20"/>
    <mergeCell ref="J18:J20"/>
    <mergeCell ref="K18:K20"/>
    <mergeCell ref="L18:L20"/>
    <mergeCell ref="O21:O23"/>
    <mergeCell ref="P21:P23"/>
    <mergeCell ref="Q21:Q23"/>
    <mergeCell ref="F21:F23"/>
    <mergeCell ref="G21:G23"/>
    <mergeCell ref="H21:H23"/>
    <mergeCell ref="I21:I23"/>
    <mergeCell ref="J21:J23"/>
    <mergeCell ref="A18:A20"/>
    <mergeCell ref="A24:A26"/>
    <mergeCell ref="B24:B26"/>
    <mergeCell ref="E24:E26"/>
    <mergeCell ref="F24:F26"/>
    <mergeCell ref="L21:L23"/>
    <mergeCell ref="M21:M23"/>
    <mergeCell ref="M18:M20"/>
    <mergeCell ref="D18:D20"/>
    <mergeCell ref="F18:F20"/>
    <mergeCell ref="N21:N23"/>
    <mergeCell ref="M24:M26"/>
    <mergeCell ref="N24:N26"/>
    <mergeCell ref="O24:O26"/>
    <mergeCell ref="P24:P26"/>
    <mergeCell ref="Q24:Q26"/>
    <mergeCell ref="B27:C27"/>
    <mergeCell ref="D27:E27"/>
    <mergeCell ref="F27:I27"/>
    <mergeCell ref="J27:M27"/>
    <mergeCell ref="N27:Q27"/>
    <mergeCell ref="G24:G26"/>
    <mergeCell ref="H24:H26"/>
    <mergeCell ref="I24:I26"/>
    <mergeCell ref="J24:J26"/>
    <mergeCell ref="K24:K26"/>
    <mergeCell ref="L24:L26"/>
    <mergeCell ref="K21:K23"/>
    <mergeCell ref="R2:U2"/>
    <mergeCell ref="V2:Y2"/>
    <mergeCell ref="Z2:AC2"/>
    <mergeCell ref="AD2:AG2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B6:AB7"/>
    <mergeCell ref="AC6:AC7"/>
    <mergeCell ref="AD6:AD7"/>
    <mergeCell ref="AE6:AE7"/>
    <mergeCell ref="AF6:AF7"/>
    <mergeCell ref="AG6:AG7"/>
    <mergeCell ref="R8:R17"/>
    <mergeCell ref="S8:S17"/>
    <mergeCell ref="T8:T17"/>
    <mergeCell ref="U8:U17"/>
    <mergeCell ref="V8:V17"/>
    <mergeCell ref="W8:W17"/>
    <mergeCell ref="X8:X17"/>
    <mergeCell ref="Y8:Y17"/>
    <mergeCell ref="Z8:Z17"/>
    <mergeCell ref="AA8:AA17"/>
    <mergeCell ref="AB8:AB17"/>
    <mergeCell ref="AC8:AC17"/>
    <mergeCell ref="AD8:AD17"/>
    <mergeCell ref="AE8:AE17"/>
    <mergeCell ref="AF8:AF17"/>
    <mergeCell ref="AG8:AG17"/>
    <mergeCell ref="R6:R7"/>
    <mergeCell ref="S6:S7"/>
    <mergeCell ref="T18:T20"/>
    <mergeCell ref="U18:U20"/>
    <mergeCell ref="V18:V20"/>
    <mergeCell ref="W18:W20"/>
    <mergeCell ref="X18:X20"/>
    <mergeCell ref="Y18:Y20"/>
    <mergeCell ref="Z18:Z20"/>
    <mergeCell ref="AA6:AA7"/>
    <mergeCell ref="T6:T7"/>
    <mergeCell ref="U6:U7"/>
    <mergeCell ref="V6:V7"/>
    <mergeCell ref="W6:W7"/>
    <mergeCell ref="X6:X7"/>
    <mergeCell ref="Y6:Y7"/>
    <mergeCell ref="Z6:Z7"/>
    <mergeCell ref="AA18:AA20"/>
    <mergeCell ref="AB18:AB20"/>
    <mergeCell ref="AC18:AC20"/>
    <mergeCell ref="AD18:AD20"/>
    <mergeCell ref="AE18:AE20"/>
    <mergeCell ref="AF18:AF20"/>
    <mergeCell ref="AG18:AG20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R18:R20"/>
    <mergeCell ref="S18:S20"/>
    <mergeCell ref="AA24:AA26"/>
    <mergeCell ref="AB24:AB26"/>
    <mergeCell ref="AC24:AC26"/>
    <mergeCell ref="AD24:AD26"/>
    <mergeCell ref="AE24:AE26"/>
    <mergeCell ref="AF24:AF26"/>
    <mergeCell ref="AG24:AG26"/>
    <mergeCell ref="R27:U27"/>
    <mergeCell ref="V27:Y27"/>
    <mergeCell ref="Z27:AC27"/>
    <mergeCell ref="AD27:AG27"/>
    <mergeCell ref="R24:R26"/>
    <mergeCell ref="S24:S26"/>
    <mergeCell ref="T24:T26"/>
    <mergeCell ref="U24:U26"/>
    <mergeCell ref="V24:V26"/>
    <mergeCell ref="W24:W26"/>
    <mergeCell ref="X24:X26"/>
    <mergeCell ref="Y24:Y26"/>
    <mergeCell ref="Z24:Z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A4" sqref="A4:A8"/>
    </sheetView>
  </sheetViews>
  <sheetFormatPr baseColWidth="10" defaultRowHeight="15" x14ac:dyDescent="0.2"/>
  <cols>
    <col min="1" max="1" width="18.1640625" customWidth="1"/>
    <col min="2" max="2" width="19" customWidth="1"/>
    <col min="3" max="3" width="17.1640625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</cols>
  <sheetData>
    <row r="1" spans="1:17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</row>
    <row r="3" spans="1:17" x14ac:dyDescent="0.2">
      <c r="A3" s="4"/>
      <c r="B3" s="11" t="s">
        <v>8</v>
      </c>
      <c r="C3" s="11" t="s">
        <v>7</v>
      </c>
      <c r="D3" s="11" t="s">
        <v>6</v>
      </c>
      <c r="E3" s="11" t="s">
        <v>0</v>
      </c>
      <c r="F3" s="11" t="s">
        <v>2</v>
      </c>
      <c r="G3" s="11" t="s">
        <v>3</v>
      </c>
      <c r="H3" s="5" t="s">
        <v>4</v>
      </c>
      <c r="I3" s="5" t="s">
        <v>5</v>
      </c>
      <c r="J3" s="11" t="s">
        <v>2</v>
      </c>
      <c r="K3" s="11" t="s">
        <v>3</v>
      </c>
      <c r="L3" s="5" t="s">
        <v>4</v>
      </c>
      <c r="M3" s="5" t="s">
        <v>5</v>
      </c>
      <c r="N3" s="11" t="s">
        <v>2</v>
      </c>
      <c r="O3" s="11" t="s">
        <v>3</v>
      </c>
      <c r="P3" s="5" t="s">
        <v>4</v>
      </c>
      <c r="Q3" s="5" t="s">
        <v>5</v>
      </c>
    </row>
    <row r="4" spans="1:17" x14ac:dyDescent="0.2">
      <c r="A4" s="205" t="s">
        <v>64</v>
      </c>
      <c r="B4" s="218" t="s">
        <v>49</v>
      </c>
      <c r="C4" s="219"/>
      <c r="D4" s="12" t="s">
        <v>57</v>
      </c>
      <c r="E4" s="244">
        <v>2280</v>
      </c>
      <c r="F4" s="197">
        <v>0.5</v>
      </c>
      <c r="G4" s="197">
        <v>0.80208333333333337</v>
      </c>
      <c r="H4" s="197">
        <v>0</v>
      </c>
      <c r="I4" s="210">
        <f>(G4-F4)-H4</f>
        <v>0.30208333333333337</v>
      </c>
      <c r="J4" s="197">
        <v>0.33333333333333331</v>
      </c>
      <c r="K4" s="197">
        <v>0.79166666666666663</v>
      </c>
      <c r="L4" s="197">
        <v>8.3333333333333329E-2</v>
      </c>
      <c r="M4" s="210">
        <f>(K4-J4)-L4</f>
        <v>0.375</v>
      </c>
      <c r="N4" s="197">
        <v>0.20833333333333334</v>
      </c>
      <c r="O4" s="197">
        <v>0.5625</v>
      </c>
      <c r="P4" s="197">
        <v>2.0833333333333332E-2</v>
      </c>
      <c r="Q4" s="197">
        <f>(O4-N4)-P4</f>
        <v>0.33333333333333331</v>
      </c>
    </row>
    <row r="5" spans="1:17" x14ac:dyDescent="0.2">
      <c r="A5" s="206"/>
      <c r="B5" s="213" t="s">
        <v>24</v>
      </c>
      <c r="C5" s="29" t="s">
        <v>42</v>
      </c>
      <c r="D5" s="12" t="s">
        <v>44</v>
      </c>
      <c r="E5" s="244"/>
      <c r="F5" s="197"/>
      <c r="G5" s="197"/>
      <c r="H5" s="197"/>
      <c r="I5" s="210"/>
      <c r="J5" s="197"/>
      <c r="K5" s="197"/>
      <c r="L5" s="197"/>
      <c r="M5" s="210"/>
      <c r="N5" s="197"/>
      <c r="O5" s="197"/>
      <c r="P5" s="197"/>
      <c r="Q5" s="197"/>
    </row>
    <row r="6" spans="1:17" x14ac:dyDescent="0.2">
      <c r="A6" s="206"/>
      <c r="B6" s="211"/>
      <c r="C6" s="30" t="s">
        <v>25</v>
      </c>
      <c r="D6" s="12" t="s">
        <v>54</v>
      </c>
      <c r="E6" s="244"/>
      <c r="F6" s="197"/>
      <c r="G6" s="197"/>
      <c r="H6" s="197"/>
      <c r="I6" s="210"/>
      <c r="J6" s="197"/>
      <c r="K6" s="197"/>
      <c r="L6" s="197"/>
      <c r="M6" s="210"/>
      <c r="N6" s="197"/>
      <c r="O6" s="197"/>
      <c r="P6" s="197"/>
      <c r="Q6" s="197"/>
    </row>
    <row r="7" spans="1:17" x14ac:dyDescent="0.2">
      <c r="A7" s="206"/>
      <c r="B7" s="211"/>
      <c r="C7" s="30" t="s">
        <v>55</v>
      </c>
      <c r="D7" s="12" t="s">
        <v>44</v>
      </c>
      <c r="E7" s="244"/>
      <c r="F7" s="197"/>
      <c r="G7" s="197"/>
      <c r="H7" s="197"/>
      <c r="I7" s="210"/>
      <c r="J7" s="197"/>
      <c r="K7" s="197"/>
      <c r="L7" s="197"/>
      <c r="M7" s="210"/>
      <c r="N7" s="197"/>
      <c r="O7" s="197"/>
      <c r="P7" s="197"/>
      <c r="Q7" s="197"/>
    </row>
    <row r="8" spans="1:17" x14ac:dyDescent="0.2">
      <c r="A8" s="206"/>
      <c r="B8" s="211"/>
      <c r="C8" s="30" t="s">
        <v>28</v>
      </c>
      <c r="D8" s="12" t="s">
        <v>44</v>
      </c>
      <c r="E8" s="244"/>
      <c r="F8" s="197"/>
      <c r="G8" s="197"/>
      <c r="H8" s="197"/>
      <c r="I8" s="210"/>
      <c r="J8" s="197"/>
      <c r="K8" s="197"/>
      <c r="L8" s="197"/>
      <c r="M8" s="210"/>
      <c r="N8" s="197"/>
      <c r="O8" s="197"/>
      <c r="P8" s="197"/>
      <c r="Q8" s="197"/>
    </row>
    <row r="9" spans="1:17" x14ac:dyDescent="0.2">
      <c r="A9" s="206"/>
      <c r="B9" s="211"/>
      <c r="C9" s="30" t="s">
        <v>43</v>
      </c>
      <c r="D9" s="12" t="s">
        <v>44</v>
      </c>
      <c r="E9" s="244"/>
      <c r="F9" s="197"/>
      <c r="G9" s="197"/>
      <c r="H9" s="197"/>
      <c r="I9" s="210"/>
      <c r="J9" s="197"/>
      <c r="K9" s="197"/>
      <c r="L9" s="197"/>
      <c r="M9" s="210"/>
      <c r="N9" s="197"/>
      <c r="O9" s="197"/>
      <c r="P9" s="197"/>
      <c r="Q9" s="197"/>
    </row>
    <row r="10" spans="1:17" x14ac:dyDescent="0.2">
      <c r="A10" s="207"/>
      <c r="B10" s="212"/>
      <c r="C10" s="30" t="s">
        <v>30</v>
      </c>
      <c r="D10" s="12" t="s">
        <v>56</v>
      </c>
      <c r="E10" s="244"/>
      <c r="F10" s="197"/>
      <c r="G10" s="197"/>
      <c r="H10" s="197"/>
      <c r="I10" s="210"/>
      <c r="J10" s="197"/>
      <c r="K10" s="197"/>
      <c r="L10" s="197"/>
      <c r="M10" s="210"/>
      <c r="N10" s="197"/>
      <c r="O10" s="197"/>
      <c r="P10" s="197"/>
      <c r="Q10" s="197"/>
    </row>
    <row r="11" spans="1:17" x14ac:dyDescent="0.2">
      <c r="A11" s="205" t="s">
        <v>94</v>
      </c>
      <c r="B11" s="258" t="s">
        <v>72</v>
      </c>
      <c r="C11" s="31" t="s">
        <v>51</v>
      </c>
      <c r="D11" s="14">
        <v>200</v>
      </c>
      <c r="E11" s="244">
        <v>1300</v>
      </c>
      <c r="F11" s="197">
        <v>0.25</v>
      </c>
      <c r="G11" s="197">
        <v>0.60416666666666663</v>
      </c>
      <c r="H11" s="197">
        <v>2.0833333333333332E-2</v>
      </c>
      <c r="I11" s="210">
        <f>(G11-F11)-H11</f>
        <v>0.33333333333333331</v>
      </c>
      <c r="J11" s="216">
        <v>0.35416666666666669</v>
      </c>
      <c r="K11" s="216">
        <v>0.5625</v>
      </c>
      <c r="L11" s="216">
        <v>0</v>
      </c>
      <c r="M11" s="217">
        <f>(K11-J11)-L11</f>
        <v>0.20833333333333331</v>
      </c>
      <c r="N11" s="197">
        <v>0.5</v>
      </c>
      <c r="O11" s="197">
        <v>0.70833333333333337</v>
      </c>
      <c r="P11" s="197">
        <v>2.0833333333333332E-2</v>
      </c>
      <c r="Q11" s="197">
        <f>(O11-N11)-P11</f>
        <v>0.18750000000000003</v>
      </c>
    </row>
    <row r="12" spans="1:17" x14ac:dyDescent="0.2">
      <c r="A12" s="206"/>
      <c r="B12" s="259"/>
      <c r="C12" s="9" t="s">
        <v>69</v>
      </c>
      <c r="D12" s="14">
        <v>150</v>
      </c>
      <c r="E12" s="244"/>
      <c r="F12" s="197"/>
      <c r="G12" s="197"/>
      <c r="H12" s="197"/>
      <c r="I12" s="210"/>
      <c r="J12" s="216"/>
      <c r="K12" s="216"/>
      <c r="L12" s="216"/>
      <c r="M12" s="217"/>
      <c r="N12" s="197"/>
      <c r="O12" s="197"/>
      <c r="P12" s="197"/>
      <c r="Q12" s="197"/>
    </row>
    <row r="13" spans="1:17" x14ac:dyDescent="0.2">
      <c r="A13" s="206"/>
      <c r="B13" s="259"/>
      <c r="C13" s="9" t="s">
        <v>42</v>
      </c>
      <c r="D13" s="14">
        <v>50</v>
      </c>
      <c r="E13" s="244"/>
      <c r="F13" s="197"/>
      <c r="G13" s="197"/>
      <c r="H13" s="197"/>
      <c r="I13" s="210"/>
      <c r="J13" s="216"/>
      <c r="K13" s="216"/>
      <c r="L13" s="216"/>
      <c r="M13" s="217"/>
      <c r="N13" s="197"/>
      <c r="O13" s="197"/>
      <c r="P13" s="197"/>
      <c r="Q13" s="197"/>
    </row>
    <row r="14" spans="1:17" x14ac:dyDescent="0.2">
      <c r="A14" s="207"/>
      <c r="B14" s="260"/>
      <c r="C14" s="9" t="s">
        <v>70</v>
      </c>
      <c r="D14" s="14">
        <v>30</v>
      </c>
      <c r="E14" s="244"/>
      <c r="F14" s="197"/>
      <c r="G14" s="197"/>
      <c r="H14" s="197"/>
      <c r="I14" s="210"/>
      <c r="J14" s="216"/>
      <c r="K14" s="216"/>
      <c r="L14" s="216"/>
      <c r="M14" s="217"/>
      <c r="N14" s="197"/>
      <c r="O14" s="197"/>
      <c r="P14" s="197"/>
      <c r="Q14" s="197"/>
    </row>
    <row r="15" spans="1:17" x14ac:dyDescent="0.2">
      <c r="A15" s="205" t="s">
        <v>65</v>
      </c>
      <c r="B15" s="261" t="s">
        <v>71</v>
      </c>
      <c r="C15" s="261"/>
      <c r="D15" s="261"/>
      <c r="E15" s="244">
        <v>600</v>
      </c>
      <c r="F15" s="197">
        <v>0.29166666666666669</v>
      </c>
      <c r="G15" s="197">
        <v>0.47916666666666669</v>
      </c>
      <c r="H15" s="197">
        <v>0</v>
      </c>
      <c r="I15" s="210">
        <f>(G15-F15)-H15</f>
        <v>0.1875</v>
      </c>
      <c r="J15" s="208">
        <v>0.375</v>
      </c>
      <c r="K15" s="208">
        <v>0.80208333333333337</v>
      </c>
      <c r="L15" s="208">
        <v>6.25E-2</v>
      </c>
      <c r="M15" s="209">
        <f>(K15-J15)-L15</f>
        <v>0.36458333333333337</v>
      </c>
      <c r="N15" s="197">
        <v>0.35416666666666669</v>
      </c>
      <c r="O15" s="197">
        <v>0.58333333333333337</v>
      </c>
      <c r="P15" s="197">
        <v>0</v>
      </c>
      <c r="Q15" s="197">
        <f>(O15-N15)-P15</f>
        <v>0.22916666666666669</v>
      </c>
    </row>
    <row r="16" spans="1:17" x14ac:dyDescent="0.2">
      <c r="A16" s="206"/>
      <c r="B16" s="261"/>
      <c r="C16" s="261"/>
      <c r="D16" s="261"/>
      <c r="E16" s="244"/>
      <c r="F16" s="197"/>
      <c r="G16" s="197"/>
      <c r="H16" s="197"/>
      <c r="I16" s="210"/>
      <c r="J16" s="208"/>
      <c r="K16" s="208"/>
      <c r="L16" s="208"/>
      <c r="M16" s="209"/>
      <c r="N16" s="197"/>
      <c r="O16" s="197"/>
      <c r="P16" s="197"/>
      <c r="Q16" s="197"/>
    </row>
    <row r="17" spans="1:17" x14ac:dyDescent="0.2">
      <c r="A17" s="206"/>
      <c r="B17" s="261"/>
      <c r="C17" s="261"/>
      <c r="D17" s="261"/>
      <c r="E17" s="244"/>
      <c r="F17" s="197"/>
      <c r="G17" s="197"/>
      <c r="H17" s="197"/>
      <c r="I17" s="210"/>
      <c r="J17" s="208"/>
      <c r="K17" s="208"/>
      <c r="L17" s="208"/>
      <c r="M17" s="209"/>
      <c r="N17" s="197"/>
      <c r="O17" s="197"/>
      <c r="P17" s="197"/>
      <c r="Q17" s="197"/>
    </row>
    <row r="18" spans="1:17" x14ac:dyDescent="0.2">
      <c r="A18" s="207"/>
      <c r="B18" s="261"/>
      <c r="C18" s="261"/>
      <c r="D18" s="261"/>
      <c r="E18" s="244"/>
      <c r="F18" s="197"/>
      <c r="G18" s="197"/>
      <c r="H18" s="197"/>
      <c r="I18" s="210"/>
      <c r="J18" s="208"/>
      <c r="K18" s="208"/>
      <c r="L18" s="208"/>
      <c r="M18" s="209"/>
      <c r="N18" s="197"/>
      <c r="O18" s="197"/>
      <c r="P18" s="197"/>
      <c r="Q18" s="197"/>
    </row>
    <row r="19" spans="1:17" ht="15" customHeight="1" x14ac:dyDescent="0.2">
      <c r="A19" s="205" t="s">
        <v>66</v>
      </c>
      <c r="B19" s="242" t="s">
        <v>73</v>
      </c>
      <c r="C19" s="32" t="s">
        <v>51</v>
      </c>
      <c r="D19" s="32" t="s">
        <v>74</v>
      </c>
      <c r="E19" s="242">
        <v>1400</v>
      </c>
      <c r="F19" s="235">
        <v>0.33333333333333331</v>
      </c>
      <c r="G19" s="197">
        <v>0.75</v>
      </c>
      <c r="H19" s="197">
        <v>2.0833333333333332E-2</v>
      </c>
      <c r="I19" s="210">
        <f>(G19-F19)-H19</f>
        <v>0.39583333333333337</v>
      </c>
      <c r="J19" s="255">
        <v>0.375</v>
      </c>
      <c r="K19" s="255">
        <v>0.53125</v>
      </c>
      <c r="L19" s="255">
        <v>0</v>
      </c>
      <c r="M19" s="255">
        <f>(K19-J19)-L19</f>
        <v>0.15625</v>
      </c>
      <c r="N19" s="197">
        <v>0.25</v>
      </c>
      <c r="O19" s="197">
        <v>0.72916666666666663</v>
      </c>
      <c r="P19" s="197">
        <v>2.0833333333333332E-2</v>
      </c>
      <c r="Q19" s="197">
        <f>(O19-N19)-P19</f>
        <v>0.45833333333333331</v>
      </c>
    </row>
    <row r="20" spans="1:17" x14ac:dyDescent="0.2">
      <c r="A20" s="206"/>
      <c r="B20" s="243"/>
      <c r="C20" s="32" t="s">
        <v>52</v>
      </c>
      <c r="D20" s="32" t="s">
        <v>44</v>
      </c>
      <c r="E20" s="262"/>
      <c r="F20" s="197"/>
      <c r="G20" s="197"/>
      <c r="H20" s="197"/>
      <c r="I20" s="210"/>
      <c r="J20" s="256"/>
      <c r="K20" s="256"/>
      <c r="L20" s="256"/>
      <c r="M20" s="256"/>
      <c r="N20" s="197"/>
      <c r="O20" s="197"/>
      <c r="P20" s="197"/>
      <c r="Q20" s="197"/>
    </row>
    <row r="21" spans="1:17" x14ac:dyDescent="0.2">
      <c r="A21" s="206"/>
      <c r="B21" s="242" t="s">
        <v>37</v>
      </c>
      <c r="C21" s="32" t="s">
        <v>38</v>
      </c>
      <c r="D21" s="32">
        <v>250</v>
      </c>
      <c r="E21" s="262"/>
      <c r="F21" s="197"/>
      <c r="G21" s="197"/>
      <c r="H21" s="197"/>
      <c r="I21" s="210"/>
      <c r="J21" s="256"/>
      <c r="K21" s="256"/>
      <c r="L21" s="256"/>
      <c r="M21" s="256"/>
      <c r="N21" s="197"/>
      <c r="O21" s="197"/>
      <c r="P21" s="197"/>
      <c r="Q21" s="197"/>
    </row>
    <row r="22" spans="1:17" x14ac:dyDescent="0.2">
      <c r="A22" s="206"/>
      <c r="B22" s="262"/>
      <c r="C22" s="32" t="s">
        <v>39</v>
      </c>
      <c r="D22" s="32">
        <v>150</v>
      </c>
      <c r="E22" s="262"/>
      <c r="F22" s="197"/>
      <c r="G22" s="197"/>
      <c r="H22" s="197"/>
      <c r="I22" s="210"/>
      <c r="J22" s="256"/>
      <c r="K22" s="256"/>
      <c r="L22" s="256"/>
      <c r="M22" s="256"/>
      <c r="N22" s="197"/>
      <c r="O22" s="197"/>
      <c r="P22" s="197"/>
      <c r="Q22" s="197"/>
    </row>
    <row r="23" spans="1:17" x14ac:dyDescent="0.2">
      <c r="A23" s="207"/>
      <c r="B23" s="243"/>
      <c r="C23" s="32" t="s">
        <v>40</v>
      </c>
      <c r="D23" s="32">
        <v>12</v>
      </c>
      <c r="E23" s="243"/>
      <c r="F23" s="197"/>
      <c r="G23" s="197"/>
      <c r="H23" s="197"/>
      <c r="I23" s="210"/>
      <c r="J23" s="257"/>
      <c r="K23" s="257"/>
      <c r="L23" s="257"/>
      <c r="M23" s="257"/>
      <c r="N23" s="197"/>
      <c r="O23" s="197"/>
      <c r="P23" s="197"/>
      <c r="Q23" s="197"/>
    </row>
    <row r="24" spans="1:17" x14ac:dyDescent="0.2">
      <c r="A24" s="205" t="s">
        <v>67</v>
      </c>
      <c r="B24" s="220" t="s">
        <v>76</v>
      </c>
      <c r="C24" s="221"/>
      <c r="D24" s="221"/>
      <c r="E24" s="222"/>
      <c r="F24" s="197">
        <v>0.29166666666666669</v>
      </c>
      <c r="G24" s="235">
        <v>0.5</v>
      </c>
      <c r="H24" s="197">
        <v>0</v>
      </c>
      <c r="I24" s="210">
        <f>(G24-F24)-H24</f>
        <v>0.20833333333333331</v>
      </c>
      <c r="J24" s="197">
        <v>0.375</v>
      </c>
      <c r="K24" s="197">
        <v>0.80208333333333337</v>
      </c>
      <c r="L24" s="197">
        <v>6.25E-2</v>
      </c>
      <c r="M24" s="210">
        <f>(K24-J24)-L24</f>
        <v>0.36458333333333337</v>
      </c>
      <c r="N24" s="197">
        <v>0</v>
      </c>
      <c r="O24" s="197">
        <v>0</v>
      </c>
      <c r="P24" s="197">
        <v>0</v>
      </c>
      <c r="Q24" s="197">
        <f>(O24-N24)-P24</f>
        <v>0</v>
      </c>
    </row>
    <row r="25" spans="1:17" x14ac:dyDescent="0.2">
      <c r="A25" s="206"/>
      <c r="B25" s="223"/>
      <c r="C25" s="224"/>
      <c r="D25" s="224"/>
      <c r="E25" s="225"/>
      <c r="F25" s="197"/>
      <c r="G25" s="197"/>
      <c r="H25" s="197"/>
      <c r="I25" s="210"/>
      <c r="J25" s="197"/>
      <c r="K25" s="197"/>
      <c r="L25" s="197"/>
      <c r="M25" s="210"/>
      <c r="N25" s="197"/>
      <c r="O25" s="197"/>
      <c r="P25" s="197"/>
      <c r="Q25" s="197"/>
    </row>
    <row r="26" spans="1:17" x14ac:dyDescent="0.2">
      <c r="A26" s="207"/>
      <c r="B26" s="226"/>
      <c r="C26" s="227"/>
      <c r="D26" s="227"/>
      <c r="E26" s="228"/>
      <c r="F26" s="197"/>
      <c r="G26" s="197"/>
      <c r="H26" s="197"/>
      <c r="I26" s="210"/>
      <c r="J26" s="197"/>
      <c r="K26" s="197"/>
      <c r="L26" s="197"/>
      <c r="M26" s="210"/>
      <c r="N26" s="197"/>
      <c r="O26" s="197"/>
      <c r="P26" s="197"/>
      <c r="Q26" s="197"/>
    </row>
    <row r="27" spans="1:17" x14ac:dyDescent="0.2">
      <c r="A27" s="205" t="s">
        <v>68</v>
      </c>
      <c r="B27" s="245" t="s">
        <v>75</v>
      </c>
      <c r="C27" s="246"/>
      <c r="D27" s="246"/>
      <c r="E27" s="247"/>
      <c r="F27" s="202">
        <v>0</v>
      </c>
      <c r="G27" s="202">
        <v>0</v>
      </c>
      <c r="H27" s="202">
        <v>0</v>
      </c>
      <c r="I27" s="202">
        <f>(G27-F27)-H27</f>
        <v>0</v>
      </c>
      <c r="J27" s="254">
        <v>0</v>
      </c>
      <c r="K27" s="254">
        <v>0</v>
      </c>
      <c r="L27" s="254">
        <v>0</v>
      </c>
      <c r="M27" s="210">
        <f>(K27-J27)-L27</f>
        <v>0</v>
      </c>
      <c r="N27" s="202">
        <v>0</v>
      </c>
      <c r="O27" s="202">
        <v>0</v>
      </c>
      <c r="P27" s="202">
        <v>0</v>
      </c>
      <c r="Q27" s="197">
        <f>(O27-N27)-P27</f>
        <v>0</v>
      </c>
    </row>
    <row r="28" spans="1:17" x14ac:dyDescent="0.2">
      <c r="A28" s="206"/>
      <c r="B28" s="248"/>
      <c r="C28" s="249"/>
      <c r="D28" s="249"/>
      <c r="E28" s="250"/>
      <c r="F28" s="203"/>
      <c r="G28" s="203"/>
      <c r="H28" s="203"/>
      <c r="I28" s="203"/>
      <c r="J28" s="254"/>
      <c r="K28" s="254"/>
      <c r="L28" s="254"/>
      <c r="M28" s="210"/>
      <c r="N28" s="203"/>
      <c r="O28" s="203"/>
      <c r="P28" s="203"/>
      <c r="Q28" s="197"/>
    </row>
    <row r="29" spans="1:17" x14ac:dyDescent="0.2">
      <c r="A29" s="207"/>
      <c r="B29" s="251"/>
      <c r="C29" s="252"/>
      <c r="D29" s="252"/>
      <c r="E29" s="253"/>
      <c r="F29" s="204"/>
      <c r="G29" s="204"/>
      <c r="H29" s="204"/>
      <c r="I29" s="204"/>
      <c r="J29" s="254"/>
      <c r="K29" s="254"/>
      <c r="L29" s="254"/>
      <c r="M29" s="210"/>
      <c r="N29" s="204"/>
      <c r="O29" s="204"/>
      <c r="P29" s="204"/>
      <c r="Q29" s="197"/>
    </row>
    <row r="30" spans="1:17" ht="16" x14ac:dyDescent="0.2">
      <c r="A30" s="6"/>
      <c r="B30" s="236" t="s">
        <v>1</v>
      </c>
      <c r="C30" s="236"/>
      <c r="D30" s="236">
        <f>SUM(E4:E29)</f>
        <v>5580</v>
      </c>
      <c r="E30" s="237"/>
      <c r="F30" s="238">
        <f>SUM(I4:I29)</f>
        <v>1.4270833333333333</v>
      </c>
      <c r="G30" s="238"/>
      <c r="H30" s="238"/>
      <c r="I30" s="238"/>
      <c r="J30" s="238">
        <f>SUM(M4:M29)</f>
        <v>1.46875</v>
      </c>
      <c r="K30" s="238"/>
      <c r="L30" s="238"/>
      <c r="M30" s="238"/>
      <c r="N30" s="238">
        <f>SUM(Q4:Q29)</f>
        <v>1.2083333333333333</v>
      </c>
      <c r="O30" s="238"/>
      <c r="P30" s="238"/>
      <c r="Q30" s="238"/>
    </row>
  </sheetData>
  <mergeCells count="99">
    <mergeCell ref="A4:A10"/>
    <mergeCell ref="E4:E10"/>
    <mergeCell ref="F4:F10"/>
    <mergeCell ref="G4:G10"/>
    <mergeCell ref="H4:H10"/>
    <mergeCell ref="B4:C4"/>
    <mergeCell ref="B5:B10"/>
    <mergeCell ref="L4:L10"/>
    <mergeCell ref="F1:Q1"/>
    <mergeCell ref="F2:I2"/>
    <mergeCell ref="J2:M2"/>
    <mergeCell ref="N2:Q2"/>
    <mergeCell ref="O4:O10"/>
    <mergeCell ref="P4:P10"/>
    <mergeCell ref="Q4:Q10"/>
    <mergeCell ref="M4:M10"/>
    <mergeCell ref="N4:N10"/>
    <mergeCell ref="J15:J18"/>
    <mergeCell ref="K15:K18"/>
    <mergeCell ref="I4:I10"/>
    <mergeCell ref="J4:J10"/>
    <mergeCell ref="K4:K10"/>
    <mergeCell ref="J11:J14"/>
    <mergeCell ref="K11:K14"/>
    <mergeCell ref="A11:A14"/>
    <mergeCell ref="E11:E14"/>
    <mergeCell ref="F11:F14"/>
    <mergeCell ref="G11:G14"/>
    <mergeCell ref="E15:E18"/>
    <mergeCell ref="F15:F18"/>
    <mergeCell ref="G15:G18"/>
    <mergeCell ref="H15:H18"/>
    <mergeCell ref="I15:I18"/>
    <mergeCell ref="A19:A23"/>
    <mergeCell ref="B15:D18"/>
    <mergeCell ref="A15:A18"/>
    <mergeCell ref="F19:F23"/>
    <mergeCell ref="B19:B20"/>
    <mergeCell ref="B21:B23"/>
    <mergeCell ref="E19:E23"/>
    <mergeCell ref="N11:N14"/>
    <mergeCell ref="O11:O14"/>
    <mergeCell ref="P11:P14"/>
    <mergeCell ref="Q11:Q14"/>
    <mergeCell ref="B11:B14"/>
    <mergeCell ref="L11:L14"/>
    <mergeCell ref="M11:M14"/>
    <mergeCell ref="H11:H14"/>
    <mergeCell ref="I11:I14"/>
    <mergeCell ref="N15:N18"/>
    <mergeCell ref="O15:O18"/>
    <mergeCell ref="P15:P18"/>
    <mergeCell ref="Q15:Q18"/>
    <mergeCell ref="L15:L18"/>
    <mergeCell ref="M15:M18"/>
    <mergeCell ref="N19:N23"/>
    <mergeCell ref="O19:O23"/>
    <mergeCell ref="P19:P23"/>
    <mergeCell ref="Q19:Q23"/>
    <mergeCell ref="A24:A26"/>
    <mergeCell ref="G19:G23"/>
    <mergeCell ref="H19:H23"/>
    <mergeCell ref="I19:I23"/>
    <mergeCell ref="O24:O26"/>
    <mergeCell ref="P24:P26"/>
    <mergeCell ref="Q24:Q26"/>
    <mergeCell ref="F24:F26"/>
    <mergeCell ref="J19:J23"/>
    <mergeCell ref="K19:K23"/>
    <mergeCell ref="L19:L23"/>
    <mergeCell ref="M19:M23"/>
    <mergeCell ref="K24:K26"/>
    <mergeCell ref="A27:A29"/>
    <mergeCell ref="F27:F29"/>
    <mergeCell ref="L24:L26"/>
    <mergeCell ref="G24:G26"/>
    <mergeCell ref="H24:H26"/>
    <mergeCell ref="I24:I26"/>
    <mergeCell ref="J24:J26"/>
    <mergeCell ref="B24:E26"/>
    <mergeCell ref="J27:J29"/>
    <mergeCell ref="K27:K29"/>
    <mergeCell ref="L27:L29"/>
    <mergeCell ref="Q27:Q29"/>
    <mergeCell ref="B30:C30"/>
    <mergeCell ref="D30:E30"/>
    <mergeCell ref="F30:I30"/>
    <mergeCell ref="J30:M30"/>
    <mergeCell ref="N30:Q30"/>
    <mergeCell ref="G27:G29"/>
    <mergeCell ref="H27:H29"/>
    <mergeCell ref="I27:I29"/>
    <mergeCell ref="B27:E29"/>
    <mergeCell ref="N24:N26"/>
    <mergeCell ref="N27:N29"/>
    <mergeCell ref="O27:O29"/>
    <mergeCell ref="P27:P29"/>
    <mergeCell ref="M24:M26"/>
    <mergeCell ref="M27:M29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zoomScale="90" zoomScaleNormal="90" workbookViewId="0">
      <pane xSplit="1" topLeftCell="G1" activePane="topRight" state="frozen"/>
      <selection activeCell="A4" sqref="A4:A8"/>
      <selection pane="topRight" activeCell="J35" sqref="J35:M35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  <col min="33" max="33" width="12.83203125" bestFit="1" customWidth="1"/>
  </cols>
  <sheetData>
    <row r="1" spans="1:33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33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271</v>
      </c>
      <c r="S2" s="215"/>
      <c r="T2" s="215"/>
      <c r="U2" s="215"/>
      <c r="V2" s="215" t="s">
        <v>256</v>
      </c>
      <c r="W2" s="215"/>
      <c r="X2" s="215"/>
      <c r="Y2" s="215"/>
      <c r="Z2" s="215" t="s">
        <v>309</v>
      </c>
      <c r="AA2" s="215"/>
      <c r="AB2" s="215"/>
      <c r="AC2" s="215"/>
      <c r="AD2" s="215"/>
      <c r="AE2" s="215"/>
      <c r="AF2" s="215"/>
      <c r="AG2" s="215"/>
    </row>
    <row r="3" spans="1:33" x14ac:dyDescent="0.2">
      <c r="A3" s="4"/>
      <c r="B3" s="130" t="s">
        <v>8</v>
      </c>
      <c r="C3" s="130" t="s">
        <v>7</v>
      </c>
      <c r="D3" s="130" t="s">
        <v>6</v>
      </c>
      <c r="E3" s="130" t="s">
        <v>0</v>
      </c>
      <c r="F3" s="130" t="s">
        <v>2</v>
      </c>
      <c r="G3" s="130" t="s">
        <v>3</v>
      </c>
      <c r="H3" s="5" t="s">
        <v>4</v>
      </c>
      <c r="I3" s="5" t="s">
        <v>5</v>
      </c>
      <c r="J3" s="130" t="s">
        <v>2</v>
      </c>
      <c r="K3" s="130" t="s">
        <v>3</v>
      </c>
      <c r="L3" s="5" t="s">
        <v>4</v>
      </c>
      <c r="M3" s="5" t="s">
        <v>5</v>
      </c>
      <c r="N3" s="130" t="s">
        <v>2</v>
      </c>
      <c r="O3" s="130" t="s">
        <v>3</v>
      </c>
      <c r="P3" s="5" t="s">
        <v>4</v>
      </c>
      <c r="Q3" s="5" t="s">
        <v>5</v>
      </c>
      <c r="R3" s="130" t="s">
        <v>2</v>
      </c>
      <c r="S3" s="130" t="s">
        <v>3</v>
      </c>
      <c r="T3" s="5" t="s">
        <v>4</v>
      </c>
      <c r="U3" s="5" t="s">
        <v>5</v>
      </c>
      <c r="V3" s="130" t="s">
        <v>2</v>
      </c>
      <c r="W3" s="130" t="s">
        <v>3</v>
      </c>
      <c r="X3" s="5" t="s">
        <v>4</v>
      </c>
      <c r="Y3" s="5" t="s">
        <v>5</v>
      </c>
      <c r="Z3" s="130" t="s">
        <v>2</v>
      </c>
      <c r="AA3" s="130" t="s">
        <v>3</v>
      </c>
      <c r="AB3" s="5" t="s">
        <v>4</v>
      </c>
      <c r="AC3" s="5" t="s">
        <v>5</v>
      </c>
      <c r="AD3" s="130" t="s">
        <v>2</v>
      </c>
      <c r="AE3" s="130" t="s">
        <v>3</v>
      </c>
      <c r="AF3" s="5" t="s">
        <v>4</v>
      </c>
      <c r="AG3" s="5" t="s">
        <v>5</v>
      </c>
    </row>
    <row r="4" spans="1:33" x14ac:dyDescent="0.2">
      <c r="A4" s="215" t="s">
        <v>12</v>
      </c>
      <c r="B4" s="213" t="s">
        <v>269</v>
      </c>
      <c r="C4" s="213" t="s">
        <v>308</v>
      </c>
      <c r="D4" s="258">
        <v>650</v>
      </c>
      <c r="E4" s="213">
        <v>905</v>
      </c>
      <c r="F4" s="197">
        <v>0.54166666666666663</v>
      </c>
      <c r="G4" s="197">
        <v>0.83333333333333337</v>
      </c>
      <c r="H4" s="197">
        <v>0</v>
      </c>
      <c r="I4" s="210">
        <f>(G4-F4)-H4</f>
        <v>0.29166666666666674</v>
      </c>
      <c r="J4" s="197">
        <v>0.375</v>
      </c>
      <c r="K4" s="197">
        <v>0.80208333333333337</v>
      </c>
      <c r="L4" s="197">
        <v>6.25E-2</v>
      </c>
      <c r="M4" s="210">
        <f>(K4-J4)-L4</f>
        <v>0.36458333333333337</v>
      </c>
      <c r="N4" s="235">
        <v>0.16666666666666666</v>
      </c>
      <c r="O4" s="197">
        <v>0.39930555555555558</v>
      </c>
      <c r="P4" s="197">
        <v>0</v>
      </c>
      <c r="Q4" s="197">
        <f>(O4-N4)-P4</f>
        <v>0.23263888888888892</v>
      </c>
      <c r="R4" s="197">
        <v>0.16666666666666666</v>
      </c>
      <c r="S4" s="197">
        <v>0.39930555555555558</v>
      </c>
      <c r="T4" s="197">
        <v>0</v>
      </c>
      <c r="U4" s="197">
        <f t="shared" ref="U4" si="0">(S4-R4)-T4</f>
        <v>0.23263888888888892</v>
      </c>
      <c r="V4" s="197">
        <v>0.58333333333333337</v>
      </c>
      <c r="W4" s="197">
        <v>0.80208333333333337</v>
      </c>
      <c r="X4" s="197">
        <v>0</v>
      </c>
      <c r="Y4" s="197">
        <f t="shared" ref="Y4" si="1">(W4-V4)-X4</f>
        <v>0.21875</v>
      </c>
      <c r="Z4" s="197">
        <v>0.58333333333333337</v>
      </c>
      <c r="AA4" s="197">
        <v>0.80208333333333337</v>
      </c>
      <c r="AB4" s="197">
        <v>1.0416666666666666E-2</v>
      </c>
      <c r="AC4" s="197">
        <f t="shared" ref="AC4" si="2">(AA4-Z4)-AB4</f>
        <v>0.20833333333333334</v>
      </c>
      <c r="AD4" s="197"/>
      <c r="AE4" s="197"/>
      <c r="AF4" s="197"/>
      <c r="AG4" s="197">
        <f t="shared" ref="AG4" si="3">(AE4-AD4)-AF4</f>
        <v>0</v>
      </c>
    </row>
    <row r="5" spans="1:33" x14ac:dyDescent="0.2">
      <c r="A5" s="215"/>
      <c r="B5" s="211"/>
      <c r="C5" s="211"/>
      <c r="D5" s="259"/>
      <c r="E5" s="211"/>
      <c r="F5" s="197"/>
      <c r="G5" s="197"/>
      <c r="H5" s="197"/>
      <c r="I5" s="210"/>
      <c r="J5" s="197"/>
      <c r="K5" s="197"/>
      <c r="L5" s="197"/>
      <c r="M5" s="210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</row>
    <row r="6" spans="1:33" x14ac:dyDescent="0.2">
      <c r="A6" s="215"/>
      <c r="B6" s="211"/>
      <c r="C6" s="211"/>
      <c r="D6" s="259"/>
      <c r="E6" s="211"/>
      <c r="F6" s="197"/>
      <c r="G6" s="197"/>
      <c r="H6" s="197"/>
      <c r="I6" s="210"/>
      <c r="J6" s="197"/>
      <c r="K6" s="197"/>
      <c r="L6" s="197"/>
      <c r="M6" s="210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</row>
    <row r="7" spans="1:33" x14ac:dyDescent="0.2">
      <c r="A7" s="215"/>
      <c r="B7" s="211"/>
      <c r="C7" s="212"/>
      <c r="D7" s="260"/>
      <c r="E7" s="211"/>
      <c r="F7" s="197"/>
      <c r="G7" s="197"/>
      <c r="H7" s="197"/>
      <c r="I7" s="210"/>
      <c r="J7" s="197"/>
      <c r="K7" s="197"/>
      <c r="L7" s="197"/>
      <c r="M7" s="210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</row>
    <row r="8" spans="1:33" x14ac:dyDescent="0.2">
      <c r="A8" s="215"/>
      <c r="B8" s="211"/>
      <c r="C8" s="213" t="s">
        <v>55</v>
      </c>
      <c r="D8" s="258">
        <v>50</v>
      </c>
      <c r="E8" s="211"/>
      <c r="F8" s="197"/>
      <c r="G8" s="197"/>
      <c r="H8" s="197"/>
      <c r="I8" s="210"/>
      <c r="J8" s="197"/>
      <c r="K8" s="197"/>
      <c r="L8" s="197"/>
      <c r="M8" s="210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</row>
    <row r="9" spans="1:33" x14ac:dyDescent="0.2">
      <c r="A9" s="215"/>
      <c r="B9" s="211"/>
      <c r="C9" s="211"/>
      <c r="D9" s="259"/>
      <c r="E9" s="211"/>
      <c r="F9" s="197"/>
      <c r="G9" s="197"/>
      <c r="H9" s="197"/>
      <c r="I9" s="210"/>
      <c r="J9" s="197"/>
      <c r="K9" s="197"/>
      <c r="L9" s="197"/>
      <c r="M9" s="210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</row>
    <row r="10" spans="1:33" x14ac:dyDescent="0.2">
      <c r="A10" s="215"/>
      <c r="B10" s="212"/>
      <c r="C10" s="212"/>
      <c r="D10" s="260"/>
      <c r="E10" s="212"/>
      <c r="F10" s="197"/>
      <c r="G10" s="197"/>
      <c r="H10" s="197"/>
      <c r="I10" s="210"/>
      <c r="J10" s="197"/>
      <c r="K10" s="197"/>
      <c r="L10" s="197"/>
      <c r="M10" s="210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</row>
    <row r="11" spans="1:33" x14ac:dyDescent="0.2">
      <c r="A11" s="215" t="s">
        <v>13</v>
      </c>
      <c r="B11" s="213" t="s">
        <v>270</v>
      </c>
      <c r="C11" s="213" t="s">
        <v>308</v>
      </c>
      <c r="D11" s="371">
        <v>750</v>
      </c>
      <c r="E11" s="244">
        <v>1138</v>
      </c>
      <c r="F11" s="235">
        <v>0.45833333333333331</v>
      </c>
      <c r="G11" s="197">
        <v>0.85416666666666663</v>
      </c>
      <c r="H11" s="197">
        <v>2.0833333333333332E-2</v>
      </c>
      <c r="I11" s="210">
        <f>(G11-F11)-H11</f>
        <v>0.375</v>
      </c>
      <c r="J11" s="216">
        <v>0.375</v>
      </c>
      <c r="K11" s="216">
        <v>0.80208333333333337</v>
      </c>
      <c r="L11" s="216">
        <v>6.25E-2</v>
      </c>
      <c r="M11" s="217">
        <f>(K11-J11)-L11</f>
        <v>0.36458333333333337</v>
      </c>
      <c r="N11" s="197">
        <v>0.16666666666666666</v>
      </c>
      <c r="O11" s="197">
        <v>0.41666666666666669</v>
      </c>
      <c r="P11" s="197">
        <v>0</v>
      </c>
      <c r="Q11" s="197">
        <f>(O11-N11)-P11</f>
        <v>0.25</v>
      </c>
      <c r="R11" s="197">
        <v>0.16666666666666666</v>
      </c>
      <c r="S11" s="197">
        <v>0.375</v>
      </c>
      <c r="T11" s="197">
        <v>0</v>
      </c>
      <c r="U11" s="197">
        <f t="shared" ref="U11" si="4">(S11-R11)-T11</f>
        <v>0.20833333333333334</v>
      </c>
      <c r="V11" s="197">
        <v>0.47916666666666669</v>
      </c>
      <c r="W11" s="197">
        <v>0.83333333333333337</v>
      </c>
      <c r="X11" s="197">
        <v>2.0833333333333332E-2</v>
      </c>
      <c r="Y11" s="197">
        <f t="shared" ref="Y11" si="5">(W11-V11)-X11</f>
        <v>0.33333333333333337</v>
      </c>
      <c r="Z11" s="235">
        <v>0.47916666666666669</v>
      </c>
      <c r="AA11" s="197">
        <v>0.8125</v>
      </c>
      <c r="AB11" s="197">
        <v>2.0833333333333332E-2</v>
      </c>
      <c r="AC11" s="197">
        <f t="shared" ref="AC11" si="6">(AA11-Z11)-AB11</f>
        <v>0.3125</v>
      </c>
      <c r="AD11" s="197"/>
      <c r="AE11" s="197"/>
      <c r="AF11" s="197"/>
      <c r="AG11" s="197">
        <f t="shared" ref="AG11" si="7">(AE11-AD11)-AF11</f>
        <v>0</v>
      </c>
    </row>
    <row r="12" spans="1:33" x14ac:dyDescent="0.2">
      <c r="A12" s="215"/>
      <c r="B12" s="211"/>
      <c r="C12" s="212"/>
      <c r="D12" s="372"/>
      <c r="E12" s="244"/>
      <c r="F12" s="197"/>
      <c r="G12" s="197"/>
      <c r="H12" s="197"/>
      <c r="I12" s="210"/>
      <c r="J12" s="216"/>
      <c r="K12" s="216"/>
      <c r="L12" s="216"/>
      <c r="M12" s="21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</row>
    <row r="13" spans="1:33" x14ac:dyDescent="0.2">
      <c r="A13" s="215"/>
      <c r="B13" s="212"/>
      <c r="C13" s="131" t="s">
        <v>55</v>
      </c>
      <c r="D13" s="116">
        <v>150</v>
      </c>
      <c r="E13" s="244"/>
      <c r="F13" s="197"/>
      <c r="G13" s="197"/>
      <c r="H13" s="197"/>
      <c r="I13" s="210"/>
      <c r="J13" s="216"/>
      <c r="K13" s="216"/>
      <c r="L13" s="216"/>
      <c r="M13" s="21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</row>
    <row r="14" spans="1:33" x14ac:dyDescent="0.2">
      <c r="A14" s="215" t="s">
        <v>14</v>
      </c>
      <c r="B14" s="213" t="s">
        <v>279</v>
      </c>
      <c r="C14" s="34" t="s">
        <v>275</v>
      </c>
      <c r="D14" s="116"/>
      <c r="E14" s="213"/>
      <c r="F14" s="197">
        <v>0.54166666666666663</v>
      </c>
      <c r="G14" s="197">
        <v>0.9375</v>
      </c>
      <c r="H14" s="197">
        <v>0</v>
      </c>
      <c r="I14" s="210">
        <f>(G14-F14)-H14</f>
        <v>0.39583333333333337</v>
      </c>
      <c r="J14" s="216">
        <v>0.375</v>
      </c>
      <c r="K14" s="419">
        <v>0.80208333333333337</v>
      </c>
      <c r="L14" s="216">
        <v>5.2083333333333336E-2</v>
      </c>
      <c r="M14" s="217">
        <v>0.375</v>
      </c>
      <c r="N14" s="197">
        <v>0.27083333333333331</v>
      </c>
      <c r="O14" s="197">
        <v>0.625</v>
      </c>
      <c r="P14" s="197">
        <v>0</v>
      </c>
      <c r="Q14" s="197">
        <f>(O14-N14)-P14</f>
        <v>0.35416666666666669</v>
      </c>
      <c r="R14" s="197">
        <v>0.16666666666666666</v>
      </c>
      <c r="S14" s="197">
        <v>0.53125</v>
      </c>
      <c r="T14" s="197">
        <v>0</v>
      </c>
      <c r="U14" s="197">
        <f t="shared" ref="U14" si="8">(S14-R14)-T14</f>
        <v>0.36458333333333337</v>
      </c>
      <c r="V14" s="197">
        <v>0.625</v>
      </c>
      <c r="W14" s="197">
        <v>0.92708333333333337</v>
      </c>
      <c r="X14" s="197">
        <v>0</v>
      </c>
      <c r="Y14" s="197">
        <f t="shared" ref="Y14" si="9">(W14-V14)-X14</f>
        <v>0.30208333333333337</v>
      </c>
      <c r="Z14" s="197">
        <v>0.33333333333333331</v>
      </c>
      <c r="AA14" s="197">
        <v>0.625</v>
      </c>
      <c r="AB14" s="197">
        <v>1.3888888888888888E-2</v>
      </c>
      <c r="AC14" s="197">
        <f t="shared" ref="AC14" si="10">(AA14-Z14)-AB14</f>
        <v>0.27777777777777779</v>
      </c>
      <c r="AD14" s="197"/>
      <c r="AE14" s="197"/>
      <c r="AF14" s="197"/>
      <c r="AG14" s="197">
        <f t="shared" ref="AG14" si="11">(AE14-AD14)-AF14</f>
        <v>0</v>
      </c>
    </row>
    <row r="15" spans="1:33" x14ac:dyDescent="0.2">
      <c r="A15" s="215"/>
      <c r="B15" s="211"/>
      <c r="C15" s="34" t="s">
        <v>276</v>
      </c>
      <c r="D15" s="116"/>
      <c r="E15" s="211"/>
      <c r="F15" s="197"/>
      <c r="G15" s="197"/>
      <c r="H15" s="197"/>
      <c r="I15" s="210"/>
      <c r="J15" s="216"/>
      <c r="K15" s="216"/>
      <c r="L15" s="216"/>
      <c r="M15" s="21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</row>
    <row r="16" spans="1:33" x14ac:dyDescent="0.2">
      <c r="A16" s="215"/>
      <c r="B16" s="211"/>
      <c r="C16" s="34" t="s">
        <v>190</v>
      </c>
      <c r="D16" s="116"/>
      <c r="E16" s="211"/>
      <c r="F16" s="197"/>
      <c r="G16" s="197"/>
      <c r="H16" s="197"/>
      <c r="I16" s="210"/>
      <c r="J16" s="216"/>
      <c r="K16" s="216"/>
      <c r="L16" s="216"/>
      <c r="M16" s="21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</row>
    <row r="17" spans="1:33" x14ac:dyDescent="0.2">
      <c r="A17" s="215"/>
      <c r="B17" s="211"/>
      <c r="C17" s="34" t="s">
        <v>262</v>
      </c>
      <c r="D17" s="116"/>
      <c r="E17" s="211"/>
      <c r="F17" s="197"/>
      <c r="G17" s="197"/>
      <c r="H17" s="197"/>
      <c r="I17" s="210"/>
      <c r="J17" s="216"/>
      <c r="K17" s="216"/>
      <c r="L17" s="216"/>
      <c r="M17" s="21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</row>
    <row r="18" spans="1:33" x14ac:dyDescent="0.2">
      <c r="A18" s="215"/>
      <c r="B18" s="211"/>
      <c r="C18" s="34" t="s">
        <v>277</v>
      </c>
      <c r="D18" s="116"/>
      <c r="E18" s="211"/>
      <c r="F18" s="197"/>
      <c r="G18" s="197"/>
      <c r="H18" s="197"/>
      <c r="I18" s="210"/>
      <c r="J18" s="216"/>
      <c r="K18" s="216"/>
      <c r="L18" s="216"/>
      <c r="M18" s="21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</row>
    <row r="19" spans="1:33" x14ac:dyDescent="0.2">
      <c r="A19" s="215"/>
      <c r="B19" s="212"/>
      <c r="C19" s="34" t="s">
        <v>278</v>
      </c>
      <c r="D19" s="116"/>
      <c r="E19" s="212"/>
      <c r="F19" s="197"/>
      <c r="G19" s="197"/>
      <c r="H19" s="197"/>
      <c r="I19" s="210"/>
      <c r="J19" s="216"/>
      <c r="K19" s="216"/>
      <c r="L19" s="216"/>
      <c r="M19" s="21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</row>
    <row r="20" spans="1:33" x14ac:dyDescent="0.2">
      <c r="A20" s="215"/>
      <c r="B20" s="213" t="s">
        <v>280</v>
      </c>
      <c r="C20" s="34" t="s">
        <v>185</v>
      </c>
      <c r="D20" s="116"/>
      <c r="E20" s="213"/>
      <c r="F20" s="197"/>
      <c r="G20" s="197"/>
      <c r="H20" s="197"/>
      <c r="I20" s="210"/>
      <c r="J20" s="216"/>
      <c r="K20" s="216"/>
      <c r="L20" s="216"/>
      <c r="M20" s="21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</row>
    <row r="21" spans="1:33" x14ac:dyDescent="0.2">
      <c r="A21" s="215"/>
      <c r="B21" s="211"/>
      <c r="C21" s="34" t="s">
        <v>186</v>
      </c>
      <c r="D21" s="116"/>
      <c r="E21" s="211"/>
      <c r="F21" s="197"/>
      <c r="G21" s="197"/>
      <c r="H21" s="197"/>
      <c r="I21" s="210"/>
      <c r="J21" s="216"/>
      <c r="K21" s="216"/>
      <c r="L21" s="216"/>
      <c r="M21" s="21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</row>
    <row r="22" spans="1:33" x14ac:dyDescent="0.2">
      <c r="A22" s="215"/>
      <c r="B22" s="211"/>
      <c r="C22" s="7" t="s">
        <v>259</v>
      </c>
      <c r="D22" s="7"/>
      <c r="E22" s="211"/>
      <c r="F22" s="197"/>
      <c r="G22" s="197"/>
      <c r="H22" s="197"/>
      <c r="I22" s="210"/>
      <c r="J22" s="216"/>
      <c r="K22" s="216"/>
      <c r="L22" s="216"/>
      <c r="M22" s="21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</row>
    <row r="23" spans="1:33" x14ac:dyDescent="0.2">
      <c r="A23" s="215"/>
      <c r="B23" s="212"/>
      <c r="C23" s="7" t="s">
        <v>275</v>
      </c>
      <c r="D23" s="7"/>
      <c r="E23" s="212"/>
      <c r="F23" s="197"/>
      <c r="G23" s="197"/>
      <c r="H23" s="197"/>
      <c r="I23" s="210"/>
      <c r="J23" s="216"/>
      <c r="K23" s="216"/>
      <c r="L23" s="216"/>
      <c r="M23" s="21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</row>
    <row r="24" spans="1:33" x14ac:dyDescent="0.2">
      <c r="A24" s="215" t="s">
        <v>15</v>
      </c>
      <c r="B24" s="90" t="s">
        <v>97</v>
      </c>
      <c r="C24" s="135"/>
      <c r="D24" s="380"/>
      <c r="E24" s="380"/>
      <c r="F24" s="235">
        <v>0.54166666666666663</v>
      </c>
      <c r="G24" s="197">
        <v>0.89583333333333337</v>
      </c>
      <c r="H24" s="197">
        <v>2.0833333333333332E-2</v>
      </c>
      <c r="I24" s="210">
        <f>(G24-F24)-H24</f>
        <v>0.33333333333333343</v>
      </c>
      <c r="J24" s="197">
        <v>0.375</v>
      </c>
      <c r="K24" s="197">
        <v>0.8125</v>
      </c>
      <c r="L24" s="197">
        <v>6.25E-2</v>
      </c>
      <c r="M24" s="210">
        <f>(K24-J24)-L24</f>
        <v>0.375</v>
      </c>
      <c r="N24" s="197">
        <v>0.29166666666666669</v>
      </c>
      <c r="O24" s="197">
        <v>0.67708333333333337</v>
      </c>
      <c r="P24" s="197">
        <v>2.0833333333333332E-2</v>
      </c>
      <c r="Q24" s="197">
        <f>(O24-N24)-P24</f>
        <v>0.36458333333333337</v>
      </c>
      <c r="R24" s="197">
        <v>0.16666666666666666</v>
      </c>
      <c r="S24" s="197">
        <v>0.53125</v>
      </c>
      <c r="T24" s="197">
        <v>0</v>
      </c>
      <c r="U24" s="197">
        <f t="shared" ref="U24" si="12">(S24-R24)-T24</f>
        <v>0.36458333333333337</v>
      </c>
      <c r="V24" s="197">
        <v>0.625</v>
      </c>
      <c r="W24" s="197">
        <v>0.875</v>
      </c>
      <c r="X24" s="197">
        <v>2.0833333333333332E-2</v>
      </c>
      <c r="Y24" s="197">
        <f t="shared" ref="Y24" si="13">(W24-V24)-X24</f>
        <v>0.22916666666666666</v>
      </c>
      <c r="Z24" s="197">
        <v>0.41666666666666669</v>
      </c>
      <c r="AA24" s="197">
        <v>0.70833333333333337</v>
      </c>
      <c r="AB24" s="197">
        <v>2.0833333333333332E-2</v>
      </c>
      <c r="AC24" s="197">
        <f t="shared" ref="AC24" si="14">(AA24-Z24)-AB24</f>
        <v>0.27083333333333337</v>
      </c>
      <c r="AD24" s="197"/>
      <c r="AE24" s="197"/>
      <c r="AF24" s="197"/>
      <c r="AG24" s="197">
        <f t="shared" ref="AG24" si="15">(AE24-AD24)-AF24</f>
        <v>0</v>
      </c>
    </row>
    <row r="25" spans="1:33" x14ac:dyDescent="0.2">
      <c r="A25" s="215"/>
      <c r="B25" s="376" t="s">
        <v>37</v>
      </c>
      <c r="C25" s="135">
        <v>1</v>
      </c>
      <c r="D25" s="376"/>
      <c r="E25" s="376"/>
      <c r="F25" s="197"/>
      <c r="G25" s="197"/>
      <c r="H25" s="197"/>
      <c r="I25" s="210"/>
      <c r="J25" s="197"/>
      <c r="K25" s="197"/>
      <c r="L25" s="197"/>
      <c r="M25" s="210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</row>
    <row r="26" spans="1:33" x14ac:dyDescent="0.2">
      <c r="A26" s="215"/>
      <c r="B26" s="376"/>
      <c r="C26" s="135">
        <v>2</v>
      </c>
      <c r="D26" s="376"/>
      <c r="E26" s="376"/>
      <c r="F26" s="197"/>
      <c r="G26" s="197"/>
      <c r="H26" s="197"/>
      <c r="I26" s="210"/>
      <c r="J26" s="197"/>
      <c r="K26" s="197"/>
      <c r="L26" s="197"/>
      <c r="M26" s="210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</row>
    <row r="27" spans="1:33" x14ac:dyDescent="0.2">
      <c r="A27" s="215"/>
      <c r="B27" s="377"/>
      <c r="C27" s="135">
        <v>5</v>
      </c>
      <c r="D27" s="111"/>
      <c r="E27" s="377"/>
      <c r="F27" s="197"/>
      <c r="G27" s="197"/>
      <c r="H27" s="197"/>
      <c r="I27" s="210"/>
      <c r="J27" s="197"/>
      <c r="K27" s="197"/>
      <c r="L27" s="197"/>
      <c r="M27" s="210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</row>
    <row r="28" spans="1:33" x14ac:dyDescent="0.2">
      <c r="A28" s="375" t="s">
        <v>16</v>
      </c>
      <c r="B28" s="365" t="s">
        <v>310</v>
      </c>
      <c r="C28" s="213"/>
      <c r="D28" s="213"/>
      <c r="E28" s="213"/>
      <c r="F28" s="197">
        <v>0</v>
      </c>
      <c r="G28" s="235">
        <v>0</v>
      </c>
      <c r="H28" s="197">
        <v>0</v>
      </c>
      <c r="I28" s="210">
        <f>(G28-F28)-H28</f>
        <v>0</v>
      </c>
      <c r="J28" s="197">
        <v>0.375</v>
      </c>
      <c r="K28" s="197">
        <v>0.8125</v>
      </c>
      <c r="L28" s="197">
        <v>5.2083333333333336E-2</v>
      </c>
      <c r="M28" s="210">
        <f>(K28-J28)-L28</f>
        <v>0.38541666666666669</v>
      </c>
      <c r="N28" s="197">
        <v>0.25</v>
      </c>
      <c r="O28" s="197">
        <v>0.5625</v>
      </c>
      <c r="P28" s="197">
        <v>0</v>
      </c>
      <c r="Q28" s="197">
        <f>(O28-N28)-P28</f>
        <v>0.3125</v>
      </c>
      <c r="R28" s="197">
        <v>0.25</v>
      </c>
      <c r="S28" s="197">
        <v>0.52083333333333337</v>
      </c>
      <c r="T28" s="197">
        <v>0</v>
      </c>
      <c r="U28" s="197">
        <f t="shared" ref="U28" si="16">(S28-R28)-T28</f>
        <v>0.27083333333333337</v>
      </c>
      <c r="V28" s="197">
        <v>0</v>
      </c>
      <c r="W28" s="197">
        <v>0</v>
      </c>
      <c r="X28" s="197">
        <v>0</v>
      </c>
      <c r="Y28" s="197">
        <f t="shared" ref="Y28" si="17">(W28-V28)-X28</f>
        <v>0</v>
      </c>
      <c r="Z28" s="197">
        <v>0.25</v>
      </c>
      <c r="AA28" s="197">
        <v>0.52083333333333337</v>
      </c>
      <c r="AB28" s="197">
        <v>0</v>
      </c>
      <c r="AC28" s="197">
        <f t="shared" ref="AC28" si="18">(AA28-Z28)-AB28</f>
        <v>0.27083333333333337</v>
      </c>
      <c r="AD28" s="197"/>
      <c r="AE28" s="197"/>
      <c r="AF28" s="197"/>
      <c r="AG28" s="197">
        <f t="shared" ref="AG28" si="19">(AE28-AD28)-AF28</f>
        <v>0</v>
      </c>
    </row>
    <row r="29" spans="1:33" x14ac:dyDescent="0.2">
      <c r="A29" s="375"/>
      <c r="B29" s="367"/>
      <c r="C29" s="211"/>
      <c r="D29" s="211"/>
      <c r="E29" s="211"/>
      <c r="F29" s="197"/>
      <c r="G29" s="197"/>
      <c r="H29" s="197"/>
      <c r="I29" s="210"/>
      <c r="J29" s="197"/>
      <c r="K29" s="197"/>
      <c r="L29" s="197"/>
      <c r="M29" s="210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1:33" x14ac:dyDescent="0.2">
      <c r="A30" s="375"/>
      <c r="B30" s="367"/>
      <c r="C30" s="211"/>
      <c r="D30" s="211"/>
      <c r="E30" s="211"/>
      <c r="F30" s="197"/>
      <c r="G30" s="197"/>
      <c r="H30" s="197"/>
      <c r="I30" s="210"/>
      <c r="J30" s="197"/>
      <c r="K30" s="197"/>
      <c r="L30" s="197"/>
      <c r="M30" s="210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</row>
    <row r="31" spans="1:33" x14ac:dyDescent="0.2">
      <c r="A31" s="375"/>
      <c r="B31" s="369"/>
      <c r="C31" s="212"/>
      <c r="D31" s="212"/>
      <c r="E31" s="212"/>
      <c r="F31" s="197"/>
      <c r="G31" s="197"/>
      <c r="H31" s="197"/>
      <c r="I31" s="210"/>
      <c r="J31" s="197"/>
      <c r="K31" s="197"/>
      <c r="L31" s="197"/>
      <c r="M31" s="210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</row>
    <row r="32" spans="1:33" x14ac:dyDescent="0.2">
      <c r="A32" s="345" t="s">
        <v>18</v>
      </c>
      <c r="B32" s="213"/>
      <c r="C32" s="213"/>
      <c r="D32" s="213"/>
      <c r="E32" s="213"/>
      <c r="F32" s="327">
        <v>0</v>
      </c>
      <c r="G32" s="327">
        <v>0</v>
      </c>
      <c r="H32" s="213"/>
      <c r="I32" s="202">
        <f>(G32-F32)-H32</f>
        <v>0</v>
      </c>
      <c r="J32" s="327">
        <v>0.375</v>
      </c>
      <c r="K32" s="327">
        <v>0.53125</v>
      </c>
      <c r="L32" s="327">
        <v>0</v>
      </c>
      <c r="M32" s="210">
        <f>(K32-J32)-L32</f>
        <v>0.15625</v>
      </c>
      <c r="N32" s="213"/>
      <c r="O32" s="213"/>
      <c r="P32" s="213"/>
      <c r="Q32" s="197">
        <f>(O32-N32)-P32</f>
        <v>0</v>
      </c>
      <c r="R32" s="213"/>
      <c r="S32" s="213"/>
      <c r="T32" s="213"/>
      <c r="U32" s="197">
        <v>0</v>
      </c>
      <c r="V32" s="213">
        <v>0</v>
      </c>
      <c r="W32" s="213">
        <v>0</v>
      </c>
      <c r="X32" s="213">
        <v>0</v>
      </c>
      <c r="Y32" s="197">
        <f t="shared" ref="Y32" si="20">(W32-V32)-X32</f>
        <v>0</v>
      </c>
      <c r="Z32" s="213"/>
      <c r="AA32" s="213"/>
      <c r="AB32" s="213"/>
      <c r="AC32" s="197">
        <f t="shared" ref="AC32" si="21">(AA32-Z32)-AB32</f>
        <v>0</v>
      </c>
      <c r="AD32" s="213"/>
      <c r="AE32" s="213"/>
      <c r="AF32" s="213"/>
      <c r="AG32" s="197">
        <f t="shared" ref="AG32" si="22">(AE32-AD32)-AF32</f>
        <v>0</v>
      </c>
    </row>
    <row r="33" spans="1:33" x14ac:dyDescent="0.2">
      <c r="A33" s="346"/>
      <c r="B33" s="211"/>
      <c r="C33" s="211"/>
      <c r="D33" s="211"/>
      <c r="E33" s="211"/>
      <c r="F33" s="211"/>
      <c r="G33" s="211"/>
      <c r="H33" s="211"/>
      <c r="I33" s="203"/>
      <c r="J33" s="211"/>
      <c r="K33" s="211"/>
      <c r="L33" s="211"/>
      <c r="M33" s="210"/>
      <c r="N33" s="211"/>
      <c r="O33" s="211"/>
      <c r="P33" s="211"/>
      <c r="Q33" s="197"/>
      <c r="R33" s="211"/>
      <c r="S33" s="211"/>
      <c r="T33" s="211"/>
      <c r="U33" s="197"/>
      <c r="V33" s="211"/>
      <c r="W33" s="211"/>
      <c r="X33" s="211"/>
      <c r="Y33" s="197"/>
      <c r="Z33" s="211"/>
      <c r="AA33" s="211"/>
      <c r="AB33" s="211"/>
      <c r="AC33" s="197"/>
      <c r="AD33" s="211"/>
      <c r="AE33" s="211"/>
      <c r="AF33" s="211"/>
      <c r="AG33" s="197"/>
    </row>
    <row r="34" spans="1:33" x14ac:dyDescent="0.2">
      <c r="A34" s="374"/>
      <c r="B34" s="212"/>
      <c r="C34" s="212"/>
      <c r="D34" s="212"/>
      <c r="E34" s="212"/>
      <c r="F34" s="212"/>
      <c r="G34" s="212"/>
      <c r="H34" s="212"/>
      <c r="I34" s="204"/>
      <c r="J34" s="212"/>
      <c r="K34" s="212"/>
      <c r="L34" s="212"/>
      <c r="M34" s="210"/>
      <c r="N34" s="212"/>
      <c r="O34" s="212"/>
      <c r="P34" s="212"/>
      <c r="Q34" s="197"/>
      <c r="R34" s="212"/>
      <c r="S34" s="212"/>
      <c r="T34" s="212"/>
      <c r="U34" s="197"/>
      <c r="V34" s="212"/>
      <c r="W34" s="212"/>
      <c r="X34" s="212"/>
      <c r="Y34" s="197"/>
      <c r="Z34" s="212"/>
      <c r="AA34" s="212"/>
      <c r="AB34" s="212"/>
      <c r="AC34" s="197"/>
      <c r="AD34" s="212"/>
      <c r="AE34" s="212"/>
      <c r="AF34" s="212"/>
      <c r="AG34" s="197"/>
    </row>
    <row r="35" spans="1:33" ht="16" x14ac:dyDescent="0.2">
      <c r="A35" s="6"/>
      <c r="B35" s="236" t="s">
        <v>1</v>
      </c>
      <c r="C35" s="236"/>
      <c r="D35" s="236">
        <f>SUM(E4:E34)</f>
        <v>2043</v>
      </c>
      <c r="E35" s="237"/>
      <c r="F35" s="238">
        <f>SUM(I4:I34)</f>
        <v>1.3958333333333335</v>
      </c>
      <c r="G35" s="238"/>
      <c r="H35" s="238"/>
      <c r="I35" s="238"/>
      <c r="J35" s="238">
        <f>SUM(M4:M31)</f>
        <v>1.8645833333333335</v>
      </c>
      <c r="K35" s="238"/>
      <c r="L35" s="238"/>
      <c r="M35" s="238"/>
      <c r="N35" s="238">
        <f>SUM(Q4:Q31)</f>
        <v>1.5138888888888888</v>
      </c>
      <c r="O35" s="238"/>
      <c r="P35" s="238"/>
      <c r="Q35" s="238"/>
      <c r="R35" s="238">
        <f t="shared" ref="R35" si="23">SUM(U4:U31)</f>
        <v>1.4409722222222223</v>
      </c>
      <c r="S35" s="238"/>
      <c r="T35" s="238"/>
      <c r="U35" s="238"/>
      <c r="V35" s="238">
        <f>SUM(Y4:Y31)</f>
        <v>1.0833333333333335</v>
      </c>
      <c r="W35" s="238"/>
      <c r="X35" s="238"/>
      <c r="Y35" s="238"/>
      <c r="Z35" s="238">
        <f t="shared" ref="Z35" si="24">SUM(AC4:AC31)</f>
        <v>1.3402777777777781</v>
      </c>
      <c r="AA35" s="238"/>
      <c r="AB35" s="238"/>
      <c r="AC35" s="238"/>
      <c r="AD35" s="238">
        <f t="shared" ref="AD35" si="25">SUM(AG4:AG31)</f>
        <v>0</v>
      </c>
      <c r="AE35" s="238"/>
      <c r="AF35" s="238"/>
      <c r="AG35" s="238"/>
    </row>
  </sheetData>
  <mergeCells count="216">
    <mergeCell ref="F1:Q1"/>
    <mergeCell ref="F2:I2"/>
    <mergeCell ref="J2:M2"/>
    <mergeCell ref="N2:Q2"/>
    <mergeCell ref="R2:U2"/>
    <mergeCell ref="V2:Y2"/>
    <mergeCell ref="R4:R10"/>
    <mergeCell ref="S4:S10"/>
    <mergeCell ref="T4:T10"/>
    <mergeCell ref="I4:I10"/>
    <mergeCell ref="J4:J10"/>
    <mergeCell ref="K4:K10"/>
    <mergeCell ref="L4:L10"/>
    <mergeCell ref="M4:M10"/>
    <mergeCell ref="N4:N10"/>
    <mergeCell ref="O4:O10"/>
    <mergeCell ref="P4:P10"/>
    <mergeCell ref="Q4:Q10"/>
    <mergeCell ref="AE11:AE13"/>
    <mergeCell ref="AF11:AF13"/>
    <mergeCell ref="AG11:AG13"/>
    <mergeCell ref="Z2:AC2"/>
    <mergeCell ref="AD2:AG2"/>
    <mergeCell ref="A4:A10"/>
    <mergeCell ref="C4:C7"/>
    <mergeCell ref="F4:F10"/>
    <mergeCell ref="G4:G10"/>
    <mergeCell ref="H4:H10"/>
    <mergeCell ref="AG4:AG10"/>
    <mergeCell ref="C8:C10"/>
    <mergeCell ref="AA4:AA10"/>
    <mergeCell ref="AB4:AB10"/>
    <mergeCell ref="AC4:AC10"/>
    <mergeCell ref="AD4:AD10"/>
    <mergeCell ref="AE4:AE10"/>
    <mergeCell ref="AF4:AF10"/>
    <mergeCell ref="U4:U10"/>
    <mergeCell ref="V4:V10"/>
    <mergeCell ref="W4:W10"/>
    <mergeCell ref="X4:X10"/>
    <mergeCell ref="Y4:Y10"/>
    <mergeCell ref="Z4:Z10"/>
    <mergeCell ref="M11:M13"/>
    <mergeCell ref="N11:N13"/>
    <mergeCell ref="O11:O13"/>
    <mergeCell ref="A11:A13"/>
    <mergeCell ref="E11:E13"/>
    <mergeCell ref="F11:F13"/>
    <mergeCell ref="P14:P23"/>
    <mergeCell ref="Q14:Q23"/>
    <mergeCell ref="R14:R23"/>
    <mergeCell ref="G11:G13"/>
    <mergeCell ref="H11:H13"/>
    <mergeCell ref="I11:I13"/>
    <mergeCell ref="C11:C12"/>
    <mergeCell ref="A14:A23"/>
    <mergeCell ref="B14:B19"/>
    <mergeCell ref="E14:E19"/>
    <mergeCell ref="F14:F23"/>
    <mergeCell ref="G14:G23"/>
    <mergeCell ref="H14:H23"/>
    <mergeCell ref="J11:J13"/>
    <mergeCell ref="K11:K13"/>
    <mergeCell ref="L11:L13"/>
    <mergeCell ref="D11:D12"/>
    <mergeCell ref="AB11:AB13"/>
    <mergeCell ref="AC11:AC13"/>
    <mergeCell ref="AD11:AD13"/>
    <mergeCell ref="P11:P13"/>
    <mergeCell ref="Q11:Q13"/>
    <mergeCell ref="R11:R13"/>
    <mergeCell ref="S11:S13"/>
    <mergeCell ref="T11:T13"/>
    <mergeCell ref="U11:U13"/>
    <mergeCell ref="V11:V13"/>
    <mergeCell ref="W11:W13"/>
    <mergeCell ref="X11:X13"/>
    <mergeCell ref="Y11:Y13"/>
    <mergeCell ref="Z11:Z13"/>
    <mergeCell ref="AA11:AA13"/>
    <mergeCell ref="S14:S23"/>
    <mergeCell ref="T14:T23"/>
    <mergeCell ref="I14:I23"/>
    <mergeCell ref="J14:J23"/>
    <mergeCell ref="K14:K23"/>
    <mergeCell ref="L14:L23"/>
    <mergeCell ref="M14:M23"/>
    <mergeCell ref="N14:N23"/>
    <mergeCell ref="K24:K27"/>
    <mergeCell ref="L24:L27"/>
    <mergeCell ref="M24:M27"/>
    <mergeCell ref="AG14:AG23"/>
    <mergeCell ref="B20:B23"/>
    <mergeCell ref="E20:E23"/>
    <mergeCell ref="A24:A27"/>
    <mergeCell ref="D24:D26"/>
    <mergeCell ref="E24:E27"/>
    <mergeCell ref="F24:F27"/>
    <mergeCell ref="G24:G27"/>
    <mergeCell ref="AA14:AA23"/>
    <mergeCell ref="AB14:AB23"/>
    <mergeCell ref="AC14:AC23"/>
    <mergeCell ref="AD14:AD23"/>
    <mergeCell ref="AE14:AE23"/>
    <mergeCell ref="AF14:AF23"/>
    <mergeCell ref="U14:U23"/>
    <mergeCell ref="V14:V23"/>
    <mergeCell ref="W14:W23"/>
    <mergeCell ref="X14:X23"/>
    <mergeCell ref="Y14:Y23"/>
    <mergeCell ref="Z14:Z23"/>
    <mergeCell ref="O14:O23"/>
    <mergeCell ref="AF24:AF27"/>
    <mergeCell ref="AG24:AG27"/>
    <mergeCell ref="AB24:AB27"/>
    <mergeCell ref="A28:A31"/>
    <mergeCell ref="F28:F31"/>
    <mergeCell ref="G28:G31"/>
    <mergeCell ref="H28:H31"/>
    <mergeCell ref="I28:I31"/>
    <mergeCell ref="J28:J31"/>
    <mergeCell ref="K28:K31"/>
    <mergeCell ref="Z24:Z27"/>
    <mergeCell ref="AA24:AA27"/>
    <mergeCell ref="N24:N27"/>
    <mergeCell ref="O24:O27"/>
    <mergeCell ref="P24:P27"/>
    <mergeCell ref="E28:E31"/>
    <mergeCell ref="C28:C31"/>
    <mergeCell ref="X28:X31"/>
    <mergeCell ref="Y28:Y31"/>
    <mergeCell ref="Z28:Z31"/>
    <mergeCell ref="AA28:AA31"/>
    <mergeCell ref="L28:L31"/>
    <mergeCell ref="M28:M31"/>
    <mergeCell ref="N28:N31"/>
    <mergeCell ref="O28:O31"/>
    <mergeCell ref="P28:P31"/>
    <mergeCell ref="Q28:Q31"/>
    <mergeCell ref="AC24:AC27"/>
    <mergeCell ref="AD24:AD27"/>
    <mergeCell ref="AE24:AE27"/>
    <mergeCell ref="T24:T27"/>
    <mergeCell ref="U24:U27"/>
    <mergeCell ref="V24:V27"/>
    <mergeCell ref="W24:W27"/>
    <mergeCell ref="X24:X27"/>
    <mergeCell ref="Y24:Y27"/>
    <mergeCell ref="Q32:Q34"/>
    <mergeCell ref="R32:R34"/>
    <mergeCell ref="AB32:AB34"/>
    <mergeCell ref="AC32:AC34"/>
    <mergeCell ref="AD32:AD34"/>
    <mergeCell ref="V32:V34"/>
    <mergeCell ref="W32:W34"/>
    <mergeCell ref="X32:X34"/>
    <mergeCell ref="AG28:AG31"/>
    <mergeCell ref="AD28:AD31"/>
    <mergeCell ref="AE28:AE31"/>
    <mergeCell ref="AF28:AF31"/>
    <mergeCell ref="AB28:AB31"/>
    <mergeCell ref="AC28:AC31"/>
    <mergeCell ref="R28:R31"/>
    <mergeCell ref="S28:S31"/>
    <mergeCell ref="T28:T31"/>
    <mergeCell ref="U28:U31"/>
    <mergeCell ref="V28:V31"/>
    <mergeCell ref="W28:W31"/>
    <mergeCell ref="E4:E10"/>
    <mergeCell ref="Z35:AC35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Q24:Q27"/>
    <mergeCell ref="R24:R27"/>
    <mergeCell ref="S24:S27"/>
    <mergeCell ref="H24:H27"/>
    <mergeCell ref="I24:I27"/>
    <mergeCell ref="J24:J27"/>
    <mergeCell ref="M32:M34"/>
    <mergeCell ref="N32:N34"/>
    <mergeCell ref="O32:O34"/>
    <mergeCell ref="P32:P34"/>
    <mergeCell ref="AD35:AG35"/>
    <mergeCell ref="B4:B10"/>
    <mergeCell ref="D4:D7"/>
    <mergeCell ref="D8:D10"/>
    <mergeCell ref="B11:B13"/>
    <mergeCell ref="B25:B27"/>
    <mergeCell ref="B28:B31"/>
    <mergeCell ref="D28:D31"/>
    <mergeCell ref="AE32:AE34"/>
    <mergeCell ref="AF32:AF34"/>
    <mergeCell ref="AG32:AG34"/>
    <mergeCell ref="B35:C35"/>
    <mergeCell ref="D35:E35"/>
    <mergeCell ref="F35:I35"/>
    <mergeCell ref="J35:M35"/>
    <mergeCell ref="N35:Q35"/>
    <mergeCell ref="R35:U35"/>
    <mergeCell ref="V35:Y35"/>
    <mergeCell ref="Y32:Y34"/>
    <mergeCell ref="Z32:Z34"/>
    <mergeCell ref="AA32:AA34"/>
    <mergeCell ref="S32:S34"/>
    <mergeCell ref="T32:T34"/>
    <mergeCell ref="U32:U34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zoomScale="90" zoomScaleNormal="90" workbookViewId="0">
      <pane xSplit="1" topLeftCell="K1" activePane="topRight" state="frozen"/>
      <selection activeCell="A4" sqref="A4:A8"/>
      <selection pane="topRight" activeCell="L14" sqref="L14:L23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  <col min="33" max="33" width="12.83203125" bestFit="1" customWidth="1"/>
  </cols>
  <sheetData>
    <row r="1" spans="1:33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33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271</v>
      </c>
      <c r="S2" s="215"/>
      <c r="T2" s="215"/>
      <c r="U2" s="215"/>
      <c r="V2" s="215" t="s">
        <v>256</v>
      </c>
      <c r="W2" s="215"/>
      <c r="X2" s="215"/>
      <c r="Y2" s="215"/>
      <c r="Z2" s="215" t="s">
        <v>314</v>
      </c>
      <c r="AA2" s="215"/>
      <c r="AB2" s="215"/>
      <c r="AC2" s="215"/>
      <c r="AD2" s="215"/>
      <c r="AE2" s="215"/>
      <c r="AF2" s="215"/>
      <c r="AG2" s="215"/>
    </row>
    <row r="3" spans="1:33" x14ac:dyDescent="0.2">
      <c r="A3" s="4"/>
      <c r="B3" s="130" t="s">
        <v>8</v>
      </c>
      <c r="C3" s="130" t="s">
        <v>7</v>
      </c>
      <c r="D3" s="130" t="s">
        <v>6</v>
      </c>
      <c r="E3" s="130" t="s">
        <v>0</v>
      </c>
      <c r="F3" s="130" t="s">
        <v>2</v>
      </c>
      <c r="G3" s="130" t="s">
        <v>3</v>
      </c>
      <c r="H3" s="5" t="s">
        <v>4</v>
      </c>
      <c r="I3" s="5" t="s">
        <v>5</v>
      </c>
      <c r="J3" s="130" t="s">
        <v>2</v>
      </c>
      <c r="K3" s="130" t="s">
        <v>3</v>
      </c>
      <c r="L3" s="5" t="s">
        <v>4</v>
      </c>
      <c r="M3" s="5" t="s">
        <v>5</v>
      </c>
      <c r="N3" s="130" t="s">
        <v>2</v>
      </c>
      <c r="O3" s="130" t="s">
        <v>3</v>
      </c>
      <c r="P3" s="5" t="s">
        <v>4</v>
      </c>
      <c r="Q3" s="5" t="s">
        <v>5</v>
      </c>
      <c r="R3" s="130" t="s">
        <v>2</v>
      </c>
      <c r="S3" s="130" t="s">
        <v>3</v>
      </c>
      <c r="T3" s="5" t="s">
        <v>4</v>
      </c>
      <c r="U3" s="5" t="s">
        <v>5</v>
      </c>
      <c r="V3" s="130" t="s">
        <v>2</v>
      </c>
      <c r="W3" s="130" t="s">
        <v>3</v>
      </c>
      <c r="X3" s="5" t="s">
        <v>4</v>
      </c>
      <c r="Y3" s="5" t="s">
        <v>5</v>
      </c>
      <c r="Z3" s="130" t="s">
        <v>2</v>
      </c>
      <c r="AA3" s="130" t="s">
        <v>3</v>
      </c>
      <c r="AB3" s="5" t="s">
        <v>4</v>
      </c>
      <c r="AC3" s="5" t="s">
        <v>5</v>
      </c>
      <c r="AD3" s="130" t="s">
        <v>2</v>
      </c>
      <c r="AE3" s="130" t="s">
        <v>3</v>
      </c>
      <c r="AF3" s="5" t="s">
        <v>4</v>
      </c>
      <c r="AG3" s="5" t="s">
        <v>5</v>
      </c>
    </row>
    <row r="4" spans="1:33" x14ac:dyDescent="0.2">
      <c r="A4" s="215" t="s">
        <v>12</v>
      </c>
      <c r="B4" s="213" t="s">
        <v>269</v>
      </c>
      <c r="C4" s="213" t="s">
        <v>311</v>
      </c>
      <c r="D4" s="258">
        <v>700</v>
      </c>
      <c r="E4" s="213">
        <v>950</v>
      </c>
      <c r="F4" s="197">
        <v>0.54166666666666663</v>
      </c>
      <c r="G4" s="197">
        <v>0.85416666666666663</v>
      </c>
      <c r="H4" s="197">
        <v>0</v>
      </c>
      <c r="I4" s="210">
        <f>(G4-F4)-H4</f>
        <v>0.3125</v>
      </c>
      <c r="J4" s="197">
        <v>0.375</v>
      </c>
      <c r="K4" s="197">
        <v>0.80208333333333337</v>
      </c>
      <c r="L4" s="197">
        <v>6.25E-2</v>
      </c>
      <c r="M4" s="210">
        <v>0.36458333333333331</v>
      </c>
      <c r="N4" s="197">
        <v>0</v>
      </c>
      <c r="O4" s="197">
        <v>0</v>
      </c>
      <c r="P4" s="197">
        <v>0</v>
      </c>
      <c r="Q4" s="197">
        <f>(O4-N4)-P4</f>
        <v>0</v>
      </c>
      <c r="R4" s="197">
        <v>0.16666666666666666</v>
      </c>
      <c r="S4" s="197">
        <v>0.38194444444444442</v>
      </c>
      <c r="T4" s="197">
        <v>0</v>
      </c>
      <c r="U4" s="197">
        <f t="shared" ref="U4" si="0">(S4-R4)-T4</f>
        <v>0.21527777777777776</v>
      </c>
      <c r="V4" s="197">
        <v>0.58333333333333337</v>
      </c>
      <c r="W4" s="197">
        <v>0.8125</v>
      </c>
      <c r="X4" s="235">
        <v>1.0416666666666666E-2</v>
      </c>
      <c r="Y4" s="197">
        <f t="shared" ref="Y4" si="1">(W4-V4)-X4</f>
        <v>0.21874999999999997</v>
      </c>
      <c r="Z4" s="197">
        <v>0.58333333333333337</v>
      </c>
      <c r="AA4" s="197">
        <v>0.8125</v>
      </c>
      <c r="AB4" s="197">
        <v>1.0416666666666666E-2</v>
      </c>
      <c r="AC4" s="197">
        <f t="shared" ref="AC4" si="2">(AA4-Z4)-AB4</f>
        <v>0.21874999999999997</v>
      </c>
      <c r="AD4" s="197"/>
      <c r="AE4" s="197"/>
      <c r="AF4" s="197"/>
      <c r="AG4" s="197">
        <f t="shared" ref="AG4" si="3">(AE4-AD4)-AF4</f>
        <v>0</v>
      </c>
    </row>
    <row r="5" spans="1:33" x14ac:dyDescent="0.2">
      <c r="A5" s="215"/>
      <c r="B5" s="211"/>
      <c r="C5" s="211"/>
      <c r="D5" s="259"/>
      <c r="E5" s="211"/>
      <c r="F5" s="197"/>
      <c r="G5" s="197"/>
      <c r="H5" s="197"/>
      <c r="I5" s="210"/>
      <c r="J5" s="197"/>
      <c r="K5" s="197"/>
      <c r="L5" s="197"/>
      <c r="M5" s="210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</row>
    <row r="6" spans="1:33" x14ac:dyDescent="0.2">
      <c r="A6" s="215"/>
      <c r="B6" s="211"/>
      <c r="C6" s="211"/>
      <c r="D6" s="259"/>
      <c r="E6" s="211"/>
      <c r="F6" s="197"/>
      <c r="G6" s="197"/>
      <c r="H6" s="197"/>
      <c r="I6" s="210"/>
      <c r="J6" s="197"/>
      <c r="K6" s="197"/>
      <c r="L6" s="197"/>
      <c r="M6" s="210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</row>
    <row r="7" spans="1:33" x14ac:dyDescent="0.2">
      <c r="A7" s="215"/>
      <c r="B7" s="211"/>
      <c r="C7" s="212"/>
      <c r="D7" s="260"/>
      <c r="E7" s="211"/>
      <c r="F7" s="197"/>
      <c r="G7" s="197"/>
      <c r="H7" s="197"/>
      <c r="I7" s="210"/>
      <c r="J7" s="197"/>
      <c r="K7" s="197"/>
      <c r="L7" s="197"/>
      <c r="M7" s="210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</row>
    <row r="8" spans="1:33" x14ac:dyDescent="0.2">
      <c r="A8" s="215"/>
      <c r="B8" s="211"/>
      <c r="C8" s="213" t="s">
        <v>190</v>
      </c>
      <c r="D8" s="258">
        <v>50</v>
      </c>
      <c r="E8" s="211"/>
      <c r="F8" s="197"/>
      <c r="G8" s="197"/>
      <c r="H8" s="197"/>
      <c r="I8" s="210"/>
      <c r="J8" s="197"/>
      <c r="K8" s="197"/>
      <c r="L8" s="197"/>
      <c r="M8" s="210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</row>
    <row r="9" spans="1:33" x14ac:dyDescent="0.2">
      <c r="A9" s="215"/>
      <c r="B9" s="211"/>
      <c r="C9" s="211"/>
      <c r="D9" s="259"/>
      <c r="E9" s="211"/>
      <c r="F9" s="197"/>
      <c r="G9" s="197"/>
      <c r="H9" s="197"/>
      <c r="I9" s="210"/>
      <c r="J9" s="197"/>
      <c r="K9" s="197"/>
      <c r="L9" s="197"/>
      <c r="M9" s="210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</row>
    <row r="10" spans="1:33" x14ac:dyDescent="0.2">
      <c r="A10" s="215"/>
      <c r="B10" s="212"/>
      <c r="C10" s="212"/>
      <c r="D10" s="260"/>
      <c r="E10" s="212"/>
      <c r="F10" s="197"/>
      <c r="G10" s="197"/>
      <c r="H10" s="197"/>
      <c r="I10" s="210"/>
      <c r="J10" s="197"/>
      <c r="K10" s="197"/>
      <c r="L10" s="197"/>
      <c r="M10" s="210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</row>
    <row r="11" spans="1:33" x14ac:dyDescent="0.2">
      <c r="A11" s="215" t="s">
        <v>13</v>
      </c>
      <c r="B11" s="213" t="s">
        <v>312</v>
      </c>
      <c r="C11" s="136" t="s">
        <v>313</v>
      </c>
      <c r="D11" s="132">
        <v>250</v>
      </c>
      <c r="E11" s="244"/>
      <c r="F11" s="197">
        <v>0.5</v>
      </c>
      <c r="G11" s="197">
        <v>0.86458333333333337</v>
      </c>
      <c r="H11" s="197">
        <v>0</v>
      </c>
      <c r="I11" s="210">
        <f>(G11-F11)-H11</f>
        <v>0.36458333333333337</v>
      </c>
      <c r="J11" s="216">
        <v>0.375</v>
      </c>
      <c r="K11" s="216">
        <v>0.80208333333333337</v>
      </c>
      <c r="L11" s="216">
        <v>6.25E-2</v>
      </c>
      <c r="M11" s="217">
        <f>(K11-J11)-L11</f>
        <v>0.36458333333333337</v>
      </c>
      <c r="N11" s="235">
        <v>0.16666666666666666</v>
      </c>
      <c r="O11" s="197">
        <v>0.52083333333333337</v>
      </c>
      <c r="P11" s="197">
        <v>2.0833333333333332E-2</v>
      </c>
      <c r="Q11" s="197">
        <f>(O11-N11)-P11</f>
        <v>0.33333333333333343</v>
      </c>
      <c r="R11" s="197">
        <v>0.16666666666666666</v>
      </c>
      <c r="S11" s="197">
        <v>0.52083333333333337</v>
      </c>
      <c r="T11" s="197">
        <v>2.0833333333333332E-2</v>
      </c>
      <c r="U11" s="197">
        <f t="shared" ref="U11" si="4">(S11-R11)-T11</f>
        <v>0.33333333333333343</v>
      </c>
      <c r="V11" s="197">
        <v>0.375</v>
      </c>
      <c r="W11" s="197">
        <v>0.82291666666666663</v>
      </c>
      <c r="X11" s="197">
        <v>2.0833333333333332E-2</v>
      </c>
      <c r="Y11" s="197">
        <f t="shared" ref="Y11" si="5">(W11-V11)-X11</f>
        <v>0.42708333333333331</v>
      </c>
      <c r="Z11" s="235">
        <v>0.375</v>
      </c>
      <c r="AA11" s="197">
        <v>0.82291666666666663</v>
      </c>
      <c r="AB11" s="197">
        <v>2.0833333333333332E-2</v>
      </c>
      <c r="AC11" s="197">
        <f t="shared" ref="AC11" si="6">(AA11-Z11)-AB11</f>
        <v>0.42708333333333331</v>
      </c>
      <c r="AD11" s="197"/>
      <c r="AE11" s="197"/>
      <c r="AF11" s="197"/>
      <c r="AG11" s="197">
        <f t="shared" ref="AG11" si="7">(AE11-AD11)-AF11</f>
        <v>0</v>
      </c>
    </row>
    <row r="12" spans="1:33" x14ac:dyDescent="0.2">
      <c r="A12" s="215"/>
      <c r="B12" s="211"/>
      <c r="C12" s="136" t="s">
        <v>311</v>
      </c>
      <c r="D12" s="137">
        <v>700</v>
      </c>
      <c r="E12" s="244"/>
      <c r="F12" s="197"/>
      <c r="G12" s="197"/>
      <c r="H12" s="197"/>
      <c r="I12" s="210"/>
      <c r="J12" s="216"/>
      <c r="K12" s="216"/>
      <c r="L12" s="216"/>
      <c r="M12" s="21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</row>
    <row r="13" spans="1:33" x14ac:dyDescent="0.2">
      <c r="A13" s="215"/>
      <c r="B13" s="212"/>
      <c r="C13" s="136" t="s">
        <v>190</v>
      </c>
      <c r="D13" s="137">
        <v>180</v>
      </c>
      <c r="E13" s="244"/>
      <c r="F13" s="197"/>
      <c r="G13" s="197"/>
      <c r="H13" s="197"/>
      <c r="I13" s="210"/>
      <c r="J13" s="216"/>
      <c r="K13" s="216"/>
      <c r="L13" s="216"/>
      <c r="M13" s="21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</row>
    <row r="14" spans="1:33" x14ac:dyDescent="0.2">
      <c r="A14" s="215" t="s">
        <v>14</v>
      </c>
      <c r="B14" s="213" t="s">
        <v>279</v>
      </c>
      <c r="C14" s="34" t="s">
        <v>275</v>
      </c>
      <c r="D14" s="116"/>
      <c r="E14" s="213"/>
      <c r="F14" s="235">
        <v>0.5</v>
      </c>
      <c r="G14" s="197">
        <v>0.9375</v>
      </c>
      <c r="H14" s="235">
        <v>2.0833333333333332E-2</v>
      </c>
      <c r="I14" s="210">
        <f>(G14-F14)-H14</f>
        <v>0.41666666666666669</v>
      </c>
      <c r="J14" s="216">
        <v>0.375</v>
      </c>
      <c r="K14" s="216">
        <v>0.80208333333333337</v>
      </c>
      <c r="L14" s="216">
        <v>6.25E-2</v>
      </c>
      <c r="M14" s="217">
        <f>(K14-J14)-L14</f>
        <v>0.36458333333333337</v>
      </c>
      <c r="N14" s="197">
        <v>0.29166666666666669</v>
      </c>
      <c r="O14" s="197">
        <v>0.625</v>
      </c>
      <c r="P14" s="197">
        <v>2.0833333333333332E-2</v>
      </c>
      <c r="Q14" s="197">
        <f>(O14-N14)-P14</f>
        <v>0.3125</v>
      </c>
      <c r="R14" s="197">
        <v>0.16666666666666666</v>
      </c>
      <c r="S14" s="197">
        <v>0.5</v>
      </c>
      <c r="T14" s="197">
        <v>2.0833333333333332E-2</v>
      </c>
      <c r="U14" s="197">
        <f t="shared" ref="U14" si="8">(S14-R14)-T14</f>
        <v>0.31250000000000006</v>
      </c>
      <c r="V14" s="197">
        <v>0.625</v>
      </c>
      <c r="W14" s="197">
        <v>0.91666666666666663</v>
      </c>
      <c r="X14" s="197">
        <v>6.9444444444444441E-3</v>
      </c>
      <c r="Y14" s="197">
        <f t="shared" ref="Y14" si="9">(W14-V14)-X14</f>
        <v>0.28472222222222221</v>
      </c>
      <c r="Z14" s="235">
        <v>0.375</v>
      </c>
      <c r="AA14" s="197">
        <v>0.79166666666666663</v>
      </c>
      <c r="AB14" s="197">
        <v>3.125E-2</v>
      </c>
      <c r="AC14" s="197">
        <f t="shared" ref="AC14" si="10">(AA14-Z14)-AB14</f>
        <v>0.38541666666666663</v>
      </c>
      <c r="AD14" s="197"/>
      <c r="AE14" s="197"/>
      <c r="AF14" s="197"/>
      <c r="AG14" s="197">
        <f t="shared" ref="AG14" si="11">(AE14-AD14)-AF14</f>
        <v>0</v>
      </c>
    </row>
    <row r="15" spans="1:33" x14ac:dyDescent="0.2">
      <c r="A15" s="215"/>
      <c r="B15" s="211"/>
      <c r="C15" s="34" t="s">
        <v>276</v>
      </c>
      <c r="D15" s="116"/>
      <c r="E15" s="211"/>
      <c r="F15" s="197"/>
      <c r="G15" s="197"/>
      <c r="H15" s="197"/>
      <c r="I15" s="210"/>
      <c r="J15" s="216"/>
      <c r="K15" s="216"/>
      <c r="L15" s="216"/>
      <c r="M15" s="21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</row>
    <row r="16" spans="1:33" x14ac:dyDescent="0.2">
      <c r="A16" s="215"/>
      <c r="B16" s="211"/>
      <c r="C16" s="34" t="s">
        <v>190</v>
      </c>
      <c r="D16" s="116"/>
      <c r="E16" s="211"/>
      <c r="F16" s="197"/>
      <c r="G16" s="197"/>
      <c r="H16" s="197"/>
      <c r="I16" s="210"/>
      <c r="J16" s="216"/>
      <c r="K16" s="216"/>
      <c r="L16" s="216"/>
      <c r="M16" s="21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</row>
    <row r="17" spans="1:33" x14ac:dyDescent="0.2">
      <c r="A17" s="215"/>
      <c r="B17" s="211"/>
      <c r="C17" s="34" t="s">
        <v>262</v>
      </c>
      <c r="D17" s="116"/>
      <c r="E17" s="211"/>
      <c r="F17" s="197"/>
      <c r="G17" s="197"/>
      <c r="H17" s="197"/>
      <c r="I17" s="210"/>
      <c r="J17" s="216"/>
      <c r="K17" s="216"/>
      <c r="L17" s="216"/>
      <c r="M17" s="21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</row>
    <row r="18" spans="1:33" x14ac:dyDescent="0.2">
      <c r="A18" s="215"/>
      <c r="B18" s="211"/>
      <c r="C18" s="34" t="s">
        <v>277</v>
      </c>
      <c r="D18" s="116"/>
      <c r="E18" s="211"/>
      <c r="F18" s="197"/>
      <c r="G18" s="197"/>
      <c r="H18" s="197"/>
      <c r="I18" s="210"/>
      <c r="J18" s="216"/>
      <c r="K18" s="216"/>
      <c r="L18" s="216"/>
      <c r="M18" s="21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</row>
    <row r="19" spans="1:33" x14ac:dyDescent="0.2">
      <c r="A19" s="215"/>
      <c r="B19" s="212"/>
      <c r="C19" s="34" t="s">
        <v>278</v>
      </c>
      <c r="D19" s="116"/>
      <c r="E19" s="212"/>
      <c r="F19" s="197"/>
      <c r="G19" s="197"/>
      <c r="H19" s="197"/>
      <c r="I19" s="210"/>
      <c r="J19" s="216"/>
      <c r="K19" s="216"/>
      <c r="L19" s="216"/>
      <c r="M19" s="21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</row>
    <row r="20" spans="1:33" x14ac:dyDescent="0.2">
      <c r="A20" s="215"/>
      <c r="B20" s="213" t="s">
        <v>280</v>
      </c>
      <c r="C20" s="34" t="s">
        <v>185</v>
      </c>
      <c r="D20" s="116"/>
      <c r="E20" s="213"/>
      <c r="F20" s="197"/>
      <c r="G20" s="197"/>
      <c r="H20" s="197"/>
      <c r="I20" s="210"/>
      <c r="J20" s="216"/>
      <c r="K20" s="216"/>
      <c r="L20" s="216"/>
      <c r="M20" s="21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</row>
    <row r="21" spans="1:33" x14ac:dyDescent="0.2">
      <c r="A21" s="215"/>
      <c r="B21" s="211"/>
      <c r="C21" s="34" t="s">
        <v>186</v>
      </c>
      <c r="D21" s="116"/>
      <c r="E21" s="211"/>
      <c r="F21" s="197"/>
      <c r="G21" s="197"/>
      <c r="H21" s="197"/>
      <c r="I21" s="210"/>
      <c r="J21" s="216"/>
      <c r="K21" s="216"/>
      <c r="L21" s="216"/>
      <c r="M21" s="21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</row>
    <row r="22" spans="1:33" x14ac:dyDescent="0.2">
      <c r="A22" s="215"/>
      <c r="B22" s="211"/>
      <c r="C22" s="7" t="s">
        <v>259</v>
      </c>
      <c r="D22" s="7"/>
      <c r="E22" s="211"/>
      <c r="F22" s="197"/>
      <c r="G22" s="197"/>
      <c r="H22" s="197"/>
      <c r="I22" s="210"/>
      <c r="J22" s="216"/>
      <c r="K22" s="216"/>
      <c r="L22" s="216"/>
      <c r="M22" s="21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</row>
    <row r="23" spans="1:33" x14ac:dyDescent="0.2">
      <c r="A23" s="215"/>
      <c r="B23" s="212"/>
      <c r="C23" s="7" t="s">
        <v>275</v>
      </c>
      <c r="D23" s="7"/>
      <c r="E23" s="212"/>
      <c r="F23" s="197"/>
      <c r="G23" s="197"/>
      <c r="H23" s="197"/>
      <c r="I23" s="210"/>
      <c r="J23" s="216"/>
      <c r="K23" s="216"/>
      <c r="L23" s="216"/>
      <c r="M23" s="21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</row>
    <row r="24" spans="1:33" x14ac:dyDescent="0.2">
      <c r="A24" s="215" t="s">
        <v>15</v>
      </c>
      <c r="B24" s="90"/>
      <c r="C24" s="135"/>
      <c r="D24" s="380"/>
      <c r="E24" s="380"/>
      <c r="F24" s="197"/>
      <c r="G24" s="197"/>
      <c r="H24" s="197"/>
      <c r="I24" s="210">
        <f>(G24-F24)-H24</f>
        <v>0</v>
      </c>
      <c r="J24" s="235" t="s">
        <v>318</v>
      </c>
      <c r="K24" s="197">
        <v>0</v>
      </c>
      <c r="L24" s="197">
        <v>0</v>
      </c>
      <c r="M24" s="210">
        <v>0</v>
      </c>
      <c r="N24" s="197">
        <v>0</v>
      </c>
      <c r="O24" s="197">
        <v>0</v>
      </c>
      <c r="P24" s="197">
        <v>0</v>
      </c>
      <c r="Q24" s="197">
        <f>(O24-N24)-P24</f>
        <v>0</v>
      </c>
      <c r="R24" s="197">
        <v>0</v>
      </c>
      <c r="S24" s="197">
        <v>0</v>
      </c>
      <c r="T24" s="197">
        <v>0</v>
      </c>
      <c r="U24" s="197">
        <f t="shared" ref="U24" si="12">(S24-R24)-T24</f>
        <v>0</v>
      </c>
      <c r="V24" s="197"/>
      <c r="W24" s="197"/>
      <c r="X24" s="197"/>
      <c r="Y24" s="197">
        <f t="shared" ref="Y24" si="13">(W24-V24)-X24</f>
        <v>0</v>
      </c>
      <c r="Z24" s="197"/>
      <c r="AA24" s="197"/>
      <c r="AB24" s="197"/>
      <c r="AC24" s="197">
        <f t="shared" ref="AC24" si="14">(AA24-Z24)-AB24</f>
        <v>0</v>
      </c>
      <c r="AD24" s="197"/>
      <c r="AE24" s="197"/>
      <c r="AF24" s="197"/>
      <c r="AG24" s="197">
        <f t="shared" ref="AG24" si="15">(AE24-AD24)-AF24</f>
        <v>0</v>
      </c>
    </row>
    <row r="25" spans="1:33" x14ac:dyDescent="0.2">
      <c r="A25" s="215"/>
      <c r="B25" s="376" t="s">
        <v>316</v>
      </c>
      <c r="C25" s="135"/>
      <c r="D25" s="376"/>
      <c r="E25" s="376"/>
      <c r="F25" s="197"/>
      <c r="G25" s="197"/>
      <c r="H25" s="197"/>
      <c r="I25" s="210"/>
      <c r="J25" s="197"/>
      <c r="K25" s="197"/>
      <c r="L25" s="197"/>
      <c r="M25" s="210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</row>
    <row r="26" spans="1:33" x14ac:dyDescent="0.2">
      <c r="A26" s="215"/>
      <c r="B26" s="376"/>
      <c r="C26" s="135"/>
      <c r="D26" s="376"/>
      <c r="E26" s="376"/>
      <c r="F26" s="197"/>
      <c r="G26" s="197"/>
      <c r="H26" s="197"/>
      <c r="I26" s="210"/>
      <c r="J26" s="197"/>
      <c r="K26" s="197"/>
      <c r="L26" s="197"/>
      <c r="M26" s="210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</row>
    <row r="27" spans="1:33" x14ac:dyDescent="0.2">
      <c r="A27" s="215"/>
      <c r="B27" s="377"/>
      <c r="C27" s="135"/>
      <c r="D27" s="111"/>
      <c r="E27" s="377"/>
      <c r="F27" s="197"/>
      <c r="G27" s="197"/>
      <c r="H27" s="197"/>
      <c r="I27" s="210"/>
      <c r="J27" s="197"/>
      <c r="K27" s="197"/>
      <c r="L27" s="197"/>
      <c r="M27" s="210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</row>
    <row r="28" spans="1:33" x14ac:dyDescent="0.2">
      <c r="A28" s="215" t="s">
        <v>315</v>
      </c>
      <c r="B28" s="90" t="s">
        <v>97</v>
      </c>
      <c r="C28" s="135"/>
      <c r="D28" s="380"/>
      <c r="E28" s="380"/>
      <c r="F28" s="197">
        <v>0.29166666666666669</v>
      </c>
      <c r="G28" s="197">
        <v>0.625</v>
      </c>
      <c r="H28" s="197">
        <v>0</v>
      </c>
      <c r="I28" s="210">
        <f>(G28-F28)-H28</f>
        <v>0.33333333333333331</v>
      </c>
      <c r="J28" s="197">
        <v>0.375</v>
      </c>
      <c r="K28" s="197">
        <v>0.8125</v>
      </c>
      <c r="L28" s="197">
        <v>6.25E-2</v>
      </c>
      <c r="M28" s="210">
        <f>(K28-J28)-L28</f>
        <v>0.375</v>
      </c>
      <c r="N28" s="197">
        <v>0.58333333333333337</v>
      </c>
      <c r="O28" s="197">
        <v>0.91666666666666663</v>
      </c>
      <c r="P28" s="197">
        <v>1.0416666666666666E-2</v>
      </c>
      <c r="Q28" s="197">
        <f>(O28-N28)-P28</f>
        <v>0.32291666666666657</v>
      </c>
      <c r="R28" s="197">
        <v>0</v>
      </c>
      <c r="S28" s="197">
        <v>0</v>
      </c>
      <c r="T28" s="197">
        <v>0</v>
      </c>
      <c r="U28" s="197">
        <f t="shared" ref="U28" si="16">(S28-R28)-T28</f>
        <v>0</v>
      </c>
      <c r="V28" s="197">
        <v>0.625</v>
      </c>
      <c r="W28" s="197">
        <v>0.91666666666666663</v>
      </c>
      <c r="X28" s="197">
        <v>1.0416666666666666E-2</v>
      </c>
      <c r="Y28" s="197">
        <f t="shared" ref="Y28" si="17">(W28-V28)-X28</f>
        <v>0.28124999999999994</v>
      </c>
      <c r="Z28" s="197"/>
      <c r="AA28" s="197"/>
      <c r="AB28" s="197"/>
      <c r="AC28" s="197">
        <f t="shared" ref="AC28" si="18">(AA28-Z28)-AB28</f>
        <v>0</v>
      </c>
      <c r="AD28" s="197"/>
      <c r="AE28" s="197"/>
      <c r="AF28" s="197"/>
      <c r="AG28" s="197">
        <f t="shared" ref="AG28" si="19">(AE28-AD28)-AF28</f>
        <v>0</v>
      </c>
    </row>
    <row r="29" spans="1:33" x14ac:dyDescent="0.2">
      <c r="A29" s="215"/>
      <c r="B29" s="376" t="s">
        <v>37</v>
      </c>
      <c r="C29" s="135">
        <v>1</v>
      </c>
      <c r="D29" s="376"/>
      <c r="E29" s="376"/>
      <c r="F29" s="197"/>
      <c r="G29" s="197"/>
      <c r="H29" s="197"/>
      <c r="I29" s="210"/>
      <c r="J29" s="197"/>
      <c r="K29" s="197"/>
      <c r="L29" s="197"/>
      <c r="M29" s="210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1:33" x14ac:dyDescent="0.2">
      <c r="A30" s="215"/>
      <c r="B30" s="376"/>
      <c r="C30" s="135">
        <v>2</v>
      </c>
      <c r="D30" s="376"/>
      <c r="E30" s="376"/>
      <c r="F30" s="197"/>
      <c r="G30" s="197"/>
      <c r="H30" s="197"/>
      <c r="I30" s="210"/>
      <c r="J30" s="197"/>
      <c r="K30" s="197"/>
      <c r="L30" s="197"/>
      <c r="M30" s="210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</row>
    <row r="31" spans="1:33" x14ac:dyDescent="0.2">
      <c r="A31" s="215"/>
      <c r="B31" s="377"/>
      <c r="C31" s="135">
        <v>5</v>
      </c>
      <c r="D31" s="111"/>
      <c r="E31" s="377"/>
      <c r="F31" s="197"/>
      <c r="G31" s="197"/>
      <c r="H31" s="197"/>
      <c r="I31" s="210"/>
      <c r="J31" s="197"/>
      <c r="K31" s="197"/>
      <c r="L31" s="197"/>
      <c r="M31" s="210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</row>
    <row r="32" spans="1:33" x14ac:dyDescent="0.2">
      <c r="A32" s="345" t="s">
        <v>18</v>
      </c>
      <c r="B32" s="213"/>
      <c r="C32" s="213"/>
      <c r="D32" s="213"/>
      <c r="E32" s="213"/>
      <c r="F32" s="327"/>
      <c r="G32" s="327"/>
      <c r="H32" s="213"/>
      <c r="I32" s="202">
        <f>(G32-F32)-H32</f>
        <v>0</v>
      </c>
      <c r="J32" s="327">
        <v>0.375</v>
      </c>
      <c r="K32" s="327">
        <v>0.57291666666666663</v>
      </c>
      <c r="L32" s="327">
        <v>0</v>
      </c>
      <c r="M32" s="210">
        <f>(K32-J32)-L32</f>
        <v>0.19791666666666663</v>
      </c>
      <c r="N32" s="202">
        <v>0.33333333333333331</v>
      </c>
      <c r="O32" s="202">
        <v>0.45833333333333331</v>
      </c>
      <c r="P32" s="202">
        <v>0</v>
      </c>
      <c r="Q32" s="210">
        <f>(O32-N32)-P32</f>
        <v>0.125</v>
      </c>
      <c r="R32" s="213"/>
      <c r="S32" s="213"/>
      <c r="T32" s="213"/>
      <c r="U32" s="197">
        <v>0</v>
      </c>
      <c r="V32" s="213"/>
      <c r="W32" s="213"/>
      <c r="X32" s="213"/>
      <c r="Y32" s="197">
        <f t="shared" ref="Y32" si="20">(W32-V32)-X32</f>
        <v>0</v>
      </c>
      <c r="Z32" s="213"/>
      <c r="AA32" s="213"/>
      <c r="AB32" s="213"/>
      <c r="AC32" s="197">
        <f t="shared" ref="AC32" si="21">(AA32-Z32)-AB32</f>
        <v>0</v>
      </c>
      <c r="AD32" s="213"/>
      <c r="AE32" s="213"/>
      <c r="AF32" s="213"/>
      <c r="AG32" s="197">
        <f t="shared" ref="AG32" si="22">(AE32-AD32)-AF32</f>
        <v>0</v>
      </c>
    </row>
    <row r="33" spans="1:33" x14ac:dyDescent="0.2">
      <c r="A33" s="346"/>
      <c r="B33" s="211"/>
      <c r="C33" s="211"/>
      <c r="D33" s="211"/>
      <c r="E33" s="211"/>
      <c r="F33" s="211"/>
      <c r="G33" s="211"/>
      <c r="H33" s="211"/>
      <c r="I33" s="203"/>
      <c r="J33" s="211"/>
      <c r="K33" s="211"/>
      <c r="L33" s="211"/>
      <c r="M33" s="210"/>
      <c r="N33" s="203"/>
      <c r="O33" s="203"/>
      <c r="P33" s="203"/>
      <c r="Q33" s="210"/>
      <c r="R33" s="211"/>
      <c r="S33" s="211"/>
      <c r="T33" s="211"/>
      <c r="U33" s="197"/>
      <c r="V33" s="211"/>
      <c r="W33" s="211"/>
      <c r="X33" s="211"/>
      <c r="Y33" s="197"/>
      <c r="Z33" s="211"/>
      <c r="AA33" s="211"/>
      <c r="AB33" s="211"/>
      <c r="AC33" s="197"/>
      <c r="AD33" s="211"/>
      <c r="AE33" s="211"/>
      <c r="AF33" s="211"/>
      <c r="AG33" s="197"/>
    </row>
    <row r="34" spans="1:33" x14ac:dyDescent="0.2">
      <c r="A34" s="374"/>
      <c r="B34" s="212"/>
      <c r="C34" s="212"/>
      <c r="D34" s="212"/>
      <c r="E34" s="212"/>
      <c r="F34" s="212"/>
      <c r="G34" s="212"/>
      <c r="H34" s="212"/>
      <c r="I34" s="204"/>
      <c r="J34" s="212"/>
      <c r="K34" s="212"/>
      <c r="L34" s="212"/>
      <c r="M34" s="210"/>
      <c r="N34" s="204"/>
      <c r="O34" s="204"/>
      <c r="P34" s="204"/>
      <c r="Q34" s="210"/>
      <c r="R34" s="212"/>
      <c r="S34" s="212"/>
      <c r="T34" s="212"/>
      <c r="U34" s="197"/>
      <c r="V34" s="212"/>
      <c r="W34" s="212"/>
      <c r="X34" s="212"/>
      <c r="Y34" s="197"/>
      <c r="Z34" s="212"/>
      <c r="AA34" s="212"/>
      <c r="AB34" s="212"/>
      <c r="AC34" s="197"/>
      <c r="AD34" s="212"/>
      <c r="AE34" s="212"/>
      <c r="AF34" s="212"/>
      <c r="AG34" s="197"/>
    </row>
    <row r="35" spans="1:33" ht="16" x14ac:dyDescent="0.2">
      <c r="A35" s="6"/>
      <c r="B35" s="236" t="s">
        <v>1</v>
      </c>
      <c r="C35" s="236"/>
      <c r="D35" s="236">
        <f>SUM(E4:E34)</f>
        <v>950</v>
      </c>
      <c r="E35" s="237"/>
      <c r="F35" s="238">
        <f>SUM(I4:I34)</f>
        <v>1.4270833333333333</v>
      </c>
      <c r="G35" s="238"/>
      <c r="H35" s="238"/>
      <c r="I35" s="238"/>
      <c r="J35" s="238">
        <f>SUM(M4:M31)</f>
        <v>1.46875</v>
      </c>
      <c r="K35" s="238"/>
      <c r="L35" s="238"/>
      <c r="M35" s="238"/>
      <c r="N35" s="238">
        <f>SUM(Q4:Q31)</f>
        <v>0.96875</v>
      </c>
      <c r="O35" s="238"/>
      <c r="P35" s="238"/>
      <c r="Q35" s="238"/>
      <c r="R35" s="238">
        <f t="shared" ref="R35" si="23">SUM(U4:U31)</f>
        <v>0.86111111111111116</v>
      </c>
      <c r="S35" s="238"/>
      <c r="T35" s="238"/>
      <c r="U35" s="238"/>
      <c r="V35" s="238">
        <f t="shared" ref="V35" si="24">SUM(Y4:Y31)</f>
        <v>1.2118055555555554</v>
      </c>
      <c r="W35" s="238"/>
      <c r="X35" s="238"/>
      <c r="Y35" s="238"/>
      <c r="Z35" s="238">
        <f t="shared" ref="Z35" si="25">SUM(AC4:AC31)</f>
        <v>1.03125</v>
      </c>
      <c r="AA35" s="238"/>
      <c r="AB35" s="238"/>
      <c r="AC35" s="238"/>
      <c r="AD35" s="238">
        <f t="shared" ref="AD35" si="26">SUM(AG4:AG31)</f>
        <v>0</v>
      </c>
      <c r="AE35" s="238"/>
      <c r="AF35" s="238"/>
      <c r="AG35" s="238"/>
    </row>
  </sheetData>
  <mergeCells count="213">
    <mergeCell ref="F1:Q1"/>
    <mergeCell ref="F2:I2"/>
    <mergeCell ref="J2:M2"/>
    <mergeCell ref="N2:Q2"/>
    <mergeCell ref="R2:U2"/>
    <mergeCell ref="V2:Y2"/>
    <mergeCell ref="Z2:AC2"/>
    <mergeCell ref="AD2:AG2"/>
    <mergeCell ref="S4:S10"/>
    <mergeCell ref="T4:T10"/>
    <mergeCell ref="AG4:AG10"/>
    <mergeCell ref="AD4:AD10"/>
    <mergeCell ref="AE4:AE10"/>
    <mergeCell ref="AF4:AF10"/>
    <mergeCell ref="AC4:AC10"/>
    <mergeCell ref="AA4:AA10"/>
    <mergeCell ref="AB4:AB10"/>
    <mergeCell ref="U4:U10"/>
    <mergeCell ref="V4:V10"/>
    <mergeCell ref="W4:W10"/>
    <mergeCell ref="X4:X10"/>
    <mergeCell ref="Y4:Y10"/>
    <mergeCell ref="Z4:Z10"/>
    <mergeCell ref="A4:A10"/>
    <mergeCell ref="B4:B10"/>
    <mergeCell ref="C4:C7"/>
    <mergeCell ref="D4:D7"/>
    <mergeCell ref="F4:F10"/>
    <mergeCell ref="G4:G10"/>
    <mergeCell ref="H4:H10"/>
    <mergeCell ref="Q4:Q10"/>
    <mergeCell ref="R4:R10"/>
    <mergeCell ref="I4:I10"/>
    <mergeCell ref="J4:J10"/>
    <mergeCell ref="K4:K10"/>
    <mergeCell ref="L4:L10"/>
    <mergeCell ref="C8:C10"/>
    <mergeCell ref="D8:D10"/>
    <mergeCell ref="E4:E10"/>
    <mergeCell ref="O4:O10"/>
    <mergeCell ref="P4:P10"/>
    <mergeCell ref="M4:M10"/>
    <mergeCell ref="N4:N10"/>
    <mergeCell ref="AG14:AG23"/>
    <mergeCell ref="Q11:Q13"/>
    <mergeCell ref="R11:R13"/>
    <mergeCell ref="S11:S13"/>
    <mergeCell ref="T11:T13"/>
    <mergeCell ref="I11:I13"/>
    <mergeCell ref="J11:J13"/>
    <mergeCell ref="K11:K13"/>
    <mergeCell ref="N14:N23"/>
    <mergeCell ref="AG11:AG13"/>
    <mergeCell ref="AB11:AB13"/>
    <mergeCell ref="AC11:AC13"/>
    <mergeCell ref="AD11:AD13"/>
    <mergeCell ref="AE11:AE13"/>
    <mergeCell ref="AF11:AF13"/>
    <mergeCell ref="U11:U13"/>
    <mergeCell ref="AC14:AC23"/>
    <mergeCell ref="A11:A13"/>
    <mergeCell ref="B11:B13"/>
    <mergeCell ref="E11:E13"/>
    <mergeCell ref="F11:F13"/>
    <mergeCell ref="G11:G13"/>
    <mergeCell ref="AF14:AF23"/>
    <mergeCell ref="AD14:AD23"/>
    <mergeCell ref="AE14:AE23"/>
    <mergeCell ref="O14:O23"/>
    <mergeCell ref="P14:P23"/>
    <mergeCell ref="AB14:AB23"/>
    <mergeCell ref="Q14:Q23"/>
    <mergeCell ref="R14:R23"/>
    <mergeCell ref="S14:S23"/>
    <mergeCell ref="T14:T23"/>
    <mergeCell ref="U14:U23"/>
    <mergeCell ref="V14:V23"/>
    <mergeCell ref="K14:K23"/>
    <mergeCell ref="L14:L23"/>
    <mergeCell ref="M14:M23"/>
    <mergeCell ref="A14:A23"/>
    <mergeCell ref="B14:B19"/>
    <mergeCell ref="E14:E19"/>
    <mergeCell ref="F14:F23"/>
    <mergeCell ref="H11:H13"/>
    <mergeCell ref="B20:B23"/>
    <mergeCell ref="E20:E23"/>
    <mergeCell ref="W14:W23"/>
    <mergeCell ref="X14:X23"/>
    <mergeCell ref="Y14:Y23"/>
    <mergeCell ref="Z14:Z23"/>
    <mergeCell ref="AA14:AA23"/>
    <mergeCell ref="V11:V13"/>
    <mergeCell ref="G14:G23"/>
    <mergeCell ref="H14:H23"/>
    <mergeCell ref="I14:I23"/>
    <mergeCell ref="J14:J23"/>
    <mergeCell ref="AA11:AA13"/>
    <mergeCell ref="W11:W13"/>
    <mergeCell ref="X11:X13"/>
    <mergeCell ref="Y11:Y13"/>
    <mergeCell ref="Z11:Z13"/>
    <mergeCell ref="L11:L13"/>
    <mergeCell ref="M11:M13"/>
    <mergeCell ref="N11:N13"/>
    <mergeCell ref="O11:O13"/>
    <mergeCell ref="P11:P13"/>
    <mergeCell ref="T24:T27"/>
    <mergeCell ref="I24:I27"/>
    <mergeCell ref="J24:J27"/>
    <mergeCell ref="K24:K27"/>
    <mergeCell ref="L24:L27"/>
    <mergeCell ref="M24:M27"/>
    <mergeCell ref="N24:N27"/>
    <mergeCell ref="A24:A27"/>
    <mergeCell ref="D24:D26"/>
    <mergeCell ref="E24:E27"/>
    <mergeCell ref="F24:F27"/>
    <mergeCell ref="G24:G27"/>
    <mergeCell ref="H24:H27"/>
    <mergeCell ref="AG24:AG27"/>
    <mergeCell ref="B25:B27"/>
    <mergeCell ref="A28:A31"/>
    <mergeCell ref="E28:E31"/>
    <mergeCell ref="F28:F31"/>
    <mergeCell ref="G28:G31"/>
    <mergeCell ref="H28:H31"/>
    <mergeCell ref="AA24:AA27"/>
    <mergeCell ref="AB24:AB27"/>
    <mergeCell ref="AC24:AC27"/>
    <mergeCell ref="AD24:AD27"/>
    <mergeCell ref="AE24:AE27"/>
    <mergeCell ref="AF24:AF27"/>
    <mergeCell ref="U24:U27"/>
    <mergeCell ref="V24:V27"/>
    <mergeCell ref="W24:W27"/>
    <mergeCell ref="X24:X27"/>
    <mergeCell ref="Y24:Y27"/>
    <mergeCell ref="Z24:Z27"/>
    <mergeCell ref="O24:O27"/>
    <mergeCell ref="P24:P27"/>
    <mergeCell ref="Q24:Q27"/>
    <mergeCell ref="R24:R27"/>
    <mergeCell ref="S24:S27"/>
    <mergeCell ref="Q28:Q31"/>
    <mergeCell ref="R28:R31"/>
    <mergeCell ref="S28:S31"/>
    <mergeCell ref="T28:T31"/>
    <mergeCell ref="I28:I31"/>
    <mergeCell ref="J28:J31"/>
    <mergeCell ref="K28:K31"/>
    <mergeCell ref="L28:L31"/>
    <mergeCell ref="M28:M31"/>
    <mergeCell ref="N28:N31"/>
    <mergeCell ref="AG28:AG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AA28:AA31"/>
    <mergeCell ref="AB28:AB31"/>
    <mergeCell ref="AC28:AC31"/>
    <mergeCell ref="AD28:AD31"/>
    <mergeCell ref="AE28:AE31"/>
    <mergeCell ref="AF28:AF31"/>
    <mergeCell ref="U28:U31"/>
    <mergeCell ref="V28:V31"/>
    <mergeCell ref="W28:W31"/>
    <mergeCell ref="X28:X31"/>
    <mergeCell ref="Y28:Y31"/>
    <mergeCell ref="Z28:Z31"/>
    <mergeCell ref="O28:O31"/>
    <mergeCell ref="P28:P31"/>
    <mergeCell ref="Q32:Q34"/>
    <mergeCell ref="R32:R34"/>
    <mergeCell ref="S32:S34"/>
    <mergeCell ref="T32:T34"/>
    <mergeCell ref="U32:U34"/>
    <mergeCell ref="J32:J34"/>
    <mergeCell ref="K32:K34"/>
    <mergeCell ref="L32:L34"/>
    <mergeCell ref="M32:M34"/>
    <mergeCell ref="N32:N34"/>
    <mergeCell ref="O32:O34"/>
    <mergeCell ref="D28:D30"/>
    <mergeCell ref="B29:B31"/>
    <mergeCell ref="V35:Y35"/>
    <mergeCell ref="Z35:AC35"/>
    <mergeCell ref="AD35:AG35"/>
    <mergeCell ref="B35:C35"/>
    <mergeCell ref="D35:E35"/>
    <mergeCell ref="F35:I35"/>
    <mergeCell ref="J35:M35"/>
    <mergeCell ref="N35:Q35"/>
    <mergeCell ref="R35:U35"/>
    <mergeCell ref="AB32:AB34"/>
    <mergeCell ref="AC32:AC34"/>
    <mergeCell ref="AD32:AD34"/>
    <mergeCell ref="AE32:AE34"/>
    <mergeCell ref="AF32:AF34"/>
    <mergeCell ref="AG32:AG34"/>
    <mergeCell ref="V32:V34"/>
    <mergeCell ref="W32:W34"/>
    <mergeCell ref="X32:X34"/>
    <mergeCell ref="Y32:Y34"/>
    <mergeCell ref="Z32:Z34"/>
    <mergeCell ref="AA32:AA34"/>
    <mergeCell ref="P32:P34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zoomScale="90" zoomScaleNormal="90" workbookViewId="0">
      <pane xSplit="1" topLeftCell="G1" activePane="topRight" state="frozen"/>
      <selection activeCell="A4" sqref="A4:A8"/>
      <selection pane="topRight" activeCell="J24" sqref="J24:J27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  <col min="29" max="29" width="11.6640625" customWidth="1"/>
    <col min="33" max="33" width="12.83203125" bestFit="1" customWidth="1"/>
  </cols>
  <sheetData>
    <row r="1" spans="1:33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33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271</v>
      </c>
      <c r="S2" s="215"/>
      <c r="T2" s="215"/>
      <c r="U2" s="215"/>
      <c r="V2" s="215" t="s">
        <v>256</v>
      </c>
      <c r="W2" s="215"/>
      <c r="X2" s="215"/>
      <c r="Y2" s="215"/>
      <c r="Z2" s="215" t="s">
        <v>317</v>
      </c>
      <c r="AA2" s="215"/>
      <c r="AB2" s="215"/>
      <c r="AC2" s="215"/>
      <c r="AD2" s="215"/>
      <c r="AE2" s="215"/>
      <c r="AF2" s="215"/>
      <c r="AG2" s="215"/>
    </row>
    <row r="3" spans="1:33" x14ac:dyDescent="0.2">
      <c r="A3" s="4"/>
      <c r="B3" s="130" t="s">
        <v>8</v>
      </c>
      <c r="C3" s="130" t="s">
        <v>7</v>
      </c>
      <c r="D3" s="130" t="s">
        <v>6</v>
      </c>
      <c r="E3" s="130" t="s">
        <v>0</v>
      </c>
      <c r="F3" s="130" t="s">
        <v>2</v>
      </c>
      <c r="G3" s="130" t="s">
        <v>3</v>
      </c>
      <c r="H3" s="5" t="s">
        <v>4</v>
      </c>
      <c r="I3" s="5" t="s">
        <v>5</v>
      </c>
      <c r="J3" s="130" t="s">
        <v>2</v>
      </c>
      <c r="K3" s="130" t="s">
        <v>3</v>
      </c>
      <c r="L3" s="5" t="s">
        <v>4</v>
      </c>
      <c r="M3" s="5" t="s">
        <v>5</v>
      </c>
      <c r="N3" s="130" t="s">
        <v>2</v>
      </c>
      <c r="O3" s="130" t="s">
        <v>3</v>
      </c>
      <c r="P3" s="5" t="s">
        <v>4</v>
      </c>
      <c r="Q3" s="5" t="s">
        <v>5</v>
      </c>
      <c r="R3" s="130" t="s">
        <v>2</v>
      </c>
      <c r="S3" s="130" t="s">
        <v>3</v>
      </c>
      <c r="T3" s="5" t="s">
        <v>4</v>
      </c>
      <c r="U3" s="5" t="s">
        <v>5</v>
      </c>
      <c r="V3" s="130" t="s">
        <v>2</v>
      </c>
      <c r="W3" s="130" t="s">
        <v>3</v>
      </c>
      <c r="X3" s="5" t="s">
        <v>4</v>
      </c>
      <c r="Y3" s="5" t="s">
        <v>5</v>
      </c>
      <c r="Z3" s="130" t="s">
        <v>2</v>
      </c>
      <c r="AA3" s="130" t="s">
        <v>3</v>
      </c>
      <c r="AB3" s="5" t="s">
        <v>4</v>
      </c>
      <c r="AC3" s="5" t="s">
        <v>5</v>
      </c>
      <c r="AD3" s="130" t="s">
        <v>2</v>
      </c>
      <c r="AE3" s="130" t="s">
        <v>3</v>
      </c>
      <c r="AF3" s="5" t="s">
        <v>4</v>
      </c>
      <c r="AG3" s="5" t="s">
        <v>5</v>
      </c>
    </row>
    <row r="4" spans="1:33" x14ac:dyDescent="0.2">
      <c r="A4" s="215" t="s">
        <v>12</v>
      </c>
      <c r="B4" s="213" t="s">
        <v>269</v>
      </c>
      <c r="C4" s="213"/>
      <c r="D4" s="258"/>
      <c r="E4" s="213"/>
      <c r="F4" s="420" t="s">
        <v>319</v>
      </c>
      <c r="G4" s="421"/>
      <c r="H4" s="421"/>
      <c r="I4" s="422"/>
      <c r="J4" s="197">
        <v>0.58333333333333337</v>
      </c>
      <c r="K4" s="197">
        <v>0.83333333333333337</v>
      </c>
      <c r="L4" s="197">
        <v>1.3888888888888888E-2</v>
      </c>
      <c r="M4" s="210">
        <f>(K4-J4)-L4</f>
        <v>0.2361111111111111</v>
      </c>
      <c r="N4" s="197">
        <v>0.54166666666666663</v>
      </c>
      <c r="O4" s="197">
        <v>0.88541666666666663</v>
      </c>
      <c r="P4" s="197">
        <v>1.3888888888888888E-2</v>
      </c>
      <c r="Q4" s="197">
        <f>(O4-N4)-P4</f>
        <v>0.3298611111111111</v>
      </c>
      <c r="R4" s="197">
        <v>0.16666666666666666</v>
      </c>
      <c r="S4" s="197">
        <v>0.54166666666666663</v>
      </c>
      <c r="T4" s="197">
        <v>0</v>
      </c>
      <c r="U4" s="197">
        <f t="shared" ref="U4" si="0">(S4-R4)-T4</f>
        <v>0.375</v>
      </c>
      <c r="V4" s="197">
        <v>0.625</v>
      </c>
      <c r="W4" s="197">
        <v>0.85416666666666663</v>
      </c>
      <c r="X4" s="197">
        <v>1.3888888888888888E-2</v>
      </c>
      <c r="Y4" s="197">
        <f t="shared" ref="Y4" si="1">(W4-V4)-X4</f>
        <v>0.21527777777777773</v>
      </c>
      <c r="Z4" s="197">
        <v>0</v>
      </c>
      <c r="AA4" s="197">
        <v>0</v>
      </c>
      <c r="AB4" s="197">
        <v>0</v>
      </c>
      <c r="AC4" s="197">
        <f t="shared" ref="AC4" si="2">(AA4-Z4)-AB4</f>
        <v>0</v>
      </c>
      <c r="AD4" s="197"/>
      <c r="AE4" s="197"/>
      <c r="AF4" s="197"/>
      <c r="AG4" s="197">
        <f t="shared" ref="AG4" si="3">(AE4-AD4)-AF4</f>
        <v>0</v>
      </c>
    </row>
    <row r="5" spans="1:33" x14ac:dyDescent="0.2">
      <c r="A5" s="215"/>
      <c r="B5" s="211"/>
      <c r="C5" s="211"/>
      <c r="D5" s="259"/>
      <c r="E5" s="211"/>
      <c r="F5" s="423"/>
      <c r="G5" s="424"/>
      <c r="H5" s="424"/>
      <c r="I5" s="425"/>
      <c r="J5" s="197"/>
      <c r="K5" s="197"/>
      <c r="L5" s="197"/>
      <c r="M5" s="210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</row>
    <row r="6" spans="1:33" x14ac:dyDescent="0.2">
      <c r="A6" s="215"/>
      <c r="B6" s="211"/>
      <c r="C6" s="211"/>
      <c r="D6" s="259"/>
      <c r="E6" s="211"/>
      <c r="F6" s="423"/>
      <c r="G6" s="424"/>
      <c r="H6" s="424"/>
      <c r="I6" s="425"/>
      <c r="J6" s="197"/>
      <c r="K6" s="197"/>
      <c r="L6" s="197"/>
      <c r="M6" s="210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</row>
    <row r="7" spans="1:33" x14ac:dyDescent="0.2">
      <c r="A7" s="215"/>
      <c r="B7" s="211"/>
      <c r="C7" s="212"/>
      <c r="D7" s="260"/>
      <c r="E7" s="211"/>
      <c r="F7" s="423"/>
      <c r="G7" s="424"/>
      <c r="H7" s="424"/>
      <c r="I7" s="425"/>
      <c r="J7" s="197"/>
      <c r="K7" s="197"/>
      <c r="L7" s="197"/>
      <c r="M7" s="210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</row>
    <row r="8" spans="1:33" x14ac:dyDescent="0.2">
      <c r="A8" s="215"/>
      <c r="B8" s="211"/>
      <c r="C8" s="213"/>
      <c r="D8" s="258"/>
      <c r="E8" s="211"/>
      <c r="F8" s="423"/>
      <c r="G8" s="424"/>
      <c r="H8" s="424"/>
      <c r="I8" s="425"/>
      <c r="J8" s="197"/>
      <c r="K8" s="197"/>
      <c r="L8" s="197"/>
      <c r="M8" s="210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</row>
    <row r="9" spans="1:33" x14ac:dyDescent="0.2">
      <c r="A9" s="215"/>
      <c r="B9" s="211"/>
      <c r="C9" s="211"/>
      <c r="D9" s="259"/>
      <c r="E9" s="211"/>
      <c r="F9" s="423"/>
      <c r="G9" s="424"/>
      <c r="H9" s="424"/>
      <c r="I9" s="425"/>
      <c r="J9" s="197"/>
      <c r="K9" s="197"/>
      <c r="L9" s="197"/>
      <c r="M9" s="210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</row>
    <row r="10" spans="1:33" x14ac:dyDescent="0.2">
      <c r="A10" s="215"/>
      <c r="B10" s="212"/>
      <c r="C10" s="212"/>
      <c r="D10" s="260"/>
      <c r="E10" s="212"/>
      <c r="F10" s="423"/>
      <c r="G10" s="424"/>
      <c r="H10" s="424"/>
      <c r="I10" s="425"/>
      <c r="J10" s="197"/>
      <c r="K10" s="197"/>
      <c r="L10" s="197"/>
      <c r="M10" s="210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</row>
    <row r="11" spans="1:33" x14ac:dyDescent="0.2">
      <c r="A11" s="215" t="s">
        <v>13</v>
      </c>
      <c r="B11" s="213" t="s">
        <v>270</v>
      </c>
      <c r="C11" s="139" t="s">
        <v>313</v>
      </c>
      <c r="D11" s="132">
        <v>250</v>
      </c>
      <c r="E11" s="244"/>
      <c r="F11" s="423"/>
      <c r="G11" s="424"/>
      <c r="H11" s="424"/>
      <c r="I11" s="425"/>
      <c r="J11" s="216">
        <v>0.375</v>
      </c>
      <c r="K11" s="216">
        <v>0.88541666666666663</v>
      </c>
      <c r="L11" s="216">
        <v>2.0833333333333332E-2</v>
      </c>
      <c r="M11" s="217">
        <f>(K11-J11)-L11</f>
        <v>0.48958333333333331</v>
      </c>
      <c r="N11" s="197">
        <v>0.5</v>
      </c>
      <c r="O11" s="197">
        <v>0.92708333333333337</v>
      </c>
      <c r="P11" s="197">
        <v>2.0833333333333332E-2</v>
      </c>
      <c r="Q11" s="197">
        <f>(O11-N11)-P11</f>
        <v>0.40625000000000006</v>
      </c>
      <c r="R11" s="197">
        <v>0.16666666666666666</v>
      </c>
      <c r="S11" s="197">
        <v>0.51041666666666663</v>
      </c>
      <c r="T11" s="197">
        <v>0</v>
      </c>
      <c r="U11" s="197">
        <f t="shared" ref="U11" si="4">(S11-R11)-T11</f>
        <v>0.34375</v>
      </c>
      <c r="V11" s="197">
        <v>0.375</v>
      </c>
      <c r="W11" s="197">
        <v>0.88541666666666663</v>
      </c>
      <c r="X11" s="197">
        <v>2.0833333333333332E-2</v>
      </c>
      <c r="Y11" s="197">
        <f t="shared" ref="Y11" si="5">(W11-V11)-X11</f>
        <v>0.48958333333333331</v>
      </c>
      <c r="Z11" s="235">
        <v>0.16666666666666666</v>
      </c>
      <c r="AA11" s="197">
        <v>0.51041666666666663</v>
      </c>
      <c r="AB11" s="197">
        <v>0</v>
      </c>
      <c r="AC11" s="197">
        <f t="shared" ref="AC11" si="6">(AA11-Z11)-AB11</f>
        <v>0.34375</v>
      </c>
      <c r="AD11" s="197"/>
      <c r="AE11" s="197"/>
      <c r="AF11" s="197"/>
      <c r="AG11" s="197">
        <f t="shared" ref="AG11" si="7">(AE11-AD11)-AF11</f>
        <v>0</v>
      </c>
    </row>
    <row r="12" spans="1:33" x14ac:dyDescent="0.2">
      <c r="A12" s="215"/>
      <c r="B12" s="211"/>
      <c r="C12" s="139" t="s">
        <v>320</v>
      </c>
      <c r="D12" s="371">
        <v>1000</v>
      </c>
      <c r="E12" s="244"/>
      <c r="F12" s="423"/>
      <c r="G12" s="424"/>
      <c r="H12" s="424"/>
      <c r="I12" s="425"/>
      <c r="J12" s="216"/>
      <c r="K12" s="216"/>
      <c r="L12" s="216"/>
      <c r="M12" s="21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</row>
    <row r="13" spans="1:33" x14ac:dyDescent="0.2">
      <c r="A13" s="215"/>
      <c r="B13" s="212"/>
      <c r="C13" s="138" t="s">
        <v>190</v>
      </c>
      <c r="D13" s="372"/>
      <c r="E13" s="244"/>
      <c r="F13" s="423"/>
      <c r="G13" s="424"/>
      <c r="H13" s="424"/>
      <c r="I13" s="425"/>
      <c r="J13" s="216"/>
      <c r="K13" s="216"/>
      <c r="L13" s="216"/>
      <c r="M13" s="21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</row>
    <row r="14" spans="1:33" x14ac:dyDescent="0.2">
      <c r="A14" s="215" t="s">
        <v>14</v>
      </c>
      <c r="B14" s="213" t="s">
        <v>279</v>
      </c>
      <c r="C14" s="139" t="s">
        <v>275</v>
      </c>
      <c r="D14" s="116"/>
      <c r="E14" s="213"/>
      <c r="F14" s="423"/>
      <c r="G14" s="424"/>
      <c r="H14" s="424"/>
      <c r="I14" s="425"/>
      <c r="J14" s="216">
        <v>0.29166666666666669</v>
      </c>
      <c r="K14" s="216">
        <v>0.625</v>
      </c>
      <c r="L14" s="216">
        <v>2.0833333333333332E-2</v>
      </c>
      <c r="M14" s="217">
        <f>(K14-J14)-L14</f>
        <v>0.3125</v>
      </c>
      <c r="N14" s="197">
        <v>0.54166666666666663</v>
      </c>
      <c r="O14" s="197">
        <v>0.875</v>
      </c>
      <c r="P14" s="197">
        <v>0</v>
      </c>
      <c r="Q14" s="197">
        <f>(O14-N14)-P14</f>
        <v>0.33333333333333337</v>
      </c>
      <c r="R14" s="197">
        <v>0.16666666666666666</v>
      </c>
      <c r="S14" s="197">
        <v>0.57291666666666663</v>
      </c>
      <c r="T14" s="197">
        <v>0</v>
      </c>
      <c r="U14" s="197">
        <f t="shared" ref="U14" si="8">(S14-R14)-T14</f>
        <v>0.40625</v>
      </c>
      <c r="V14" s="197">
        <v>0.625</v>
      </c>
      <c r="W14" s="197">
        <v>0.86458333333333337</v>
      </c>
      <c r="X14" s="197">
        <v>0</v>
      </c>
      <c r="Y14" s="197">
        <f t="shared" ref="Y14" si="9">(W14-V14)-X14</f>
        <v>0.23958333333333337</v>
      </c>
      <c r="Z14" s="197">
        <v>0.375</v>
      </c>
      <c r="AA14" s="197">
        <v>0.79166666666666663</v>
      </c>
      <c r="AB14" s="197">
        <v>2.0833333333333332E-2</v>
      </c>
      <c r="AC14" s="197">
        <f t="shared" ref="AC14" si="10">(AA14-Z14)-AB14</f>
        <v>0.39583333333333331</v>
      </c>
      <c r="AD14" s="197"/>
      <c r="AE14" s="197"/>
      <c r="AF14" s="197"/>
      <c r="AG14" s="197">
        <f t="shared" ref="AG14" si="11">(AE14-AD14)-AF14</f>
        <v>0</v>
      </c>
    </row>
    <row r="15" spans="1:33" x14ac:dyDescent="0.2">
      <c r="A15" s="215"/>
      <c r="B15" s="211"/>
      <c r="C15" s="139" t="s">
        <v>276</v>
      </c>
      <c r="D15" s="116"/>
      <c r="E15" s="211"/>
      <c r="F15" s="423"/>
      <c r="G15" s="424"/>
      <c r="H15" s="424"/>
      <c r="I15" s="425"/>
      <c r="J15" s="216"/>
      <c r="K15" s="216"/>
      <c r="L15" s="216"/>
      <c r="M15" s="21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</row>
    <row r="16" spans="1:33" x14ac:dyDescent="0.2">
      <c r="A16" s="215"/>
      <c r="B16" s="211"/>
      <c r="C16" s="139" t="s">
        <v>190</v>
      </c>
      <c r="D16" s="116"/>
      <c r="E16" s="211"/>
      <c r="F16" s="423"/>
      <c r="G16" s="424"/>
      <c r="H16" s="424"/>
      <c r="I16" s="425"/>
      <c r="J16" s="216"/>
      <c r="K16" s="216"/>
      <c r="L16" s="216"/>
      <c r="M16" s="21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</row>
    <row r="17" spans="1:33" x14ac:dyDescent="0.2">
      <c r="A17" s="215"/>
      <c r="B17" s="211"/>
      <c r="C17" s="139" t="s">
        <v>262</v>
      </c>
      <c r="D17" s="116"/>
      <c r="E17" s="211"/>
      <c r="F17" s="423"/>
      <c r="G17" s="424"/>
      <c r="H17" s="424"/>
      <c r="I17" s="425"/>
      <c r="J17" s="216"/>
      <c r="K17" s="216"/>
      <c r="L17" s="216"/>
      <c r="M17" s="21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</row>
    <row r="18" spans="1:33" x14ac:dyDescent="0.2">
      <c r="A18" s="215"/>
      <c r="B18" s="211"/>
      <c r="C18" s="139" t="s">
        <v>277</v>
      </c>
      <c r="D18" s="116"/>
      <c r="E18" s="211"/>
      <c r="F18" s="423"/>
      <c r="G18" s="424"/>
      <c r="H18" s="424"/>
      <c r="I18" s="425"/>
      <c r="J18" s="216"/>
      <c r="K18" s="216"/>
      <c r="L18" s="216"/>
      <c r="M18" s="21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</row>
    <row r="19" spans="1:33" x14ac:dyDescent="0.2">
      <c r="A19" s="215"/>
      <c r="B19" s="212"/>
      <c r="C19" s="139" t="s">
        <v>278</v>
      </c>
      <c r="D19" s="116"/>
      <c r="E19" s="212"/>
      <c r="F19" s="423"/>
      <c r="G19" s="424"/>
      <c r="H19" s="424"/>
      <c r="I19" s="425"/>
      <c r="J19" s="216"/>
      <c r="K19" s="216"/>
      <c r="L19" s="216"/>
      <c r="M19" s="21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</row>
    <row r="20" spans="1:33" x14ac:dyDescent="0.2">
      <c r="A20" s="215"/>
      <c r="B20" s="213" t="s">
        <v>280</v>
      </c>
      <c r="C20" s="139" t="s">
        <v>185</v>
      </c>
      <c r="D20" s="116"/>
      <c r="E20" s="213"/>
      <c r="F20" s="423"/>
      <c r="G20" s="424"/>
      <c r="H20" s="424"/>
      <c r="I20" s="425"/>
      <c r="J20" s="216"/>
      <c r="K20" s="216"/>
      <c r="L20" s="216"/>
      <c r="M20" s="21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</row>
    <row r="21" spans="1:33" x14ac:dyDescent="0.2">
      <c r="A21" s="215"/>
      <c r="B21" s="211"/>
      <c r="C21" s="139" t="s">
        <v>186</v>
      </c>
      <c r="D21" s="116"/>
      <c r="E21" s="211"/>
      <c r="F21" s="423"/>
      <c r="G21" s="424"/>
      <c r="H21" s="424"/>
      <c r="I21" s="425"/>
      <c r="J21" s="216"/>
      <c r="K21" s="216"/>
      <c r="L21" s="216"/>
      <c r="M21" s="21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</row>
    <row r="22" spans="1:33" x14ac:dyDescent="0.2">
      <c r="A22" s="215"/>
      <c r="B22" s="211"/>
      <c r="C22" s="7" t="s">
        <v>259</v>
      </c>
      <c r="D22" s="7"/>
      <c r="E22" s="211"/>
      <c r="F22" s="423"/>
      <c r="G22" s="424"/>
      <c r="H22" s="424"/>
      <c r="I22" s="425"/>
      <c r="J22" s="216"/>
      <c r="K22" s="216"/>
      <c r="L22" s="216"/>
      <c r="M22" s="21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</row>
    <row r="23" spans="1:33" x14ac:dyDescent="0.2">
      <c r="A23" s="215"/>
      <c r="B23" s="212"/>
      <c r="C23" s="7" t="s">
        <v>275</v>
      </c>
      <c r="D23" s="7"/>
      <c r="E23" s="212"/>
      <c r="F23" s="423"/>
      <c r="G23" s="424"/>
      <c r="H23" s="424"/>
      <c r="I23" s="425"/>
      <c r="J23" s="216"/>
      <c r="K23" s="216"/>
      <c r="L23" s="216"/>
      <c r="M23" s="21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</row>
    <row r="24" spans="1:33" x14ac:dyDescent="0.2">
      <c r="A24" s="215" t="s">
        <v>15</v>
      </c>
      <c r="B24" s="140" t="s">
        <v>97</v>
      </c>
      <c r="C24" s="135"/>
      <c r="D24" s="380"/>
      <c r="E24" s="380"/>
      <c r="F24" s="423"/>
      <c r="G24" s="424"/>
      <c r="H24" s="424"/>
      <c r="I24" s="425"/>
      <c r="J24" s="197"/>
      <c r="K24" s="197"/>
      <c r="L24" s="197"/>
      <c r="M24" s="210">
        <f>(K24-J24)-L24</f>
        <v>0</v>
      </c>
      <c r="N24" s="197">
        <v>0.5</v>
      </c>
      <c r="O24" s="197">
        <v>0.89583333333333337</v>
      </c>
      <c r="P24" s="197">
        <v>2.0833333333333332E-2</v>
      </c>
      <c r="Q24" s="197">
        <f>(O24-N24)-P24</f>
        <v>0.37500000000000006</v>
      </c>
      <c r="R24" s="197">
        <v>0.16666666666666666</v>
      </c>
      <c r="S24" s="197">
        <v>0.54166666666666663</v>
      </c>
      <c r="T24" s="197">
        <v>0</v>
      </c>
      <c r="U24" s="197">
        <f t="shared" ref="U24" si="12">(S24-R24)-T24</f>
        <v>0.375</v>
      </c>
      <c r="V24" s="197">
        <v>0.5</v>
      </c>
      <c r="W24" s="197">
        <v>0.875</v>
      </c>
      <c r="X24" s="197">
        <v>2.0833333333333332E-2</v>
      </c>
      <c r="Y24" s="197">
        <f t="shared" ref="Y24" si="13">(W24-V24)-X24</f>
        <v>0.35416666666666669</v>
      </c>
      <c r="Z24" s="197">
        <v>0.29166666666666669</v>
      </c>
      <c r="AA24" s="197">
        <v>0.625</v>
      </c>
      <c r="AB24" s="197">
        <v>2.0833333333333332E-2</v>
      </c>
      <c r="AC24" s="197">
        <f t="shared" ref="AC24" si="14">(AA24-Z24)-AB24</f>
        <v>0.3125</v>
      </c>
      <c r="AD24" s="197"/>
      <c r="AE24" s="197"/>
      <c r="AF24" s="197"/>
      <c r="AG24" s="197">
        <f t="shared" ref="AG24" si="15">(AE24-AD24)-AF24</f>
        <v>0</v>
      </c>
    </row>
    <row r="25" spans="1:33" x14ac:dyDescent="0.2">
      <c r="A25" s="215"/>
      <c r="B25" s="376" t="s">
        <v>37</v>
      </c>
      <c r="C25" s="141">
        <v>1</v>
      </c>
      <c r="D25" s="376"/>
      <c r="E25" s="376"/>
      <c r="F25" s="423"/>
      <c r="G25" s="424"/>
      <c r="H25" s="424"/>
      <c r="I25" s="425"/>
      <c r="J25" s="197"/>
      <c r="K25" s="197"/>
      <c r="L25" s="197"/>
      <c r="M25" s="210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</row>
    <row r="26" spans="1:33" x14ac:dyDescent="0.2">
      <c r="A26" s="215"/>
      <c r="B26" s="376"/>
      <c r="C26" s="141">
        <v>2</v>
      </c>
      <c r="D26" s="376"/>
      <c r="E26" s="376"/>
      <c r="F26" s="423"/>
      <c r="G26" s="424"/>
      <c r="H26" s="424"/>
      <c r="I26" s="425"/>
      <c r="J26" s="197"/>
      <c r="K26" s="197"/>
      <c r="L26" s="197"/>
      <c r="M26" s="210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</row>
    <row r="27" spans="1:33" x14ac:dyDescent="0.2">
      <c r="A27" s="215"/>
      <c r="B27" s="377"/>
      <c r="C27" s="141">
        <v>5</v>
      </c>
      <c r="D27" s="111"/>
      <c r="E27" s="377"/>
      <c r="F27" s="423"/>
      <c r="G27" s="424"/>
      <c r="H27" s="424"/>
      <c r="I27" s="425"/>
      <c r="J27" s="197"/>
      <c r="K27" s="197"/>
      <c r="L27" s="197"/>
      <c r="M27" s="210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</row>
    <row r="28" spans="1:33" x14ac:dyDescent="0.2">
      <c r="A28" s="375" t="s">
        <v>16</v>
      </c>
      <c r="B28" s="365" t="s">
        <v>198</v>
      </c>
      <c r="C28" s="213"/>
      <c r="D28" s="213"/>
      <c r="E28" s="213"/>
      <c r="F28" s="423"/>
      <c r="G28" s="424"/>
      <c r="H28" s="424"/>
      <c r="I28" s="425"/>
      <c r="J28" s="197"/>
      <c r="K28" s="197"/>
      <c r="L28" s="197"/>
      <c r="M28" s="210">
        <f>(K28-J28)-L28</f>
        <v>0</v>
      </c>
      <c r="N28" s="197">
        <v>0.35416666666666669</v>
      </c>
      <c r="O28" s="197">
        <v>0.79166666666666663</v>
      </c>
      <c r="P28" s="197">
        <v>2.0833333333333332E-2</v>
      </c>
      <c r="Q28" s="197">
        <f>(O28-N28)-P28</f>
        <v>0.41666666666666663</v>
      </c>
      <c r="R28" s="197">
        <v>0.16666666666666666</v>
      </c>
      <c r="S28" s="197">
        <v>0.41666666666666669</v>
      </c>
      <c r="T28" s="197">
        <v>0</v>
      </c>
      <c r="U28" s="197">
        <f t="shared" ref="U28" si="16">(S28-R28)-T28</f>
        <v>0.25</v>
      </c>
      <c r="V28" s="197">
        <v>0.35416666666666669</v>
      </c>
      <c r="W28" s="197">
        <v>0.77083333333333337</v>
      </c>
      <c r="X28" s="197">
        <v>2.0833333333333332E-2</v>
      </c>
      <c r="Y28" s="197">
        <f t="shared" ref="Y28" si="17">(W28-V28)-X28</f>
        <v>0.39583333333333337</v>
      </c>
      <c r="Z28" s="197">
        <v>0.35416666666666669</v>
      </c>
      <c r="AA28" s="197">
        <v>0.77083333333333337</v>
      </c>
      <c r="AB28" s="197">
        <v>2.0833333333333332E-2</v>
      </c>
      <c r="AC28" s="197">
        <f t="shared" ref="AC28" si="18">(AA28-Z28)-AB28</f>
        <v>0.39583333333333337</v>
      </c>
      <c r="AD28" s="197"/>
      <c r="AE28" s="197"/>
      <c r="AF28" s="197"/>
      <c r="AG28" s="197">
        <f t="shared" ref="AG28" si="19">(AE28-AD28)-AF28</f>
        <v>0</v>
      </c>
    </row>
    <row r="29" spans="1:33" x14ac:dyDescent="0.2">
      <c r="A29" s="375"/>
      <c r="B29" s="367"/>
      <c r="C29" s="211"/>
      <c r="D29" s="211"/>
      <c r="E29" s="211"/>
      <c r="F29" s="423"/>
      <c r="G29" s="424"/>
      <c r="H29" s="424"/>
      <c r="I29" s="425"/>
      <c r="J29" s="197"/>
      <c r="K29" s="197"/>
      <c r="L29" s="197"/>
      <c r="M29" s="210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1:33" x14ac:dyDescent="0.2">
      <c r="A30" s="375"/>
      <c r="B30" s="367"/>
      <c r="C30" s="211"/>
      <c r="D30" s="211"/>
      <c r="E30" s="211"/>
      <c r="F30" s="423"/>
      <c r="G30" s="424"/>
      <c r="H30" s="424"/>
      <c r="I30" s="425"/>
      <c r="J30" s="197"/>
      <c r="K30" s="197"/>
      <c r="L30" s="197"/>
      <c r="M30" s="210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</row>
    <row r="31" spans="1:33" x14ac:dyDescent="0.2">
      <c r="A31" s="375"/>
      <c r="B31" s="369"/>
      <c r="C31" s="212"/>
      <c r="D31" s="212"/>
      <c r="E31" s="212"/>
      <c r="F31" s="423"/>
      <c r="G31" s="424"/>
      <c r="H31" s="424"/>
      <c r="I31" s="425"/>
      <c r="J31" s="197"/>
      <c r="K31" s="197"/>
      <c r="L31" s="197"/>
      <c r="M31" s="210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</row>
    <row r="32" spans="1:33" x14ac:dyDescent="0.2">
      <c r="A32" s="345" t="s">
        <v>18</v>
      </c>
      <c r="B32" s="213"/>
      <c r="C32" s="213"/>
      <c r="D32" s="213"/>
      <c r="E32" s="213"/>
      <c r="F32" s="423"/>
      <c r="G32" s="424"/>
      <c r="H32" s="424"/>
      <c r="I32" s="425"/>
      <c r="J32" s="327"/>
      <c r="K32" s="327"/>
      <c r="L32" s="327"/>
      <c r="M32" s="210">
        <f>(K32-J32)-L32</f>
        <v>0</v>
      </c>
      <c r="N32" s="213"/>
      <c r="O32" s="213"/>
      <c r="P32" s="213"/>
      <c r="Q32" s="197">
        <f>(O32-N32)-P32</f>
        <v>0</v>
      </c>
      <c r="R32" s="213"/>
      <c r="S32" s="213"/>
      <c r="T32" s="213"/>
      <c r="U32" s="197">
        <v>0</v>
      </c>
      <c r="V32" s="213"/>
      <c r="W32" s="213"/>
      <c r="X32" s="213"/>
      <c r="Y32" s="197">
        <f t="shared" ref="Y32" si="20">(W32-V32)-X32</f>
        <v>0</v>
      </c>
      <c r="Z32" s="213"/>
      <c r="AA32" s="213"/>
      <c r="AB32" s="213"/>
      <c r="AC32" s="197">
        <f t="shared" ref="AC32" si="21">(AA32-Z32)-AB32</f>
        <v>0</v>
      </c>
      <c r="AD32" s="213"/>
      <c r="AE32" s="213"/>
      <c r="AF32" s="213"/>
      <c r="AG32" s="197">
        <f t="shared" ref="AG32" si="22">(AE32-AD32)-AF32</f>
        <v>0</v>
      </c>
    </row>
    <row r="33" spans="1:33" x14ac:dyDescent="0.2">
      <c r="A33" s="346"/>
      <c r="B33" s="211"/>
      <c r="C33" s="211"/>
      <c r="D33" s="211"/>
      <c r="E33" s="211"/>
      <c r="F33" s="423"/>
      <c r="G33" s="424"/>
      <c r="H33" s="424"/>
      <c r="I33" s="425"/>
      <c r="J33" s="211"/>
      <c r="K33" s="211"/>
      <c r="L33" s="211"/>
      <c r="M33" s="210"/>
      <c r="N33" s="211"/>
      <c r="O33" s="211"/>
      <c r="P33" s="211"/>
      <c r="Q33" s="197"/>
      <c r="R33" s="211"/>
      <c r="S33" s="211"/>
      <c r="T33" s="211"/>
      <c r="U33" s="197"/>
      <c r="V33" s="211"/>
      <c r="W33" s="211"/>
      <c r="X33" s="211"/>
      <c r="Y33" s="197"/>
      <c r="Z33" s="211"/>
      <c r="AA33" s="211"/>
      <c r="AB33" s="211"/>
      <c r="AC33" s="197"/>
      <c r="AD33" s="211"/>
      <c r="AE33" s="211"/>
      <c r="AF33" s="211"/>
      <c r="AG33" s="197"/>
    </row>
    <row r="34" spans="1:33" x14ac:dyDescent="0.2">
      <c r="A34" s="374"/>
      <c r="B34" s="212"/>
      <c r="C34" s="212"/>
      <c r="D34" s="212"/>
      <c r="E34" s="212"/>
      <c r="F34" s="426"/>
      <c r="G34" s="427"/>
      <c r="H34" s="427"/>
      <c r="I34" s="428"/>
      <c r="J34" s="212"/>
      <c r="K34" s="212"/>
      <c r="L34" s="212"/>
      <c r="M34" s="210"/>
      <c r="N34" s="212"/>
      <c r="O34" s="212"/>
      <c r="P34" s="212"/>
      <c r="Q34" s="197"/>
      <c r="R34" s="212"/>
      <c r="S34" s="212"/>
      <c r="T34" s="212"/>
      <c r="U34" s="197"/>
      <c r="V34" s="212"/>
      <c r="W34" s="212"/>
      <c r="X34" s="212"/>
      <c r="Y34" s="197"/>
      <c r="Z34" s="212"/>
      <c r="AA34" s="212"/>
      <c r="AB34" s="212"/>
      <c r="AC34" s="197"/>
      <c r="AD34" s="212"/>
      <c r="AE34" s="212"/>
      <c r="AF34" s="212"/>
      <c r="AG34" s="197"/>
    </row>
    <row r="35" spans="1:33" ht="16" x14ac:dyDescent="0.2">
      <c r="A35" s="6"/>
      <c r="B35" s="236" t="s">
        <v>1</v>
      </c>
      <c r="C35" s="236"/>
      <c r="D35" s="236">
        <f>SUM(E4:E34)</f>
        <v>0</v>
      </c>
      <c r="E35" s="237"/>
      <c r="F35" s="238">
        <f>SUM(I4:I34)</f>
        <v>0</v>
      </c>
      <c r="G35" s="238"/>
      <c r="H35" s="238"/>
      <c r="I35" s="238"/>
      <c r="J35" s="238">
        <f>SUM(M4:M31)</f>
        <v>1.0381944444444444</v>
      </c>
      <c r="K35" s="238"/>
      <c r="L35" s="238"/>
      <c r="M35" s="238"/>
      <c r="N35" s="238">
        <f>SUM(Q4:Q31)</f>
        <v>1.8611111111111112</v>
      </c>
      <c r="O35" s="238"/>
      <c r="P35" s="238"/>
      <c r="Q35" s="238"/>
      <c r="R35" s="238">
        <f t="shared" ref="R35" si="23">SUM(U4:U31)</f>
        <v>1.75</v>
      </c>
      <c r="S35" s="238"/>
      <c r="T35" s="238"/>
      <c r="U35" s="238"/>
      <c r="V35" s="238">
        <f t="shared" ref="V35" si="24">SUM(Y4:Y31)</f>
        <v>1.6944444444444446</v>
      </c>
      <c r="W35" s="238"/>
      <c r="X35" s="238"/>
      <c r="Y35" s="238"/>
      <c r="Z35" s="238">
        <f>SUM(AC4:AC31)</f>
        <v>1.4479166666666665</v>
      </c>
      <c r="AA35" s="238"/>
      <c r="AB35" s="238"/>
      <c r="AC35" s="238"/>
      <c r="AD35" s="238">
        <f t="shared" ref="AD35" si="25">SUM(AG4:AG31)</f>
        <v>0</v>
      </c>
      <c r="AE35" s="238"/>
      <c r="AF35" s="238"/>
      <c r="AG35" s="238"/>
    </row>
    <row r="42" spans="1:33" x14ac:dyDescent="0.2">
      <c r="F42" s="142" t="s">
        <v>321</v>
      </c>
    </row>
  </sheetData>
  <mergeCells count="193">
    <mergeCell ref="F1:Q1"/>
    <mergeCell ref="F2:I2"/>
    <mergeCell ref="J2:M2"/>
    <mergeCell ref="N2:Q2"/>
    <mergeCell ref="R2:U2"/>
    <mergeCell ref="V2:Y2"/>
    <mergeCell ref="Z2:AC2"/>
    <mergeCell ref="AD2:AG2"/>
    <mergeCell ref="A4:A10"/>
    <mergeCell ref="B4:B10"/>
    <mergeCell ref="C4:C7"/>
    <mergeCell ref="D4:D7"/>
    <mergeCell ref="E4:E7"/>
    <mergeCell ref="Q4:Q10"/>
    <mergeCell ref="R4:R10"/>
    <mergeCell ref="S4:S10"/>
    <mergeCell ref="T4:T10"/>
    <mergeCell ref="J4:J10"/>
    <mergeCell ref="K4:K10"/>
    <mergeCell ref="L4:L10"/>
    <mergeCell ref="AG4:AG10"/>
    <mergeCell ref="C8:C10"/>
    <mergeCell ref="D8:D10"/>
    <mergeCell ref="E8:E10"/>
    <mergeCell ref="A11:A13"/>
    <mergeCell ref="B11:B13"/>
    <mergeCell ref="E11:E13"/>
    <mergeCell ref="AA4:AA10"/>
    <mergeCell ref="AB4:AB10"/>
    <mergeCell ref="AC4:AC10"/>
    <mergeCell ref="AD4:AD10"/>
    <mergeCell ref="AE4:AE10"/>
    <mergeCell ref="AF4:AF10"/>
    <mergeCell ref="U4:U10"/>
    <mergeCell ref="V4:V10"/>
    <mergeCell ref="W4:W10"/>
    <mergeCell ref="X4:X10"/>
    <mergeCell ref="Y4:Y10"/>
    <mergeCell ref="Z4:Z10"/>
    <mergeCell ref="O4:O10"/>
    <mergeCell ref="P4:P10"/>
    <mergeCell ref="J11:J13"/>
    <mergeCell ref="K11:K13"/>
    <mergeCell ref="L11:L13"/>
    <mergeCell ref="M11:M13"/>
    <mergeCell ref="N11:N13"/>
    <mergeCell ref="O11:O13"/>
    <mergeCell ref="P11:P13"/>
    <mergeCell ref="M4:M10"/>
    <mergeCell ref="N4:N10"/>
    <mergeCell ref="AG11:AG13"/>
    <mergeCell ref="D12:D13"/>
    <mergeCell ref="A14:A23"/>
    <mergeCell ref="B14:B19"/>
    <mergeCell ref="E14:E19"/>
    <mergeCell ref="J14:J23"/>
    <mergeCell ref="AA11:AA13"/>
    <mergeCell ref="AB11:AB13"/>
    <mergeCell ref="AC11:AC13"/>
    <mergeCell ref="AD11:AD13"/>
    <mergeCell ref="AE11:AE13"/>
    <mergeCell ref="AF11:AF13"/>
    <mergeCell ref="U11:U13"/>
    <mergeCell ref="V11:V13"/>
    <mergeCell ref="W11:W13"/>
    <mergeCell ref="X11:X13"/>
    <mergeCell ref="Y11:Y13"/>
    <mergeCell ref="Z11:Z13"/>
    <mergeCell ref="Q11:Q13"/>
    <mergeCell ref="R11:R13"/>
    <mergeCell ref="S11:S13"/>
    <mergeCell ref="T11:T13"/>
    <mergeCell ref="AF14:AF23"/>
    <mergeCell ref="AG14:AG23"/>
    <mergeCell ref="B20:B23"/>
    <mergeCell ref="E20:E23"/>
    <mergeCell ref="W14:W23"/>
    <mergeCell ref="X14:X23"/>
    <mergeCell ref="Y14:Y23"/>
    <mergeCell ref="Z14:Z23"/>
    <mergeCell ref="AA14:AA23"/>
    <mergeCell ref="AB14:AB23"/>
    <mergeCell ref="Q14:Q23"/>
    <mergeCell ref="R14:R23"/>
    <mergeCell ref="S14:S23"/>
    <mergeCell ref="T14:T23"/>
    <mergeCell ref="U14:U23"/>
    <mergeCell ref="V14:V23"/>
    <mergeCell ref="K14:K23"/>
    <mergeCell ref="L14:L23"/>
    <mergeCell ref="M14:M23"/>
    <mergeCell ref="N14:N23"/>
    <mergeCell ref="O14:O23"/>
    <mergeCell ref="P14:P23"/>
    <mergeCell ref="Z24:Z27"/>
    <mergeCell ref="O24:O27"/>
    <mergeCell ref="P24:P27"/>
    <mergeCell ref="A24:A27"/>
    <mergeCell ref="D24:D26"/>
    <mergeCell ref="E24:E27"/>
    <mergeCell ref="AC14:AC23"/>
    <mergeCell ref="AD14:AD23"/>
    <mergeCell ref="AE14:AE23"/>
    <mergeCell ref="Q24:Q27"/>
    <mergeCell ref="R24:R27"/>
    <mergeCell ref="S24:S27"/>
    <mergeCell ref="T24:T27"/>
    <mergeCell ref="J24:J27"/>
    <mergeCell ref="K24:K27"/>
    <mergeCell ref="L24:L27"/>
    <mergeCell ref="M24:M27"/>
    <mergeCell ref="N24:N27"/>
    <mergeCell ref="J28:J31"/>
    <mergeCell ref="K28:K31"/>
    <mergeCell ref="L28:L31"/>
    <mergeCell ref="M28:M31"/>
    <mergeCell ref="N28:N31"/>
    <mergeCell ref="F4:I34"/>
    <mergeCell ref="AG24:AG27"/>
    <mergeCell ref="B25:B27"/>
    <mergeCell ref="A28:A31"/>
    <mergeCell ref="B28:B31"/>
    <mergeCell ref="C28:C31"/>
    <mergeCell ref="D28:D31"/>
    <mergeCell ref="E28:E31"/>
    <mergeCell ref="AA24:AA27"/>
    <mergeCell ref="AB24:AB27"/>
    <mergeCell ref="AC24:AC27"/>
    <mergeCell ref="AD24:AD27"/>
    <mergeCell ref="AE24:AE27"/>
    <mergeCell ref="AF24:AF27"/>
    <mergeCell ref="U24:U27"/>
    <mergeCell ref="V24:V27"/>
    <mergeCell ref="W24:W27"/>
    <mergeCell ref="X24:X27"/>
    <mergeCell ref="Y24:Y27"/>
    <mergeCell ref="AG28:AG31"/>
    <mergeCell ref="A32:A34"/>
    <mergeCell ref="B32:B34"/>
    <mergeCell ref="C32:C34"/>
    <mergeCell ref="D32:D34"/>
    <mergeCell ref="E32:E34"/>
    <mergeCell ref="AA28:AA31"/>
    <mergeCell ref="AB28:AB31"/>
    <mergeCell ref="AC28:AC31"/>
    <mergeCell ref="AD28:AD31"/>
    <mergeCell ref="AE28:AE31"/>
    <mergeCell ref="AF28:AF31"/>
    <mergeCell ref="U28:U31"/>
    <mergeCell ref="V28:V31"/>
    <mergeCell ref="W28:W31"/>
    <mergeCell ref="X28:X31"/>
    <mergeCell ref="Y28:Y31"/>
    <mergeCell ref="Z28:Z31"/>
    <mergeCell ref="O28:O31"/>
    <mergeCell ref="P28:P31"/>
    <mergeCell ref="Q28:Q31"/>
    <mergeCell ref="R28:R31"/>
    <mergeCell ref="S28:S31"/>
    <mergeCell ref="T28:T31"/>
    <mergeCell ref="P32:P34"/>
    <mergeCell ref="Q32:Q34"/>
    <mergeCell ref="R32:R34"/>
    <mergeCell ref="S32:S34"/>
    <mergeCell ref="T32:T34"/>
    <mergeCell ref="U32:U34"/>
    <mergeCell ref="J32:J34"/>
    <mergeCell ref="K32:K34"/>
    <mergeCell ref="L32:L34"/>
    <mergeCell ref="M32:M34"/>
    <mergeCell ref="N32:N34"/>
    <mergeCell ref="O32:O34"/>
    <mergeCell ref="AB32:AB34"/>
    <mergeCell ref="AC32:AC34"/>
    <mergeCell ref="AD32:AD34"/>
    <mergeCell ref="AE32:AE34"/>
    <mergeCell ref="AF32:AF34"/>
    <mergeCell ref="AG32:AG34"/>
    <mergeCell ref="V32:V34"/>
    <mergeCell ref="W32:W34"/>
    <mergeCell ref="X32:X34"/>
    <mergeCell ref="Y32:Y34"/>
    <mergeCell ref="Z32:Z34"/>
    <mergeCell ref="AA32:AA34"/>
    <mergeCell ref="V35:Y35"/>
    <mergeCell ref="Z35:AC35"/>
    <mergeCell ref="AD35:AG35"/>
    <mergeCell ref="B35:C35"/>
    <mergeCell ref="D35:E35"/>
    <mergeCell ref="F35:I35"/>
    <mergeCell ref="J35:M35"/>
    <mergeCell ref="N35:Q35"/>
    <mergeCell ref="R35:U35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="90" zoomScaleNormal="90" workbookViewId="0">
      <pane xSplit="1" topLeftCell="E1" activePane="topRight" state="frozen"/>
      <selection activeCell="A4" sqref="A4:A8"/>
      <selection pane="topRight" activeCell="U39" sqref="U39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0" max="20" width="12" customWidth="1"/>
    <col min="21" max="21" width="12.83203125" bestFit="1" customWidth="1"/>
    <col min="25" max="25" width="12.83203125" bestFit="1" customWidth="1"/>
  </cols>
  <sheetData>
    <row r="1" spans="1:25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25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271</v>
      </c>
      <c r="S2" s="215"/>
      <c r="T2" s="215"/>
      <c r="U2" s="215"/>
      <c r="V2" s="215" t="s">
        <v>256</v>
      </c>
      <c r="W2" s="215"/>
      <c r="X2" s="215"/>
      <c r="Y2" s="215"/>
    </row>
    <row r="3" spans="1:25" x14ac:dyDescent="0.2">
      <c r="A3" s="4"/>
      <c r="B3" s="130" t="s">
        <v>8</v>
      </c>
      <c r="C3" s="130" t="s">
        <v>7</v>
      </c>
      <c r="D3" s="130" t="s">
        <v>6</v>
      </c>
      <c r="E3" s="130" t="s">
        <v>0</v>
      </c>
      <c r="F3" s="130" t="s">
        <v>2</v>
      </c>
      <c r="G3" s="130" t="s">
        <v>3</v>
      </c>
      <c r="H3" s="5" t="s">
        <v>4</v>
      </c>
      <c r="I3" s="5" t="s">
        <v>5</v>
      </c>
      <c r="J3" s="130" t="s">
        <v>2</v>
      </c>
      <c r="K3" s="130" t="s">
        <v>3</v>
      </c>
      <c r="L3" s="5" t="s">
        <v>4</v>
      </c>
      <c r="M3" s="5" t="s">
        <v>5</v>
      </c>
      <c r="N3" s="130" t="s">
        <v>2</v>
      </c>
      <c r="O3" s="130" t="s">
        <v>3</v>
      </c>
      <c r="P3" s="5" t="s">
        <v>4</v>
      </c>
      <c r="Q3" s="5" t="s">
        <v>5</v>
      </c>
      <c r="R3" s="130" t="s">
        <v>2</v>
      </c>
      <c r="S3" s="130" t="s">
        <v>3</v>
      </c>
      <c r="T3" s="5" t="s">
        <v>4</v>
      </c>
      <c r="U3" s="5" t="s">
        <v>5</v>
      </c>
      <c r="V3" s="130" t="s">
        <v>2</v>
      </c>
      <c r="W3" s="130" t="s">
        <v>3</v>
      </c>
      <c r="X3" s="5" t="s">
        <v>4</v>
      </c>
      <c r="Y3" s="5" t="s">
        <v>5</v>
      </c>
    </row>
    <row r="4" spans="1:25" x14ac:dyDescent="0.2">
      <c r="A4" s="215" t="s">
        <v>12</v>
      </c>
      <c r="B4" s="365" t="s">
        <v>323</v>
      </c>
      <c r="C4" s="438"/>
      <c r="D4" s="438"/>
      <c r="E4" s="366"/>
      <c r="F4" s="197">
        <v>0</v>
      </c>
      <c r="G4" s="197">
        <v>0</v>
      </c>
      <c r="H4" s="197">
        <v>0</v>
      </c>
      <c r="I4" s="210">
        <f>(G4-F4)-H4</f>
        <v>0</v>
      </c>
      <c r="J4" s="235" t="s">
        <v>322</v>
      </c>
      <c r="K4" s="197">
        <v>0</v>
      </c>
      <c r="L4" s="197">
        <v>0</v>
      </c>
      <c r="M4" s="210">
        <v>0</v>
      </c>
      <c r="N4" s="197">
        <v>0</v>
      </c>
      <c r="O4" s="197">
        <v>0</v>
      </c>
      <c r="P4" s="197">
        <v>0</v>
      </c>
      <c r="Q4" s="197">
        <f>(O4-N4)-P4</f>
        <v>0</v>
      </c>
      <c r="R4" s="429" t="s">
        <v>324</v>
      </c>
      <c r="S4" s="441"/>
      <c r="T4" s="441"/>
      <c r="U4" s="442"/>
      <c r="V4" s="197">
        <v>0</v>
      </c>
      <c r="W4" s="197">
        <v>0</v>
      </c>
      <c r="X4" s="197">
        <v>0</v>
      </c>
      <c r="Y4" s="197">
        <f t="shared" ref="Y4" si="0">(W4-V4)-X4</f>
        <v>0</v>
      </c>
    </row>
    <row r="5" spans="1:25" x14ac:dyDescent="0.2">
      <c r="A5" s="215"/>
      <c r="B5" s="367"/>
      <c r="C5" s="439"/>
      <c r="D5" s="439"/>
      <c r="E5" s="368"/>
      <c r="F5" s="197"/>
      <c r="G5" s="197"/>
      <c r="H5" s="197"/>
      <c r="I5" s="210"/>
      <c r="J5" s="197"/>
      <c r="K5" s="197"/>
      <c r="L5" s="197"/>
      <c r="M5" s="210"/>
      <c r="N5" s="197"/>
      <c r="O5" s="197"/>
      <c r="P5" s="197"/>
      <c r="Q5" s="197"/>
      <c r="R5" s="443"/>
      <c r="S5" s="444"/>
      <c r="T5" s="444"/>
      <c r="U5" s="445"/>
      <c r="V5" s="197"/>
      <c r="W5" s="197"/>
      <c r="X5" s="197"/>
      <c r="Y5" s="197"/>
    </row>
    <row r="6" spans="1:25" x14ac:dyDescent="0.2">
      <c r="A6" s="215"/>
      <c r="B6" s="367"/>
      <c r="C6" s="439"/>
      <c r="D6" s="439"/>
      <c r="E6" s="368"/>
      <c r="F6" s="197"/>
      <c r="G6" s="197"/>
      <c r="H6" s="197"/>
      <c r="I6" s="210"/>
      <c r="J6" s="197"/>
      <c r="K6" s="197"/>
      <c r="L6" s="197"/>
      <c r="M6" s="210"/>
      <c r="N6" s="197"/>
      <c r="O6" s="197"/>
      <c r="P6" s="197"/>
      <c r="Q6" s="197"/>
      <c r="R6" s="443"/>
      <c r="S6" s="444"/>
      <c r="T6" s="444"/>
      <c r="U6" s="445"/>
      <c r="V6" s="197"/>
      <c r="W6" s="197"/>
      <c r="X6" s="197"/>
      <c r="Y6" s="197"/>
    </row>
    <row r="7" spans="1:25" x14ac:dyDescent="0.2">
      <c r="A7" s="215"/>
      <c r="B7" s="367"/>
      <c r="C7" s="439"/>
      <c r="D7" s="439"/>
      <c r="E7" s="368"/>
      <c r="F7" s="197"/>
      <c r="G7" s="197"/>
      <c r="H7" s="197"/>
      <c r="I7" s="210"/>
      <c r="J7" s="197"/>
      <c r="K7" s="197"/>
      <c r="L7" s="197"/>
      <c r="M7" s="210"/>
      <c r="N7" s="197"/>
      <c r="O7" s="197"/>
      <c r="P7" s="197"/>
      <c r="Q7" s="197"/>
      <c r="R7" s="443"/>
      <c r="S7" s="444"/>
      <c r="T7" s="444"/>
      <c r="U7" s="445"/>
      <c r="V7" s="197"/>
      <c r="W7" s="197"/>
      <c r="X7" s="197"/>
      <c r="Y7" s="197"/>
    </row>
    <row r="8" spans="1:25" x14ac:dyDescent="0.2">
      <c r="A8" s="215"/>
      <c r="B8" s="367"/>
      <c r="C8" s="439"/>
      <c r="D8" s="439"/>
      <c r="E8" s="368"/>
      <c r="F8" s="197"/>
      <c r="G8" s="197"/>
      <c r="H8" s="197"/>
      <c r="I8" s="210"/>
      <c r="J8" s="197"/>
      <c r="K8" s="197"/>
      <c r="L8" s="197"/>
      <c r="M8" s="210"/>
      <c r="N8" s="197"/>
      <c r="O8" s="197"/>
      <c r="P8" s="197"/>
      <c r="Q8" s="197"/>
      <c r="R8" s="443"/>
      <c r="S8" s="444"/>
      <c r="T8" s="444"/>
      <c r="U8" s="445"/>
      <c r="V8" s="197"/>
      <c r="W8" s="197"/>
      <c r="X8" s="197"/>
      <c r="Y8" s="197"/>
    </row>
    <row r="9" spans="1:25" x14ac:dyDescent="0.2">
      <c r="A9" s="215"/>
      <c r="B9" s="367"/>
      <c r="C9" s="439"/>
      <c r="D9" s="439"/>
      <c r="E9" s="368"/>
      <c r="F9" s="197"/>
      <c r="G9" s="197"/>
      <c r="H9" s="197"/>
      <c r="I9" s="210"/>
      <c r="J9" s="197"/>
      <c r="K9" s="197"/>
      <c r="L9" s="197"/>
      <c r="M9" s="210"/>
      <c r="N9" s="197"/>
      <c r="O9" s="197"/>
      <c r="P9" s="197"/>
      <c r="Q9" s="197"/>
      <c r="R9" s="443"/>
      <c r="S9" s="444"/>
      <c r="T9" s="444"/>
      <c r="U9" s="445"/>
      <c r="V9" s="197"/>
      <c r="W9" s="197"/>
      <c r="X9" s="197"/>
      <c r="Y9" s="197"/>
    </row>
    <row r="10" spans="1:25" x14ac:dyDescent="0.2">
      <c r="A10" s="215"/>
      <c r="B10" s="369"/>
      <c r="C10" s="440"/>
      <c r="D10" s="440"/>
      <c r="E10" s="370"/>
      <c r="F10" s="197"/>
      <c r="G10" s="197"/>
      <c r="H10" s="197"/>
      <c r="I10" s="210"/>
      <c r="J10" s="197"/>
      <c r="K10" s="197"/>
      <c r="L10" s="197"/>
      <c r="M10" s="210"/>
      <c r="N10" s="197"/>
      <c r="O10" s="197"/>
      <c r="P10" s="197"/>
      <c r="Q10" s="197"/>
      <c r="R10" s="443"/>
      <c r="S10" s="444"/>
      <c r="T10" s="444"/>
      <c r="U10" s="445"/>
      <c r="V10" s="197"/>
      <c r="W10" s="197"/>
      <c r="X10" s="197"/>
      <c r="Y10" s="197"/>
    </row>
    <row r="11" spans="1:25" x14ac:dyDescent="0.2">
      <c r="A11" s="215" t="s">
        <v>13</v>
      </c>
      <c r="B11" s="213"/>
      <c r="C11" s="34"/>
      <c r="D11" s="132"/>
      <c r="E11" s="244"/>
      <c r="F11" s="197">
        <v>0.55208333333333337</v>
      </c>
      <c r="G11" s="197">
        <v>0.80208333333333337</v>
      </c>
      <c r="H11" s="197">
        <v>0</v>
      </c>
      <c r="I11" s="210">
        <f>(G11-F11)-H11</f>
        <v>0.25</v>
      </c>
      <c r="J11" s="216">
        <v>0</v>
      </c>
      <c r="K11" s="216">
        <v>0</v>
      </c>
      <c r="L11" s="216">
        <v>0</v>
      </c>
      <c r="M11" s="217">
        <f>(K11-J11)-L11</f>
        <v>0</v>
      </c>
      <c r="N11" s="197">
        <v>0.33333333333333331</v>
      </c>
      <c r="O11" s="197">
        <v>0.54166666666666663</v>
      </c>
      <c r="P11" s="197">
        <v>0</v>
      </c>
      <c r="Q11" s="197">
        <f>(O11-N11)-P11</f>
        <v>0.20833333333333331</v>
      </c>
      <c r="R11" s="443"/>
      <c r="S11" s="444"/>
      <c r="T11" s="444"/>
      <c r="U11" s="445"/>
      <c r="V11" s="197">
        <v>0</v>
      </c>
      <c r="W11" s="197">
        <v>0</v>
      </c>
      <c r="X11" s="197">
        <v>0</v>
      </c>
      <c r="Y11" s="197">
        <f t="shared" ref="Y11" si="1">(W11-V11)-X11</f>
        <v>0</v>
      </c>
    </row>
    <row r="12" spans="1:25" x14ac:dyDescent="0.2">
      <c r="A12" s="215"/>
      <c r="B12" s="211"/>
      <c r="C12" s="131"/>
      <c r="D12" s="371"/>
      <c r="E12" s="244"/>
      <c r="F12" s="197"/>
      <c r="G12" s="197"/>
      <c r="H12" s="197"/>
      <c r="I12" s="210"/>
      <c r="J12" s="216"/>
      <c r="K12" s="216"/>
      <c r="L12" s="216"/>
      <c r="M12" s="217"/>
      <c r="N12" s="197"/>
      <c r="O12" s="197"/>
      <c r="P12" s="197"/>
      <c r="Q12" s="197"/>
      <c r="R12" s="443"/>
      <c r="S12" s="444"/>
      <c r="T12" s="444"/>
      <c r="U12" s="445"/>
      <c r="V12" s="197"/>
      <c r="W12" s="197"/>
      <c r="X12" s="197"/>
      <c r="Y12" s="197"/>
    </row>
    <row r="13" spans="1:25" x14ac:dyDescent="0.2">
      <c r="A13" s="215"/>
      <c r="B13" s="212"/>
      <c r="C13" s="131"/>
      <c r="D13" s="372"/>
      <c r="E13" s="244"/>
      <c r="F13" s="197"/>
      <c r="G13" s="197"/>
      <c r="H13" s="197"/>
      <c r="I13" s="210"/>
      <c r="J13" s="216"/>
      <c r="K13" s="216"/>
      <c r="L13" s="216"/>
      <c r="M13" s="217"/>
      <c r="N13" s="197"/>
      <c r="O13" s="197"/>
      <c r="P13" s="197"/>
      <c r="Q13" s="197"/>
      <c r="R13" s="446"/>
      <c r="S13" s="447"/>
      <c r="T13" s="447"/>
      <c r="U13" s="448"/>
      <c r="V13" s="197"/>
      <c r="W13" s="197"/>
      <c r="X13" s="197"/>
      <c r="Y13" s="197"/>
    </row>
    <row r="14" spans="1:25" x14ac:dyDescent="0.2">
      <c r="A14" s="215" t="s">
        <v>14</v>
      </c>
      <c r="B14" s="213" t="s">
        <v>279</v>
      </c>
      <c r="C14" s="34" t="s">
        <v>275</v>
      </c>
      <c r="D14" s="116"/>
      <c r="E14" s="213"/>
      <c r="F14" s="197">
        <v>0.52083333333333337</v>
      </c>
      <c r="G14" s="235">
        <v>0.85416666666666663</v>
      </c>
      <c r="H14" s="197">
        <v>0</v>
      </c>
      <c r="I14" s="210">
        <f>(G14-F14)-H14</f>
        <v>0.33333333333333326</v>
      </c>
      <c r="J14" s="216">
        <v>0.3125</v>
      </c>
      <c r="K14" s="216">
        <v>0.66666666666666663</v>
      </c>
      <c r="L14" s="216">
        <v>2.0833333333333332E-2</v>
      </c>
      <c r="M14" s="217">
        <f>(K14-J14)-L14</f>
        <v>0.33333333333333331</v>
      </c>
      <c r="N14" s="197">
        <v>0.33333333333333331</v>
      </c>
      <c r="O14" s="197">
        <v>0.64583333333333337</v>
      </c>
      <c r="P14" s="197">
        <v>2.0833333333333332E-2</v>
      </c>
      <c r="Q14" s="197">
        <f>(O14-N14)-P14</f>
        <v>0.29166666666666674</v>
      </c>
      <c r="R14" s="197">
        <v>0.16666666666666666</v>
      </c>
      <c r="S14" s="197">
        <v>0.58333333333333337</v>
      </c>
      <c r="T14" s="197">
        <v>2.0833333333333332E-2</v>
      </c>
      <c r="U14" s="197">
        <f t="shared" ref="U14" si="2">(S14-R14)-T14</f>
        <v>0.39583333333333343</v>
      </c>
      <c r="V14" s="197">
        <v>0.625</v>
      </c>
      <c r="W14" s="197">
        <v>0.83333333333333337</v>
      </c>
      <c r="X14" s="197">
        <v>0</v>
      </c>
      <c r="Y14" s="197">
        <f t="shared" ref="Y14" si="3">(W14-V14)-X14</f>
        <v>0.20833333333333337</v>
      </c>
    </row>
    <row r="15" spans="1:25" x14ac:dyDescent="0.2">
      <c r="A15" s="215"/>
      <c r="B15" s="211"/>
      <c r="C15" s="34" t="s">
        <v>276</v>
      </c>
      <c r="D15" s="116"/>
      <c r="E15" s="211"/>
      <c r="F15" s="197"/>
      <c r="G15" s="197"/>
      <c r="H15" s="197"/>
      <c r="I15" s="210"/>
      <c r="J15" s="216"/>
      <c r="K15" s="216"/>
      <c r="L15" s="216"/>
      <c r="M15" s="21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</row>
    <row r="16" spans="1:25" x14ac:dyDescent="0.2">
      <c r="A16" s="215"/>
      <c r="B16" s="211"/>
      <c r="C16" s="34" t="s">
        <v>190</v>
      </c>
      <c r="D16" s="116"/>
      <c r="E16" s="211"/>
      <c r="F16" s="197"/>
      <c r="G16" s="197"/>
      <c r="H16" s="197"/>
      <c r="I16" s="210"/>
      <c r="J16" s="216"/>
      <c r="K16" s="216"/>
      <c r="L16" s="216"/>
      <c r="M16" s="21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</row>
    <row r="17" spans="1:25" x14ac:dyDescent="0.2">
      <c r="A17" s="215"/>
      <c r="B17" s="211"/>
      <c r="C17" s="34" t="s">
        <v>262</v>
      </c>
      <c r="D17" s="116"/>
      <c r="E17" s="211"/>
      <c r="F17" s="197"/>
      <c r="G17" s="197"/>
      <c r="H17" s="197"/>
      <c r="I17" s="210"/>
      <c r="J17" s="216"/>
      <c r="K17" s="216"/>
      <c r="L17" s="216"/>
      <c r="M17" s="21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</row>
    <row r="18" spans="1:25" x14ac:dyDescent="0.2">
      <c r="A18" s="215"/>
      <c r="B18" s="211"/>
      <c r="C18" s="34" t="s">
        <v>277</v>
      </c>
      <c r="D18" s="116"/>
      <c r="E18" s="211"/>
      <c r="F18" s="197"/>
      <c r="G18" s="197"/>
      <c r="H18" s="197"/>
      <c r="I18" s="210"/>
      <c r="J18" s="216"/>
      <c r="K18" s="216"/>
      <c r="L18" s="216"/>
      <c r="M18" s="21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</row>
    <row r="19" spans="1:25" x14ac:dyDescent="0.2">
      <c r="A19" s="215"/>
      <c r="B19" s="212"/>
      <c r="C19" s="34" t="s">
        <v>278</v>
      </c>
      <c r="D19" s="116"/>
      <c r="E19" s="212"/>
      <c r="F19" s="197"/>
      <c r="G19" s="197"/>
      <c r="H19" s="197"/>
      <c r="I19" s="210"/>
      <c r="J19" s="216"/>
      <c r="K19" s="216"/>
      <c r="L19" s="216"/>
      <c r="M19" s="21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</row>
    <row r="20" spans="1:25" x14ac:dyDescent="0.2">
      <c r="A20" s="215"/>
      <c r="B20" s="213" t="s">
        <v>280</v>
      </c>
      <c r="C20" s="34" t="s">
        <v>185</v>
      </c>
      <c r="D20" s="116"/>
      <c r="E20" s="213"/>
      <c r="F20" s="197"/>
      <c r="G20" s="197"/>
      <c r="H20" s="197"/>
      <c r="I20" s="210"/>
      <c r="J20" s="216"/>
      <c r="K20" s="216"/>
      <c r="L20" s="216"/>
      <c r="M20" s="21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</row>
    <row r="21" spans="1:25" x14ac:dyDescent="0.2">
      <c r="A21" s="215"/>
      <c r="B21" s="211"/>
      <c r="C21" s="34" t="s">
        <v>186</v>
      </c>
      <c r="D21" s="116"/>
      <c r="E21" s="211"/>
      <c r="F21" s="197"/>
      <c r="G21" s="197"/>
      <c r="H21" s="197"/>
      <c r="I21" s="210"/>
      <c r="J21" s="216"/>
      <c r="K21" s="216"/>
      <c r="L21" s="216"/>
      <c r="M21" s="21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</row>
    <row r="22" spans="1:25" x14ac:dyDescent="0.2">
      <c r="A22" s="215"/>
      <c r="B22" s="211"/>
      <c r="C22" s="7" t="s">
        <v>259</v>
      </c>
      <c r="D22" s="7"/>
      <c r="E22" s="211"/>
      <c r="F22" s="197"/>
      <c r="G22" s="197"/>
      <c r="H22" s="197"/>
      <c r="I22" s="210"/>
      <c r="J22" s="216"/>
      <c r="K22" s="216"/>
      <c r="L22" s="216"/>
      <c r="M22" s="21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</row>
    <row r="23" spans="1:25" x14ac:dyDescent="0.2">
      <c r="A23" s="215"/>
      <c r="B23" s="212"/>
      <c r="C23" s="7" t="s">
        <v>275</v>
      </c>
      <c r="D23" s="7"/>
      <c r="E23" s="212"/>
      <c r="F23" s="197"/>
      <c r="G23" s="197"/>
      <c r="H23" s="197"/>
      <c r="I23" s="210"/>
      <c r="J23" s="216"/>
      <c r="K23" s="216"/>
      <c r="L23" s="216"/>
      <c r="M23" s="21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</row>
    <row r="24" spans="1:25" ht="15" customHeight="1" x14ac:dyDescent="0.2">
      <c r="A24" s="215" t="s">
        <v>15</v>
      </c>
      <c r="B24" s="90" t="s">
        <v>97</v>
      </c>
      <c r="C24" s="135"/>
      <c r="D24" s="380"/>
      <c r="E24" s="380"/>
      <c r="F24" s="197">
        <v>0.38541666666666669</v>
      </c>
      <c r="G24" s="197">
        <v>0.80208333333333337</v>
      </c>
      <c r="H24" s="197">
        <v>1.3888888888888888E-2</v>
      </c>
      <c r="I24" s="210">
        <f>(G24-F24)-H24</f>
        <v>0.40277777777777779</v>
      </c>
      <c r="J24" s="197">
        <v>0</v>
      </c>
      <c r="K24" s="197">
        <v>0</v>
      </c>
      <c r="L24" s="197">
        <v>0</v>
      </c>
      <c r="M24" s="210">
        <f>(K24-J24)-L24</f>
        <v>0</v>
      </c>
      <c r="N24" s="197">
        <v>0.1875</v>
      </c>
      <c r="O24" s="197">
        <v>0.64583333333333337</v>
      </c>
      <c r="P24" s="197">
        <v>2.0833333333333332E-2</v>
      </c>
      <c r="Q24" s="197">
        <f>(O24-N24)-P24</f>
        <v>0.43750000000000006</v>
      </c>
      <c r="R24" s="429" t="s">
        <v>324</v>
      </c>
      <c r="S24" s="430"/>
      <c r="T24" s="430"/>
      <c r="U24" s="431"/>
      <c r="V24" s="197">
        <v>0.33333333333333331</v>
      </c>
      <c r="W24" s="197">
        <v>0.77083333333333337</v>
      </c>
      <c r="X24" s="197">
        <v>4.1666666666666664E-2</v>
      </c>
      <c r="Y24" s="197">
        <f t="shared" ref="Y24" si="4">(W24-V24)-X24</f>
        <v>0.39583333333333337</v>
      </c>
    </row>
    <row r="25" spans="1:25" x14ac:dyDescent="0.2">
      <c r="A25" s="215"/>
      <c r="B25" s="376" t="s">
        <v>37</v>
      </c>
      <c r="C25" s="135">
        <v>1</v>
      </c>
      <c r="D25" s="376"/>
      <c r="E25" s="376"/>
      <c r="F25" s="197"/>
      <c r="G25" s="197"/>
      <c r="H25" s="197"/>
      <c r="I25" s="210"/>
      <c r="J25" s="197"/>
      <c r="K25" s="197"/>
      <c r="L25" s="197"/>
      <c r="M25" s="210"/>
      <c r="N25" s="197"/>
      <c r="O25" s="197"/>
      <c r="P25" s="197"/>
      <c r="Q25" s="197"/>
      <c r="R25" s="432"/>
      <c r="S25" s="433"/>
      <c r="T25" s="433"/>
      <c r="U25" s="434"/>
      <c r="V25" s="197"/>
      <c r="W25" s="197"/>
      <c r="X25" s="197"/>
      <c r="Y25" s="197"/>
    </row>
    <row r="26" spans="1:25" x14ac:dyDescent="0.2">
      <c r="A26" s="215"/>
      <c r="B26" s="376"/>
      <c r="C26" s="135">
        <v>2</v>
      </c>
      <c r="D26" s="376"/>
      <c r="E26" s="376"/>
      <c r="F26" s="197"/>
      <c r="G26" s="197"/>
      <c r="H26" s="197"/>
      <c r="I26" s="210"/>
      <c r="J26" s="197"/>
      <c r="K26" s="197"/>
      <c r="L26" s="197"/>
      <c r="M26" s="210"/>
      <c r="N26" s="197"/>
      <c r="O26" s="197"/>
      <c r="P26" s="197"/>
      <c r="Q26" s="197"/>
      <c r="R26" s="432"/>
      <c r="S26" s="433"/>
      <c r="T26" s="433"/>
      <c r="U26" s="434"/>
      <c r="V26" s="197"/>
      <c r="W26" s="197"/>
      <c r="X26" s="197"/>
      <c r="Y26" s="197"/>
    </row>
    <row r="27" spans="1:25" x14ac:dyDescent="0.2">
      <c r="A27" s="215"/>
      <c r="B27" s="377"/>
      <c r="C27" s="135">
        <v>5</v>
      </c>
      <c r="D27" s="111"/>
      <c r="E27" s="377"/>
      <c r="F27" s="197"/>
      <c r="G27" s="197"/>
      <c r="H27" s="197"/>
      <c r="I27" s="210"/>
      <c r="J27" s="197"/>
      <c r="K27" s="197"/>
      <c r="L27" s="197"/>
      <c r="M27" s="210"/>
      <c r="N27" s="197"/>
      <c r="O27" s="197"/>
      <c r="P27" s="197"/>
      <c r="Q27" s="197"/>
      <c r="R27" s="435"/>
      <c r="S27" s="436"/>
      <c r="T27" s="436"/>
      <c r="U27" s="437"/>
      <c r="V27" s="197"/>
      <c r="W27" s="197"/>
      <c r="X27" s="197"/>
      <c r="Y27" s="197"/>
    </row>
    <row r="28" spans="1:25" x14ac:dyDescent="0.2">
      <c r="A28" s="375" t="s">
        <v>16</v>
      </c>
      <c r="B28" s="365" t="s">
        <v>198</v>
      </c>
      <c r="C28" s="213"/>
      <c r="D28" s="213"/>
      <c r="E28" s="213"/>
      <c r="F28" s="197">
        <v>0.45833333333333331</v>
      </c>
      <c r="G28" s="235">
        <v>0.86458333333333337</v>
      </c>
      <c r="H28" s="197">
        <v>2.7777777777777776E-2</v>
      </c>
      <c r="I28" s="210">
        <f>(G28-F28)-H28</f>
        <v>0.37847222222222227</v>
      </c>
      <c r="J28" s="197">
        <v>0</v>
      </c>
      <c r="K28" s="197">
        <v>0</v>
      </c>
      <c r="L28" s="197">
        <v>0</v>
      </c>
      <c r="M28" s="210">
        <f>(K28-J28)-L28</f>
        <v>0</v>
      </c>
      <c r="N28" s="197">
        <v>0.33333333333333331</v>
      </c>
      <c r="O28" s="197">
        <v>0.85416666666666663</v>
      </c>
      <c r="P28" s="197">
        <v>2.7777777777777776E-2</v>
      </c>
      <c r="Q28" s="197">
        <f>(O28-N28)-P28</f>
        <v>0.49305555555555547</v>
      </c>
      <c r="R28" s="197">
        <v>0.13541666666666666</v>
      </c>
      <c r="S28" s="235">
        <v>0.51041666666666663</v>
      </c>
      <c r="T28" s="197">
        <v>1.3888888888888888E-2</v>
      </c>
      <c r="U28" s="197">
        <f t="shared" ref="U28" si="5">(S28-R28)-T28</f>
        <v>0.3611111111111111</v>
      </c>
      <c r="V28" s="197">
        <v>0.33333333333333331</v>
      </c>
      <c r="W28" s="197">
        <v>0.84375</v>
      </c>
      <c r="X28" s="197">
        <v>2.7777777777777776E-2</v>
      </c>
      <c r="Y28" s="197">
        <f t="shared" ref="Y28" si="6">(W28-V28)-X28</f>
        <v>0.48263888888888895</v>
      </c>
    </row>
    <row r="29" spans="1:25" x14ac:dyDescent="0.2">
      <c r="A29" s="375"/>
      <c r="B29" s="367"/>
      <c r="C29" s="211"/>
      <c r="D29" s="211"/>
      <c r="E29" s="211"/>
      <c r="F29" s="197"/>
      <c r="G29" s="197"/>
      <c r="H29" s="197"/>
      <c r="I29" s="210"/>
      <c r="J29" s="197"/>
      <c r="K29" s="197"/>
      <c r="L29" s="197"/>
      <c r="M29" s="210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</row>
    <row r="30" spans="1:25" x14ac:dyDescent="0.2">
      <c r="A30" s="375"/>
      <c r="B30" s="367"/>
      <c r="C30" s="211"/>
      <c r="D30" s="211"/>
      <c r="E30" s="211"/>
      <c r="F30" s="197"/>
      <c r="G30" s="197"/>
      <c r="H30" s="197"/>
      <c r="I30" s="210"/>
      <c r="J30" s="197"/>
      <c r="K30" s="197"/>
      <c r="L30" s="197"/>
      <c r="M30" s="210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</row>
    <row r="31" spans="1:25" x14ac:dyDescent="0.2">
      <c r="A31" s="375"/>
      <c r="B31" s="369"/>
      <c r="C31" s="212"/>
      <c r="D31" s="212"/>
      <c r="E31" s="212"/>
      <c r="F31" s="197"/>
      <c r="G31" s="197"/>
      <c r="H31" s="197"/>
      <c r="I31" s="210"/>
      <c r="J31" s="197"/>
      <c r="K31" s="197"/>
      <c r="L31" s="197"/>
      <c r="M31" s="210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</row>
    <row r="32" spans="1:25" x14ac:dyDescent="0.2">
      <c r="A32" s="345" t="s">
        <v>18</v>
      </c>
      <c r="B32" s="213"/>
      <c r="C32" s="213"/>
      <c r="D32" s="213"/>
      <c r="E32" s="213"/>
      <c r="F32" s="202">
        <v>0</v>
      </c>
      <c r="G32" s="202">
        <v>0</v>
      </c>
      <c r="H32" s="202">
        <v>0</v>
      </c>
      <c r="I32" s="202">
        <f>(G32-F32)-H32</f>
        <v>0</v>
      </c>
      <c r="J32" s="202">
        <v>0</v>
      </c>
      <c r="K32" s="202">
        <v>0</v>
      </c>
      <c r="L32" s="202">
        <v>0</v>
      </c>
      <c r="M32" s="210">
        <f>(K32-J32)-L32</f>
        <v>0</v>
      </c>
      <c r="N32" s="202">
        <v>0</v>
      </c>
      <c r="O32" s="202">
        <v>0</v>
      </c>
      <c r="P32" s="202">
        <v>0</v>
      </c>
      <c r="Q32" s="210">
        <f>(O32-N32)-P32</f>
        <v>0</v>
      </c>
      <c r="R32" s="202">
        <v>0</v>
      </c>
      <c r="S32" s="202">
        <v>0</v>
      </c>
      <c r="T32" s="202">
        <v>0</v>
      </c>
      <c r="U32" s="210">
        <v>0</v>
      </c>
      <c r="V32" s="202">
        <v>0</v>
      </c>
      <c r="W32" s="202">
        <v>0</v>
      </c>
      <c r="X32" s="202">
        <v>0</v>
      </c>
      <c r="Y32" s="210">
        <f t="shared" ref="Y32" si="7">(W32-V32)-X32</f>
        <v>0</v>
      </c>
    </row>
    <row r="33" spans="1:25" x14ac:dyDescent="0.2">
      <c r="A33" s="346"/>
      <c r="B33" s="211"/>
      <c r="C33" s="211"/>
      <c r="D33" s="211"/>
      <c r="E33" s="211"/>
      <c r="F33" s="203"/>
      <c r="G33" s="203"/>
      <c r="H33" s="203"/>
      <c r="I33" s="203"/>
      <c r="J33" s="203"/>
      <c r="K33" s="203"/>
      <c r="L33" s="203"/>
      <c r="M33" s="210"/>
      <c r="N33" s="203"/>
      <c r="O33" s="203"/>
      <c r="P33" s="203"/>
      <c r="Q33" s="210"/>
      <c r="R33" s="203"/>
      <c r="S33" s="203"/>
      <c r="T33" s="203"/>
      <c r="U33" s="210"/>
      <c r="V33" s="203"/>
      <c r="W33" s="203"/>
      <c r="X33" s="203"/>
      <c r="Y33" s="210"/>
    </row>
    <row r="34" spans="1:25" x14ac:dyDescent="0.2">
      <c r="A34" s="374"/>
      <c r="B34" s="212"/>
      <c r="C34" s="212"/>
      <c r="D34" s="212"/>
      <c r="E34" s="212"/>
      <c r="F34" s="204"/>
      <c r="G34" s="204"/>
      <c r="H34" s="204"/>
      <c r="I34" s="204"/>
      <c r="J34" s="204"/>
      <c r="K34" s="204"/>
      <c r="L34" s="204"/>
      <c r="M34" s="210"/>
      <c r="N34" s="204"/>
      <c r="O34" s="204"/>
      <c r="P34" s="204"/>
      <c r="Q34" s="210"/>
      <c r="R34" s="204"/>
      <c r="S34" s="204"/>
      <c r="T34" s="204"/>
      <c r="U34" s="210"/>
      <c r="V34" s="204"/>
      <c r="W34" s="204"/>
      <c r="X34" s="204"/>
      <c r="Y34" s="210"/>
    </row>
    <row r="35" spans="1:25" ht="16" x14ac:dyDescent="0.2">
      <c r="A35" s="6"/>
      <c r="B35" s="236" t="s">
        <v>1</v>
      </c>
      <c r="C35" s="236"/>
      <c r="D35" s="236">
        <f>SUM(E4:E34)</f>
        <v>0</v>
      </c>
      <c r="E35" s="237"/>
      <c r="F35" s="238">
        <f>SUM(I4:I34)</f>
        <v>1.3645833333333333</v>
      </c>
      <c r="G35" s="238"/>
      <c r="H35" s="238"/>
      <c r="I35" s="238"/>
      <c r="J35" s="238">
        <f>SUM(M4:M31)</f>
        <v>0.33333333333333331</v>
      </c>
      <c r="K35" s="238"/>
      <c r="L35" s="238"/>
      <c r="M35" s="238"/>
      <c r="N35" s="238">
        <f>SUM(Q4:Q31)</f>
        <v>1.4305555555555554</v>
      </c>
      <c r="O35" s="238"/>
      <c r="P35" s="238"/>
      <c r="Q35" s="238"/>
      <c r="R35" s="238">
        <f t="shared" ref="R35" si="8">SUM(U4:U31)</f>
        <v>0.75694444444444453</v>
      </c>
      <c r="S35" s="238"/>
      <c r="T35" s="238"/>
      <c r="U35" s="238"/>
      <c r="V35" s="238">
        <f t="shared" ref="V35" si="9">SUM(Y4:Y31)</f>
        <v>1.0868055555555558</v>
      </c>
      <c r="W35" s="238"/>
      <c r="X35" s="238"/>
      <c r="Y35" s="238"/>
    </row>
  </sheetData>
  <mergeCells count="148">
    <mergeCell ref="V4:V10"/>
    <mergeCell ref="W4:W10"/>
    <mergeCell ref="X4:X10"/>
    <mergeCell ref="Y4:Y10"/>
    <mergeCell ref="O4:O10"/>
    <mergeCell ref="P4:P10"/>
    <mergeCell ref="F1:Q1"/>
    <mergeCell ref="F2:I2"/>
    <mergeCell ref="J2:M2"/>
    <mergeCell ref="N2:Q2"/>
    <mergeCell ref="R2:U2"/>
    <mergeCell ref="V2:Y2"/>
    <mergeCell ref="F4:F10"/>
    <mergeCell ref="G4:G10"/>
    <mergeCell ref="H4:H10"/>
    <mergeCell ref="Q4:Q10"/>
    <mergeCell ref="I4:I10"/>
    <mergeCell ref="J4:J10"/>
    <mergeCell ref="K4:K10"/>
    <mergeCell ref="L4:L10"/>
    <mergeCell ref="M4:M10"/>
    <mergeCell ref="N4:N10"/>
    <mergeCell ref="V11:V13"/>
    <mergeCell ref="W11:W13"/>
    <mergeCell ref="X11:X13"/>
    <mergeCell ref="Y11:Y13"/>
    <mergeCell ref="Q11:Q13"/>
    <mergeCell ref="I11:I13"/>
    <mergeCell ref="J11:J13"/>
    <mergeCell ref="K11:K13"/>
    <mergeCell ref="L11:L13"/>
    <mergeCell ref="M11:M13"/>
    <mergeCell ref="N11:N13"/>
    <mergeCell ref="O11:O13"/>
    <mergeCell ref="P11:P13"/>
    <mergeCell ref="F14:F23"/>
    <mergeCell ref="G14:G23"/>
    <mergeCell ref="H14:H23"/>
    <mergeCell ref="I14:I23"/>
    <mergeCell ref="J14:J23"/>
    <mergeCell ref="A11:A13"/>
    <mergeCell ref="B11:B13"/>
    <mergeCell ref="E11:E13"/>
    <mergeCell ref="F11:F13"/>
    <mergeCell ref="G11:G13"/>
    <mergeCell ref="H11:H13"/>
    <mergeCell ref="A4:A10"/>
    <mergeCell ref="B20:B23"/>
    <mergeCell ref="E20:E23"/>
    <mergeCell ref="W14:W23"/>
    <mergeCell ref="X14:X23"/>
    <mergeCell ref="Y14:Y23"/>
    <mergeCell ref="Q14:Q23"/>
    <mergeCell ref="R14:R23"/>
    <mergeCell ref="S14:S23"/>
    <mergeCell ref="T14:T23"/>
    <mergeCell ref="U14:U23"/>
    <mergeCell ref="V14:V23"/>
    <mergeCell ref="K14:K23"/>
    <mergeCell ref="L14:L23"/>
    <mergeCell ref="M14:M23"/>
    <mergeCell ref="N14:N23"/>
    <mergeCell ref="O14:O23"/>
    <mergeCell ref="P14:P23"/>
    <mergeCell ref="B4:E10"/>
    <mergeCell ref="R4:U13"/>
    <mergeCell ref="D12:D13"/>
    <mergeCell ref="A14:A23"/>
    <mergeCell ref="B14:B19"/>
    <mergeCell ref="E14:E19"/>
    <mergeCell ref="V24:V27"/>
    <mergeCell ref="W24:W27"/>
    <mergeCell ref="X24:X27"/>
    <mergeCell ref="Y24:Y27"/>
    <mergeCell ref="O24:O27"/>
    <mergeCell ref="P24:P27"/>
    <mergeCell ref="A24:A27"/>
    <mergeCell ref="D24:D26"/>
    <mergeCell ref="E24:E27"/>
    <mergeCell ref="F24:F27"/>
    <mergeCell ref="G24:G27"/>
    <mergeCell ref="H24:H27"/>
    <mergeCell ref="Q24:Q27"/>
    <mergeCell ref="I24:I27"/>
    <mergeCell ref="J24:J27"/>
    <mergeCell ref="K24:K27"/>
    <mergeCell ref="L24:L27"/>
    <mergeCell ref="M24:M27"/>
    <mergeCell ref="N24:N27"/>
    <mergeCell ref="R24:U27"/>
    <mergeCell ref="I28:I31"/>
    <mergeCell ref="J28:J31"/>
    <mergeCell ref="K28:K31"/>
    <mergeCell ref="L28:L31"/>
    <mergeCell ref="M28:M31"/>
    <mergeCell ref="N28:N31"/>
    <mergeCell ref="B25:B27"/>
    <mergeCell ref="A28:A31"/>
    <mergeCell ref="B28:B31"/>
    <mergeCell ref="C28:C31"/>
    <mergeCell ref="D28:D31"/>
    <mergeCell ref="E28:E31"/>
    <mergeCell ref="F28:F31"/>
    <mergeCell ref="G28:G31"/>
    <mergeCell ref="H28:H31"/>
    <mergeCell ref="U28:U31"/>
    <mergeCell ref="V28:V31"/>
    <mergeCell ref="W28:W31"/>
    <mergeCell ref="X28:X31"/>
    <mergeCell ref="Y28:Y31"/>
    <mergeCell ref="O28:O31"/>
    <mergeCell ref="P28:P31"/>
    <mergeCell ref="Q28:Q31"/>
    <mergeCell ref="R28:R31"/>
    <mergeCell ref="S28:S31"/>
    <mergeCell ref="T28:T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V35:Y35"/>
    <mergeCell ref="B35:C35"/>
    <mergeCell ref="D35:E35"/>
    <mergeCell ref="F35:I35"/>
    <mergeCell ref="J35:M35"/>
    <mergeCell ref="N35:Q35"/>
    <mergeCell ref="R35:U35"/>
    <mergeCell ref="V32:V34"/>
    <mergeCell ref="W32:W34"/>
    <mergeCell ref="X32:X34"/>
    <mergeCell ref="Y32:Y34"/>
    <mergeCell ref="P32:P34"/>
    <mergeCell ref="Q32:Q34"/>
    <mergeCell ref="R32:R34"/>
    <mergeCell ref="S32:S34"/>
    <mergeCell ref="T32:T34"/>
    <mergeCell ref="U32:U34"/>
    <mergeCell ref="J32:J34"/>
    <mergeCell ref="K32:K34"/>
    <mergeCell ref="L32:L34"/>
    <mergeCell ref="M32:M34"/>
    <mergeCell ref="N32:N34"/>
    <mergeCell ref="O32:O34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90" zoomScaleNormal="90" workbookViewId="0">
      <pane xSplit="1" topLeftCell="B1" activePane="topRight" state="frozen"/>
      <selection activeCell="A4" sqref="A4:A8"/>
      <selection pane="topRight" activeCell="T43" sqref="T43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  <col min="29" max="29" width="12.83203125" bestFit="1" customWidth="1"/>
  </cols>
  <sheetData>
    <row r="1" spans="1:29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29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271</v>
      </c>
      <c r="S2" s="215"/>
      <c r="T2" s="215"/>
      <c r="U2" s="215"/>
      <c r="V2" s="215" t="s">
        <v>256</v>
      </c>
      <c r="W2" s="215"/>
      <c r="X2" s="215"/>
      <c r="Y2" s="215"/>
      <c r="Z2" s="215"/>
      <c r="AA2" s="215"/>
      <c r="AB2" s="215"/>
      <c r="AC2" s="215"/>
    </row>
    <row r="3" spans="1:29" x14ac:dyDescent="0.2">
      <c r="A3" s="4"/>
      <c r="B3" s="130" t="s">
        <v>8</v>
      </c>
      <c r="C3" s="130" t="s">
        <v>7</v>
      </c>
      <c r="D3" s="130" t="s">
        <v>6</v>
      </c>
      <c r="E3" s="130" t="s">
        <v>0</v>
      </c>
      <c r="F3" s="130" t="s">
        <v>2</v>
      </c>
      <c r="G3" s="130" t="s">
        <v>3</v>
      </c>
      <c r="H3" s="5" t="s">
        <v>4</v>
      </c>
      <c r="I3" s="5" t="s">
        <v>5</v>
      </c>
      <c r="J3" s="130" t="s">
        <v>2</v>
      </c>
      <c r="K3" s="130" t="s">
        <v>3</v>
      </c>
      <c r="L3" s="5" t="s">
        <v>4</v>
      </c>
      <c r="M3" s="5" t="s">
        <v>5</v>
      </c>
      <c r="N3" s="130" t="s">
        <v>2</v>
      </c>
      <c r="O3" s="130" t="s">
        <v>3</v>
      </c>
      <c r="P3" s="5" t="s">
        <v>4</v>
      </c>
      <c r="Q3" s="5" t="s">
        <v>5</v>
      </c>
      <c r="R3" s="130" t="s">
        <v>2</v>
      </c>
      <c r="S3" s="130" t="s">
        <v>3</v>
      </c>
      <c r="T3" s="5" t="s">
        <v>4</v>
      </c>
      <c r="U3" s="5" t="s">
        <v>5</v>
      </c>
      <c r="V3" s="143" t="s">
        <v>2</v>
      </c>
      <c r="W3" s="130" t="s">
        <v>3</v>
      </c>
      <c r="X3" s="5" t="s">
        <v>4</v>
      </c>
      <c r="Y3" s="5" t="s">
        <v>5</v>
      </c>
      <c r="Z3" s="130" t="s">
        <v>2</v>
      </c>
      <c r="AA3" s="130" t="s">
        <v>3</v>
      </c>
      <c r="AB3" s="5" t="s">
        <v>4</v>
      </c>
      <c r="AC3" s="5" t="s">
        <v>5</v>
      </c>
    </row>
    <row r="4" spans="1:29" x14ac:dyDescent="0.2">
      <c r="A4" s="215" t="s">
        <v>12</v>
      </c>
      <c r="B4" s="213" t="s">
        <v>269</v>
      </c>
      <c r="C4" s="213"/>
      <c r="D4" s="258"/>
      <c r="E4" s="213"/>
      <c r="F4" s="235">
        <v>0.51041666666666663</v>
      </c>
      <c r="G4" s="197">
        <v>0.85416666666666663</v>
      </c>
      <c r="H4" s="197">
        <v>1.0416666666666666E-2</v>
      </c>
      <c r="I4" s="210">
        <f>(G4-F4)-H4</f>
        <v>0.33333333333333331</v>
      </c>
      <c r="J4" s="197">
        <v>0.58333333333333337</v>
      </c>
      <c r="K4" s="197">
        <v>0.85416666666666663</v>
      </c>
      <c r="L4" s="197">
        <v>1.0416666666666666E-2</v>
      </c>
      <c r="M4" s="210">
        <f>(K4-J4)-L4</f>
        <v>0.26041666666666657</v>
      </c>
      <c r="N4" s="197">
        <v>0.16666666666666666</v>
      </c>
      <c r="O4" s="197">
        <v>0.45833333333333331</v>
      </c>
      <c r="P4" s="197">
        <v>0</v>
      </c>
      <c r="Q4" s="197">
        <f>(O4-N4)-P4</f>
        <v>0.29166666666666663</v>
      </c>
      <c r="R4" s="197">
        <v>0.16666666666666666</v>
      </c>
      <c r="S4" s="197">
        <v>0.39583333333333331</v>
      </c>
      <c r="T4" s="197">
        <v>0</v>
      </c>
      <c r="U4" s="197">
        <f t="shared" ref="U4" si="0">(S4-R4)-T4</f>
        <v>0.22916666666666666</v>
      </c>
      <c r="V4" s="197">
        <v>0.58333333333333337</v>
      </c>
      <c r="W4" s="197">
        <v>0.85416666666666663</v>
      </c>
      <c r="X4" s="197">
        <v>1.0416666666666666E-2</v>
      </c>
      <c r="Y4" s="197">
        <f t="shared" ref="Y4" si="1">(W4-V4)-X4</f>
        <v>0.26041666666666657</v>
      </c>
      <c r="Z4" s="197"/>
      <c r="AA4" s="197"/>
      <c r="AB4" s="197"/>
      <c r="AC4" s="197">
        <f t="shared" ref="AC4" si="2">(AA4-Z4)-AB4</f>
        <v>0</v>
      </c>
    </row>
    <row r="5" spans="1:29" x14ac:dyDescent="0.2">
      <c r="A5" s="215"/>
      <c r="B5" s="211"/>
      <c r="C5" s="211"/>
      <c r="D5" s="259"/>
      <c r="E5" s="211"/>
      <c r="F5" s="197"/>
      <c r="G5" s="197"/>
      <c r="H5" s="197"/>
      <c r="I5" s="210"/>
      <c r="J5" s="197"/>
      <c r="K5" s="197"/>
      <c r="L5" s="197"/>
      <c r="M5" s="210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</row>
    <row r="6" spans="1:29" x14ac:dyDescent="0.2">
      <c r="A6" s="215"/>
      <c r="B6" s="211"/>
      <c r="C6" s="211"/>
      <c r="D6" s="259"/>
      <c r="E6" s="211"/>
      <c r="F6" s="197"/>
      <c r="G6" s="197"/>
      <c r="H6" s="197"/>
      <c r="I6" s="210"/>
      <c r="J6" s="197"/>
      <c r="K6" s="197"/>
      <c r="L6" s="197"/>
      <c r="M6" s="210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</row>
    <row r="7" spans="1:29" x14ac:dyDescent="0.2">
      <c r="A7" s="215"/>
      <c r="B7" s="211"/>
      <c r="C7" s="212"/>
      <c r="D7" s="260"/>
      <c r="E7" s="211"/>
      <c r="F7" s="197"/>
      <c r="G7" s="197"/>
      <c r="H7" s="197"/>
      <c r="I7" s="210"/>
      <c r="J7" s="197"/>
      <c r="K7" s="197"/>
      <c r="L7" s="197"/>
      <c r="M7" s="210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</row>
    <row r="8" spans="1:29" x14ac:dyDescent="0.2">
      <c r="A8" s="215"/>
      <c r="B8" s="211"/>
      <c r="C8" s="213"/>
      <c r="D8" s="258"/>
      <c r="E8" s="211"/>
      <c r="F8" s="197"/>
      <c r="G8" s="197"/>
      <c r="H8" s="197"/>
      <c r="I8" s="210"/>
      <c r="J8" s="197"/>
      <c r="K8" s="197"/>
      <c r="L8" s="197"/>
      <c r="M8" s="210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</row>
    <row r="9" spans="1:29" x14ac:dyDescent="0.2">
      <c r="A9" s="215"/>
      <c r="B9" s="211"/>
      <c r="C9" s="211"/>
      <c r="D9" s="259"/>
      <c r="E9" s="211"/>
      <c r="F9" s="197"/>
      <c r="G9" s="197"/>
      <c r="H9" s="197"/>
      <c r="I9" s="210"/>
      <c r="J9" s="197"/>
      <c r="K9" s="197"/>
      <c r="L9" s="197"/>
      <c r="M9" s="210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</row>
    <row r="10" spans="1:29" x14ac:dyDescent="0.2">
      <c r="A10" s="215"/>
      <c r="B10" s="212"/>
      <c r="C10" s="212"/>
      <c r="D10" s="260"/>
      <c r="E10" s="212"/>
      <c r="F10" s="197"/>
      <c r="G10" s="197"/>
      <c r="H10" s="197"/>
      <c r="I10" s="210"/>
      <c r="J10" s="197"/>
      <c r="K10" s="197"/>
      <c r="L10" s="197"/>
      <c r="M10" s="210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</row>
    <row r="11" spans="1:29" x14ac:dyDescent="0.2">
      <c r="A11" s="215" t="s">
        <v>13</v>
      </c>
      <c r="B11" s="213" t="s">
        <v>270</v>
      </c>
      <c r="C11" s="34"/>
      <c r="D11" s="132"/>
      <c r="E11" s="244"/>
      <c r="F11" s="197">
        <v>0.4375</v>
      </c>
      <c r="G11" s="197">
        <v>0.72916666666666663</v>
      </c>
      <c r="H11" s="197">
        <v>0</v>
      </c>
      <c r="I11" s="210">
        <f>(G11-F11)-H11</f>
        <v>0.29166666666666663</v>
      </c>
      <c r="J11" s="216">
        <v>0</v>
      </c>
      <c r="K11" s="216">
        <v>0</v>
      </c>
      <c r="L11" s="216">
        <v>0</v>
      </c>
      <c r="M11" s="217">
        <f>(K11-J11)-L11</f>
        <v>0</v>
      </c>
      <c r="N11" s="197">
        <v>0.16666666666666666</v>
      </c>
      <c r="O11" s="197">
        <v>0.45833333333333331</v>
      </c>
      <c r="P11" s="197">
        <v>2.0833333333333332E-2</v>
      </c>
      <c r="Q11" s="197">
        <f>(O11-N11)-P11</f>
        <v>0.27083333333333331</v>
      </c>
      <c r="R11" s="197">
        <v>0.16666666666666666</v>
      </c>
      <c r="S11" s="197">
        <v>0.45833333333333331</v>
      </c>
      <c r="T11" s="197">
        <v>2.0833333333333332E-2</v>
      </c>
      <c r="U11" s="197">
        <f t="shared" ref="U11" si="3">(S11-R11)-T11</f>
        <v>0.27083333333333331</v>
      </c>
      <c r="V11" s="197">
        <v>0</v>
      </c>
      <c r="W11" s="197">
        <v>0</v>
      </c>
      <c r="X11" s="197">
        <v>0</v>
      </c>
      <c r="Y11" s="197">
        <f t="shared" ref="Y11" si="4">(W11-V11)-X11</f>
        <v>0</v>
      </c>
      <c r="Z11" s="235"/>
      <c r="AA11" s="197"/>
      <c r="AB11" s="197"/>
      <c r="AC11" s="197">
        <f t="shared" ref="AC11" si="5">(AA11-Z11)-AB11</f>
        <v>0</v>
      </c>
    </row>
    <row r="12" spans="1:29" x14ac:dyDescent="0.2">
      <c r="A12" s="215"/>
      <c r="B12" s="211"/>
      <c r="C12" s="131"/>
      <c r="D12" s="371"/>
      <c r="E12" s="244"/>
      <c r="F12" s="197"/>
      <c r="G12" s="197"/>
      <c r="H12" s="197"/>
      <c r="I12" s="210"/>
      <c r="J12" s="216"/>
      <c r="K12" s="216"/>
      <c r="L12" s="216"/>
      <c r="M12" s="21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</row>
    <row r="13" spans="1:29" x14ac:dyDescent="0.2">
      <c r="A13" s="215"/>
      <c r="B13" s="212"/>
      <c r="C13" s="131"/>
      <c r="D13" s="372"/>
      <c r="E13" s="244"/>
      <c r="F13" s="197"/>
      <c r="G13" s="197"/>
      <c r="H13" s="197"/>
      <c r="I13" s="210"/>
      <c r="J13" s="216"/>
      <c r="K13" s="216"/>
      <c r="L13" s="216"/>
      <c r="M13" s="21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</row>
    <row r="14" spans="1:29" x14ac:dyDescent="0.2">
      <c r="A14" s="215" t="s">
        <v>14</v>
      </c>
      <c r="B14" s="213" t="s">
        <v>279</v>
      </c>
      <c r="C14" s="144" t="s">
        <v>275</v>
      </c>
      <c r="D14" s="145"/>
      <c r="E14" s="213"/>
      <c r="F14" s="197">
        <v>0.47916666666666669</v>
      </c>
      <c r="G14" s="197">
        <v>0.77083333333333337</v>
      </c>
      <c r="H14" s="197">
        <v>1.3888888888888888E-2</v>
      </c>
      <c r="I14" s="210">
        <f>(G14-F14)-H14</f>
        <v>0.27777777777777779</v>
      </c>
      <c r="J14" s="216">
        <v>0.3125</v>
      </c>
      <c r="K14" s="216">
        <v>0.58333333333333337</v>
      </c>
      <c r="L14" s="216">
        <v>2.0833333333333332E-2</v>
      </c>
      <c r="M14" s="217">
        <f>(K14-J14)-L14</f>
        <v>0.25000000000000006</v>
      </c>
      <c r="N14" s="197">
        <v>0.16666666666666666</v>
      </c>
      <c r="O14" s="197">
        <v>0.53125</v>
      </c>
      <c r="P14" s="197">
        <v>2.0833333333333332E-2</v>
      </c>
      <c r="Q14" s="197">
        <f>(O14-N14)-P14</f>
        <v>0.34375000000000006</v>
      </c>
      <c r="R14" s="197">
        <v>0</v>
      </c>
      <c r="S14" s="197">
        <v>0</v>
      </c>
      <c r="T14" s="197">
        <v>0</v>
      </c>
      <c r="U14" s="197">
        <f t="shared" ref="U14" si="6">(S14-R14)-T14</f>
        <v>0</v>
      </c>
      <c r="V14" s="197">
        <v>0.58333333333333337</v>
      </c>
      <c r="W14" s="197">
        <v>0.75</v>
      </c>
      <c r="X14" s="197">
        <v>0</v>
      </c>
      <c r="Y14" s="197">
        <f t="shared" ref="Y14" si="7">(W14-V14)-X14</f>
        <v>0.16666666666666663</v>
      </c>
      <c r="Z14" s="197"/>
      <c r="AA14" s="197"/>
      <c r="AB14" s="197"/>
      <c r="AC14" s="197">
        <f t="shared" ref="AC14" si="8">(AA14-Z14)-AB14</f>
        <v>0</v>
      </c>
    </row>
    <row r="15" spans="1:29" x14ac:dyDescent="0.2">
      <c r="A15" s="215"/>
      <c r="B15" s="211"/>
      <c r="C15" s="144" t="s">
        <v>276</v>
      </c>
      <c r="D15" s="145"/>
      <c r="E15" s="211"/>
      <c r="F15" s="197"/>
      <c r="G15" s="197"/>
      <c r="H15" s="197"/>
      <c r="I15" s="210"/>
      <c r="J15" s="216"/>
      <c r="K15" s="216"/>
      <c r="L15" s="216"/>
      <c r="M15" s="21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</row>
    <row r="16" spans="1:29" x14ac:dyDescent="0.2">
      <c r="A16" s="215"/>
      <c r="B16" s="211"/>
      <c r="C16" s="144" t="s">
        <v>190</v>
      </c>
      <c r="D16" s="145"/>
      <c r="E16" s="211"/>
      <c r="F16" s="197"/>
      <c r="G16" s="197"/>
      <c r="H16" s="197"/>
      <c r="I16" s="210"/>
      <c r="J16" s="216"/>
      <c r="K16" s="216"/>
      <c r="L16" s="216"/>
      <c r="M16" s="21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</row>
    <row r="17" spans="1:29" x14ac:dyDescent="0.2">
      <c r="A17" s="215"/>
      <c r="B17" s="211"/>
      <c r="C17" s="144" t="s">
        <v>262</v>
      </c>
      <c r="D17" s="145"/>
      <c r="E17" s="211"/>
      <c r="F17" s="197"/>
      <c r="G17" s="197"/>
      <c r="H17" s="197"/>
      <c r="I17" s="210"/>
      <c r="J17" s="216"/>
      <c r="K17" s="216"/>
      <c r="L17" s="216"/>
      <c r="M17" s="21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</row>
    <row r="18" spans="1:29" x14ac:dyDescent="0.2">
      <c r="A18" s="215"/>
      <c r="B18" s="211"/>
      <c r="C18" s="144" t="s">
        <v>277</v>
      </c>
      <c r="D18" s="145"/>
      <c r="E18" s="211"/>
      <c r="F18" s="197"/>
      <c r="G18" s="197"/>
      <c r="H18" s="197"/>
      <c r="I18" s="210"/>
      <c r="J18" s="216"/>
      <c r="K18" s="216"/>
      <c r="L18" s="216"/>
      <c r="M18" s="21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</row>
    <row r="19" spans="1:29" x14ac:dyDescent="0.2">
      <c r="A19" s="215"/>
      <c r="B19" s="212"/>
      <c r="C19" s="144" t="s">
        <v>278</v>
      </c>
      <c r="D19" s="145"/>
      <c r="E19" s="212"/>
      <c r="F19" s="197"/>
      <c r="G19" s="197"/>
      <c r="H19" s="197"/>
      <c r="I19" s="210"/>
      <c r="J19" s="216"/>
      <c r="K19" s="216"/>
      <c r="L19" s="216"/>
      <c r="M19" s="21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</row>
    <row r="20" spans="1:29" x14ac:dyDescent="0.2">
      <c r="A20" s="215"/>
      <c r="B20" s="213" t="s">
        <v>280</v>
      </c>
      <c r="C20" s="144" t="s">
        <v>185</v>
      </c>
      <c r="D20" s="145"/>
      <c r="E20" s="213"/>
      <c r="F20" s="197"/>
      <c r="G20" s="197"/>
      <c r="H20" s="197"/>
      <c r="I20" s="210"/>
      <c r="J20" s="216"/>
      <c r="K20" s="216"/>
      <c r="L20" s="216"/>
      <c r="M20" s="21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</row>
    <row r="21" spans="1:29" x14ac:dyDescent="0.2">
      <c r="A21" s="215"/>
      <c r="B21" s="211"/>
      <c r="C21" s="144" t="s">
        <v>186</v>
      </c>
      <c r="D21" s="145"/>
      <c r="E21" s="211"/>
      <c r="F21" s="197"/>
      <c r="G21" s="197"/>
      <c r="H21" s="197"/>
      <c r="I21" s="210"/>
      <c r="J21" s="216"/>
      <c r="K21" s="216"/>
      <c r="L21" s="216"/>
      <c r="M21" s="21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</row>
    <row r="22" spans="1:29" x14ac:dyDescent="0.2">
      <c r="A22" s="215"/>
      <c r="B22" s="211"/>
      <c r="C22" s="7" t="s">
        <v>259</v>
      </c>
      <c r="D22" s="7"/>
      <c r="E22" s="211"/>
      <c r="F22" s="197"/>
      <c r="G22" s="197"/>
      <c r="H22" s="197"/>
      <c r="I22" s="210"/>
      <c r="J22" s="216"/>
      <c r="K22" s="216"/>
      <c r="L22" s="216"/>
      <c r="M22" s="21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</row>
    <row r="23" spans="1:29" x14ac:dyDescent="0.2">
      <c r="A23" s="215"/>
      <c r="B23" s="212"/>
      <c r="C23" s="7" t="s">
        <v>275</v>
      </c>
      <c r="D23" s="7"/>
      <c r="E23" s="212"/>
      <c r="F23" s="197"/>
      <c r="G23" s="197"/>
      <c r="H23" s="197"/>
      <c r="I23" s="210"/>
      <c r="J23" s="216"/>
      <c r="K23" s="216"/>
      <c r="L23" s="216"/>
      <c r="M23" s="21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</row>
    <row r="24" spans="1:29" x14ac:dyDescent="0.2">
      <c r="A24" s="215" t="s">
        <v>15</v>
      </c>
      <c r="B24" s="90" t="s">
        <v>97</v>
      </c>
      <c r="C24" s="135"/>
      <c r="D24" s="380"/>
      <c r="E24" s="380"/>
      <c r="F24" s="197">
        <v>0.4375</v>
      </c>
      <c r="G24" s="197">
        <v>0.75</v>
      </c>
      <c r="H24" s="197">
        <v>1.3888888888888888E-2</v>
      </c>
      <c r="I24" s="210">
        <f>(G24-F24)-H24</f>
        <v>0.2986111111111111</v>
      </c>
      <c r="J24" s="197">
        <v>0</v>
      </c>
      <c r="K24" s="197">
        <v>0</v>
      </c>
      <c r="L24" s="197">
        <v>0</v>
      </c>
      <c r="M24" s="210">
        <f>(K24-J24)-L24</f>
        <v>0</v>
      </c>
      <c r="N24" s="197">
        <v>0</v>
      </c>
      <c r="O24" s="197">
        <v>0</v>
      </c>
      <c r="P24" s="197">
        <v>0</v>
      </c>
      <c r="Q24" s="197">
        <f>(O24-N24)-P24</f>
        <v>0</v>
      </c>
      <c r="R24" s="197">
        <v>0</v>
      </c>
      <c r="S24" s="197">
        <v>0</v>
      </c>
      <c r="T24" s="197">
        <v>0</v>
      </c>
      <c r="U24" s="197">
        <f t="shared" ref="U24" si="9">(S24-R24)-T24</f>
        <v>0</v>
      </c>
      <c r="V24" s="197">
        <v>0</v>
      </c>
      <c r="W24" s="197">
        <v>0</v>
      </c>
      <c r="X24" s="197">
        <v>0</v>
      </c>
      <c r="Y24" s="197">
        <f t="shared" ref="Y24" si="10">(W24-V24)-X24</f>
        <v>0</v>
      </c>
      <c r="Z24" s="197"/>
      <c r="AA24" s="197"/>
      <c r="AB24" s="197"/>
      <c r="AC24" s="197">
        <f t="shared" ref="AC24" si="11">(AA24-Z24)-AB24</f>
        <v>0</v>
      </c>
    </row>
    <row r="25" spans="1:29" x14ac:dyDescent="0.2">
      <c r="A25" s="215"/>
      <c r="B25" s="376" t="s">
        <v>37</v>
      </c>
      <c r="C25" s="135">
        <v>1</v>
      </c>
      <c r="D25" s="376"/>
      <c r="E25" s="376"/>
      <c r="F25" s="197"/>
      <c r="G25" s="197"/>
      <c r="H25" s="197"/>
      <c r="I25" s="210"/>
      <c r="J25" s="197"/>
      <c r="K25" s="197"/>
      <c r="L25" s="197"/>
      <c r="M25" s="210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</row>
    <row r="26" spans="1:29" x14ac:dyDescent="0.2">
      <c r="A26" s="215"/>
      <c r="B26" s="376"/>
      <c r="C26" s="135">
        <v>2</v>
      </c>
      <c r="D26" s="376"/>
      <c r="E26" s="376"/>
      <c r="F26" s="197"/>
      <c r="G26" s="197"/>
      <c r="H26" s="197"/>
      <c r="I26" s="210"/>
      <c r="J26" s="197"/>
      <c r="K26" s="197"/>
      <c r="L26" s="197"/>
      <c r="M26" s="210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</row>
    <row r="27" spans="1:29" x14ac:dyDescent="0.2">
      <c r="A27" s="215"/>
      <c r="B27" s="377"/>
      <c r="C27" s="135">
        <v>5</v>
      </c>
      <c r="D27" s="111"/>
      <c r="E27" s="377"/>
      <c r="F27" s="197"/>
      <c r="G27" s="197"/>
      <c r="H27" s="197"/>
      <c r="I27" s="210"/>
      <c r="J27" s="197"/>
      <c r="K27" s="197"/>
      <c r="L27" s="197"/>
      <c r="M27" s="210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</row>
    <row r="28" spans="1:29" x14ac:dyDescent="0.2">
      <c r="A28" s="375" t="s">
        <v>16</v>
      </c>
      <c r="B28" s="365" t="s">
        <v>198</v>
      </c>
      <c r="C28" s="213"/>
      <c r="D28" s="213"/>
      <c r="E28" s="213"/>
      <c r="F28" s="197">
        <v>0.5</v>
      </c>
      <c r="G28" s="235">
        <v>0.80208333333333337</v>
      </c>
      <c r="H28" s="197">
        <v>0</v>
      </c>
      <c r="I28" s="210">
        <f>(G28-F28)-H28</f>
        <v>0.30208333333333337</v>
      </c>
      <c r="J28" s="197">
        <v>0</v>
      </c>
      <c r="K28" s="197">
        <v>0</v>
      </c>
      <c r="L28" s="197">
        <v>0</v>
      </c>
      <c r="M28" s="210">
        <f>(K28-J28)-L28</f>
        <v>0</v>
      </c>
      <c r="N28" s="235">
        <v>0.16666666666666666</v>
      </c>
      <c r="O28" s="197">
        <v>0.52083333333333337</v>
      </c>
      <c r="P28" s="197">
        <v>0</v>
      </c>
      <c r="Q28" s="197">
        <f>(O28-N28)-P28</f>
        <v>0.35416666666666674</v>
      </c>
      <c r="R28" s="197">
        <v>0</v>
      </c>
      <c r="S28" s="197">
        <v>0</v>
      </c>
      <c r="T28" s="197">
        <v>0</v>
      </c>
      <c r="U28" s="197">
        <f t="shared" ref="U28" si="12">(S28-R28)-T28</f>
        <v>0</v>
      </c>
      <c r="V28" s="197">
        <v>0.3125</v>
      </c>
      <c r="W28" s="197">
        <v>0.77777777777777779</v>
      </c>
      <c r="X28" s="197">
        <v>4.1666666666666664E-2</v>
      </c>
      <c r="Y28" s="197">
        <f t="shared" ref="Y28" si="13">(W28-V28)-X28</f>
        <v>0.4236111111111111</v>
      </c>
      <c r="Z28" s="197"/>
      <c r="AA28" s="197"/>
      <c r="AB28" s="197"/>
      <c r="AC28" s="197">
        <f t="shared" ref="AC28" si="14">(AA28-Z28)-AB28</f>
        <v>0</v>
      </c>
    </row>
    <row r="29" spans="1:29" x14ac:dyDescent="0.2">
      <c r="A29" s="375"/>
      <c r="B29" s="367"/>
      <c r="C29" s="211"/>
      <c r="D29" s="211"/>
      <c r="E29" s="211"/>
      <c r="F29" s="197"/>
      <c r="G29" s="197"/>
      <c r="H29" s="197"/>
      <c r="I29" s="210"/>
      <c r="J29" s="197"/>
      <c r="K29" s="197"/>
      <c r="L29" s="197"/>
      <c r="M29" s="210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</row>
    <row r="30" spans="1:29" x14ac:dyDescent="0.2">
      <c r="A30" s="375"/>
      <c r="B30" s="367"/>
      <c r="C30" s="211"/>
      <c r="D30" s="211"/>
      <c r="E30" s="211"/>
      <c r="F30" s="197"/>
      <c r="G30" s="197"/>
      <c r="H30" s="197"/>
      <c r="I30" s="210"/>
      <c r="J30" s="197"/>
      <c r="K30" s="197"/>
      <c r="L30" s="197"/>
      <c r="M30" s="210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</row>
    <row r="31" spans="1:29" x14ac:dyDescent="0.2">
      <c r="A31" s="375"/>
      <c r="B31" s="369"/>
      <c r="C31" s="212"/>
      <c r="D31" s="212"/>
      <c r="E31" s="212"/>
      <c r="F31" s="197"/>
      <c r="G31" s="197"/>
      <c r="H31" s="197"/>
      <c r="I31" s="210"/>
      <c r="J31" s="197"/>
      <c r="K31" s="197"/>
      <c r="L31" s="197"/>
      <c r="M31" s="210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</row>
    <row r="32" spans="1:29" x14ac:dyDescent="0.2">
      <c r="A32" s="345" t="s">
        <v>18</v>
      </c>
      <c r="B32" s="213"/>
      <c r="C32" s="213"/>
      <c r="D32" s="213"/>
      <c r="E32" s="213"/>
      <c r="F32" s="327">
        <v>0.29166666666666669</v>
      </c>
      <c r="G32" s="327">
        <v>0.39583333333333331</v>
      </c>
      <c r="H32" s="213">
        <v>0</v>
      </c>
      <c r="I32" s="202">
        <f>(G32-F32)-H32</f>
        <v>0.10416666666666663</v>
      </c>
      <c r="J32" s="327">
        <v>0</v>
      </c>
      <c r="K32" s="327">
        <v>0</v>
      </c>
      <c r="L32" s="327">
        <v>0</v>
      </c>
      <c r="M32" s="210">
        <f>(K32-J32)-L32</f>
        <v>0</v>
      </c>
      <c r="N32" s="213">
        <v>0</v>
      </c>
      <c r="O32" s="213">
        <v>0</v>
      </c>
      <c r="P32" s="213">
        <v>0</v>
      </c>
      <c r="Q32" s="197">
        <f>(O32-N32)-P32</f>
        <v>0</v>
      </c>
      <c r="R32" s="213">
        <v>0</v>
      </c>
      <c r="S32" s="213">
        <v>0</v>
      </c>
      <c r="T32" s="213">
        <v>0</v>
      </c>
      <c r="U32" s="197">
        <v>0</v>
      </c>
      <c r="V32" s="213">
        <v>0</v>
      </c>
      <c r="W32" s="213">
        <v>0</v>
      </c>
      <c r="X32" s="213">
        <v>0</v>
      </c>
      <c r="Y32" s="197">
        <f t="shared" ref="Y32" si="15">(W32-V32)-X32</f>
        <v>0</v>
      </c>
      <c r="Z32" s="213"/>
      <c r="AA32" s="213"/>
      <c r="AB32" s="213"/>
      <c r="AC32" s="197">
        <f t="shared" ref="AC32" si="16">(AA32-Z32)-AB32</f>
        <v>0</v>
      </c>
    </row>
    <row r="33" spans="1:29" x14ac:dyDescent="0.2">
      <c r="A33" s="346"/>
      <c r="B33" s="211"/>
      <c r="C33" s="211"/>
      <c r="D33" s="211"/>
      <c r="E33" s="211"/>
      <c r="F33" s="211"/>
      <c r="G33" s="211"/>
      <c r="H33" s="211"/>
      <c r="I33" s="203"/>
      <c r="J33" s="211"/>
      <c r="K33" s="211"/>
      <c r="L33" s="211"/>
      <c r="M33" s="210"/>
      <c r="N33" s="211"/>
      <c r="O33" s="211"/>
      <c r="P33" s="211"/>
      <c r="Q33" s="197"/>
      <c r="R33" s="211"/>
      <c r="S33" s="211"/>
      <c r="T33" s="211"/>
      <c r="U33" s="197"/>
      <c r="V33" s="211"/>
      <c r="W33" s="211"/>
      <c r="X33" s="211"/>
      <c r="Y33" s="197"/>
      <c r="Z33" s="211"/>
      <c r="AA33" s="211"/>
      <c r="AB33" s="211"/>
      <c r="AC33" s="197"/>
    </row>
    <row r="34" spans="1:29" x14ac:dyDescent="0.2">
      <c r="A34" s="374"/>
      <c r="B34" s="212"/>
      <c r="C34" s="212"/>
      <c r="D34" s="212"/>
      <c r="E34" s="212"/>
      <c r="F34" s="212"/>
      <c r="G34" s="212"/>
      <c r="H34" s="212"/>
      <c r="I34" s="204"/>
      <c r="J34" s="212"/>
      <c r="K34" s="212"/>
      <c r="L34" s="212"/>
      <c r="M34" s="210"/>
      <c r="N34" s="212"/>
      <c r="O34" s="212"/>
      <c r="P34" s="212"/>
      <c r="Q34" s="197"/>
      <c r="R34" s="212"/>
      <c r="S34" s="212"/>
      <c r="T34" s="212"/>
      <c r="U34" s="197"/>
      <c r="V34" s="212"/>
      <c r="W34" s="212"/>
      <c r="X34" s="212"/>
      <c r="Y34" s="197"/>
      <c r="Z34" s="212"/>
      <c r="AA34" s="212"/>
      <c r="AB34" s="212"/>
      <c r="AC34" s="197"/>
    </row>
    <row r="35" spans="1:29" ht="16" x14ac:dyDescent="0.2">
      <c r="A35" s="6"/>
      <c r="B35" s="236" t="s">
        <v>1</v>
      </c>
      <c r="C35" s="236"/>
      <c r="D35" s="236">
        <f>SUM(E4:E34)</f>
        <v>0</v>
      </c>
      <c r="E35" s="237"/>
      <c r="F35" s="238">
        <f>SUM(I4:I34)</f>
        <v>1.6076388888888888</v>
      </c>
      <c r="G35" s="238"/>
      <c r="H35" s="238"/>
      <c r="I35" s="238"/>
      <c r="J35" s="238">
        <f>SUM(M4:M31)</f>
        <v>0.51041666666666663</v>
      </c>
      <c r="K35" s="238"/>
      <c r="L35" s="238"/>
      <c r="M35" s="238"/>
      <c r="N35" s="238">
        <f>SUM(Q4:Q34)</f>
        <v>1.2604166666666667</v>
      </c>
      <c r="O35" s="238"/>
      <c r="P35" s="238"/>
      <c r="Q35" s="238"/>
      <c r="R35" s="238">
        <f t="shared" ref="R35" si="17">SUM(U4:U31)</f>
        <v>0.5</v>
      </c>
      <c r="S35" s="238"/>
      <c r="T35" s="238"/>
      <c r="U35" s="238"/>
      <c r="V35" s="238">
        <f t="shared" ref="V35" si="18">SUM(Y4:Y31)</f>
        <v>0.85069444444444431</v>
      </c>
      <c r="W35" s="238"/>
      <c r="X35" s="238"/>
      <c r="Y35" s="238"/>
      <c r="Z35" s="238">
        <f t="shared" ref="Z35" si="19">SUM(AC4:AC31)</f>
        <v>0</v>
      </c>
      <c r="AA35" s="238"/>
      <c r="AB35" s="238"/>
      <c r="AC35" s="238"/>
    </row>
  </sheetData>
  <mergeCells count="190">
    <mergeCell ref="F1:Q1"/>
    <mergeCell ref="F2:I2"/>
    <mergeCell ref="J2:M2"/>
    <mergeCell ref="N2:Q2"/>
    <mergeCell ref="R2:U2"/>
    <mergeCell ref="V2:Y2"/>
    <mergeCell ref="Z2:AC2"/>
    <mergeCell ref="A4:A10"/>
    <mergeCell ref="B4:B10"/>
    <mergeCell ref="C4:C7"/>
    <mergeCell ref="D4:D7"/>
    <mergeCell ref="E4:E7"/>
    <mergeCell ref="F4:F10"/>
    <mergeCell ref="G4:G10"/>
    <mergeCell ref="H4:H10"/>
    <mergeCell ref="Q4:Q10"/>
    <mergeCell ref="R4:R10"/>
    <mergeCell ref="S4:S10"/>
    <mergeCell ref="T4:T10"/>
    <mergeCell ref="I4:I10"/>
    <mergeCell ref="J4:J10"/>
    <mergeCell ref="K4:K10"/>
    <mergeCell ref="L4:L10"/>
    <mergeCell ref="C8:C10"/>
    <mergeCell ref="D8:D10"/>
    <mergeCell ref="E8:E10"/>
    <mergeCell ref="A11:A13"/>
    <mergeCell ref="B11:B13"/>
    <mergeCell ref="E11:E13"/>
    <mergeCell ref="F11:F13"/>
    <mergeCell ref="G11:G13"/>
    <mergeCell ref="H11:H13"/>
    <mergeCell ref="AA4:AA10"/>
    <mergeCell ref="Q11:Q13"/>
    <mergeCell ref="R11:R13"/>
    <mergeCell ref="S11:S13"/>
    <mergeCell ref="T11:T13"/>
    <mergeCell ref="I11:I13"/>
    <mergeCell ref="J11:J13"/>
    <mergeCell ref="K11:K13"/>
    <mergeCell ref="L11:L13"/>
    <mergeCell ref="M11:M13"/>
    <mergeCell ref="N11:N13"/>
    <mergeCell ref="O11:O13"/>
    <mergeCell ref="P11:P13"/>
    <mergeCell ref="M4:M10"/>
    <mergeCell ref="N4:N10"/>
    <mergeCell ref="D12:D13"/>
    <mergeCell ref="AB4:AB10"/>
    <mergeCell ref="AC4:AC10"/>
    <mergeCell ref="U4:U10"/>
    <mergeCell ref="V4:V10"/>
    <mergeCell ref="W4:W10"/>
    <mergeCell ref="X4:X10"/>
    <mergeCell ref="Y4:Y10"/>
    <mergeCell ref="Z4:Z10"/>
    <mergeCell ref="O4:O10"/>
    <mergeCell ref="P4:P10"/>
    <mergeCell ref="G14:G23"/>
    <mergeCell ref="H14:H23"/>
    <mergeCell ref="I14:I23"/>
    <mergeCell ref="J14:J23"/>
    <mergeCell ref="AA11:AA13"/>
    <mergeCell ref="M14:M23"/>
    <mergeCell ref="N14:N23"/>
    <mergeCell ref="O14:O23"/>
    <mergeCell ref="P14:P23"/>
    <mergeCell ref="AB11:AB13"/>
    <mergeCell ref="AC11:AC13"/>
    <mergeCell ref="U11:U13"/>
    <mergeCell ref="V11:V13"/>
    <mergeCell ref="W11:W13"/>
    <mergeCell ref="X11:X13"/>
    <mergeCell ref="Y11:Y13"/>
    <mergeCell ref="Z11:Z13"/>
    <mergeCell ref="B20:B23"/>
    <mergeCell ref="E20:E23"/>
    <mergeCell ref="W14:W23"/>
    <mergeCell ref="X14:X23"/>
    <mergeCell ref="Y14:Y23"/>
    <mergeCell ref="Z14:Z23"/>
    <mergeCell ref="AA14:AA23"/>
    <mergeCell ref="AB14:AB23"/>
    <mergeCell ref="Q14:Q23"/>
    <mergeCell ref="R14:R23"/>
    <mergeCell ref="S14:S23"/>
    <mergeCell ref="T14:T23"/>
    <mergeCell ref="U14:U23"/>
    <mergeCell ref="V14:V23"/>
    <mergeCell ref="K14:K23"/>
    <mergeCell ref="L14:L23"/>
    <mergeCell ref="A24:A27"/>
    <mergeCell ref="D24:D26"/>
    <mergeCell ref="E24:E27"/>
    <mergeCell ref="F24:F27"/>
    <mergeCell ref="G24:G27"/>
    <mergeCell ref="H24:H27"/>
    <mergeCell ref="AC14:AC23"/>
    <mergeCell ref="Q24:Q27"/>
    <mergeCell ref="R24:R27"/>
    <mergeCell ref="S24:S27"/>
    <mergeCell ref="T24:T27"/>
    <mergeCell ref="I24:I27"/>
    <mergeCell ref="J24:J27"/>
    <mergeCell ref="K24:K27"/>
    <mergeCell ref="L24:L27"/>
    <mergeCell ref="M24:M27"/>
    <mergeCell ref="N24:N27"/>
    <mergeCell ref="B25:B27"/>
    <mergeCell ref="AB24:AB27"/>
    <mergeCell ref="AC24:AC27"/>
    <mergeCell ref="A14:A23"/>
    <mergeCell ref="B14:B19"/>
    <mergeCell ref="E14:E19"/>
    <mergeCell ref="F14:F23"/>
    <mergeCell ref="A28:A31"/>
    <mergeCell ref="B28:B31"/>
    <mergeCell ref="C28:C31"/>
    <mergeCell ref="D28:D31"/>
    <mergeCell ref="E28:E31"/>
    <mergeCell ref="F28:F31"/>
    <mergeCell ref="G28:G31"/>
    <mergeCell ref="H28:H31"/>
    <mergeCell ref="AA24:AA27"/>
    <mergeCell ref="U24:U27"/>
    <mergeCell ref="V24:V27"/>
    <mergeCell ref="W24:W27"/>
    <mergeCell ref="X24:X27"/>
    <mergeCell ref="Y24:Y27"/>
    <mergeCell ref="Z24:Z27"/>
    <mergeCell ref="O24:O27"/>
    <mergeCell ref="P24:P27"/>
    <mergeCell ref="Q28:Q31"/>
    <mergeCell ref="R28:R31"/>
    <mergeCell ref="S28:S31"/>
    <mergeCell ref="T28:T31"/>
    <mergeCell ref="I28:I31"/>
    <mergeCell ref="J28:J31"/>
    <mergeCell ref="K28:K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AA28:AA31"/>
    <mergeCell ref="AB28:AB31"/>
    <mergeCell ref="AC28:AC31"/>
    <mergeCell ref="U28:U31"/>
    <mergeCell ref="V28:V31"/>
    <mergeCell ref="W28:W31"/>
    <mergeCell ref="X28:X31"/>
    <mergeCell ref="Y28:Y31"/>
    <mergeCell ref="Z28:Z31"/>
    <mergeCell ref="O28:O31"/>
    <mergeCell ref="P28:P31"/>
    <mergeCell ref="P32:P34"/>
    <mergeCell ref="Q32:Q34"/>
    <mergeCell ref="R32:R34"/>
    <mergeCell ref="S32:S34"/>
    <mergeCell ref="T32:T34"/>
    <mergeCell ref="U32:U34"/>
    <mergeCell ref="J32:J34"/>
    <mergeCell ref="K32:K34"/>
    <mergeCell ref="L32:L34"/>
    <mergeCell ref="M32:M34"/>
    <mergeCell ref="N32:N34"/>
    <mergeCell ref="O32:O34"/>
    <mergeCell ref="L28:L31"/>
    <mergeCell ref="M28:M31"/>
    <mergeCell ref="N28:N31"/>
    <mergeCell ref="B35:C35"/>
    <mergeCell ref="D35:E35"/>
    <mergeCell ref="F35:I35"/>
    <mergeCell ref="J35:M35"/>
    <mergeCell ref="N35:Q35"/>
    <mergeCell ref="R35:U35"/>
    <mergeCell ref="AB32:AB34"/>
    <mergeCell ref="AC32:AC34"/>
    <mergeCell ref="V32:V34"/>
    <mergeCell ref="W32:W34"/>
    <mergeCell ref="X32:X34"/>
    <mergeCell ref="Y32:Y34"/>
    <mergeCell ref="Z32:Z34"/>
    <mergeCell ref="AA32:AA34"/>
    <mergeCell ref="V35:Y35"/>
    <mergeCell ref="Z35:AC35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zoomScale="90" zoomScaleNormal="90" workbookViewId="0">
      <pane xSplit="1" topLeftCell="B1" activePane="topRight" state="frozen"/>
      <selection activeCell="A4" sqref="A4:A8"/>
      <selection pane="topRight" activeCell="P38" sqref="P38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  <col min="33" max="33" width="12.83203125" bestFit="1" customWidth="1"/>
  </cols>
  <sheetData>
    <row r="1" spans="1:33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33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271</v>
      </c>
      <c r="S2" s="215"/>
      <c r="T2" s="215"/>
      <c r="U2" s="215"/>
      <c r="V2" s="215" t="s">
        <v>256</v>
      </c>
      <c r="W2" s="215"/>
      <c r="X2" s="215"/>
      <c r="Y2" s="215"/>
      <c r="Z2" s="215" t="s">
        <v>327</v>
      </c>
      <c r="AA2" s="215"/>
      <c r="AB2" s="215"/>
      <c r="AC2" s="215"/>
      <c r="AD2" s="215"/>
      <c r="AE2" s="215"/>
      <c r="AF2" s="215"/>
      <c r="AG2" s="215"/>
    </row>
    <row r="3" spans="1:33" x14ac:dyDescent="0.2">
      <c r="A3" s="4"/>
      <c r="B3" s="130" t="s">
        <v>8</v>
      </c>
      <c r="C3" s="130" t="s">
        <v>7</v>
      </c>
      <c r="D3" s="130" t="s">
        <v>6</v>
      </c>
      <c r="E3" s="130" t="s">
        <v>0</v>
      </c>
      <c r="F3" s="130" t="s">
        <v>2</v>
      </c>
      <c r="G3" s="130" t="s">
        <v>3</v>
      </c>
      <c r="H3" s="5" t="s">
        <v>4</v>
      </c>
      <c r="I3" s="5" t="s">
        <v>5</v>
      </c>
      <c r="J3" s="130" t="s">
        <v>2</v>
      </c>
      <c r="K3" s="130" t="s">
        <v>3</v>
      </c>
      <c r="L3" s="5" t="s">
        <v>4</v>
      </c>
      <c r="M3" s="5" t="s">
        <v>5</v>
      </c>
      <c r="N3" s="130" t="s">
        <v>2</v>
      </c>
      <c r="O3" s="130" t="s">
        <v>3</v>
      </c>
      <c r="P3" s="5" t="s">
        <v>4</v>
      </c>
      <c r="Q3" s="5" t="s">
        <v>5</v>
      </c>
      <c r="R3" s="130" t="s">
        <v>2</v>
      </c>
      <c r="S3" s="130" t="s">
        <v>3</v>
      </c>
      <c r="T3" s="5" t="s">
        <v>4</v>
      </c>
      <c r="U3" s="5" t="s">
        <v>5</v>
      </c>
      <c r="V3" s="130" t="s">
        <v>2</v>
      </c>
      <c r="W3" s="130" t="s">
        <v>3</v>
      </c>
      <c r="X3" s="5" t="s">
        <v>4</v>
      </c>
      <c r="Y3" s="5" t="s">
        <v>5</v>
      </c>
      <c r="Z3" s="130" t="s">
        <v>2</v>
      </c>
      <c r="AA3" s="130" t="s">
        <v>3</v>
      </c>
      <c r="AB3" s="5" t="s">
        <v>4</v>
      </c>
      <c r="AC3" s="5" t="s">
        <v>5</v>
      </c>
      <c r="AD3" s="130" t="s">
        <v>2</v>
      </c>
      <c r="AE3" s="130" t="s">
        <v>3</v>
      </c>
      <c r="AF3" s="5" t="s">
        <v>4</v>
      </c>
      <c r="AG3" s="5" t="s">
        <v>5</v>
      </c>
    </row>
    <row r="4" spans="1:33" x14ac:dyDescent="0.2">
      <c r="A4" s="215" t="s">
        <v>12</v>
      </c>
      <c r="B4" s="213" t="s">
        <v>270</v>
      </c>
      <c r="C4" s="213" t="s">
        <v>190</v>
      </c>
      <c r="D4" s="258"/>
      <c r="E4" s="213"/>
      <c r="F4" s="197">
        <v>0.16666666666666666</v>
      </c>
      <c r="G4" s="197">
        <v>0.5625</v>
      </c>
      <c r="H4" s="197">
        <v>2.0833333333333332E-2</v>
      </c>
      <c r="I4" s="210">
        <f>(G4-F4)-H4</f>
        <v>0.37500000000000006</v>
      </c>
      <c r="J4" s="197">
        <v>0.4375</v>
      </c>
      <c r="K4" s="197">
        <v>0.95833333333333337</v>
      </c>
      <c r="L4" s="197">
        <v>2.0833333333333332E-2</v>
      </c>
      <c r="M4" s="210">
        <f>(K4-J4)-L4</f>
        <v>0.5</v>
      </c>
      <c r="N4" s="197">
        <v>0.4375</v>
      </c>
      <c r="O4" s="197">
        <v>0.95833333333333337</v>
      </c>
      <c r="P4" s="197">
        <v>2.0833333333333332E-2</v>
      </c>
      <c r="Q4" s="197">
        <f>(O4-N4)-P4</f>
        <v>0.5</v>
      </c>
      <c r="R4" s="197">
        <v>0.16666666666666666</v>
      </c>
      <c r="S4" s="197">
        <v>0.51736111111111105</v>
      </c>
      <c r="T4" s="197">
        <v>0</v>
      </c>
      <c r="U4" s="197">
        <f t="shared" ref="U4" si="0">(S4-R4)-T4</f>
        <v>0.35069444444444442</v>
      </c>
      <c r="V4" s="197">
        <v>0.4375</v>
      </c>
      <c r="W4" s="197">
        <v>0.95833333333333337</v>
      </c>
      <c r="X4" s="197">
        <v>2.0833333333333332E-2</v>
      </c>
      <c r="Y4" s="197">
        <f t="shared" ref="Y4" si="1">(W4-V4)-X4</f>
        <v>0.5</v>
      </c>
      <c r="Z4" s="197">
        <v>0.3125</v>
      </c>
      <c r="AA4" s="197">
        <v>0.41666666666666669</v>
      </c>
      <c r="AB4" s="197">
        <v>0</v>
      </c>
      <c r="AC4" s="197">
        <f t="shared" ref="AC4" si="2">(AA4-Z4)-AB4</f>
        <v>0.10416666666666669</v>
      </c>
      <c r="AD4" s="197"/>
      <c r="AE4" s="197"/>
      <c r="AF4" s="197"/>
      <c r="AG4" s="197">
        <f t="shared" ref="AG4" si="3">(AE4-AD4)-AF4</f>
        <v>0</v>
      </c>
    </row>
    <row r="5" spans="1:33" x14ac:dyDescent="0.2">
      <c r="A5" s="215"/>
      <c r="B5" s="211"/>
      <c r="C5" s="212"/>
      <c r="D5" s="259"/>
      <c r="E5" s="211"/>
      <c r="F5" s="197"/>
      <c r="G5" s="197"/>
      <c r="H5" s="197"/>
      <c r="I5" s="210"/>
      <c r="J5" s="197"/>
      <c r="K5" s="197"/>
      <c r="L5" s="197"/>
      <c r="M5" s="210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</row>
    <row r="6" spans="1:33" x14ac:dyDescent="0.2">
      <c r="A6" s="215"/>
      <c r="B6" s="212"/>
      <c r="C6" s="113" t="s">
        <v>311</v>
      </c>
      <c r="D6" s="260"/>
      <c r="E6" s="212"/>
      <c r="F6" s="197"/>
      <c r="G6" s="197"/>
      <c r="H6" s="197"/>
      <c r="I6" s="210"/>
      <c r="J6" s="197"/>
      <c r="K6" s="197"/>
      <c r="L6" s="197"/>
      <c r="M6" s="210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</row>
    <row r="7" spans="1:33" x14ac:dyDescent="0.2">
      <c r="A7" s="215"/>
      <c r="B7" s="213" t="s">
        <v>326</v>
      </c>
      <c r="C7" s="213"/>
      <c r="D7" s="259"/>
      <c r="E7" s="213"/>
      <c r="F7" s="197"/>
      <c r="G7" s="197"/>
      <c r="H7" s="197"/>
      <c r="I7" s="210"/>
      <c r="J7" s="197"/>
      <c r="K7" s="197"/>
      <c r="L7" s="197"/>
      <c r="M7" s="210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</row>
    <row r="8" spans="1:33" x14ac:dyDescent="0.2">
      <c r="A8" s="215"/>
      <c r="B8" s="211"/>
      <c r="C8" s="211"/>
      <c r="D8" s="259"/>
      <c r="E8" s="211"/>
      <c r="F8" s="197"/>
      <c r="G8" s="197"/>
      <c r="H8" s="197"/>
      <c r="I8" s="210"/>
      <c r="J8" s="197"/>
      <c r="K8" s="197"/>
      <c r="L8" s="197"/>
      <c r="M8" s="210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</row>
    <row r="9" spans="1:33" x14ac:dyDescent="0.2">
      <c r="A9" s="215"/>
      <c r="B9" s="211"/>
      <c r="C9" s="211"/>
      <c r="D9" s="259"/>
      <c r="E9" s="211"/>
      <c r="F9" s="197"/>
      <c r="G9" s="197"/>
      <c r="H9" s="197"/>
      <c r="I9" s="210"/>
      <c r="J9" s="197"/>
      <c r="K9" s="197"/>
      <c r="L9" s="197"/>
      <c r="M9" s="210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</row>
    <row r="10" spans="1:33" x14ac:dyDescent="0.2">
      <c r="A10" s="215"/>
      <c r="B10" s="212"/>
      <c r="C10" s="212"/>
      <c r="D10" s="260"/>
      <c r="E10" s="212"/>
      <c r="F10" s="197"/>
      <c r="G10" s="197"/>
      <c r="H10" s="197"/>
      <c r="I10" s="210"/>
      <c r="J10" s="197"/>
      <c r="K10" s="197"/>
      <c r="L10" s="197"/>
      <c r="M10" s="210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</row>
    <row r="11" spans="1:33" x14ac:dyDescent="0.2">
      <c r="A11" s="215" t="s">
        <v>13</v>
      </c>
      <c r="B11" s="213" t="s">
        <v>325</v>
      </c>
      <c r="C11" s="34"/>
      <c r="D11" s="132"/>
      <c r="E11" s="244"/>
      <c r="F11" s="197">
        <v>0.16666666666666666</v>
      </c>
      <c r="G11" s="197">
        <v>0.44791666666666669</v>
      </c>
      <c r="H11" s="197">
        <v>0</v>
      </c>
      <c r="I11" s="210">
        <f>(G11-F11)-H11</f>
        <v>0.28125</v>
      </c>
      <c r="J11" s="216">
        <v>0.5625</v>
      </c>
      <c r="K11" s="216">
        <v>0.82291666666666663</v>
      </c>
      <c r="L11" s="216">
        <v>1.3888888888888888E-2</v>
      </c>
      <c r="M11" s="217">
        <v>0.28819444444444448</v>
      </c>
      <c r="N11" s="197">
        <v>0.52083333333333337</v>
      </c>
      <c r="O11" s="197">
        <v>0.85416666666666663</v>
      </c>
      <c r="P11" s="197">
        <v>1.3888888888888888E-2</v>
      </c>
      <c r="Q11" s="197">
        <f>(O11-N11)-P11</f>
        <v>0.31944444444444436</v>
      </c>
      <c r="R11" s="197">
        <v>0</v>
      </c>
      <c r="S11" s="197">
        <v>0</v>
      </c>
      <c r="T11" s="197">
        <v>0</v>
      </c>
      <c r="U11" s="197">
        <f t="shared" ref="U11" si="4">(S11-R11)-T11</f>
        <v>0</v>
      </c>
      <c r="V11" s="197">
        <v>0.5625</v>
      </c>
      <c r="W11" s="197">
        <v>0.84027777777777779</v>
      </c>
      <c r="X11" s="197">
        <v>1.3888888888888888E-2</v>
      </c>
      <c r="Y11" s="197">
        <f t="shared" ref="Y11" si="5">(W11-V11)-X11</f>
        <v>0.2638888888888889</v>
      </c>
      <c r="Z11" s="235"/>
      <c r="AA11" s="197"/>
      <c r="AB11" s="197"/>
      <c r="AC11" s="197">
        <f t="shared" ref="AC11" si="6">(AA11-Z11)-AB11</f>
        <v>0</v>
      </c>
      <c r="AD11" s="197"/>
      <c r="AE11" s="197"/>
      <c r="AF11" s="197"/>
      <c r="AG11" s="197">
        <f t="shared" ref="AG11" si="7">(AE11-AD11)-AF11</f>
        <v>0</v>
      </c>
    </row>
    <row r="12" spans="1:33" x14ac:dyDescent="0.2">
      <c r="A12" s="215"/>
      <c r="B12" s="211"/>
      <c r="C12" s="131"/>
      <c r="D12" s="371"/>
      <c r="E12" s="244"/>
      <c r="F12" s="197"/>
      <c r="G12" s="197"/>
      <c r="H12" s="197"/>
      <c r="I12" s="210"/>
      <c r="J12" s="216"/>
      <c r="K12" s="216"/>
      <c r="L12" s="216"/>
      <c r="M12" s="21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</row>
    <row r="13" spans="1:33" x14ac:dyDescent="0.2">
      <c r="A13" s="215"/>
      <c r="B13" s="212"/>
      <c r="C13" s="131"/>
      <c r="D13" s="372"/>
      <c r="E13" s="244"/>
      <c r="F13" s="197"/>
      <c r="G13" s="197"/>
      <c r="H13" s="197"/>
      <c r="I13" s="210"/>
      <c r="J13" s="216"/>
      <c r="K13" s="216"/>
      <c r="L13" s="216"/>
      <c r="M13" s="21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</row>
    <row r="14" spans="1:33" x14ac:dyDescent="0.2">
      <c r="A14" s="215" t="s">
        <v>14</v>
      </c>
      <c r="B14" s="213" t="s">
        <v>279</v>
      </c>
      <c r="C14" s="34" t="s">
        <v>275</v>
      </c>
      <c r="D14" s="116"/>
      <c r="E14" s="213"/>
      <c r="F14" s="197">
        <v>0.14583333333333334</v>
      </c>
      <c r="G14" s="197">
        <v>0.5625</v>
      </c>
      <c r="H14" s="197">
        <v>1.3888888888888888E-2</v>
      </c>
      <c r="I14" s="210">
        <f>(G14-F14)-H14</f>
        <v>0.40277777777777773</v>
      </c>
      <c r="J14" s="216">
        <v>0.3125</v>
      </c>
      <c r="K14" s="216">
        <v>0.47916666666666669</v>
      </c>
      <c r="L14" s="216">
        <v>0</v>
      </c>
      <c r="M14" s="217">
        <f>(K14-J14)-L14</f>
        <v>0.16666666666666669</v>
      </c>
      <c r="N14" s="197">
        <v>0.5</v>
      </c>
      <c r="O14" s="197">
        <v>0.85416666666666663</v>
      </c>
      <c r="P14" s="197">
        <v>2.0833333333333332E-2</v>
      </c>
      <c r="Q14" s="197">
        <f>(O14-N14)-P14</f>
        <v>0.33333333333333331</v>
      </c>
      <c r="R14" s="197">
        <v>0</v>
      </c>
      <c r="S14" s="197">
        <v>0</v>
      </c>
      <c r="T14" s="197"/>
      <c r="U14" s="197">
        <f t="shared" ref="U14" si="8">(S14-R14)-T14</f>
        <v>0</v>
      </c>
      <c r="V14" s="197">
        <v>0.52083333333333337</v>
      </c>
      <c r="W14" s="197">
        <v>0.83333333333333337</v>
      </c>
      <c r="X14" s="197">
        <v>2.0833333333333332E-2</v>
      </c>
      <c r="Y14" s="197">
        <f t="shared" ref="Y14" si="9">(W14-V14)-X14</f>
        <v>0.29166666666666669</v>
      </c>
      <c r="Z14" s="197"/>
      <c r="AA14" s="197"/>
      <c r="AB14" s="197"/>
      <c r="AC14" s="197">
        <f t="shared" ref="AC14" si="10">(AA14-Z14)-AB14</f>
        <v>0</v>
      </c>
      <c r="AD14" s="197"/>
      <c r="AE14" s="197"/>
      <c r="AF14" s="197"/>
      <c r="AG14" s="197">
        <f t="shared" ref="AG14" si="11">(AE14-AD14)-AF14</f>
        <v>0</v>
      </c>
    </row>
    <row r="15" spans="1:33" x14ac:dyDescent="0.2">
      <c r="A15" s="215"/>
      <c r="B15" s="211"/>
      <c r="C15" s="34" t="s">
        <v>276</v>
      </c>
      <c r="D15" s="116"/>
      <c r="E15" s="211"/>
      <c r="F15" s="197"/>
      <c r="G15" s="197"/>
      <c r="H15" s="197"/>
      <c r="I15" s="210"/>
      <c r="J15" s="216"/>
      <c r="K15" s="216"/>
      <c r="L15" s="216"/>
      <c r="M15" s="21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</row>
    <row r="16" spans="1:33" x14ac:dyDescent="0.2">
      <c r="A16" s="215"/>
      <c r="B16" s="211"/>
      <c r="C16" s="34" t="s">
        <v>190</v>
      </c>
      <c r="D16" s="116"/>
      <c r="E16" s="211"/>
      <c r="F16" s="197"/>
      <c r="G16" s="197"/>
      <c r="H16" s="197"/>
      <c r="I16" s="210"/>
      <c r="J16" s="216"/>
      <c r="K16" s="216"/>
      <c r="L16" s="216"/>
      <c r="M16" s="21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</row>
    <row r="17" spans="1:33" x14ac:dyDescent="0.2">
      <c r="A17" s="215"/>
      <c r="B17" s="211"/>
      <c r="C17" s="34" t="s">
        <v>262</v>
      </c>
      <c r="D17" s="116"/>
      <c r="E17" s="211"/>
      <c r="F17" s="197"/>
      <c r="G17" s="197"/>
      <c r="H17" s="197"/>
      <c r="I17" s="210"/>
      <c r="J17" s="216"/>
      <c r="K17" s="216"/>
      <c r="L17" s="216"/>
      <c r="M17" s="21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</row>
    <row r="18" spans="1:33" x14ac:dyDescent="0.2">
      <c r="A18" s="215"/>
      <c r="B18" s="211"/>
      <c r="C18" s="34" t="s">
        <v>277</v>
      </c>
      <c r="D18" s="116"/>
      <c r="E18" s="211"/>
      <c r="F18" s="197"/>
      <c r="G18" s="197"/>
      <c r="H18" s="197"/>
      <c r="I18" s="210"/>
      <c r="J18" s="216"/>
      <c r="K18" s="216"/>
      <c r="L18" s="216"/>
      <c r="M18" s="21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</row>
    <row r="19" spans="1:33" x14ac:dyDescent="0.2">
      <c r="A19" s="215"/>
      <c r="B19" s="212"/>
      <c r="C19" s="34" t="s">
        <v>278</v>
      </c>
      <c r="D19" s="116"/>
      <c r="E19" s="212"/>
      <c r="F19" s="197"/>
      <c r="G19" s="197"/>
      <c r="H19" s="197"/>
      <c r="I19" s="210"/>
      <c r="J19" s="216"/>
      <c r="K19" s="216"/>
      <c r="L19" s="216"/>
      <c r="M19" s="21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</row>
    <row r="20" spans="1:33" x14ac:dyDescent="0.2">
      <c r="A20" s="215"/>
      <c r="B20" s="213" t="s">
        <v>280</v>
      </c>
      <c r="C20" s="34" t="s">
        <v>185</v>
      </c>
      <c r="D20" s="116"/>
      <c r="E20" s="213"/>
      <c r="F20" s="197"/>
      <c r="G20" s="197"/>
      <c r="H20" s="197"/>
      <c r="I20" s="210"/>
      <c r="J20" s="216"/>
      <c r="K20" s="216"/>
      <c r="L20" s="216"/>
      <c r="M20" s="21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</row>
    <row r="21" spans="1:33" x14ac:dyDescent="0.2">
      <c r="A21" s="215"/>
      <c r="B21" s="211"/>
      <c r="C21" s="34" t="s">
        <v>186</v>
      </c>
      <c r="D21" s="116"/>
      <c r="E21" s="211"/>
      <c r="F21" s="197"/>
      <c r="G21" s="197"/>
      <c r="H21" s="197"/>
      <c r="I21" s="210"/>
      <c r="J21" s="216"/>
      <c r="K21" s="216"/>
      <c r="L21" s="216"/>
      <c r="M21" s="21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</row>
    <row r="22" spans="1:33" x14ac:dyDescent="0.2">
      <c r="A22" s="215"/>
      <c r="B22" s="211"/>
      <c r="C22" s="7" t="s">
        <v>259</v>
      </c>
      <c r="D22" s="7"/>
      <c r="E22" s="211"/>
      <c r="F22" s="197"/>
      <c r="G22" s="197"/>
      <c r="H22" s="197"/>
      <c r="I22" s="210"/>
      <c r="J22" s="216"/>
      <c r="K22" s="216"/>
      <c r="L22" s="216"/>
      <c r="M22" s="21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</row>
    <row r="23" spans="1:33" x14ac:dyDescent="0.2">
      <c r="A23" s="215"/>
      <c r="B23" s="212"/>
      <c r="C23" s="7" t="s">
        <v>275</v>
      </c>
      <c r="D23" s="7"/>
      <c r="E23" s="212"/>
      <c r="F23" s="197"/>
      <c r="G23" s="197"/>
      <c r="H23" s="197"/>
      <c r="I23" s="210"/>
      <c r="J23" s="216"/>
      <c r="K23" s="216"/>
      <c r="L23" s="216"/>
      <c r="M23" s="21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</row>
    <row r="24" spans="1:33" x14ac:dyDescent="0.2">
      <c r="A24" s="215" t="s">
        <v>15</v>
      </c>
      <c r="B24" s="90" t="s">
        <v>97</v>
      </c>
      <c r="C24" s="135"/>
      <c r="D24" s="380"/>
      <c r="E24" s="380"/>
      <c r="F24" s="197">
        <v>0.20833333333333334</v>
      </c>
      <c r="G24" s="197">
        <v>0.52083333333333337</v>
      </c>
      <c r="H24" s="197">
        <v>1.3888888888888888E-2</v>
      </c>
      <c r="I24" s="210">
        <f>(G24-F24)-H24</f>
        <v>0.2986111111111111</v>
      </c>
      <c r="J24" s="197">
        <v>0</v>
      </c>
      <c r="K24" s="197">
        <v>0</v>
      </c>
      <c r="L24" s="197">
        <v>0</v>
      </c>
      <c r="M24" s="210">
        <f>(K24-J24)-L24</f>
        <v>0</v>
      </c>
      <c r="N24" s="197">
        <v>0.5</v>
      </c>
      <c r="O24" s="197">
        <v>0.72916666666666663</v>
      </c>
      <c r="P24" s="197">
        <v>0</v>
      </c>
      <c r="Q24" s="197">
        <f>(O24-N24)-P24</f>
        <v>0.22916666666666663</v>
      </c>
      <c r="R24" s="197">
        <v>0</v>
      </c>
      <c r="S24" s="197">
        <v>0</v>
      </c>
      <c r="T24" s="197">
        <v>0</v>
      </c>
      <c r="U24" s="197">
        <f t="shared" ref="U24" si="12">(S24-R24)-T24</f>
        <v>0</v>
      </c>
      <c r="V24" s="197">
        <v>0.33333333333333331</v>
      </c>
      <c r="W24" s="197">
        <v>0.72222222222222221</v>
      </c>
      <c r="X24" s="197">
        <v>4.1666666666666664E-2</v>
      </c>
      <c r="Y24" s="197">
        <f t="shared" ref="Y24" si="13">(W24-V24)-X24</f>
        <v>0.34722222222222221</v>
      </c>
      <c r="Z24" s="197"/>
      <c r="AA24" s="197"/>
      <c r="AB24" s="197"/>
      <c r="AC24" s="197">
        <f t="shared" ref="AC24" si="14">(AA24-Z24)-AB24</f>
        <v>0</v>
      </c>
      <c r="AD24" s="197"/>
      <c r="AE24" s="197"/>
      <c r="AF24" s="197"/>
      <c r="AG24" s="197">
        <f t="shared" ref="AG24" si="15">(AE24-AD24)-AF24</f>
        <v>0</v>
      </c>
    </row>
    <row r="25" spans="1:33" x14ac:dyDescent="0.2">
      <c r="A25" s="215"/>
      <c r="B25" s="376" t="s">
        <v>37</v>
      </c>
      <c r="C25" s="135">
        <v>1</v>
      </c>
      <c r="D25" s="376"/>
      <c r="E25" s="376"/>
      <c r="F25" s="197"/>
      <c r="G25" s="197"/>
      <c r="H25" s="197"/>
      <c r="I25" s="210"/>
      <c r="J25" s="197"/>
      <c r="K25" s="197"/>
      <c r="L25" s="197"/>
      <c r="M25" s="210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</row>
    <row r="26" spans="1:33" x14ac:dyDescent="0.2">
      <c r="A26" s="215"/>
      <c r="B26" s="376"/>
      <c r="C26" s="135">
        <v>2</v>
      </c>
      <c r="D26" s="376"/>
      <c r="E26" s="376"/>
      <c r="F26" s="197"/>
      <c r="G26" s="197"/>
      <c r="H26" s="197"/>
      <c r="I26" s="210"/>
      <c r="J26" s="197"/>
      <c r="K26" s="197"/>
      <c r="L26" s="197"/>
      <c r="M26" s="210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</row>
    <row r="27" spans="1:33" x14ac:dyDescent="0.2">
      <c r="A27" s="215"/>
      <c r="B27" s="377"/>
      <c r="C27" s="135">
        <v>5</v>
      </c>
      <c r="D27" s="111"/>
      <c r="E27" s="377"/>
      <c r="F27" s="197"/>
      <c r="G27" s="197"/>
      <c r="H27" s="197"/>
      <c r="I27" s="210"/>
      <c r="J27" s="197"/>
      <c r="K27" s="197"/>
      <c r="L27" s="197"/>
      <c r="M27" s="210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</row>
    <row r="28" spans="1:33" x14ac:dyDescent="0.2">
      <c r="A28" s="375" t="s">
        <v>16</v>
      </c>
      <c r="B28" s="365" t="s">
        <v>198</v>
      </c>
      <c r="C28" s="213"/>
      <c r="D28" s="213"/>
      <c r="E28" s="213"/>
      <c r="F28" s="197">
        <v>0.33333333333333331</v>
      </c>
      <c r="G28" s="235">
        <v>0.76041666666666663</v>
      </c>
      <c r="H28" s="197">
        <v>2.0833333333333332E-2</v>
      </c>
      <c r="I28" s="210">
        <f>(G28-F28)-H28</f>
        <v>0.40625</v>
      </c>
      <c r="J28" s="197">
        <v>0</v>
      </c>
      <c r="K28" s="197">
        <v>0</v>
      </c>
      <c r="L28" s="197">
        <v>0</v>
      </c>
      <c r="M28" s="210">
        <f>(K28-J28)-L28</f>
        <v>0</v>
      </c>
      <c r="N28" s="197">
        <v>0.16666666666666666</v>
      </c>
      <c r="O28" s="197">
        <v>0.60416666666666663</v>
      </c>
      <c r="P28" s="197">
        <v>2.0833333333333332E-2</v>
      </c>
      <c r="Q28" s="197">
        <f>(O28-N28)-P28</f>
        <v>0.41666666666666669</v>
      </c>
      <c r="R28" s="197">
        <v>0.20833333333333334</v>
      </c>
      <c r="S28" s="197">
        <v>0.60416666666666663</v>
      </c>
      <c r="T28" s="197">
        <v>2.0833333333333332E-2</v>
      </c>
      <c r="U28" s="197">
        <f t="shared" ref="U28" si="16">(S28-R28)-T28</f>
        <v>0.37499999999999994</v>
      </c>
      <c r="V28" s="197">
        <v>0.3125</v>
      </c>
      <c r="W28" s="197">
        <v>0.60416666666666663</v>
      </c>
      <c r="X28" s="197">
        <v>2.0833333333333332E-2</v>
      </c>
      <c r="Y28" s="197">
        <f t="shared" ref="Y28" si="17">(W28-V28)-X28</f>
        <v>0.27083333333333331</v>
      </c>
      <c r="Z28" s="197"/>
      <c r="AA28" s="197"/>
      <c r="AB28" s="197"/>
      <c r="AC28" s="197">
        <f t="shared" ref="AC28" si="18">(AA28-Z28)-AB28</f>
        <v>0</v>
      </c>
      <c r="AD28" s="197"/>
      <c r="AE28" s="197"/>
      <c r="AF28" s="197"/>
      <c r="AG28" s="197">
        <f t="shared" ref="AG28" si="19">(AE28-AD28)-AF28</f>
        <v>0</v>
      </c>
    </row>
    <row r="29" spans="1:33" x14ac:dyDescent="0.2">
      <c r="A29" s="375"/>
      <c r="B29" s="367"/>
      <c r="C29" s="211"/>
      <c r="D29" s="211"/>
      <c r="E29" s="211"/>
      <c r="F29" s="197"/>
      <c r="G29" s="197"/>
      <c r="H29" s="197"/>
      <c r="I29" s="210"/>
      <c r="J29" s="197"/>
      <c r="K29" s="197"/>
      <c r="L29" s="197"/>
      <c r="M29" s="210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1:33" x14ac:dyDescent="0.2">
      <c r="A30" s="375"/>
      <c r="B30" s="367"/>
      <c r="C30" s="211"/>
      <c r="D30" s="211"/>
      <c r="E30" s="211"/>
      <c r="F30" s="197"/>
      <c r="G30" s="197"/>
      <c r="H30" s="197"/>
      <c r="I30" s="210"/>
      <c r="J30" s="197"/>
      <c r="K30" s="197"/>
      <c r="L30" s="197"/>
      <c r="M30" s="210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</row>
    <row r="31" spans="1:33" x14ac:dyDescent="0.2">
      <c r="A31" s="375"/>
      <c r="B31" s="369"/>
      <c r="C31" s="212"/>
      <c r="D31" s="212"/>
      <c r="E31" s="212"/>
      <c r="F31" s="197"/>
      <c r="G31" s="197"/>
      <c r="H31" s="197"/>
      <c r="I31" s="210"/>
      <c r="J31" s="197"/>
      <c r="K31" s="197"/>
      <c r="L31" s="197"/>
      <c r="M31" s="210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</row>
    <row r="32" spans="1:33" x14ac:dyDescent="0.2">
      <c r="A32" s="345" t="s">
        <v>18</v>
      </c>
      <c r="B32" s="213"/>
      <c r="C32" s="213"/>
      <c r="D32" s="213"/>
      <c r="E32" s="213"/>
      <c r="F32" s="327">
        <v>0</v>
      </c>
      <c r="G32" s="327">
        <v>0</v>
      </c>
      <c r="H32" s="213">
        <v>0</v>
      </c>
      <c r="I32" s="202">
        <f>(G32-F32)-H32</f>
        <v>0</v>
      </c>
      <c r="J32" s="327">
        <v>0</v>
      </c>
      <c r="K32" s="327">
        <v>0</v>
      </c>
      <c r="L32" s="327">
        <v>0</v>
      </c>
      <c r="M32" s="210">
        <f>(K32-J32)-L32</f>
        <v>0</v>
      </c>
      <c r="N32" s="213">
        <v>0</v>
      </c>
      <c r="O32" s="213">
        <v>0</v>
      </c>
      <c r="P32" s="213">
        <v>0</v>
      </c>
      <c r="Q32" s="197">
        <f>(O32-N32)-P32</f>
        <v>0</v>
      </c>
      <c r="R32" s="213">
        <v>0</v>
      </c>
      <c r="S32" s="213">
        <v>0</v>
      </c>
      <c r="T32" s="213">
        <v>0</v>
      </c>
      <c r="U32" s="197">
        <v>0</v>
      </c>
      <c r="V32" s="213">
        <v>0</v>
      </c>
      <c r="W32" s="213">
        <v>0</v>
      </c>
      <c r="X32" s="213">
        <v>0</v>
      </c>
      <c r="Y32" s="197">
        <f t="shared" ref="Y32" si="20">(W32-V32)-X32</f>
        <v>0</v>
      </c>
      <c r="Z32" s="213"/>
      <c r="AA32" s="213"/>
      <c r="AB32" s="213"/>
      <c r="AC32" s="197">
        <f t="shared" ref="AC32" si="21">(AA32-Z32)-AB32</f>
        <v>0</v>
      </c>
      <c r="AD32" s="213"/>
      <c r="AE32" s="213"/>
      <c r="AF32" s="213"/>
      <c r="AG32" s="197">
        <f t="shared" ref="AG32" si="22">(AE32-AD32)-AF32</f>
        <v>0</v>
      </c>
    </row>
    <row r="33" spans="1:33" x14ac:dyDescent="0.2">
      <c r="A33" s="346"/>
      <c r="B33" s="211"/>
      <c r="C33" s="211"/>
      <c r="D33" s="211"/>
      <c r="E33" s="211"/>
      <c r="F33" s="211"/>
      <c r="G33" s="211"/>
      <c r="H33" s="211"/>
      <c r="I33" s="203"/>
      <c r="J33" s="211"/>
      <c r="K33" s="211"/>
      <c r="L33" s="211"/>
      <c r="M33" s="210"/>
      <c r="N33" s="211"/>
      <c r="O33" s="211"/>
      <c r="P33" s="211"/>
      <c r="Q33" s="197"/>
      <c r="R33" s="211"/>
      <c r="S33" s="211"/>
      <c r="T33" s="211"/>
      <c r="U33" s="197"/>
      <c r="V33" s="211"/>
      <c r="W33" s="211"/>
      <c r="X33" s="211"/>
      <c r="Y33" s="197"/>
      <c r="Z33" s="211"/>
      <c r="AA33" s="211"/>
      <c r="AB33" s="211"/>
      <c r="AC33" s="197"/>
      <c r="AD33" s="211"/>
      <c r="AE33" s="211"/>
      <c r="AF33" s="211"/>
      <c r="AG33" s="197"/>
    </row>
    <row r="34" spans="1:33" x14ac:dyDescent="0.2">
      <c r="A34" s="374"/>
      <c r="B34" s="212"/>
      <c r="C34" s="212"/>
      <c r="D34" s="212"/>
      <c r="E34" s="212"/>
      <c r="F34" s="212"/>
      <c r="G34" s="212"/>
      <c r="H34" s="212"/>
      <c r="I34" s="204"/>
      <c r="J34" s="212"/>
      <c r="K34" s="212"/>
      <c r="L34" s="212"/>
      <c r="M34" s="210"/>
      <c r="N34" s="212"/>
      <c r="O34" s="212"/>
      <c r="P34" s="212"/>
      <c r="Q34" s="197"/>
      <c r="R34" s="212"/>
      <c r="S34" s="212"/>
      <c r="T34" s="212"/>
      <c r="U34" s="197"/>
      <c r="V34" s="212"/>
      <c r="W34" s="212"/>
      <c r="X34" s="212"/>
      <c r="Y34" s="197"/>
      <c r="Z34" s="212"/>
      <c r="AA34" s="212"/>
      <c r="AB34" s="212"/>
      <c r="AC34" s="197"/>
      <c r="AD34" s="212"/>
      <c r="AE34" s="212"/>
      <c r="AF34" s="212"/>
      <c r="AG34" s="197"/>
    </row>
    <row r="35" spans="1:33" ht="16" x14ac:dyDescent="0.2">
      <c r="A35" s="6"/>
      <c r="B35" s="236" t="s">
        <v>1</v>
      </c>
      <c r="C35" s="236"/>
      <c r="D35" s="236">
        <f>SUM(E4:E34)</f>
        <v>0</v>
      </c>
      <c r="E35" s="237"/>
      <c r="F35" s="238">
        <f>SUM(I4:I34)</f>
        <v>1.7638888888888888</v>
      </c>
      <c r="G35" s="238"/>
      <c r="H35" s="238"/>
      <c r="I35" s="238"/>
      <c r="J35" s="238">
        <f>SUM(M4:M31)</f>
        <v>0.95486111111111116</v>
      </c>
      <c r="K35" s="238"/>
      <c r="L35" s="238"/>
      <c r="M35" s="238"/>
      <c r="N35" s="238">
        <f>SUM(Q4:Q31)</f>
        <v>1.7986111111111109</v>
      </c>
      <c r="O35" s="238"/>
      <c r="P35" s="238"/>
      <c r="Q35" s="238"/>
      <c r="R35" s="238">
        <f t="shared" ref="R35" si="23">SUM(U4:U31)</f>
        <v>0.72569444444444442</v>
      </c>
      <c r="S35" s="238"/>
      <c r="T35" s="238"/>
      <c r="U35" s="238"/>
      <c r="V35" s="238">
        <f t="shared" ref="V35" si="24">SUM(Y4:Y31)</f>
        <v>1.6736111111111109</v>
      </c>
      <c r="W35" s="238"/>
      <c r="X35" s="238"/>
      <c r="Y35" s="238"/>
      <c r="Z35" s="238">
        <f t="shared" ref="Z35" si="25">SUM(AC4:AC31)</f>
        <v>0.10416666666666669</v>
      </c>
      <c r="AA35" s="238"/>
      <c r="AB35" s="238"/>
      <c r="AC35" s="238"/>
      <c r="AD35" s="238">
        <f t="shared" ref="AD35" si="26">SUM(AG4:AG31)</f>
        <v>0</v>
      </c>
      <c r="AE35" s="238"/>
      <c r="AF35" s="238"/>
      <c r="AG35" s="238"/>
    </row>
  </sheetData>
  <mergeCells count="217">
    <mergeCell ref="F1:Q1"/>
    <mergeCell ref="F2:I2"/>
    <mergeCell ref="J2:M2"/>
    <mergeCell ref="N2:Q2"/>
    <mergeCell ref="R2:U2"/>
    <mergeCell ref="V2:Y2"/>
    <mergeCell ref="Z2:AC2"/>
    <mergeCell ref="AD2:AG2"/>
    <mergeCell ref="A4:A10"/>
    <mergeCell ref="F4:F10"/>
    <mergeCell ref="G4:G10"/>
    <mergeCell ref="H4:H10"/>
    <mergeCell ref="Q4:Q10"/>
    <mergeCell ref="R4:R10"/>
    <mergeCell ref="S4:S10"/>
    <mergeCell ref="T4:T10"/>
    <mergeCell ref="I4:I10"/>
    <mergeCell ref="J4:J10"/>
    <mergeCell ref="K4:K10"/>
    <mergeCell ref="L4:L10"/>
    <mergeCell ref="AG4:AG10"/>
    <mergeCell ref="AD4:AD10"/>
    <mergeCell ref="AE4:AE10"/>
    <mergeCell ref="AF4:AF10"/>
    <mergeCell ref="AA4:AA10"/>
    <mergeCell ref="AB4:AB10"/>
    <mergeCell ref="AC4:AC10"/>
    <mergeCell ref="U4:U10"/>
    <mergeCell ref="V4:V10"/>
    <mergeCell ref="W4:W10"/>
    <mergeCell ref="X4:X10"/>
    <mergeCell ref="Y4:Y10"/>
    <mergeCell ref="Z4:Z10"/>
    <mergeCell ref="AG11:AG13"/>
    <mergeCell ref="D12:D13"/>
    <mergeCell ref="AB11:AB13"/>
    <mergeCell ref="AC11:AC13"/>
    <mergeCell ref="AD11:AD13"/>
    <mergeCell ref="AE11:AE13"/>
    <mergeCell ref="AF11:AF13"/>
    <mergeCell ref="A11:A13"/>
    <mergeCell ref="B11:B13"/>
    <mergeCell ref="E11:E13"/>
    <mergeCell ref="F11:F13"/>
    <mergeCell ref="G11:G13"/>
    <mergeCell ref="H11:H13"/>
    <mergeCell ref="Q11:Q13"/>
    <mergeCell ref="R11:R13"/>
    <mergeCell ref="S11:S13"/>
    <mergeCell ref="T11:T13"/>
    <mergeCell ref="I11:I13"/>
    <mergeCell ref="J11:J13"/>
    <mergeCell ref="K11:K13"/>
    <mergeCell ref="A14:A23"/>
    <mergeCell ref="B14:B19"/>
    <mergeCell ref="E14:E19"/>
    <mergeCell ref="F14:F23"/>
    <mergeCell ref="G14:G23"/>
    <mergeCell ref="H14:H23"/>
    <mergeCell ref="I14:I23"/>
    <mergeCell ref="J14:J23"/>
    <mergeCell ref="AA11:AA13"/>
    <mergeCell ref="U11:U13"/>
    <mergeCell ref="V11:V13"/>
    <mergeCell ref="W11:W13"/>
    <mergeCell ref="X11:X13"/>
    <mergeCell ref="Y11:Y13"/>
    <mergeCell ref="Z11:Z13"/>
    <mergeCell ref="L11:L13"/>
    <mergeCell ref="M11:M13"/>
    <mergeCell ref="N11:N13"/>
    <mergeCell ref="O11:O13"/>
    <mergeCell ref="P11:P13"/>
    <mergeCell ref="AF14:AF23"/>
    <mergeCell ref="AG14:AG23"/>
    <mergeCell ref="B20:B23"/>
    <mergeCell ref="E20:E23"/>
    <mergeCell ref="W14:W23"/>
    <mergeCell ref="X14:X23"/>
    <mergeCell ref="Y14:Y23"/>
    <mergeCell ref="Z14:Z23"/>
    <mergeCell ref="AA14:AA23"/>
    <mergeCell ref="AB14:AB23"/>
    <mergeCell ref="Q14:Q23"/>
    <mergeCell ref="R14:R23"/>
    <mergeCell ref="S14:S23"/>
    <mergeCell ref="T14:T23"/>
    <mergeCell ref="U14:U23"/>
    <mergeCell ref="V14:V23"/>
    <mergeCell ref="K14:K23"/>
    <mergeCell ref="L14:L23"/>
    <mergeCell ref="M14:M23"/>
    <mergeCell ref="N14:N23"/>
    <mergeCell ref="O14:O23"/>
    <mergeCell ref="P14:P23"/>
    <mergeCell ref="AC14:AC23"/>
    <mergeCell ref="AD14:AD23"/>
    <mergeCell ref="AE14:AE23"/>
    <mergeCell ref="Q24:Q27"/>
    <mergeCell ref="R24:R27"/>
    <mergeCell ref="S24:S27"/>
    <mergeCell ref="T24:T27"/>
    <mergeCell ref="I24:I27"/>
    <mergeCell ref="J24:J27"/>
    <mergeCell ref="K24:K27"/>
    <mergeCell ref="L24:L27"/>
    <mergeCell ref="M24:M27"/>
    <mergeCell ref="N24:N27"/>
    <mergeCell ref="Z24:Z27"/>
    <mergeCell ref="O24:O27"/>
    <mergeCell ref="P24:P27"/>
    <mergeCell ref="A24:A27"/>
    <mergeCell ref="D24:D26"/>
    <mergeCell ref="E24:E27"/>
    <mergeCell ref="F24:F27"/>
    <mergeCell ref="G24:G27"/>
    <mergeCell ref="H24:H27"/>
    <mergeCell ref="L28:L31"/>
    <mergeCell ref="M28:M31"/>
    <mergeCell ref="N28:N31"/>
    <mergeCell ref="AG24:AG27"/>
    <mergeCell ref="B25:B27"/>
    <mergeCell ref="A28:A31"/>
    <mergeCell ref="B28:B31"/>
    <mergeCell ref="C28:C31"/>
    <mergeCell ref="D28:D31"/>
    <mergeCell ref="E28:E31"/>
    <mergeCell ref="F28:F31"/>
    <mergeCell ref="G28:G31"/>
    <mergeCell ref="H28:H31"/>
    <mergeCell ref="AA24:AA27"/>
    <mergeCell ref="AB24:AB27"/>
    <mergeCell ref="AC24:AC27"/>
    <mergeCell ref="AD24:AD27"/>
    <mergeCell ref="AE24:AE27"/>
    <mergeCell ref="AF24:AF27"/>
    <mergeCell ref="U24:U27"/>
    <mergeCell ref="V24:V27"/>
    <mergeCell ref="W24:W27"/>
    <mergeCell ref="X24:X27"/>
    <mergeCell ref="Y24:Y27"/>
    <mergeCell ref="AG28:AG31"/>
    <mergeCell ref="AA28:AA31"/>
    <mergeCell ref="AB28:AB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AC28:AC31"/>
    <mergeCell ref="AD28:AD31"/>
    <mergeCell ref="AE28:AE31"/>
    <mergeCell ref="AF28:AF31"/>
    <mergeCell ref="U28:U31"/>
    <mergeCell ref="V28:V31"/>
    <mergeCell ref="W28:W31"/>
    <mergeCell ref="X28:X31"/>
    <mergeCell ref="Y28:Y31"/>
    <mergeCell ref="Z28:Z31"/>
    <mergeCell ref="Z35:AC35"/>
    <mergeCell ref="AD35:AG35"/>
    <mergeCell ref="B35:C35"/>
    <mergeCell ref="D35:E35"/>
    <mergeCell ref="F35:I35"/>
    <mergeCell ref="J35:M35"/>
    <mergeCell ref="N35:Q35"/>
    <mergeCell ref="R35:U35"/>
    <mergeCell ref="AB32:AB34"/>
    <mergeCell ref="AC32:AC34"/>
    <mergeCell ref="AD32:AD34"/>
    <mergeCell ref="AE32:AE34"/>
    <mergeCell ref="AF32:AF34"/>
    <mergeCell ref="AG32:AG34"/>
    <mergeCell ref="V32:V34"/>
    <mergeCell ref="W32:W34"/>
    <mergeCell ref="X32:X34"/>
    <mergeCell ref="Y32:Y34"/>
    <mergeCell ref="Z32:Z34"/>
    <mergeCell ref="AA32:AA34"/>
    <mergeCell ref="P32:P34"/>
    <mergeCell ref="Q32:Q34"/>
    <mergeCell ref="B4:B6"/>
    <mergeCell ref="B7:B10"/>
    <mergeCell ref="C4:C5"/>
    <mergeCell ref="C7:C10"/>
    <mergeCell ref="D4:D6"/>
    <mergeCell ref="D7:D10"/>
    <mergeCell ref="E4:E6"/>
    <mergeCell ref="E7:E10"/>
    <mergeCell ref="Q28:Q31"/>
    <mergeCell ref="O28:O31"/>
    <mergeCell ref="P28:P31"/>
    <mergeCell ref="M4:M10"/>
    <mergeCell ref="N4:N10"/>
    <mergeCell ref="O4:O10"/>
    <mergeCell ref="P4:P10"/>
    <mergeCell ref="T28:T31"/>
    <mergeCell ref="I28:I31"/>
    <mergeCell ref="J28:J31"/>
    <mergeCell ref="K28:K31"/>
    <mergeCell ref="V35:Y35"/>
    <mergeCell ref="T32:T34"/>
    <mergeCell ref="U32:U34"/>
    <mergeCell ref="J32:J34"/>
    <mergeCell ref="K32:K34"/>
    <mergeCell ref="L32:L34"/>
    <mergeCell ref="M32:M34"/>
    <mergeCell ref="N32:N34"/>
    <mergeCell ref="O32:O34"/>
    <mergeCell ref="R32:R34"/>
    <mergeCell ref="S32:S34"/>
    <mergeCell ref="R28:R31"/>
    <mergeCell ref="S28:S31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="90" zoomScaleNormal="90" workbookViewId="0">
      <pane xSplit="1" topLeftCell="C1" activePane="topRight" state="frozen"/>
      <selection activeCell="A4" sqref="A4:A8"/>
      <selection pane="topRight" activeCell="Y4" sqref="Y4:Y37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</cols>
  <sheetData>
    <row r="1" spans="1:25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25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271</v>
      </c>
      <c r="S2" s="215"/>
      <c r="T2" s="215"/>
      <c r="U2" s="215"/>
      <c r="V2" s="215" t="s">
        <v>256</v>
      </c>
      <c r="W2" s="215"/>
      <c r="X2" s="215"/>
      <c r="Y2" s="215"/>
    </row>
    <row r="3" spans="1:25" x14ac:dyDescent="0.2">
      <c r="A3" s="4"/>
      <c r="B3" s="130" t="s">
        <v>8</v>
      </c>
      <c r="C3" s="130" t="s">
        <v>7</v>
      </c>
      <c r="D3" s="130" t="s">
        <v>6</v>
      </c>
      <c r="E3" s="130" t="s">
        <v>0</v>
      </c>
      <c r="F3" s="130" t="s">
        <v>2</v>
      </c>
      <c r="G3" s="130" t="s">
        <v>3</v>
      </c>
      <c r="H3" s="5" t="s">
        <v>4</v>
      </c>
      <c r="I3" s="5" t="s">
        <v>5</v>
      </c>
      <c r="J3" s="130" t="s">
        <v>2</v>
      </c>
      <c r="K3" s="130" t="s">
        <v>3</v>
      </c>
      <c r="L3" s="5" t="s">
        <v>4</v>
      </c>
      <c r="M3" s="5" t="s">
        <v>5</v>
      </c>
      <c r="N3" s="130" t="s">
        <v>2</v>
      </c>
      <c r="O3" s="130" t="s">
        <v>3</v>
      </c>
      <c r="P3" s="5" t="s">
        <v>4</v>
      </c>
      <c r="Q3" s="5" t="s">
        <v>5</v>
      </c>
      <c r="R3" s="130" t="s">
        <v>2</v>
      </c>
      <c r="S3" s="130" t="s">
        <v>3</v>
      </c>
      <c r="T3" s="5" t="s">
        <v>4</v>
      </c>
      <c r="U3" s="5" t="s">
        <v>5</v>
      </c>
      <c r="V3" s="130" t="s">
        <v>2</v>
      </c>
      <c r="W3" s="130" t="s">
        <v>3</v>
      </c>
      <c r="X3" s="5" t="s">
        <v>4</v>
      </c>
      <c r="Y3" s="5" t="s">
        <v>5</v>
      </c>
    </row>
    <row r="4" spans="1:25" x14ac:dyDescent="0.2">
      <c r="A4" s="215" t="s">
        <v>12</v>
      </c>
      <c r="B4" s="213" t="s">
        <v>79</v>
      </c>
      <c r="C4" s="213"/>
      <c r="D4" s="258"/>
      <c r="E4" s="213">
        <v>1320</v>
      </c>
      <c r="F4" s="197">
        <v>0.15625</v>
      </c>
      <c r="G4" s="197">
        <v>0.54166666666666663</v>
      </c>
      <c r="H4" s="197">
        <v>1.3888888888888888E-2</v>
      </c>
      <c r="I4" s="210">
        <f>(G4-F4)-H4</f>
        <v>0.37152777777777773</v>
      </c>
      <c r="J4" s="197">
        <v>0.3125</v>
      </c>
      <c r="K4" s="197">
        <v>0.51041666666666663</v>
      </c>
      <c r="L4" s="197">
        <v>0</v>
      </c>
      <c r="M4" s="210">
        <f>(K4-J4)-L4</f>
        <v>0.19791666666666663</v>
      </c>
      <c r="N4" s="197">
        <v>0.5</v>
      </c>
      <c r="O4" s="197">
        <v>0.875</v>
      </c>
      <c r="P4" s="197">
        <v>0</v>
      </c>
      <c r="Q4" s="197">
        <f>(O4-N4)-P4</f>
        <v>0.375</v>
      </c>
      <c r="R4" s="197">
        <v>0</v>
      </c>
      <c r="S4" s="197">
        <v>0</v>
      </c>
      <c r="T4" s="197">
        <v>0</v>
      </c>
      <c r="U4" s="197">
        <f t="shared" ref="U4" si="0">(S4-R4)-T4</f>
        <v>0</v>
      </c>
      <c r="V4" s="197">
        <v>0.5625</v>
      </c>
      <c r="W4" s="197">
        <v>0.85763888888888884</v>
      </c>
      <c r="X4" s="197">
        <v>0</v>
      </c>
      <c r="Y4" s="197">
        <f t="shared" ref="Y4" si="1">(W4-V4)-X4</f>
        <v>0.29513888888888884</v>
      </c>
    </row>
    <row r="5" spans="1:25" x14ac:dyDescent="0.2">
      <c r="A5" s="215"/>
      <c r="B5" s="211"/>
      <c r="C5" s="211"/>
      <c r="D5" s="259"/>
      <c r="E5" s="211"/>
      <c r="F5" s="197"/>
      <c r="G5" s="197"/>
      <c r="H5" s="197"/>
      <c r="I5" s="210"/>
      <c r="J5" s="197"/>
      <c r="K5" s="197"/>
      <c r="L5" s="197"/>
      <c r="M5" s="210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</row>
    <row r="6" spans="1:25" x14ac:dyDescent="0.2">
      <c r="A6" s="215"/>
      <c r="B6" s="211"/>
      <c r="C6" s="211"/>
      <c r="D6" s="259"/>
      <c r="E6" s="211"/>
      <c r="F6" s="197"/>
      <c r="G6" s="197"/>
      <c r="H6" s="197"/>
      <c r="I6" s="210"/>
      <c r="J6" s="197"/>
      <c r="K6" s="197"/>
      <c r="L6" s="197"/>
      <c r="M6" s="210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</row>
    <row r="7" spans="1:25" x14ac:dyDescent="0.2">
      <c r="A7" s="215"/>
      <c r="B7" s="212"/>
      <c r="C7" s="212"/>
      <c r="D7" s="260"/>
      <c r="E7" s="212"/>
      <c r="F7" s="197"/>
      <c r="G7" s="197"/>
      <c r="H7" s="197"/>
      <c r="I7" s="210"/>
      <c r="J7" s="197"/>
      <c r="K7" s="197"/>
      <c r="L7" s="197"/>
      <c r="M7" s="210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</row>
    <row r="8" spans="1:25" x14ac:dyDescent="0.2">
      <c r="A8" s="215"/>
      <c r="B8" s="211" t="s">
        <v>100</v>
      </c>
      <c r="C8" s="213"/>
      <c r="D8" s="258"/>
      <c r="E8" s="211">
        <v>1030</v>
      </c>
      <c r="F8" s="197"/>
      <c r="G8" s="197"/>
      <c r="H8" s="197"/>
      <c r="I8" s="210"/>
      <c r="J8" s="197"/>
      <c r="K8" s="197"/>
      <c r="L8" s="197"/>
      <c r="M8" s="210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</row>
    <row r="9" spans="1:25" x14ac:dyDescent="0.2">
      <c r="A9" s="215"/>
      <c r="B9" s="211"/>
      <c r="C9" s="211"/>
      <c r="D9" s="259"/>
      <c r="E9" s="211"/>
      <c r="F9" s="197"/>
      <c r="G9" s="197"/>
      <c r="H9" s="197"/>
      <c r="I9" s="210"/>
      <c r="J9" s="197"/>
      <c r="K9" s="197"/>
      <c r="L9" s="197"/>
      <c r="M9" s="210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</row>
    <row r="10" spans="1:25" x14ac:dyDescent="0.2">
      <c r="A10" s="215"/>
      <c r="B10" s="212"/>
      <c r="C10" s="212"/>
      <c r="D10" s="260"/>
      <c r="E10" s="212"/>
      <c r="F10" s="197"/>
      <c r="G10" s="197"/>
      <c r="H10" s="197"/>
      <c r="I10" s="210"/>
      <c r="J10" s="197"/>
      <c r="K10" s="197"/>
      <c r="L10" s="197"/>
      <c r="M10" s="210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</row>
    <row r="11" spans="1:25" x14ac:dyDescent="0.2">
      <c r="A11" s="215" t="s">
        <v>13</v>
      </c>
      <c r="B11" s="213" t="s">
        <v>328</v>
      </c>
      <c r="C11" s="34"/>
      <c r="D11" s="132"/>
      <c r="E11" s="244"/>
      <c r="F11" s="197">
        <v>0.16666666666666666</v>
      </c>
      <c r="G11" s="197">
        <v>0.52083333333333337</v>
      </c>
      <c r="H11" s="197">
        <v>0</v>
      </c>
      <c r="I11" s="210">
        <f>(G11-F11)-H11</f>
        <v>0.35416666666666674</v>
      </c>
      <c r="J11" s="216">
        <v>0.3125</v>
      </c>
      <c r="K11" s="216">
        <v>0.83333333333333337</v>
      </c>
      <c r="L11" s="216">
        <v>8.3333333333333329E-2</v>
      </c>
      <c r="M11" s="217">
        <f>(K11-J11)-L11</f>
        <v>0.43750000000000006</v>
      </c>
      <c r="N11" s="197">
        <v>0.5</v>
      </c>
      <c r="O11" s="197">
        <v>0.83333333333333337</v>
      </c>
      <c r="P11" s="197">
        <v>2.0833333333333332E-2</v>
      </c>
      <c r="Q11" s="197">
        <f>(O11-N11)-P11</f>
        <v>0.31250000000000006</v>
      </c>
      <c r="R11" s="197">
        <v>0.16666666666666666</v>
      </c>
      <c r="S11" s="197">
        <v>0.50694444444444442</v>
      </c>
      <c r="T11" s="197">
        <v>0</v>
      </c>
      <c r="U11" s="197">
        <f t="shared" ref="U11" si="2">(S11-R11)-T11</f>
        <v>0.34027777777777779</v>
      </c>
      <c r="V11" s="197">
        <v>0.5</v>
      </c>
      <c r="W11" s="197">
        <v>0.83333333333333337</v>
      </c>
      <c r="X11" s="197">
        <v>2.0833333333333332E-2</v>
      </c>
      <c r="Y11" s="197">
        <f t="shared" ref="Y11" si="3">(W11-V11)-X11</f>
        <v>0.31250000000000006</v>
      </c>
    </row>
    <row r="12" spans="1:25" x14ac:dyDescent="0.2">
      <c r="A12" s="215"/>
      <c r="B12" s="211"/>
      <c r="C12" s="131"/>
      <c r="D12" s="371"/>
      <c r="E12" s="244"/>
      <c r="F12" s="197"/>
      <c r="G12" s="197"/>
      <c r="H12" s="197"/>
      <c r="I12" s="210"/>
      <c r="J12" s="216"/>
      <c r="K12" s="216"/>
      <c r="L12" s="216"/>
      <c r="M12" s="21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</row>
    <row r="13" spans="1:25" x14ac:dyDescent="0.2">
      <c r="A13" s="215"/>
      <c r="B13" s="212"/>
      <c r="C13" s="131"/>
      <c r="D13" s="372"/>
      <c r="E13" s="244"/>
      <c r="F13" s="197"/>
      <c r="G13" s="197"/>
      <c r="H13" s="197"/>
      <c r="I13" s="210"/>
      <c r="J13" s="216"/>
      <c r="K13" s="216"/>
      <c r="L13" s="216"/>
      <c r="M13" s="21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</row>
    <row r="14" spans="1:25" x14ac:dyDescent="0.2">
      <c r="A14" s="215" t="s">
        <v>14</v>
      </c>
      <c r="B14" s="213" t="s">
        <v>329</v>
      </c>
      <c r="C14" s="213"/>
      <c r="D14" s="116"/>
      <c r="E14" s="213"/>
      <c r="F14" s="197">
        <v>0.16666666666666666</v>
      </c>
      <c r="G14" s="197">
        <v>0.4375</v>
      </c>
      <c r="H14" s="197">
        <v>0</v>
      </c>
      <c r="I14" s="210">
        <f>(G14-F14)-H14</f>
        <v>0.27083333333333337</v>
      </c>
      <c r="J14" s="216">
        <v>0</v>
      </c>
      <c r="K14" s="216">
        <v>0</v>
      </c>
      <c r="L14" s="216">
        <v>0</v>
      </c>
      <c r="M14" s="217">
        <f>(K14-J14)-L14</f>
        <v>0</v>
      </c>
      <c r="N14" s="197">
        <v>0.47916666666666669</v>
      </c>
      <c r="O14" s="197">
        <v>0.83333333333333337</v>
      </c>
      <c r="P14" s="197">
        <v>2.0833333333333332E-2</v>
      </c>
      <c r="Q14" s="197">
        <f>(O14-N14)-P14</f>
        <v>0.33333333333333337</v>
      </c>
      <c r="R14" s="197">
        <v>0.5625</v>
      </c>
      <c r="S14" s="197">
        <v>0.80555555555555547</v>
      </c>
      <c r="T14" s="197">
        <v>1.3888888888888888E-2</v>
      </c>
      <c r="U14" s="197">
        <f>(S14-R14)-T14</f>
        <v>0.22916666666666657</v>
      </c>
      <c r="V14" s="197">
        <v>0.5625</v>
      </c>
      <c r="W14" s="235">
        <v>0.80555555555555547</v>
      </c>
      <c r="X14" s="197">
        <v>1.3888888888888888E-2</v>
      </c>
      <c r="Y14" s="197">
        <f t="shared" ref="Y14" si="4">(W14-V14)-X14</f>
        <v>0.22916666666666657</v>
      </c>
    </row>
    <row r="15" spans="1:25" x14ac:dyDescent="0.2">
      <c r="A15" s="215"/>
      <c r="B15" s="211"/>
      <c r="C15" s="211"/>
      <c r="D15" s="116"/>
      <c r="E15" s="211"/>
      <c r="F15" s="197"/>
      <c r="G15" s="197"/>
      <c r="H15" s="197"/>
      <c r="I15" s="210"/>
      <c r="J15" s="216"/>
      <c r="K15" s="216"/>
      <c r="L15" s="216"/>
      <c r="M15" s="21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</row>
    <row r="16" spans="1:25" x14ac:dyDescent="0.2">
      <c r="A16" s="215"/>
      <c r="B16" s="211"/>
      <c r="C16" s="211"/>
      <c r="D16" s="116"/>
      <c r="E16" s="211"/>
      <c r="F16" s="197"/>
      <c r="G16" s="197"/>
      <c r="H16" s="197"/>
      <c r="I16" s="210"/>
      <c r="J16" s="216"/>
      <c r="K16" s="216"/>
      <c r="L16" s="216"/>
      <c r="M16" s="21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</row>
    <row r="17" spans="1:25" x14ac:dyDescent="0.2">
      <c r="A17" s="215"/>
      <c r="B17" s="211"/>
      <c r="C17" s="211"/>
      <c r="D17" s="116"/>
      <c r="E17" s="211"/>
      <c r="F17" s="197"/>
      <c r="G17" s="197"/>
      <c r="H17" s="197"/>
      <c r="I17" s="210"/>
      <c r="J17" s="216"/>
      <c r="K17" s="216"/>
      <c r="L17" s="216"/>
      <c r="M17" s="21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</row>
    <row r="18" spans="1:25" x14ac:dyDescent="0.2">
      <c r="A18" s="215"/>
      <c r="B18" s="211"/>
      <c r="C18" s="211"/>
      <c r="D18" s="116"/>
      <c r="E18" s="211"/>
      <c r="F18" s="197"/>
      <c r="G18" s="197"/>
      <c r="H18" s="197"/>
      <c r="I18" s="210"/>
      <c r="J18" s="216"/>
      <c r="K18" s="216"/>
      <c r="L18" s="216"/>
      <c r="M18" s="21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</row>
    <row r="19" spans="1:25" x14ac:dyDescent="0.2">
      <c r="A19" s="215"/>
      <c r="B19" s="211"/>
      <c r="C19" s="211"/>
      <c r="D19" s="116"/>
      <c r="E19" s="212"/>
      <c r="F19" s="197"/>
      <c r="G19" s="197"/>
      <c r="H19" s="197"/>
      <c r="I19" s="210"/>
      <c r="J19" s="216"/>
      <c r="K19" s="216"/>
      <c r="L19" s="216"/>
      <c r="M19" s="21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</row>
    <row r="20" spans="1:25" x14ac:dyDescent="0.2">
      <c r="A20" s="215"/>
      <c r="B20" s="211"/>
      <c r="C20" s="211"/>
      <c r="D20" s="116"/>
      <c r="E20" s="213"/>
      <c r="F20" s="197"/>
      <c r="G20" s="197"/>
      <c r="H20" s="197"/>
      <c r="I20" s="210"/>
      <c r="J20" s="216"/>
      <c r="K20" s="216"/>
      <c r="L20" s="216"/>
      <c r="M20" s="21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</row>
    <row r="21" spans="1:25" x14ac:dyDescent="0.2">
      <c r="A21" s="215"/>
      <c r="B21" s="211"/>
      <c r="C21" s="211"/>
      <c r="D21" s="116"/>
      <c r="E21" s="211"/>
      <c r="F21" s="197"/>
      <c r="G21" s="197"/>
      <c r="H21" s="197"/>
      <c r="I21" s="210"/>
      <c r="J21" s="216"/>
      <c r="K21" s="216"/>
      <c r="L21" s="216"/>
      <c r="M21" s="21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</row>
    <row r="22" spans="1:25" x14ac:dyDescent="0.2">
      <c r="A22" s="215"/>
      <c r="B22" s="211"/>
      <c r="C22" s="211"/>
      <c r="D22" s="7"/>
      <c r="E22" s="211"/>
      <c r="F22" s="197"/>
      <c r="G22" s="197"/>
      <c r="H22" s="197"/>
      <c r="I22" s="210"/>
      <c r="J22" s="216"/>
      <c r="K22" s="216"/>
      <c r="L22" s="216"/>
      <c r="M22" s="21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</row>
    <row r="23" spans="1:25" x14ac:dyDescent="0.2">
      <c r="A23" s="215"/>
      <c r="B23" s="212"/>
      <c r="C23" s="212"/>
      <c r="D23" s="7"/>
      <c r="E23" s="212"/>
      <c r="F23" s="197"/>
      <c r="G23" s="197"/>
      <c r="H23" s="197"/>
      <c r="I23" s="210"/>
      <c r="J23" s="216"/>
      <c r="K23" s="216"/>
      <c r="L23" s="216"/>
      <c r="M23" s="21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</row>
    <row r="24" spans="1:25" x14ac:dyDescent="0.2">
      <c r="A24" s="215" t="s">
        <v>15</v>
      </c>
      <c r="B24" s="90" t="s">
        <v>97</v>
      </c>
      <c r="C24" s="135"/>
      <c r="D24" s="380"/>
      <c r="E24" s="380"/>
      <c r="F24" s="197">
        <v>0.25</v>
      </c>
      <c r="G24" s="197">
        <v>0.58333333333333337</v>
      </c>
      <c r="H24" s="197">
        <v>1.3888888888888888E-2</v>
      </c>
      <c r="I24" s="210">
        <f>(G24-F24)-H24</f>
        <v>0.31944444444444448</v>
      </c>
      <c r="J24" s="197">
        <v>0</v>
      </c>
      <c r="K24" s="197">
        <v>0</v>
      </c>
      <c r="L24" s="197">
        <v>0</v>
      </c>
      <c r="M24" s="210">
        <f>(K24-J24)-L24</f>
        <v>0</v>
      </c>
      <c r="N24" s="197">
        <v>0.33333333333333331</v>
      </c>
      <c r="O24" s="197">
        <v>0.69791666666666663</v>
      </c>
      <c r="P24" s="197">
        <v>2.0833333333333332E-2</v>
      </c>
      <c r="Q24" s="197">
        <f>(O24-N24)-P24</f>
        <v>0.34375</v>
      </c>
      <c r="R24" s="197">
        <v>0</v>
      </c>
      <c r="S24" s="197">
        <v>0</v>
      </c>
      <c r="T24" s="197">
        <v>0</v>
      </c>
      <c r="U24" s="197">
        <f t="shared" ref="U24" si="5">(S24-R24)-T24</f>
        <v>0</v>
      </c>
      <c r="V24" s="197">
        <v>0.33333333333333331</v>
      </c>
      <c r="W24" s="197">
        <v>0.61111111111111105</v>
      </c>
      <c r="X24" s="197">
        <v>1.3888888888888888E-2</v>
      </c>
      <c r="Y24" s="197">
        <f t="shared" ref="Y24" si="6">(W24-V24)-X24</f>
        <v>0.26388888888888884</v>
      </c>
    </row>
    <row r="25" spans="1:25" x14ac:dyDescent="0.2">
      <c r="A25" s="215"/>
      <c r="B25" s="376" t="s">
        <v>37</v>
      </c>
      <c r="C25" s="135">
        <v>1</v>
      </c>
      <c r="D25" s="376"/>
      <c r="E25" s="376"/>
      <c r="F25" s="197"/>
      <c r="G25" s="197"/>
      <c r="H25" s="197"/>
      <c r="I25" s="210"/>
      <c r="J25" s="197"/>
      <c r="K25" s="197"/>
      <c r="L25" s="197"/>
      <c r="M25" s="210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</row>
    <row r="26" spans="1:25" x14ac:dyDescent="0.2">
      <c r="A26" s="215"/>
      <c r="B26" s="376"/>
      <c r="C26" s="135">
        <v>2</v>
      </c>
      <c r="D26" s="376"/>
      <c r="E26" s="376"/>
      <c r="F26" s="197"/>
      <c r="G26" s="197"/>
      <c r="H26" s="197"/>
      <c r="I26" s="210"/>
      <c r="J26" s="197"/>
      <c r="K26" s="197"/>
      <c r="L26" s="197"/>
      <c r="M26" s="210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</row>
    <row r="27" spans="1:25" x14ac:dyDescent="0.2">
      <c r="A27" s="215"/>
      <c r="B27" s="377"/>
      <c r="C27" s="135">
        <v>5</v>
      </c>
      <c r="D27" s="111"/>
      <c r="E27" s="377"/>
      <c r="F27" s="197"/>
      <c r="G27" s="197"/>
      <c r="H27" s="197"/>
      <c r="I27" s="210"/>
      <c r="J27" s="197"/>
      <c r="K27" s="197"/>
      <c r="L27" s="197"/>
      <c r="M27" s="210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</row>
    <row r="28" spans="1:25" x14ac:dyDescent="0.2">
      <c r="A28" s="375" t="s">
        <v>16</v>
      </c>
      <c r="B28" s="365" t="s">
        <v>79</v>
      </c>
      <c r="C28" s="213"/>
      <c r="D28" s="213"/>
      <c r="E28" s="213"/>
      <c r="F28" s="197">
        <v>0.16666666666666666</v>
      </c>
      <c r="G28" s="235">
        <v>0.5</v>
      </c>
      <c r="H28" s="197">
        <v>0</v>
      </c>
      <c r="I28" s="210">
        <f>(G28-F28)-H28</f>
        <v>0.33333333333333337</v>
      </c>
      <c r="J28" s="197">
        <v>0</v>
      </c>
      <c r="K28" s="197">
        <v>0</v>
      </c>
      <c r="L28" s="197">
        <v>0</v>
      </c>
      <c r="M28" s="210">
        <f>(K28-J28)-L28</f>
        <v>0</v>
      </c>
      <c r="N28" s="197">
        <v>0.45833333333333331</v>
      </c>
      <c r="O28" s="197">
        <v>0.77083333333333337</v>
      </c>
      <c r="P28" s="197">
        <v>2.0833333333333332E-2</v>
      </c>
      <c r="Q28" s="197">
        <f>(O28-N28)-P28</f>
        <v>0.29166666666666674</v>
      </c>
      <c r="R28" s="197">
        <v>0.47916666666666669</v>
      </c>
      <c r="S28" s="197">
        <v>0.77083333333333337</v>
      </c>
      <c r="T28" s="197">
        <v>2.0833333333333332E-2</v>
      </c>
      <c r="U28" s="197">
        <f t="shared" ref="U28" si="7">(S28-R28)-T28</f>
        <v>0.27083333333333337</v>
      </c>
      <c r="V28" s="197">
        <v>0.47916666666666669</v>
      </c>
      <c r="W28" s="197">
        <v>0.77083333333333337</v>
      </c>
      <c r="X28" s="197">
        <v>2.0833333333333332E-2</v>
      </c>
      <c r="Y28" s="197">
        <f t="shared" ref="Y28" si="8">(W28-V28)-X28</f>
        <v>0.27083333333333337</v>
      </c>
    </row>
    <row r="29" spans="1:25" x14ac:dyDescent="0.2">
      <c r="A29" s="375"/>
      <c r="B29" s="367"/>
      <c r="C29" s="211"/>
      <c r="D29" s="211"/>
      <c r="E29" s="211"/>
      <c r="F29" s="197"/>
      <c r="G29" s="197"/>
      <c r="H29" s="197"/>
      <c r="I29" s="210"/>
      <c r="J29" s="197"/>
      <c r="K29" s="197"/>
      <c r="L29" s="197"/>
      <c r="M29" s="210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</row>
    <row r="30" spans="1:25" x14ac:dyDescent="0.2">
      <c r="A30" s="375"/>
      <c r="B30" s="367"/>
      <c r="C30" s="211"/>
      <c r="D30" s="211"/>
      <c r="E30" s="211"/>
      <c r="F30" s="197"/>
      <c r="G30" s="197"/>
      <c r="H30" s="197"/>
      <c r="I30" s="210"/>
      <c r="J30" s="197"/>
      <c r="K30" s="197"/>
      <c r="L30" s="197"/>
      <c r="M30" s="210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</row>
    <row r="31" spans="1:25" x14ac:dyDescent="0.2">
      <c r="A31" s="375"/>
      <c r="B31" s="369"/>
      <c r="C31" s="212"/>
      <c r="D31" s="212"/>
      <c r="E31" s="212"/>
      <c r="F31" s="197"/>
      <c r="G31" s="197"/>
      <c r="H31" s="197"/>
      <c r="I31" s="210"/>
      <c r="J31" s="197"/>
      <c r="K31" s="197"/>
      <c r="L31" s="197"/>
      <c r="M31" s="210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</row>
    <row r="32" spans="1:25" x14ac:dyDescent="0.2">
      <c r="A32" s="345" t="s">
        <v>18</v>
      </c>
      <c r="B32" s="213"/>
      <c r="C32" s="213"/>
      <c r="D32" s="213"/>
      <c r="E32" s="213"/>
      <c r="F32" s="327">
        <v>0</v>
      </c>
      <c r="G32" s="327">
        <v>0</v>
      </c>
      <c r="H32" s="213">
        <v>0</v>
      </c>
      <c r="I32" s="202">
        <f>(G32-F32)-H32</f>
        <v>0</v>
      </c>
      <c r="J32" s="327">
        <v>0</v>
      </c>
      <c r="K32" s="327">
        <v>0</v>
      </c>
      <c r="L32" s="327">
        <v>0</v>
      </c>
      <c r="M32" s="210">
        <f>(K32-J32)-L32</f>
        <v>0</v>
      </c>
      <c r="N32" s="213">
        <v>0</v>
      </c>
      <c r="O32" s="213">
        <v>0</v>
      </c>
      <c r="P32" s="213">
        <v>0</v>
      </c>
      <c r="Q32" s="197">
        <f>(O32-N32)-P32</f>
        <v>0</v>
      </c>
      <c r="R32" s="213">
        <v>0</v>
      </c>
      <c r="S32" s="213">
        <v>0</v>
      </c>
      <c r="T32" s="213">
        <v>0</v>
      </c>
      <c r="U32" s="197">
        <v>0</v>
      </c>
      <c r="V32" s="213">
        <v>0</v>
      </c>
      <c r="W32" s="213">
        <v>0</v>
      </c>
      <c r="X32" s="213">
        <v>0</v>
      </c>
      <c r="Y32" s="197">
        <f t="shared" ref="Y32" si="9">(W32-V32)-X32</f>
        <v>0</v>
      </c>
    </row>
    <row r="33" spans="1:25" x14ac:dyDescent="0.2">
      <c r="A33" s="346"/>
      <c r="B33" s="211"/>
      <c r="C33" s="211"/>
      <c r="D33" s="211"/>
      <c r="E33" s="211"/>
      <c r="F33" s="211"/>
      <c r="G33" s="211"/>
      <c r="H33" s="211"/>
      <c r="I33" s="203"/>
      <c r="J33" s="211"/>
      <c r="K33" s="211"/>
      <c r="L33" s="211"/>
      <c r="M33" s="210"/>
      <c r="N33" s="211"/>
      <c r="O33" s="211"/>
      <c r="P33" s="211"/>
      <c r="Q33" s="197"/>
      <c r="R33" s="211"/>
      <c r="S33" s="211"/>
      <c r="T33" s="211"/>
      <c r="U33" s="197"/>
      <c r="V33" s="211"/>
      <c r="W33" s="211"/>
      <c r="X33" s="211"/>
      <c r="Y33" s="197"/>
    </row>
    <row r="34" spans="1:25" x14ac:dyDescent="0.2">
      <c r="A34" s="374"/>
      <c r="B34" s="212"/>
      <c r="C34" s="212"/>
      <c r="D34" s="212"/>
      <c r="E34" s="212"/>
      <c r="F34" s="212"/>
      <c r="G34" s="212"/>
      <c r="H34" s="212"/>
      <c r="I34" s="204"/>
      <c r="J34" s="212"/>
      <c r="K34" s="212"/>
      <c r="L34" s="212"/>
      <c r="M34" s="210"/>
      <c r="N34" s="212"/>
      <c r="O34" s="212"/>
      <c r="P34" s="212"/>
      <c r="Q34" s="197"/>
      <c r="R34" s="212"/>
      <c r="S34" s="212"/>
      <c r="T34" s="212"/>
      <c r="U34" s="197"/>
      <c r="V34" s="212"/>
      <c r="W34" s="212"/>
      <c r="X34" s="212"/>
      <c r="Y34" s="197"/>
    </row>
    <row r="35" spans="1:25" x14ac:dyDescent="0.2">
      <c r="A35" s="345" t="s">
        <v>330</v>
      </c>
      <c r="B35" s="213"/>
      <c r="C35" s="213"/>
      <c r="D35" s="213"/>
      <c r="E35" s="213"/>
      <c r="F35" s="327">
        <v>0.5</v>
      </c>
      <c r="G35" s="327">
        <v>0.83333333333333337</v>
      </c>
      <c r="H35" s="327">
        <v>1.3888888888888888E-2</v>
      </c>
      <c r="I35" s="202">
        <f>(G35-F35)-H35</f>
        <v>0.31944444444444448</v>
      </c>
      <c r="J35" s="327">
        <v>0.5625</v>
      </c>
      <c r="K35" s="327">
        <v>0.8125</v>
      </c>
      <c r="L35" s="327">
        <v>1.3888888888888888E-2</v>
      </c>
      <c r="M35" s="210">
        <f>(K35-J35)-L35</f>
        <v>0.2361111111111111</v>
      </c>
      <c r="N35" s="213">
        <v>0</v>
      </c>
      <c r="O35" s="213">
        <v>0</v>
      </c>
      <c r="P35" s="213">
        <v>0</v>
      </c>
      <c r="Q35" s="197">
        <f>(O35-N35)-P35</f>
        <v>0</v>
      </c>
      <c r="R35" s="327">
        <v>0.16666666666666666</v>
      </c>
      <c r="S35" s="327">
        <v>0.3611111111111111</v>
      </c>
      <c r="T35" s="327">
        <v>0</v>
      </c>
      <c r="U35" s="197">
        <f>(S35-R35)-T35</f>
        <v>0.19444444444444445</v>
      </c>
      <c r="V35" s="327">
        <v>0.5625</v>
      </c>
      <c r="W35" s="327">
        <v>0.8125</v>
      </c>
      <c r="X35" s="327">
        <v>1.3888888888888888E-2</v>
      </c>
      <c r="Y35" s="197">
        <f>(W35-V35)-X35</f>
        <v>0.2361111111111111</v>
      </c>
    </row>
    <row r="36" spans="1:25" x14ac:dyDescent="0.2">
      <c r="A36" s="346"/>
      <c r="B36" s="211"/>
      <c r="C36" s="211"/>
      <c r="D36" s="211"/>
      <c r="E36" s="211"/>
      <c r="F36" s="211"/>
      <c r="G36" s="211"/>
      <c r="H36" s="211"/>
      <c r="I36" s="203"/>
      <c r="J36" s="211"/>
      <c r="K36" s="211"/>
      <c r="L36" s="211"/>
      <c r="M36" s="210"/>
      <c r="N36" s="211"/>
      <c r="O36" s="211"/>
      <c r="P36" s="211"/>
      <c r="Q36" s="197"/>
      <c r="R36" s="211"/>
      <c r="S36" s="211"/>
      <c r="T36" s="211"/>
      <c r="U36" s="197"/>
      <c r="V36" s="211"/>
      <c r="W36" s="211"/>
      <c r="X36" s="211"/>
      <c r="Y36" s="197"/>
    </row>
    <row r="37" spans="1:25" x14ac:dyDescent="0.2">
      <c r="A37" s="374"/>
      <c r="B37" s="212"/>
      <c r="C37" s="212"/>
      <c r="D37" s="212"/>
      <c r="E37" s="212"/>
      <c r="F37" s="212"/>
      <c r="G37" s="212"/>
      <c r="H37" s="212"/>
      <c r="I37" s="204"/>
      <c r="J37" s="212"/>
      <c r="K37" s="212"/>
      <c r="L37" s="212"/>
      <c r="M37" s="210"/>
      <c r="N37" s="212"/>
      <c r="O37" s="212"/>
      <c r="P37" s="212"/>
      <c r="Q37" s="197"/>
      <c r="R37" s="212"/>
      <c r="S37" s="212"/>
      <c r="T37" s="212"/>
      <c r="U37" s="197"/>
      <c r="V37" s="212"/>
      <c r="W37" s="212"/>
      <c r="X37" s="212"/>
      <c r="Y37" s="197"/>
    </row>
    <row r="38" spans="1:25" ht="16" x14ac:dyDescent="0.2">
      <c r="A38" s="6"/>
      <c r="B38" s="449" t="s">
        <v>1</v>
      </c>
      <c r="C38" s="450"/>
      <c r="D38" s="449">
        <f>SUM(E7:E37)</f>
        <v>1030</v>
      </c>
      <c r="E38" s="450"/>
      <c r="F38" s="451">
        <f>SUM(I4:I37)</f>
        <v>1.9687500000000002</v>
      </c>
      <c r="G38" s="452"/>
      <c r="H38" s="452"/>
      <c r="I38" s="453"/>
      <c r="J38" s="451">
        <f>SUM(M4:M37)</f>
        <v>0.8715277777777779</v>
      </c>
      <c r="K38" s="452"/>
      <c r="L38" s="452"/>
      <c r="M38" s="453"/>
      <c r="N38" s="451">
        <f>SUM(Q4:Q37)</f>
        <v>1.6562500000000002</v>
      </c>
      <c r="O38" s="452"/>
      <c r="P38" s="452"/>
      <c r="Q38" s="453"/>
      <c r="R38" s="451">
        <f>SUM(U7:U35)</f>
        <v>1.0347222222222223</v>
      </c>
      <c r="S38" s="452"/>
      <c r="T38" s="452"/>
      <c r="U38" s="453"/>
      <c r="V38" s="451">
        <f>SUM(Y4:Y37)</f>
        <v>1.6076388888888888</v>
      </c>
      <c r="W38" s="452"/>
      <c r="X38" s="452"/>
      <c r="Y38" s="453"/>
    </row>
    <row r="43" spans="1:25" ht="16" x14ac:dyDescent="0.2">
      <c r="A43" s="6"/>
      <c r="B43" s="449"/>
      <c r="C43" s="450"/>
      <c r="D43" s="449"/>
      <c r="E43" s="450"/>
      <c r="F43" s="451"/>
      <c r="G43" s="452"/>
      <c r="H43" s="452"/>
      <c r="I43" s="453"/>
      <c r="J43" s="451"/>
      <c r="K43" s="452"/>
      <c r="L43" s="452"/>
      <c r="M43" s="453"/>
      <c r="N43" s="451"/>
      <c r="O43" s="452"/>
      <c r="P43" s="452"/>
      <c r="Q43" s="453"/>
      <c r="R43" s="451"/>
      <c r="S43" s="452"/>
      <c r="T43" s="452"/>
      <c r="U43" s="453"/>
      <c r="V43" s="451"/>
      <c r="W43" s="452"/>
      <c r="X43" s="452"/>
      <c r="Y43" s="453"/>
    </row>
  </sheetData>
  <mergeCells count="197">
    <mergeCell ref="F1:Q1"/>
    <mergeCell ref="F2:I2"/>
    <mergeCell ref="J2:M2"/>
    <mergeCell ref="N2:Q2"/>
    <mergeCell ref="R2:U2"/>
    <mergeCell ref="V2:Y2"/>
    <mergeCell ref="S4:S10"/>
    <mergeCell ref="T4:T10"/>
    <mergeCell ref="A4:A10"/>
    <mergeCell ref="C4:C7"/>
    <mergeCell ref="D4:D7"/>
    <mergeCell ref="E4:E7"/>
    <mergeCell ref="F4:F10"/>
    <mergeCell ref="G4:G10"/>
    <mergeCell ref="H4:H10"/>
    <mergeCell ref="Q4:Q10"/>
    <mergeCell ref="R4:R10"/>
    <mergeCell ref="I4:I10"/>
    <mergeCell ref="J4:J10"/>
    <mergeCell ref="K4:K10"/>
    <mergeCell ref="L4:L10"/>
    <mergeCell ref="C8:C10"/>
    <mergeCell ref="D8:D10"/>
    <mergeCell ref="E8:E10"/>
    <mergeCell ref="B8:B10"/>
    <mergeCell ref="M4:M10"/>
    <mergeCell ref="N4:N10"/>
    <mergeCell ref="B4:B7"/>
    <mergeCell ref="A11:A13"/>
    <mergeCell ref="B11:B13"/>
    <mergeCell ref="E11:E13"/>
    <mergeCell ref="F11:F13"/>
    <mergeCell ref="G11:G13"/>
    <mergeCell ref="H11:H13"/>
    <mergeCell ref="I11:I13"/>
    <mergeCell ref="J11:J13"/>
    <mergeCell ref="K11:K13"/>
    <mergeCell ref="D12:D13"/>
    <mergeCell ref="L11:L13"/>
    <mergeCell ref="M11:M13"/>
    <mergeCell ref="N11:N13"/>
    <mergeCell ref="U4:U10"/>
    <mergeCell ref="V4:V10"/>
    <mergeCell ref="W4:W10"/>
    <mergeCell ref="X4:X10"/>
    <mergeCell ref="Y4:Y10"/>
    <mergeCell ref="O4:O10"/>
    <mergeCell ref="P4:P10"/>
    <mergeCell ref="Q11:Q13"/>
    <mergeCell ref="R11:R13"/>
    <mergeCell ref="S11:S13"/>
    <mergeCell ref="T11:T13"/>
    <mergeCell ref="U11:U13"/>
    <mergeCell ref="V11:V13"/>
    <mergeCell ref="W11:W13"/>
    <mergeCell ref="X11:X13"/>
    <mergeCell ref="Y11:Y13"/>
    <mergeCell ref="O11:O13"/>
    <mergeCell ref="P11:P13"/>
    <mergeCell ref="W14:W23"/>
    <mergeCell ref="X14:X23"/>
    <mergeCell ref="Y14:Y23"/>
    <mergeCell ref="Q14:Q23"/>
    <mergeCell ref="R14:R23"/>
    <mergeCell ref="S14:S23"/>
    <mergeCell ref="T14:T23"/>
    <mergeCell ref="U14:U23"/>
    <mergeCell ref="V14:V23"/>
    <mergeCell ref="N24:N27"/>
    <mergeCell ref="K14:K23"/>
    <mergeCell ref="L14:L23"/>
    <mergeCell ref="M14:M23"/>
    <mergeCell ref="N14:N23"/>
    <mergeCell ref="O14:O23"/>
    <mergeCell ref="P14:P23"/>
    <mergeCell ref="E14:E19"/>
    <mergeCell ref="A24:A27"/>
    <mergeCell ref="D24:D26"/>
    <mergeCell ref="E24:E27"/>
    <mergeCell ref="F24:F27"/>
    <mergeCell ref="G24:G27"/>
    <mergeCell ref="H24:H27"/>
    <mergeCell ref="A14:A23"/>
    <mergeCell ref="F14:F23"/>
    <mergeCell ref="G14:G23"/>
    <mergeCell ref="H14:H23"/>
    <mergeCell ref="I14:I23"/>
    <mergeCell ref="B25:B27"/>
    <mergeCell ref="C14:C23"/>
    <mergeCell ref="B14:B23"/>
    <mergeCell ref="E20:E23"/>
    <mergeCell ref="J14:J23"/>
    <mergeCell ref="A28:A31"/>
    <mergeCell ref="B28:B31"/>
    <mergeCell ref="C28:C31"/>
    <mergeCell ref="D28:D31"/>
    <mergeCell ref="E28:E31"/>
    <mergeCell ref="F28:F31"/>
    <mergeCell ref="G28:G31"/>
    <mergeCell ref="H28:H31"/>
    <mergeCell ref="U24:U27"/>
    <mergeCell ref="I28:I31"/>
    <mergeCell ref="J28:J31"/>
    <mergeCell ref="K28:K31"/>
    <mergeCell ref="L28:L31"/>
    <mergeCell ref="M28:M31"/>
    <mergeCell ref="N28:N31"/>
    <mergeCell ref="Q24:Q27"/>
    <mergeCell ref="R24:R27"/>
    <mergeCell ref="S24:S27"/>
    <mergeCell ref="T24:T27"/>
    <mergeCell ref="I24:I27"/>
    <mergeCell ref="J24:J27"/>
    <mergeCell ref="K24:K27"/>
    <mergeCell ref="L24:L27"/>
    <mergeCell ref="M24:M27"/>
    <mergeCell ref="V24:V27"/>
    <mergeCell ref="W24:W27"/>
    <mergeCell ref="X24:X27"/>
    <mergeCell ref="Y24:Y27"/>
    <mergeCell ref="O24:O27"/>
    <mergeCell ref="P24:P27"/>
    <mergeCell ref="Q28:Q31"/>
    <mergeCell ref="R28:R31"/>
    <mergeCell ref="S28:S31"/>
    <mergeCell ref="T28:T31"/>
    <mergeCell ref="U28:U31"/>
    <mergeCell ref="V28:V31"/>
    <mergeCell ref="W28:W31"/>
    <mergeCell ref="X28:X31"/>
    <mergeCell ref="Y28:Y31"/>
    <mergeCell ref="O28:O31"/>
    <mergeCell ref="P28:P31"/>
    <mergeCell ref="J32:J34"/>
    <mergeCell ref="K32:K34"/>
    <mergeCell ref="L32:L34"/>
    <mergeCell ref="M32:M34"/>
    <mergeCell ref="N32:N34"/>
    <mergeCell ref="O32:O34"/>
    <mergeCell ref="J35:J37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O35:O37"/>
    <mergeCell ref="V32:V34"/>
    <mergeCell ref="W32:W34"/>
    <mergeCell ref="X32:X34"/>
    <mergeCell ref="Y32:Y34"/>
    <mergeCell ref="P32:P34"/>
    <mergeCell ref="Q32:Q34"/>
    <mergeCell ref="R32:R34"/>
    <mergeCell ref="S32:S34"/>
    <mergeCell ref="T32:T34"/>
    <mergeCell ref="U32:U34"/>
    <mergeCell ref="P35:P37"/>
    <mergeCell ref="Q35:Q37"/>
    <mergeCell ref="R35:R37"/>
    <mergeCell ref="S35:S37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T35:T37"/>
    <mergeCell ref="U35:U37"/>
    <mergeCell ref="V35:V37"/>
    <mergeCell ref="W35:W37"/>
    <mergeCell ref="X35:X37"/>
    <mergeCell ref="Y35:Y37"/>
    <mergeCell ref="B43:C43"/>
    <mergeCell ref="D43:E43"/>
    <mergeCell ref="F43:I43"/>
    <mergeCell ref="J43:M43"/>
    <mergeCell ref="N43:Q43"/>
    <mergeCell ref="R43:U43"/>
    <mergeCell ref="V43:Y43"/>
    <mergeCell ref="B38:C38"/>
    <mergeCell ref="D38:E38"/>
    <mergeCell ref="F38:I38"/>
    <mergeCell ref="J38:M38"/>
    <mergeCell ref="N38:Q38"/>
    <mergeCell ref="R38:U38"/>
    <mergeCell ref="V38:Y38"/>
    <mergeCell ref="K35:K37"/>
    <mergeCell ref="L35:L37"/>
    <mergeCell ref="M35:M37"/>
    <mergeCell ref="N35:N37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zoomScale="90" zoomScaleNormal="90" workbookViewId="0">
      <pane xSplit="1" topLeftCell="B1" activePane="topRight" state="frozen"/>
      <selection activeCell="A4" sqref="A4:A8"/>
      <selection pane="topRight" activeCell="F41" sqref="F41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  <col min="33" max="33" width="12.83203125" bestFit="1" customWidth="1"/>
  </cols>
  <sheetData>
    <row r="1" spans="1:33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33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271</v>
      </c>
      <c r="S2" s="215"/>
      <c r="T2" s="215"/>
      <c r="U2" s="215"/>
      <c r="V2" s="215" t="s">
        <v>256</v>
      </c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</row>
    <row r="3" spans="1:33" x14ac:dyDescent="0.2">
      <c r="A3" s="4"/>
      <c r="B3" s="130" t="s">
        <v>8</v>
      </c>
      <c r="C3" s="130" t="s">
        <v>7</v>
      </c>
      <c r="D3" s="130" t="s">
        <v>6</v>
      </c>
      <c r="E3" s="130" t="s">
        <v>0</v>
      </c>
      <c r="F3" s="130" t="s">
        <v>2</v>
      </c>
      <c r="G3" s="130" t="s">
        <v>3</v>
      </c>
      <c r="H3" s="5" t="s">
        <v>4</v>
      </c>
      <c r="I3" s="5" t="s">
        <v>5</v>
      </c>
      <c r="J3" s="130" t="s">
        <v>2</v>
      </c>
      <c r="K3" s="130" t="s">
        <v>3</v>
      </c>
      <c r="L3" s="5" t="s">
        <v>4</v>
      </c>
      <c r="M3" s="5" t="s">
        <v>5</v>
      </c>
      <c r="N3" s="454" t="s">
        <v>341</v>
      </c>
      <c r="O3" s="455"/>
      <c r="P3" s="455"/>
      <c r="Q3" s="456"/>
      <c r="R3" s="130" t="s">
        <v>2</v>
      </c>
      <c r="S3" s="130" t="s">
        <v>3</v>
      </c>
      <c r="T3" s="5" t="s">
        <v>4</v>
      </c>
      <c r="U3" s="5" t="s">
        <v>5</v>
      </c>
      <c r="V3" s="130" t="s">
        <v>2</v>
      </c>
      <c r="W3" s="130" t="s">
        <v>3</v>
      </c>
      <c r="X3" s="5" t="s">
        <v>4</v>
      </c>
      <c r="Y3" s="5" t="s">
        <v>5</v>
      </c>
      <c r="Z3" s="130" t="s">
        <v>2</v>
      </c>
      <c r="AA3" s="130" t="s">
        <v>3</v>
      </c>
      <c r="AB3" s="5" t="s">
        <v>4</v>
      </c>
      <c r="AC3" s="5" t="s">
        <v>5</v>
      </c>
      <c r="AD3" s="130" t="s">
        <v>2</v>
      </c>
      <c r="AE3" s="130" t="s">
        <v>3</v>
      </c>
      <c r="AF3" s="5" t="s">
        <v>4</v>
      </c>
      <c r="AG3" s="5" t="s">
        <v>5</v>
      </c>
    </row>
    <row r="4" spans="1:33" x14ac:dyDescent="0.2">
      <c r="A4" s="215" t="s">
        <v>12</v>
      </c>
      <c r="B4" s="258" t="s">
        <v>331</v>
      </c>
      <c r="C4" s="213"/>
      <c r="D4" s="258"/>
      <c r="E4" s="213">
        <v>2800</v>
      </c>
      <c r="F4" s="197">
        <v>0.45833333333333331</v>
      </c>
      <c r="G4" s="197">
        <v>0.875</v>
      </c>
      <c r="H4" s="197">
        <v>2.0833333333333332E-2</v>
      </c>
      <c r="I4" s="210">
        <f>(G4-F4)-H4</f>
        <v>0.39583333333333337</v>
      </c>
      <c r="J4" s="197">
        <v>0.3125</v>
      </c>
      <c r="K4" s="197">
        <v>0.75</v>
      </c>
      <c r="L4" s="197">
        <v>2.0833333333333332E-2</v>
      </c>
      <c r="M4" s="210">
        <f>(K4-J4)-L4</f>
        <v>0.41666666666666669</v>
      </c>
      <c r="N4" s="457"/>
      <c r="O4" s="458"/>
      <c r="P4" s="458"/>
      <c r="Q4" s="459"/>
      <c r="R4" s="197">
        <v>0.16666666666666666</v>
      </c>
      <c r="S4" s="197">
        <v>0.5625</v>
      </c>
      <c r="T4" s="197">
        <v>0</v>
      </c>
      <c r="U4" s="197">
        <f t="shared" ref="U4" si="0">(S4-R4)-T4</f>
        <v>0.39583333333333337</v>
      </c>
      <c r="V4" s="197">
        <v>0.47916666666666669</v>
      </c>
      <c r="W4" s="197">
        <v>0.85416666666666663</v>
      </c>
      <c r="X4" s="197">
        <v>2.0833333333333332E-2</v>
      </c>
      <c r="Y4" s="197">
        <f t="shared" ref="Y4" si="1">(W4-V4)-X4</f>
        <v>0.35416666666666663</v>
      </c>
      <c r="Z4" s="197"/>
      <c r="AA4" s="197"/>
      <c r="AB4" s="197"/>
      <c r="AC4" s="197">
        <f t="shared" ref="AC4" si="2">(AA4-Z4)-AB4</f>
        <v>0</v>
      </c>
      <c r="AD4" s="197"/>
      <c r="AE4" s="197"/>
      <c r="AF4" s="197"/>
      <c r="AG4" s="197">
        <f t="shared" ref="AG4" si="3">(AE4-AD4)-AF4</f>
        <v>0</v>
      </c>
    </row>
    <row r="5" spans="1:33" x14ac:dyDescent="0.2">
      <c r="A5" s="215"/>
      <c r="B5" s="259"/>
      <c r="C5" s="211"/>
      <c r="D5" s="259"/>
      <c r="E5" s="211"/>
      <c r="F5" s="197"/>
      <c r="G5" s="197"/>
      <c r="H5" s="197"/>
      <c r="I5" s="210"/>
      <c r="J5" s="197"/>
      <c r="K5" s="197"/>
      <c r="L5" s="197"/>
      <c r="M5" s="210"/>
      <c r="N5" s="457"/>
      <c r="O5" s="458"/>
      <c r="P5" s="458"/>
      <c r="Q5" s="459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</row>
    <row r="6" spans="1:33" x14ac:dyDescent="0.2">
      <c r="A6" s="215"/>
      <c r="B6" s="259"/>
      <c r="C6" s="211"/>
      <c r="D6" s="259"/>
      <c r="E6" s="211"/>
      <c r="F6" s="197"/>
      <c r="G6" s="197"/>
      <c r="H6" s="197"/>
      <c r="I6" s="210"/>
      <c r="J6" s="197"/>
      <c r="K6" s="197"/>
      <c r="L6" s="197"/>
      <c r="M6" s="210"/>
      <c r="N6" s="457"/>
      <c r="O6" s="458"/>
      <c r="P6" s="458"/>
      <c r="Q6" s="459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</row>
    <row r="7" spans="1:33" x14ac:dyDescent="0.2">
      <c r="A7" s="215"/>
      <c r="B7" s="259"/>
      <c r="C7" s="212"/>
      <c r="D7" s="260"/>
      <c r="E7" s="211"/>
      <c r="F7" s="197"/>
      <c r="G7" s="197"/>
      <c r="H7" s="197"/>
      <c r="I7" s="210"/>
      <c r="J7" s="197"/>
      <c r="K7" s="197"/>
      <c r="L7" s="197"/>
      <c r="M7" s="210"/>
      <c r="N7" s="457"/>
      <c r="O7" s="458"/>
      <c r="P7" s="458"/>
      <c r="Q7" s="459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</row>
    <row r="8" spans="1:33" x14ac:dyDescent="0.2">
      <c r="A8" s="215"/>
      <c r="B8" s="259"/>
      <c r="C8" s="213"/>
      <c r="D8" s="258"/>
      <c r="E8" s="211"/>
      <c r="F8" s="197"/>
      <c r="G8" s="197"/>
      <c r="H8" s="197"/>
      <c r="I8" s="210"/>
      <c r="J8" s="197"/>
      <c r="K8" s="197"/>
      <c r="L8" s="197"/>
      <c r="M8" s="210"/>
      <c r="N8" s="457"/>
      <c r="O8" s="458"/>
      <c r="P8" s="458"/>
      <c r="Q8" s="459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</row>
    <row r="9" spans="1:33" x14ac:dyDescent="0.2">
      <c r="A9" s="215"/>
      <c r="B9" s="259"/>
      <c r="C9" s="211"/>
      <c r="D9" s="259"/>
      <c r="E9" s="211"/>
      <c r="F9" s="197"/>
      <c r="G9" s="197"/>
      <c r="H9" s="197"/>
      <c r="I9" s="210"/>
      <c r="J9" s="197"/>
      <c r="K9" s="197"/>
      <c r="L9" s="197"/>
      <c r="M9" s="210"/>
      <c r="N9" s="457"/>
      <c r="O9" s="458"/>
      <c r="P9" s="458"/>
      <c r="Q9" s="459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</row>
    <row r="10" spans="1:33" x14ac:dyDescent="0.2">
      <c r="A10" s="215"/>
      <c r="B10" s="260"/>
      <c r="C10" s="212"/>
      <c r="D10" s="260"/>
      <c r="E10" s="212"/>
      <c r="F10" s="197"/>
      <c r="G10" s="197"/>
      <c r="H10" s="197"/>
      <c r="I10" s="210"/>
      <c r="J10" s="197"/>
      <c r="K10" s="197"/>
      <c r="L10" s="197"/>
      <c r="M10" s="210"/>
      <c r="N10" s="457"/>
      <c r="O10" s="458"/>
      <c r="P10" s="458"/>
      <c r="Q10" s="459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</row>
    <row r="11" spans="1:33" x14ac:dyDescent="0.2">
      <c r="A11" s="215" t="s">
        <v>13</v>
      </c>
      <c r="B11" s="213" t="s">
        <v>332</v>
      </c>
      <c r="C11" s="34"/>
      <c r="D11" s="132"/>
      <c r="E11" s="244"/>
      <c r="F11" s="197">
        <v>0.46875</v>
      </c>
      <c r="G11" s="197">
        <v>0.875</v>
      </c>
      <c r="H11" s="197">
        <v>1.3888888888888888E-2</v>
      </c>
      <c r="I11" s="210">
        <f>(G11-F11)-H11</f>
        <v>0.3923611111111111</v>
      </c>
      <c r="J11" s="216">
        <v>0.33333333333333331</v>
      </c>
      <c r="K11" s="216">
        <v>0.82291666666666663</v>
      </c>
      <c r="L11" s="216">
        <v>2.0833333333333332E-2</v>
      </c>
      <c r="M11" s="217">
        <f>(K11-J11)-L11</f>
        <v>0.46875</v>
      </c>
      <c r="N11" s="457"/>
      <c r="O11" s="458"/>
      <c r="P11" s="458"/>
      <c r="Q11" s="459"/>
      <c r="R11" s="197">
        <v>0.16666666666666666</v>
      </c>
      <c r="S11" s="197">
        <v>0.52083333333333337</v>
      </c>
      <c r="T11" s="197">
        <v>0</v>
      </c>
      <c r="U11" s="197">
        <f t="shared" ref="U11" si="4">(S11-R11)-T11</f>
        <v>0.35416666666666674</v>
      </c>
      <c r="V11" s="197">
        <v>0.33333333333333331</v>
      </c>
      <c r="W11" s="197">
        <v>0.82291666666666663</v>
      </c>
      <c r="X11" s="197">
        <v>2.0833333333333332E-2</v>
      </c>
      <c r="Y11" s="197">
        <f t="shared" ref="Y11" si="5">(W11-V11)-X11</f>
        <v>0.46875</v>
      </c>
      <c r="Z11" s="235"/>
      <c r="AA11" s="197"/>
      <c r="AB11" s="197"/>
      <c r="AC11" s="197">
        <f t="shared" ref="AC11" si="6">(AA11-Z11)-AB11</f>
        <v>0</v>
      </c>
      <c r="AD11" s="197"/>
      <c r="AE11" s="197"/>
      <c r="AF11" s="197"/>
      <c r="AG11" s="197">
        <f t="shared" ref="AG11" si="7">(AE11-AD11)-AF11</f>
        <v>0</v>
      </c>
    </row>
    <row r="12" spans="1:33" x14ac:dyDescent="0.2">
      <c r="A12" s="215"/>
      <c r="B12" s="211"/>
      <c r="C12" s="131"/>
      <c r="D12" s="371"/>
      <c r="E12" s="244"/>
      <c r="F12" s="197"/>
      <c r="G12" s="197"/>
      <c r="H12" s="197"/>
      <c r="I12" s="210"/>
      <c r="J12" s="216"/>
      <c r="K12" s="216"/>
      <c r="L12" s="216"/>
      <c r="M12" s="217"/>
      <c r="N12" s="457"/>
      <c r="O12" s="458"/>
      <c r="P12" s="458"/>
      <c r="Q12" s="459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</row>
    <row r="13" spans="1:33" x14ac:dyDescent="0.2">
      <c r="A13" s="215"/>
      <c r="B13" s="212"/>
      <c r="C13" s="131"/>
      <c r="D13" s="372"/>
      <c r="E13" s="244"/>
      <c r="F13" s="197"/>
      <c r="G13" s="197"/>
      <c r="H13" s="197"/>
      <c r="I13" s="210"/>
      <c r="J13" s="216"/>
      <c r="K13" s="216"/>
      <c r="L13" s="216"/>
      <c r="M13" s="217"/>
      <c r="N13" s="457"/>
      <c r="O13" s="458"/>
      <c r="P13" s="458"/>
      <c r="Q13" s="459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</row>
    <row r="14" spans="1:33" x14ac:dyDescent="0.2">
      <c r="A14" s="215" t="s">
        <v>14</v>
      </c>
      <c r="B14" s="213" t="s">
        <v>333</v>
      </c>
      <c r="C14" s="34"/>
      <c r="D14" s="116"/>
      <c r="E14" s="213"/>
      <c r="F14" s="197">
        <v>0.32291666666666669</v>
      </c>
      <c r="G14" s="197">
        <v>0.79166666666666663</v>
      </c>
      <c r="H14" s="197">
        <v>2.0833333333333332E-2</v>
      </c>
      <c r="I14" s="210">
        <f>(G14-F14)-H14</f>
        <v>0.44791666666666663</v>
      </c>
      <c r="J14" s="216">
        <v>0</v>
      </c>
      <c r="K14" s="216">
        <v>0</v>
      </c>
      <c r="L14" s="216">
        <v>0</v>
      </c>
      <c r="M14" s="217">
        <f>(K14-J14)-L14</f>
        <v>0</v>
      </c>
      <c r="N14" s="457"/>
      <c r="O14" s="458"/>
      <c r="P14" s="458"/>
      <c r="Q14" s="459"/>
      <c r="R14" s="197">
        <v>0</v>
      </c>
      <c r="S14" s="197">
        <v>0</v>
      </c>
      <c r="T14" s="197">
        <v>0</v>
      </c>
      <c r="U14" s="197">
        <f t="shared" ref="U14" si="8">(S14-R14)-T14</f>
        <v>0</v>
      </c>
      <c r="V14" s="197">
        <v>0.33333333333333331</v>
      </c>
      <c r="W14" s="197">
        <v>0.66666666666666663</v>
      </c>
      <c r="X14" s="197">
        <v>4.1666666666666664E-2</v>
      </c>
      <c r="Y14" s="197">
        <f t="shared" ref="Y14" si="9">(W14-V14)-X14</f>
        <v>0.29166666666666663</v>
      </c>
      <c r="Z14" s="197"/>
      <c r="AA14" s="197"/>
      <c r="AB14" s="197"/>
      <c r="AC14" s="197">
        <f t="shared" ref="AC14" si="10">(AA14-Z14)-AB14</f>
        <v>0</v>
      </c>
      <c r="AD14" s="197"/>
      <c r="AE14" s="197"/>
      <c r="AF14" s="197"/>
      <c r="AG14" s="197">
        <f t="shared" ref="AG14" si="11">(AE14-AD14)-AF14</f>
        <v>0</v>
      </c>
    </row>
    <row r="15" spans="1:33" x14ac:dyDescent="0.2">
      <c r="A15" s="215"/>
      <c r="B15" s="211"/>
      <c r="C15" s="34"/>
      <c r="D15" s="116"/>
      <c r="E15" s="211"/>
      <c r="F15" s="197"/>
      <c r="G15" s="197"/>
      <c r="H15" s="197"/>
      <c r="I15" s="210"/>
      <c r="J15" s="216"/>
      <c r="K15" s="216"/>
      <c r="L15" s="216"/>
      <c r="M15" s="217"/>
      <c r="N15" s="457"/>
      <c r="O15" s="458"/>
      <c r="P15" s="458"/>
      <c r="Q15" s="459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</row>
    <row r="16" spans="1:33" x14ac:dyDescent="0.2">
      <c r="A16" s="215"/>
      <c r="B16" s="211"/>
      <c r="C16" s="34"/>
      <c r="D16" s="116"/>
      <c r="E16" s="211"/>
      <c r="F16" s="197"/>
      <c r="G16" s="197"/>
      <c r="H16" s="197"/>
      <c r="I16" s="210"/>
      <c r="J16" s="216"/>
      <c r="K16" s="216"/>
      <c r="L16" s="216"/>
      <c r="M16" s="217"/>
      <c r="N16" s="457"/>
      <c r="O16" s="458"/>
      <c r="P16" s="458"/>
      <c r="Q16" s="459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</row>
    <row r="17" spans="1:33" x14ac:dyDescent="0.2">
      <c r="A17" s="215"/>
      <c r="B17" s="211"/>
      <c r="C17" s="34"/>
      <c r="D17" s="116"/>
      <c r="E17" s="211"/>
      <c r="F17" s="197"/>
      <c r="G17" s="197"/>
      <c r="H17" s="197"/>
      <c r="I17" s="210"/>
      <c r="J17" s="216"/>
      <c r="K17" s="216"/>
      <c r="L17" s="216"/>
      <c r="M17" s="217"/>
      <c r="N17" s="457"/>
      <c r="O17" s="458"/>
      <c r="P17" s="458"/>
      <c r="Q17" s="459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</row>
    <row r="18" spans="1:33" x14ac:dyDescent="0.2">
      <c r="A18" s="215"/>
      <c r="B18" s="211"/>
      <c r="C18" s="34"/>
      <c r="D18" s="116"/>
      <c r="E18" s="211"/>
      <c r="F18" s="197"/>
      <c r="G18" s="197"/>
      <c r="H18" s="197"/>
      <c r="I18" s="210"/>
      <c r="J18" s="216"/>
      <c r="K18" s="216"/>
      <c r="L18" s="216"/>
      <c r="M18" s="217"/>
      <c r="N18" s="457"/>
      <c r="O18" s="458"/>
      <c r="P18" s="458"/>
      <c r="Q18" s="459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</row>
    <row r="19" spans="1:33" x14ac:dyDescent="0.2">
      <c r="A19" s="215"/>
      <c r="B19" s="212"/>
      <c r="C19" s="34"/>
      <c r="D19" s="116"/>
      <c r="E19" s="212"/>
      <c r="F19" s="197"/>
      <c r="G19" s="197"/>
      <c r="H19" s="197"/>
      <c r="I19" s="210"/>
      <c r="J19" s="216"/>
      <c r="K19" s="216"/>
      <c r="L19" s="216"/>
      <c r="M19" s="217"/>
      <c r="N19" s="457"/>
      <c r="O19" s="458"/>
      <c r="P19" s="458"/>
      <c r="Q19" s="459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</row>
    <row r="20" spans="1:33" x14ac:dyDescent="0.2">
      <c r="A20" s="215"/>
      <c r="B20" s="213"/>
      <c r="C20" s="34"/>
      <c r="D20" s="116"/>
      <c r="E20" s="213"/>
      <c r="F20" s="197"/>
      <c r="G20" s="197"/>
      <c r="H20" s="197"/>
      <c r="I20" s="210"/>
      <c r="J20" s="216"/>
      <c r="K20" s="216"/>
      <c r="L20" s="216"/>
      <c r="M20" s="217"/>
      <c r="N20" s="457"/>
      <c r="O20" s="458"/>
      <c r="P20" s="458"/>
      <c r="Q20" s="459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</row>
    <row r="21" spans="1:33" x14ac:dyDescent="0.2">
      <c r="A21" s="215"/>
      <c r="B21" s="211"/>
      <c r="C21" s="34"/>
      <c r="D21" s="116"/>
      <c r="E21" s="211"/>
      <c r="F21" s="197"/>
      <c r="G21" s="197"/>
      <c r="H21" s="197"/>
      <c r="I21" s="210"/>
      <c r="J21" s="216"/>
      <c r="K21" s="216"/>
      <c r="L21" s="216"/>
      <c r="M21" s="217"/>
      <c r="N21" s="457"/>
      <c r="O21" s="458"/>
      <c r="P21" s="458"/>
      <c r="Q21" s="459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</row>
    <row r="22" spans="1:33" x14ac:dyDescent="0.2">
      <c r="A22" s="215"/>
      <c r="B22" s="211"/>
      <c r="C22" s="7"/>
      <c r="D22" s="7"/>
      <c r="E22" s="211"/>
      <c r="F22" s="197"/>
      <c r="G22" s="197"/>
      <c r="H22" s="197"/>
      <c r="I22" s="210"/>
      <c r="J22" s="216"/>
      <c r="K22" s="216"/>
      <c r="L22" s="216"/>
      <c r="M22" s="217"/>
      <c r="N22" s="457"/>
      <c r="O22" s="458"/>
      <c r="P22" s="458"/>
      <c r="Q22" s="459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</row>
    <row r="23" spans="1:33" x14ac:dyDescent="0.2">
      <c r="A23" s="215"/>
      <c r="B23" s="212"/>
      <c r="C23" s="7"/>
      <c r="D23" s="7"/>
      <c r="E23" s="212"/>
      <c r="F23" s="197"/>
      <c r="G23" s="197"/>
      <c r="H23" s="197"/>
      <c r="I23" s="210"/>
      <c r="J23" s="216"/>
      <c r="K23" s="216"/>
      <c r="L23" s="216"/>
      <c r="M23" s="217"/>
      <c r="N23" s="457"/>
      <c r="O23" s="458"/>
      <c r="P23" s="458"/>
      <c r="Q23" s="459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</row>
    <row r="24" spans="1:33" x14ac:dyDescent="0.2">
      <c r="A24" s="215" t="s">
        <v>15</v>
      </c>
      <c r="B24" s="90"/>
      <c r="C24" s="135"/>
      <c r="D24" s="380"/>
      <c r="E24" s="380"/>
      <c r="F24" s="197">
        <v>0</v>
      </c>
      <c r="G24" s="197">
        <v>0</v>
      </c>
      <c r="H24" s="197">
        <v>0</v>
      </c>
      <c r="I24" s="210">
        <f>(G24-F24)-H24</f>
        <v>0</v>
      </c>
      <c r="J24" s="197">
        <v>0</v>
      </c>
      <c r="K24" s="197">
        <v>0</v>
      </c>
      <c r="L24" s="197">
        <v>0</v>
      </c>
      <c r="M24" s="210">
        <f>(K24-J24)-L24</f>
        <v>0</v>
      </c>
      <c r="N24" s="457"/>
      <c r="O24" s="458"/>
      <c r="P24" s="458"/>
      <c r="Q24" s="459"/>
      <c r="R24" s="197">
        <v>0</v>
      </c>
      <c r="S24" s="197">
        <v>0</v>
      </c>
      <c r="T24" s="197">
        <v>0</v>
      </c>
      <c r="U24" s="197">
        <f t="shared" ref="U24" si="12">(S24-R24)-T24</f>
        <v>0</v>
      </c>
      <c r="V24" s="197">
        <v>0</v>
      </c>
      <c r="W24" s="197">
        <v>0</v>
      </c>
      <c r="X24" s="197">
        <v>0</v>
      </c>
      <c r="Y24" s="197">
        <f t="shared" ref="Y24" si="13">(W24-V24)-X24</f>
        <v>0</v>
      </c>
      <c r="Z24" s="197"/>
      <c r="AA24" s="197"/>
      <c r="AB24" s="197"/>
      <c r="AC24" s="197">
        <f t="shared" ref="AC24" si="14">(AA24-Z24)-AB24</f>
        <v>0</v>
      </c>
      <c r="AD24" s="197"/>
      <c r="AE24" s="197"/>
      <c r="AF24" s="197"/>
      <c r="AG24" s="197">
        <f t="shared" ref="AG24" si="15">(AE24-AD24)-AF24</f>
        <v>0</v>
      </c>
    </row>
    <row r="25" spans="1:33" x14ac:dyDescent="0.2">
      <c r="A25" s="215"/>
      <c r="B25" s="376" t="s">
        <v>333</v>
      </c>
      <c r="C25" s="135"/>
      <c r="D25" s="376"/>
      <c r="E25" s="376"/>
      <c r="F25" s="197"/>
      <c r="G25" s="197"/>
      <c r="H25" s="197"/>
      <c r="I25" s="210"/>
      <c r="J25" s="197"/>
      <c r="K25" s="197"/>
      <c r="L25" s="197"/>
      <c r="M25" s="210"/>
      <c r="N25" s="457"/>
      <c r="O25" s="458"/>
      <c r="P25" s="458"/>
      <c r="Q25" s="459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</row>
    <row r="26" spans="1:33" x14ac:dyDescent="0.2">
      <c r="A26" s="215"/>
      <c r="B26" s="376"/>
      <c r="C26" s="135"/>
      <c r="D26" s="376"/>
      <c r="E26" s="376"/>
      <c r="F26" s="197"/>
      <c r="G26" s="197"/>
      <c r="H26" s="197"/>
      <c r="I26" s="210"/>
      <c r="J26" s="197"/>
      <c r="K26" s="197"/>
      <c r="L26" s="197"/>
      <c r="M26" s="210"/>
      <c r="N26" s="457"/>
      <c r="O26" s="458"/>
      <c r="P26" s="458"/>
      <c r="Q26" s="459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</row>
    <row r="27" spans="1:33" x14ac:dyDescent="0.2">
      <c r="A27" s="215"/>
      <c r="B27" s="377"/>
      <c r="C27" s="135"/>
      <c r="D27" s="111"/>
      <c r="E27" s="377"/>
      <c r="F27" s="197"/>
      <c r="G27" s="197"/>
      <c r="H27" s="197"/>
      <c r="I27" s="210"/>
      <c r="J27" s="197"/>
      <c r="K27" s="197"/>
      <c r="L27" s="197"/>
      <c r="M27" s="210"/>
      <c r="N27" s="457"/>
      <c r="O27" s="458"/>
      <c r="P27" s="458"/>
      <c r="Q27" s="459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</row>
    <row r="28" spans="1:33" x14ac:dyDescent="0.2">
      <c r="A28" s="375" t="s">
        <v>16</v>
      </c>
      <c r="B28" s="365" t="s">
        <v>333</v>
      </c>
      <c r="C28" s="213"/>
      <c r="D28" s="213"/>
      <c r="E28" s="213"/>
      <c r="F28" s="197">
        <v>0.3125</v>
      </c>
      <c r="G28" s="235">
        <v>0.76041666666666663</v>
      </c>
      <c r="H28" s="197">
        <v>4.1666666666666664E-2</v>
      </c>
      <c r="I28" s="210">
        <f>(G28-F28)-H28</f>
        <v>0.40624999999999994</v>
      </c>
      <c r="J28" s="197">
        <v>0</v>
      </c>
      <c r="K28" s="197">
        <v>0</v>
      </c>
      <c r="L28" s="197">
        <v>0</v>
      </c>
      <c r="M28" s="210">
        <f>(K28-J28)-L28</f>
        <v>0</v>
      </c>
      <c r="N28" s="457"/>
      <c r="O28" s="458"/>
      <c r="P28" s="458"/>
      <c r="Q28" s="459"/>
      <c r="R28" s="197">
        <v>0</v>
      </c>
      <c r="S28" s="197">
        <v>0</v>
      </c>
      <c r="T28" s="197">
        <v>0</v>
      </c>
      <c r="U28" s="197">
        <f t="shared" ref="U28" si="16">(S28-R28)-T28</f>
        <v>0</v>
      </c>
      <c r="V28" s="197">
        <v>0</v>
      </c>
      <c r="W28" s="197">
        <v>0</v>
      </c>
      <c r="X28" s="197">
        <v>0</v>
      </c>
      <c r="Y28" s="197">
        <f t="shared" ref="Y28" si="17">(W28-V28)-X28</f>
        <v>0</v>
      </c>
      <c r="Z28" s="197"/>
      <c r="AA28" s="197"/>
      <c r="AB28" s="197"/>
      <c r="AC28" s="197">
        <f t="shared" ref="AC28" si="18">(AA28-Z28)-AB28</f>
        <v>0</v>
      </c>
      <c r="AD28" s="197"/>
      <c r="AE28" s="197"/>
      <c r="AF28" s="197"/>
      <c r="AG28" s="197">
        <f t="shared" ref="AG28" si="19">(AE28-AD28)-AF28</f>
        <v>0</v>
      </c>
    </row>
    <row r="29" spans="1:33" x14ac:dyDescent="0.2">
      <c r="A29" s="375"/>
      <c r="B29" s="367"/>
      <c r="C29" s="211"/>
      <c r="D29" s="211"/>
      <c r="E29" s="211"/>
      <c r="F29" s="197"/>
      <c r="G29" s="197"/>
      <c r="H29" s="197"/>
      <c r="I29" s="210"/>
      <c r="J29" s="197"/>
      <c r="K29" s="197"/>
      <c r="L29" s="197"/>
      <c r="M29" s="210"/>
      <c r="N29" s="457"/>
      <c r="O29" s="458"/>
      <c r="P29" s="458"/>
      <c r="Q29" s="459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1:33" x14ac:dyDescent="0.2">
      <c r="A30" s="375"/>
      <c r="B30" s="367"/>
      <c r="C30" s="211"/>
      <c r="D30" s="211"/>
      <c r="E30" s="211"/>
      <c r="F30" s="197"/>
      <c r="G30" s="197"/>
      <c r="H30" s="197"/>
      <c r="I30" s="210"/>
      <c r="J30" s="197"/>
      <c r="K30" s="197"/>
      <c r="L30" s="197"/>
      <c r="M30" s="210"/>
      <c r="N30" s="457"/>
      <c r="O30" s="458"/>
      <c r="P30" s="458"/>
      <c r="Q30" s="459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</row>
    <row r="31" spans="1:33" x14ac:dyDescent="0.2">
      <c r="A31" s="375"/>
      <c r="B31" s="369"/>
      <c r="C31" s="212"/>
      <c r="D31" s="212"/>
      <c r="E31" s="212"/>
      <c r="F31" s="197"/>
      <c r="G31" s="197"/>
      <c r="H31" s="197"/>
      <c r="I31" s="210"/>
      <c r="J31" s="197"/>
      <c r="K31" s="197"/>
      <c r="L31" s="197"/>
      <c r="M31" s="210"/>
      <c r="N31" s="457"/>
      <c r="O31" s="458"/>
      <c r="P31" s="458"/>
      <c r="Q31" s="459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</row>
    <row r="32" spans="1:33" x14ac:dyDescent="0.2">
      <c r="A32" s="345" t="s">
        <v>18</v>
      </c>
      <c r="B32" s="213" t="s">
        <v>334</v>
      </c>
      <c r="C32" s="213"/>
      <c r="D32" s="213"/>
      <c r="E32" s="213"/>
      <c r="F32" s="327">
        <v>0.29166666666666669</v>
      </c>
      <c r="G32" s="327">
        <v>0.40625</v>
      </c>
      <c r="H32" s="213">
        <v>0</v>
      </c>
      <c r="I32" s="202">
        <f>(G32-F32)-H32</f>
        <v>0.11458333333333331</v>
      </c>
      <c r="J32" s="327">
        <v>0</v>
      </c>
      <c r="K32" s="327">
        <v>0</v>
      </c>
      <c r="L32" s="327">
        <v>0</v>
      </c>
      <c r="M32" s="210">
        <f>(K32-J32)-L32</f>
        <v>0</v>
      </c>
      <c r="N32" s="457"/>
      <c r="O32" s="458"/>
      <c r="P32" s="458"/>
      <c r="Q32" s="459"/>
      <c r="R32" s="213">
        <v>0</v>
      </c>
      <c r="S32" s="213">
        <v>0</v>
      </c>
      <c r="T32" s="213">
        <v>0</v>
      </c>
      <c r="U32" s="197">
        <v>0</v>
      </c>
      <c r="V32" s="213">
        <v>0</v>
      </c>
      <c r="W32" s="213">
        <v>0</v>
      </c>
      <c r="X32" s="213">
        <v>0</v>
      </c>
      <c r="Y32" s="197">
        <f t="shared" ref="Y32" si="20">(W32-V32)-X32</f>
        <v>0</v>
      </c>
      <c r="Z32" s="213"/>
      <c r="AA32" s="213"/>
      <c r="AB32" s="213"/>
      <c r="AC32" s="197">
        <f t="shared" ref="AC32" si="21">(AA32-Z32)-AB32</f>
        <v>0</v>
      </c>
      <c r="AD32" s="213"/>
      <c r="AE32" s="213"/>
      <c r="AF32" s="213"/>
      <c r="AG32" s="197">
        <f t="shared" ref="AG32" si="22">(AE32-AD32)-AF32</f>
        <v>0</v>
      </c>
    </row>
    <row r="33" spans="1:33" x14ac:dyDescent="0.2">
      <c r="A33" s="346"/>
      <c r="B33" s="211"/>
      <c r="C33" s="211"/>
      <c r="D33" s="211"/>
      <c r="E33" s="211"/>
      <c r="F33" s="211"/>
      <c r="G33" s="211"/>
      <c r="H33" s="211"/>
      <c r="I33" s="203"/>
      <c r="J33" s="211"/>
      <c r="K33" s="211"/>
      <c r="L33" s="211"/>
      <c r="M33" s="210"/>
      <c r="N33" s="457"/>
      <c r="O33" s="458"/>
      <c r="P33" s="458"/>
      <c r="Q33" s="459"/>
      <c r="R33" s="211"/>
      <c r="S33" s="211"/>
      <c r="T33" s="211"/>
      <c r="U33" s="197"/>
      <c r="V33" s="211"/>
      <c r="W33" s="211"/>
      <c r="X33" s="211"/>
      <c r="Y33" s="197"/>
      <c r="Z33" s="211"/>
      <c r="AA33" s="211"/>
      <c r="AB33" s="211"/>
      <c r="AC33" s="197"/>
      <c r="AD33" s="211"/>
      <c r="AE33" s="211"/>
      <c r="AF33" s="211"/>
      <c r="AG33" s="197"/>
    </row>
    <row r="34" spans="1:33" x14ac:dyDescent="0.2">
      <c r="A34" s="374"/>
      <c r="B34" s="212"/>
      <c r="C34" s="212"/>
      <c r="D34" s="212"/>
      <c r="E34" s="212"/>
      <c r="F34" s="212"/>
      <c r="G34" s="212"/>
      <c r="H34" s="212"/>
      <c r="I34" s="204"/>
      <c r="J34" s="212"/>
      <c r="K34" s="212"/>
      <c r="L34" s="212"/>
      <c r="M34" s="210"/>
      <c r="N34" s="457"/>
      <c r="O34" s="458"/>
      <c r="P34" s="458"/>
      <c r="Q34" s="459"/>
      <c r="R34" s="212"/>
      <c r="S34" s="212"/>
      <c r="T34" s="212"/>
      <c r="U34" s="197"/>
      <c r="V34" s="212"/>
      <c r="W34" s="212"/>
      <c r="X34" s="212"/>
      <c r="Y34" s="197"/>
      <c r="Z34" s="212"/>
      <c r="AA34" s="212"/>
      <c r="AB34" s="212"/>
      <c r="AC34" s="197"/>
      <c r="AD34" s="212"/>
      <c r="AE34" s="212"/>
      <c r="AF34" s="212"/>
      <c r="AG34" s="197"/>
    </row>
    <row r="35" spans="1:33" ht="16" x14ac:dyDescent="0.2">
      <c r="A35" s="6"/>
      <c r="B35" s="236" t="s">
        <v>1</v>
      </c>
      <c r="C35" s="236"/>
      <c r="D35" s="236">
        <f>SUM(E4:E34)</f>
        <v>2800</v>
      </c>
      <c r="E35" s="237"/>
      <c r="F35" s="238">
        <f>SUM(I4:I34)</f>
        <v>1.7569444444444444</v>
      </c>
      <c r="G35" s="238"/>
      <c r="H35" s="238"/>
      <c r="I35" s="238"/>
      <c r="J35" s="238">
        <f>SUM(M4:M31)</f>
        <v>0.88541666666666674</v>
      </c>
      <c r="K35" s="238"/>
      <c r="L35" s="238"/>
      <c r="M35" s="238"/>
      <c r="N35" s="460"/>
      <c r="O35" s="461"/>
      <c r="P35" s="461"/>
      <c r="Q35" s="462"/>
      <c r="R35" s="238">
        <f t="shared" ref="R35" si="23">SUM(U4:U31)</f>
        <v>0.75000000000000011</v>
      </c>
      <c r="S35" s="238"/>
      <c r="T35" s="238"/>
      <c r="U35" s="238"/>
      <c r="V35" s="238">
        <f t="shared" ref="V35" si="24">SUM(Y4:Y31)</f>
        <v>1.1145833333333333</v>
      </c>
      <c r="W35" s="238"/>
      <c r="X35" s="238"/>
      <c r="Y35" s="238"/>
      <c r="Z35" s="238">
        <f t="shared" ref="Z35" si="25">SUM(AC4:AC31)</f>
        <v>0</v>
      </c>
      <c r="AA35" s="238"/>
      <c r="AB35" s="238"/>
      <c r="AC35" s="238"/>
      <c r="AD35" s="238">
        <f t="shared" ref="AD35" si="26">SUM(AG4:AG31)</f>
        <v>0</v>
      </c>
      <c r="AE35" s="238"/>
      <c r="AF35" s="238"/>
      <c r="AG35" s="238"/>
    </row>
  </sheetData>
  <mergeCells count="191">
    <mergeCell ref="F1:Q1"/>
    <mergeCell ref="F2:I2"/>
    <mergeCell ref="J2:M2"/>
    <mergeCell ref="N2:Q2"/>
    <mergeCell ref="R2:U2"/>
    <mergeCell ref="V2:Y2"/>
    <mergeCell ref="Z2:AC2"/>
    <mergeCell ref="AD2:AG2"/>
    <mergeCell ref="A4:A10"/>
    <mergeCell ref="B4:B10"/>
    <mergeCell ref="C4:C7"/>
    <mergeCell ref="D4:D7"/>
    <mergeCell ref="F4:F10"/>
    <mergeCell ref="G4:G10"/>
    <mergeCell ref="H4:H10"/>
    <mergeCell ref="R4:R10"/>
    <mergeCell ref="S4:S10"/>
    <mergeCell ref="T4:T10"/>
    <mergeCell ref="I4:I10"/>
    <mergeCell ref="J4:J10"/>
    <mergeCell ref="K4:K10"/>
    <mergeCell ref="L4:L10"/>
    <mergeCell ref="AG4:AG10"/>
    <mergeCell ref="C8:C10"/>
    <mergeCell ref="D8:D10"/>
    <mergeCell ref="A11:A13"/>
    <mergeCell ref="B11:B13"/>
    <mergeCell ref="E11:E13"/>
    <mergeCell ref="F11:F13"/>
    <mergeCell ref="G11:G13"/>
    <mergeCell ref="H11:H13"/>
    <mergeCell ref="AA4:AA10"/>
    <mergeCell ref="R11:R13"/>
    <mergeCell ref="S11:S13"/>
    <mergeCell ref="T11:T13"/>
    <mergeCell ref="I11:I13"/>
    <mergeCell ref="J11:J13"/>
    <mergeCell ref="K11:K13"/>
    <mergeCell ref="L11:L13"/>
    <mergeCell ref="M11:M13"/>
    <mergeCell ref="M4:M10"/>
    <mergeCell ref="E4:E10"/>
    <mergeCell ref="AB4:AB10"/>
    <mergeCell ref="AC4:AC10"/>
    <mergeCell ref="AD4:AD10"/>
    <mergeCell ref="AE4:AE10"/>
    <mergeCell ref="AF4:AF10"/>
    <mergeCell ref="U4:U10"/>
    <mergeCell ref="V4:V10"/>
    <mergeCell ref="W4:W10"/>
    <mergeCell ref="X4:X10"/>
    <mergeCell ref="Y4:Y10"/>
    <mergeCell ref="Z4:Z10"/>
    <mergeCell ref="AG11:AG13"/>
    <mergeCell ref="D12:D13"/>
    <mergeCell ref="A14:A23"/>
    <mergeCell ref="B14:B19"/>
    <mergeCell ref="E14:E19"/>
    <mergeCell ref="F14:F23"/>
    <mergeCell ref="G14:G23"/>
    <mergeCell ref="H14:H23"/>
    <mergeCell ref="I14:I23"/>
    <mergeCell ref="J14:J23"/>
    <mergeCell ref="AA11:AA13"/>
    <mergeCell ref="AB11:AB13"/>
    <mergeCell ref="AC11:AC13"/>
    <mergeCell ref="AD11:AD13"/>
    <mergeCell ref="AE11:AE13"/>
    <mergeCell ref="AF11:AF13"/>
    <mergeCell ref="U11:U13"/>
    <mergeCell ref="V11:V13"/>
    <mergeCell ref="W11:W13"/>
    <mergeCell ref="X11:X13"/>
    <mergeCell ref="Y11:Y13"/>
    <mergeCell ref="Z11:Z13"/>
    <mergeCell ref="AF14:AF23"/>
    <mergeCell ref="AG14:AG23"/>
    <mergeCell ref="B20:B23"/>
    <mergeCell ref="E20:E23"/>
    <mergeCell ref="W14:W23"/>
    <mergeCell ref="X14:X23"/>
    <mergeCell ref="Y14:Y23"/>
    <mergeCell ref="Z14:Z23"/>
    <mergeCell ref="AA14:AA23"/>
    <mergeCell ref="AB14:AB23"/>
    <mergeCell ref="R14:R23"/>
    <mergeCell ref="S14:S23"/>
    <mergeCell ref="T14:T23"/>
    <mergeCell ref="U14:U23"/>
    <mergeCell ref="V14:V23"/>
    <mergeCell ref="K14:K23"/>
    <mergeCell ref="L14:L23"/>
    <mergeCell ref="M14:M23"/>
    <mergeCell ref="E24:E27"/>
    <mergeCell ref="F24:F27"/>
    <mergeCell ref="G24:G27"/>
    <mergeCell ref="H24:H27"/>
    <mergeCell ref="AC14:AC23"/>
    <mergeCell ref="AD14:AD23"/>
    <mergeCell ref="AE14:AE23"/>
    <mergeCell ref="R24:R27"/>
    <mergeCell ref="S24:S27"/>
    <mergeCell ref="T24:T27"/>
    <mergeCell ref="I24:I27"/>
    <mergeCell ref="J24:J27"/>
    <mergeCell ref="K24:K27"/>
    <mergeCell ref="L24:L27"/>
    <mergeCell ref="M24:M27"/>
    <mergeCell ref="AG24:AG27"/>
    <mergeCell ref="B25:B27"/>
    <mergeCell ref="A28:A31"/>
    <mergeCell ref="B28:B31"/>
    <mergeCell ref="C28:C31"/>
    <mergeCell ref="D28:D31"/>
    <mergeCell ref="E28:E31"/>
    <mergeCell ref="F28:F31"/>
    <mergeCell ref="G28:G31"/>
    <mergeCell ref="H28:H31"/>
    <mergeCell ref="AA24:AA27"/>
    <mergeCell ref="AB24:AB27"/>
    <mergeCell ref="AC24:AC27"/>
    <mergeCell ref="AD24:AD27"/>
    <mergeCell ref="AE24:AE27"/>
    <mergeCell ref="AF24:AF27"/>
    <mergeCell ref="U24:U27"/>
    <mergeCell ref="V24:V27"/>
    <mergeCell ref="W24:W27"/>
    <mergeCell ref="X24:X27"/>
    <mergeCell ref="Y24:Y27"/>
    <mergeCell ref="Z24:Z27"/>
    <mergeCell ref="A24:A27"/>
    <mergeCell ref="D24:D26"/>
    <mergeCell ref="X28:X31"/>
    <mergeCell ref="Y28:Y31"/>
    <mergeCell ref="Z28:Z31"/>
    <mergeCell ref="R28:R31"/>
    <mergeCell ref="S28:S31"/>
    <mergeCell ref="T28:T31"/>
    <mergeCell ref="I28:I31"/>
    <mergeCell ref="J28:J31"/>
    <mergeCell ref="K28:K31"/>
    <mergeCell ref="L28:L31"/>
    <mergeCell ref="M28:M31"/>
    <mergeCell ref="J32:J34"/>
    <mergeCell ref="K32:K34"/>
    <mergeCell ref="L32:L34"/>
    <mergeCell ref="M32:M34"/>
    <mergeCell ref="N3:Q35"/>
    <mergeCell ref="AG28:AG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AA28:AA31"/>
    <mergeCell ref="AB28:AB31"/>
    <mergeCell ref="AC28:AC31"/>
    <mergeCell ref="AD28:AD31"/>
    <mergeCell ref="AE28:AE31"/>
    <mergeCell ref="AF28:AF31"/>
    <mergeCell ref="U28:U31"/>
    <mergeCell ref="V28:V31"/>
    <mergeCell ref="W28:W31"/>
    <mergeCell ref="V35:Y35"/>
    <mergeCell ref="Z35:AC35"/>
    <mergeCell ref="AD35:AG35"/>
    <mergeCell ref="B35:C35"/>
    <mergeCell ref="D35:E35"/>
    <mergeCell ref="F35:I35"/>
    <mergeCell ref="J35:M35"/>
    <mergeCell ref="R35:U35"/>
    <mergeCell ref="AB32:AB34"/>
    <mergeCell ref="AC32:AC34"/>
    <mergeCell ref="AD32:AD34"/>
    <mergeCell ref="AE32:AE34"/>
    <mergeCell ref="AF32:AF34"/>
    <mergeCell ref="AG32:AG34"/>
    <mergeCell ref="V32:V34"/>
    <mergeCell ref="W32:W34"/>
    <mergeCell ref="X32:X34"/>
    <mergeCell ref="Y32:Y34"/>
    <mergeCell ref="Z32:Z34"/>
    <mergeCell ref="AA32:AA34"/>
    <mergeCell ref="R32:R34"/>
    <mergeCell ref="S32:S34"/>
    <mergeCell ref="T32:T34"/>
    <mergeCell ref="U32:U34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="90" zoomScaleNormal="90" workbookViewId="0">
      <pane xSplit="1" topLeftCell="B1" activePane="topRight" state="frozen"/>
      <selection activeCell="A4" sqref="A4:A8"/>
      <selection pane="topRight" activeCell="N36" sqref="N36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  <col min="33" max="33" width="12.83203125" bestFit="1" customWidth="1"/>
  </cols>
  <sheetData>
    <row r="1" spans="1:33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33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271</v>
      </c>
      <c r="S2" s="215"/>
      <c r="T2" s="215"/>
      <c r="U2" s="215"/>
      <c r="V2" s="215" t="s">
        <v>256</v>
      </c>
      <c r="W2" s="215"/>
      <c r="X2" s="215"/>
      <c r="Y2" s="215"/>
      <c r="Z2" s="215" t="s">
        <v>338</v>
      </c>
      <c r="AA2" s="215"/>
      <c r="AB2" s="215"/>
      <c r="AC2" s="215"/>
      <c r="AD2" s="215"/>
      <c r="AE2" s="215"/>
      <c r="AF2" s="215"/>
      <c r="AG2" s="215"/>
    </row>
    <row r="3" spans="1:33" x14ac:dyDescent="0.2">
      <c r="A3" s="4"/>
      <c r="B3" s="147" t="s">
        <v>8</v>
      </c>
      <c r="C3" s="147" t="s">
        <v>7</v>
      </c>
      <c r="D3" s="147" t="s">
        <v>6</v>
      </c>
      <c r="E3" s="147" t="s">
        <v>0</v>
      </c>
      <c r="F3" s="147" t="s">
        <v>2</v>
      </c>
      <c r="G3" s="147" t="s">
        <v>3</v>
      </c>
      <c r="H3" s="5" t="s">
        <v>4</v>
      </c>
      <c r="I3" s="5" t="s">
        <v>5</v>
      </c>
      <c r="J3" s="147" t="s">
        <v>2</v>
      </c>
      <c r="K3" s="147" t="s">
        <v>3</v>
      </c>
      <c r="L3" s="5" t="s">
        <v>4</v>
      </c>
      <c r="M3" s="5" t="s">
        <v>5</v>
      </c>
      <c r="N3" s="454" t="s">
        <v>341</v>
      </c>
      <c r="O3" s="455"/>
      <c r="P3" s="455"/>
      <c r="Q3" s="456"/>
      <c r="R3" s="147" t="s">
        <v>2</v>
      </c>
      <c r="S3" s="147" t="s">
        <v>3</v>
      </c>
      <c r="T3" s="5" t="s">
        <v>4</v>
      </c>
      <c r="U3" s="5" t="s">
        <v>5</v>
      </c>
      <c r="V3" s="147" t="s">
        <v>2</v>
      </c>
      <c r="W3" s="147" t="s">
        <v>3</v>
      </c>
      <c r="X3" s="5" t="s">
        <v>4</v>
      </c>
      <c r="Y3" s="5" t="s">
        <v>5</v>
      </c>
      <c r="Z3" s="147" t="s">
        <v>2</v>
      </c>
      <c r="AA3" s="147" t="s">
        <v>3</v>
      </c>
      <c r="AB3" s="5" t="s">
        <v>4</v>
      </c>
      <c r="AC3" s="5" t="s">
        <v>5</v>
      </c>
      <c r="AD3" s="147" t="s">
        <v>2</v>
      </c>
      <c r="AE3" s="147" t="s">
        <v>3</v>
      </c>
      <c r="AF3" s="5" t="s">
        <v>4</v>
      </c>
      <c r="AG3" s="5" t="s">
        <v>5</v>
      </c>
    </row>
    <row r="4" spans="1:33" x14ac:dyDescent="0.2">
      <c r="A4" s="215" t="s">
        <v>12</v>
      </c>
      <c r="B4" s="213" t="s">
        <v>269</v>
      </c>
      <c r="C4" s="213"/>
      <c r="D4" s="258"/>
      <c r="E4" s="213"/>
      <c r="F4" s="197">
        <v>0.5</v>
      </c>
      <c r="G4" s="197">
        <v>0.80208333333333337</v>
      </c>
      <c r="H4" s="197">
        <v>1.3888888888888888E-2</v>
      </c>
      <c r="I4" s="210">
        <f>(G4-F4)-H4</f>
        <v>0.28819444444444448</v>
      </c>
      <c r="J4" s="197">
        <v>0.5625</v>
      </c>
      <c r="K4" s="197">
        <v>0.79166666666666663</v>
      </c>
      <c r="L4" s="197">
        <v>1.3888888888888888E-2</v>
      </c>
      <c r="M4" s="210">
        <f>(K4-J4)-L4</f>
        <v>0.21527777777777773</v>
      </c>
      <c r="N4" s="457"/>
      <c r="O4" s="458"/>
      <c r="P4" s="458"/>
      <c r="Q4" s="459"/>
      <c r="R4" s="197">
        <v>0.16666666666666666</v>
      </c>
      <c r="S4" s="197">
        <v>0.51388888888888895</v>
      </c>
      <c r="T4" s="197">
        <v>1.3888888888888888E-2</v>
      </c>
      <c r="U4" s="197">
        <f t="shared" ref="U4" si="0">(S4-R4)-T4</f>
        <v>0.33333333333333343</v>
      </c>
      <c r="V4" s="197">
        <v>0.5625</v>
      </c>
      <c r="W4" s="235">
        <v>0.79166666666666663</v>
      </c>
      <c r="X4" s="235">
        <v>1.3888888888888888E-2</v>
      </c>
      <c r="Y4" s="197">
        <f t="shared" ref="Y4" si="1">(W4-V4)-X4</f>
        <v>0.21527777777777773</v>
      </c>
      <c r="Z4" s="197">
        <v>0</v>
      </c>
      <c r="AA4" s="197">
        <v>0</v>
      </c>
      <c r="AB4" s="197">
        <v>0</v>
      </c>
      <c r="AC4" s="197">
        <f t="shared" ref="AC4" si="2">(AA4-Z4)-AB4</f>
        <v>0</v>
      </c>
      <c r="AD4" s="197"/>
      <c r="AE4" s="197"/>
      <c r="AF4" s="197"/>
      <c r="AG4" s="197">
        <f t="shared" ref="AG4" si="3">(AE4-AD4)-AF4</f>
        <v>0</v>
      </c>
    </row>
    <row r="5" spans="1:33" x14ac:dyDescent="0.2">
      <c r="A5" s="215"/>
      <c r="B5" s="211"/>
      <c r="C5" s="211"/>
      <c r="D5" s="259"/>
      <c r="E5" s="211"/>
      <c r="F5" s="197"/>
      <c r="G5" s="197"/>
      <c r="H5" s="197"/>
      <c r="I5" s="210"/>
      <c r="J5" s="197"/>
      <c r="K5" s="197"/>
      <c r="L5" s="197"/>
      <c r="M5" s="210"/>
      <c r="N5" s="457"/>
      <c r="O5" s="458"/>
      <c r="P5" s="458"/>
      <c r="Q5" s="459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</row>
    <row r="6" spans="1:33" x14ac:dyDescent="0.2">
      <c r="A6" s="215"/>
      <c r="B6" s="211"/>
      <c r="C6" s="211"/>
      <c r="D6" s="259"/>
      <c r="E6" s="211"/>
      <c r="F6" s="197"/>
      <c r="G6" s="197"/>
      <c r="H6" s="197"/>
      <c r="I6" s="210"/>
      <c r="J6" s="197"/>
      <c r="K6" s="197"/>
      <c r="L6" s="197"/>
      <c r="M6" s="210"/>
      <c r="N6" s="457"/>
      <c r="O6" s="458"/>
      <c r="P6" s="458"/>
      <c r="Q6" s="459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</row>
    <row r="7" spans="1:33" x14ac:dyDescent="0.2">
      <c r="A7" s="215"/>
      <c r="B7" s="211"/>
      <c r="C7" s="212"/>
      <c r="D7" s="260"/>
      <c r="E7" s="211"/>
      <c r="F7" s="197"/>
      <c r="G7" s="197"/>
      <c r="H7" s="197"/>
      <c r="I7" s="210"/>
      <c r="J7" s="197"/>
      <c r="K7" s="197"/>
      <c r="L7" s="197"/>
      <c r="M7" s="210"/>
      <c r="N7" s="457"/>
      <c r="O7" s="458"/>
      <c r="P7" s="458"/>
      <c r="Q7" s="459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</row>
    <row r="8" spans="1:33" x14ac:dyDescent="0.2">
      <c r="A8" s="215"/>
      <c r="B8" s="211"/>
      <c r="C8" s="213"/>
      <c r="D8" s="258"/>
      <c r="E8" s="211"/>
      <c r="F8" s="197"/>
      <c r="G8" s="197"/>
      <c r="H8" s="197"/>
      <c r="I8" s="210"/>
      <c r="J8" s="197"/>
      <c r="K8" s="197"/>
      <c r="L8" s="197"/>
      <c r="M8" s="210"/>
      <c r="N8" s="457"/>
      <c r="O8" s="458"/>
      <c r="P8" s="458"/>
      <c r="Q8" s="459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</row>
    <row r="9" spans="1:33" x14ac:dyDescent="0.2">
      <c r="A9" s="215"/>
      <c r="B9" s="211"/>
      <c r="C9" s="211"/>
      <c r="D9" s="259"/>
      <c r="E9" s="211"/>
      <c r="F9" s="197"/>
      <c r="G9" s="197"/>
      <c r="H9" s="197"/>
      <c r="I9" s="210"/>
      <c r="J9" s="197"/>
      <c r="K9" s="197"/>
      <c r="L9" s="197"/>
      <c r="M9" s="210"/>
      <c r="N9" s="457"/>
      <c r="O9" s="458"/>
      <c r="P9" s="458"/>
      <c r="Q9" s="459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</row>
    <row r="10" spans="1:33" x14ac:dyDescent="0.2">
      <c r="A10" s="215"/>
      <c r="B10" s="212"/>
      <c r="C10" s="212"/>
      <c r="D10" s="260"/>
      <c r="E10" s="212"/>
      <c r="F10" s="197"/>
      <c r="G10" s="197"/>
      <c r="H10" s="197"/>
      <c r="I10" s="210"/>
      <c r="J10" s="197"/>
      <c r="K10" s="197"/>
      <c r="L10" s="197"/>
      <c r="M10" s="210"/>
      <c r="N10" s="457"/>
      <c r="O10" s="458"/>
      <c r="P10" s="458"/>
      <c r="Q10" s="459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</row>
    <row r="11" spans="1:33" x14ac:dyDescent="0.2">
      <c r="A11" s="215" t="s">
        <v>13</v>
      </c>
      <c r="B11" s="213" t="s">
        <v>335</v>
      </c>
      <c r="C11" s="34"/>
      <c r="D11" s="149"/>
      <c r="E11" s="244"/>
      <c r="F11" s="197">
        <v>0.45833333333333331</v>
      </c>
      <c r="G11" s="197">
        <v>0.83333333333333337</v>
      </c>
      <c r="H11" s="197">
        <v>2.0833333333333332E-2</v>
      </c>
      <c r="I11" s="210">
        <f>(G11-F11)-H11</f>
        <v>0.35416666666666674</v>
      </c>
      <c r="J11" s="216">
        <v>0.3125</v>
      </c>
      <c r="K11" s="216">
        <v>0.60416666666666663</v>
      </c>
      <c r="L11" s="216">
        <v>2.0833333333333332E-2</v>
      </c>
      <c r="M11" s="217">
        <f>(K11-J11)-L11</f>
        <v>0.27083333333333331</v>
      </c>
      <c r="N11" s="457"/>
      <c r="O11" s="458"/>
      <c r="P11" s="458"/>
      <c r="Q11" s="459"/>
      <c r="R11" s="197">
        <v>0.16666666666666666</v>
      </c>
      <c r="S11" s="197">
        <v>0.52083333333333337</v>
      </c>
      <c r="T11" s="197">
        <v>0</v>
      </c>
      <c r="U11" s="197">
        <f t="shared" ref="U11" si="4">(S11-R11)-T11</f>
        <v>0.35416666666666674</v>
      </c>
      <c r="V11" s="197">
        <v>0.47916666666666669</v>
      </c>
      <c r="W11" s="197">
        <v>0.8125</v>
      </c>
      <c r="X11" s="197">
        <v>2.0833333333333332E-2</v>
      </c>
      <c r="Y11" s="197">
        <f t="shared" ref="Y11" si="5">(W11-V11)-X11</f>
        <v>0.3125</v>
      </c>
      <c r="Z11" s="235">
        <v>0</v>
      </c>
      <c r="AA11" s="197">
        <v>0</v>
      </c>
      <c r="AB11" s="197">
        <v>0</v>
      </c>
      <c r="AC11" s="197">
        <f t="shared" ref="AC11" si="6">(AA11-Z11)-AB11</f>
        <v>0</v>
      </c>
      <c r="AD11" s="197"/>
      <c r="AE11" s="197"/>
      <c r="AF11" s="197"/>
      <c r="AG11" s="197">
        <f t="shared" ref="AG11" si="7">(AE11-AD11)-AF11</f>
        <v>0</v>
      </c>
    </row>
    <row r="12" spans="1:33" x14ac:dyDescent="0.2">
      <c r="A12" s="215"/>
      <c r="B12" s="211"/>
      <c r="C12" s="148"/>
      <c r="D12" s="371"/>
      <c r="E12" s="244"/>
      <c r="F12" s="197"/>
      <c r="G12" s="197"/>
      <c r="H12" s="197"/>
      <c r="I12" s="210"/>
      <c r="J12" s="216"/>
      <c r="K12" s="216"/>
      <c r="L12" s="216"/>
      <c r="M12" s="217"/>
      <c r="N12" s="457"/>
      <c r="O12" s="458"/>
      <c r="P12" s="458"/>
      <c r="Q12" s="459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</row>
    <row r="13" spans="1:33" x14ac:dyDescent="0.2">
      <c r="A13" s="215"/>
      <c r="B13" s="212"/>
      <c r="C13" s="148"/>
      <c r="D13" s="372"/>
      <c r="E13" s="244"/>
      <c r="F13" s="197"/>
      <c r="G13" s="197"/>
      <c r="H13" s="197"/>
      <c r="I13" s="210"/>
      <c r="J13" s="216"/>
      <c r="K13" s="216"/>
      <c r="L13" s="216"/>
      <c r="M13" s="217"/>
      <c r="N13" s="457"/>
      <c r="O13" s="458"/>
      <c r="P13" s="458"/>
      <c r="Q13" s="459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</row>
    <row r="14" spans="1:33" x14ac:dyDescent="0.2">
      <c r="A14" s="215" t="s">
        <v>14</v>
      </c>
      <c r="B14" s="213" t="s">
        <v>336</v>
      </c>
      <c r="C14" s="34"/>
      <c r="D14" s="116"/>
      <c r="E14" s="213"/>
      <c r="F14" s="197">
        <v>0.41666666666666669</v>
      </c>
      <c r="G14" s="197">
        <v>0.91666666666666663</v>
      </c>
      <c r="H14" s="197">
        <v>1.3888888888888888E-2</v>
      </c>
      <c r="I14" s="210">
        <f>(G14-F14)-H14</f>
        <v>0.48611111111111105</v>
      </c>
      <c r="J14" s="216">
        <v>0.33333333333333331</v>
      </c>
      <c r="K14" s="216">
        <v>0.90625</v>
      </c>
      <c r="L14" s="216">
        <v>4.1666666666666664E-2</v>
      </c>
      <c r="M14" s="217">
        <f>(K14-J14)-L14</f>
        <v>0.53125000000000011</v>
      </c>
      <c r="N14" s="457"/>
      <c r="O14" s="458"/>
      <c r="P14" s="458"/>
      <c r="Q14" s="459"/>
      <c r="R14" s="197">
        <v>0.16666666666666666</v>
      </c>
      <c r="S14" s="197">
        <v>0.58333333333333337</v>
      </c>
      <c r="T14" s="197">
        <v>0</v>
      </c>
      <c r="U14" s="197">
        <f t="shared" ref="U14" si="8">(S14-R14)-T14</f>
        <v>0.41666666666666674</v>
      </c>
      <c r="V14" s="197">
        <v>0.33333333333333331</v>
      </c>
      <c r="W14" s="197">
        <v>0.89583333333333337</v>
      </c>
      <c r="X14" s="197">
        <v>2.0833333333333332E-2</v>
      </c>
      <c r="Y14" s="197">
        <f t="shared" ref="Y14" si="9">(W14-V14)-X14</f>
        <v>0.54166666666666663</v>
      </c>
      <c r="Z14" s="197">
        <v>0</v>
      </c>
      <c r="AA14" s="197">
        <v>0</v>
      </c>
      <c r="AB14" s="197">
        <v>0</v>
      </c>
      <c r="AC14" s="197">
        <f t="shared" ref="AC14" si="10">(AA14-Z14)-AB14</f>
        <v>0</v>
      </c>
      <c r="AD14" s="197"/>
      <c r="AE14" s="197"/>
      <c r="AF14" s="197"/>
      <c r="AG14" s="197">
        <f t="shared" ref="AG14" si="11">(AE14-AD14)-AF14</f>
        <v>0</v>
      </c>
    </row>
    <row r="15" spans="1:33" x14ac:dyDescent="0.2">
      <c r="A15" s="215"/>
      <c r="B15" s="211"/>
      <c r="C15" s="34"/>
      <c r="D15" s="116"/>
      <c r="E15" s="211"/>
      <c r="F15" s="197"/>
      <c r="G15" s="197"/>
      <c r="H15" s="197"/>
      <c r="I15" s="210"/>
      <c r="J15" s="216"/>
      <c r="K15" s="216"/>
      <c r="L15" s="216"/>
      <c r="M15" s="217"/>
      <c r="N15" s="457"/>
      <c r="O15" s="458"/>
      <c r="P15" s="458"/>
      <c r="Q15" s="459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</row>
    <row r="16" spans="1:33" x14ac:dyDescent="0.2">
      <c r="A16" s="215"/>
      <c r="B16" s="211"/>
      <c r="C16" s="34"/>
      <c r="D16" s="116"/>
      <c r="E16" s="211"/>
      <c r="F16" s="197"/>
      <c r="G16" s="197"/>
      <c r="H16" s="197"/>
      <c r="I16" s="210"/>
      <c r="J16" s="216"/>
      <c r="K16" s="216"/>
      <c r="L16" s="216"/>
      <c r="M16" s="217"/>
      <c r="N16" s="457"/>
      <c r="O16" s="458"/>
      <c r="P16" s="458"/>
      <c r="Q16" s="459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</row>
    <row r="17" spans="1:33" x14ac:dyDescent="0.2">
      <c r="A17" s="215"/>
      <c r="B17" s="211"/>
      <c r="C17" s="34"/>
      <c r="D17" s="116"/>
      <c r="E17" s="211"/>
      <c r="F17" s="197"/>
      <c r="G17" s="197"/>
      <c r="H17" s="197"/>
      <c r="I17" s="210"/>
      <c r="J17" s="216"/>
      <c r="K17" s="216"/>
      <c r="L17" s="216"/>
      <c r="M17" s="217"/>
      <c r="N17" s="457"/>
      <c r="O17" s="458"/>
      <c r="P17" s="458"/>
      <c r="Q17" s="459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</row>
    <row r="18" spans="1:33" x14ac:dyDescent="0.2">
      <c r="A18" s="215"/>
      <c r="B18" s="211"/>
      <c r="C18" s="34"/>
      <c r="D18" s="116"/>
      <c r="E18" s="211"/>
      <c r="F18" s="197"/>
      <c r="G18" s="197"/>
      <c r="H18" s="197"/>
      <c r="I18" s="210"/>
      <c r="J18" s="216"/>
      <c r="K18" s="216"/>
      <c r="L18" s="216"/>
      <c r="M18" s="217"/>
      <c r="N18" s="457"/>
      <c r="O18" s="458"/>
      <c r="P18" s="458"/>
      <c r="Q18" s="459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</row>
    <row r="19" spans="1:33" x14ac:dyDescent="0.2">
      <c r="A19" s="215"/>
      <c r="B19" s="212"/>
      <c r="C19" s="34"/>
      <c r="D19" s="116"/>
      <c r="E19" s="212"/>
      <c r="F19" s="197"/>
      <c r="G19" s="197"/>
      <c r="H19" s="197"/>
      <c r="I19" s="210"/>
      <c r="J19" s="216"/>
      <c r="K19" s="216"/>
      <c r="L19" s="216"/>
      <c r="M19" s="217"/>
      <c r="N19" s="457"/>
      <c r="O19" s="458"/>
      <c r="P19" s="458"/>
      <c r="Q19" s="459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</row>
    <row r="20" spans="1:33" x14ac:dyDescent="0.2">
      <c r="A20" s="215"/>
      <c r="B20" s="213" t="s">
        <v>226</v>
      </c>
      <c r="C20" s="34"/>
      <c r="D20" s="116"/>
      <c r="E20" s="213"/>
      <c r="F20" s="197"/>
      <c r="G20" s="197"/>
      <c r="H20" s="197"/>
      <c r="I20" s="210"/>
      <c r="J20" s="216"/>
      <c r="K20" s="216"/>
      <c r="L20" s="216"/>
      <c r="M20" s="217"/>
      <c r="N20" s="457"/>
      <c r="O20" s="458"/>
      <c r="P20" s="458"/>
      <c r="Q20" s="459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</row>
    <row r="21" spans="1:33" x14ac:dyDescent="0.2">
      <c r="A21" s="215"/>
      <c r="B21" s="211"/>
      <c r="C21" s="34"/>
      <c r="D21" s="116"/>
      <c r="E21" s="211"/>
      <c r="F21" s="197"/>
      <c r="G21" s="197"/>
      <c r="H21" s="197"/>
      <c r="I21" s="210"/>
      <c r="J21" s="216"/>
      <c r="K21" s="216"/>
      <c r="L21" s="216"/>
      <c r="M21" s="217"/>
      <c r="N21" s="457"/>
      <c r="O21" s="458"/>
      <c r="P21" s="458"/>
      <c r="Q21" s="459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</row>
    <row r="22" spans="1:33" x14ac:dyDescent="0.2">
      <c r="A22" s="215"/>
      <c r="B22" s="211"/>
      <c r="C22" s="7"/>
      <c r="D22" s="7"/>
      <c r="E22" s="211"/>
      <c r="F22" s="197"/>
      <c r="G22" s="197"/>
      <c r="H22" s="197"/>
      <c r="I22" s="210"/>
      <c r="J22" s="216"/>
      <c r="K22" s="216"/>
      <c r="L22" s="216"/>
      <c r="M22" s="217"/>
      <c r="N22" s="457"/>
      <c r="O22" s="458"/>
      <c r="P22" s="458"/>
      <c r="Q22" s="459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</row>
    <row r="23" spans="1:33" x14ac:dyDescent="0.2">
      <c r="A23" s="215"/>
      <c r="B23" s="212"/>
      <c r="C23" s="7"/>
      <c r="D23" s="7"/>
      <c r="E23" s="212"/>
      <c r="F23" s="197"/>
      <c r="G23" s="197"/>
      <c r="H23" s="197"/>
      <c r="I23" s="210"/>
      <c r="J23" s="216"/>
      <c r="K23" s="216"/>
      <c r="L23" s="216"/>
      <c r="M23" s="217"/>
      <c r="N23" s="457"/>
      <c r="O23" s="458"/>
      <c r="P23" s="458"/>
      <c r="Q23" s="459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</row>
    <row r="24" spans="1:33" x14ac:dyDescent="0.2">
      <c r="A24" s="215" t="s">
        <v>15</v>
      </c>
      <c r="B24" s="90" t="s">
        <v>97</v>
      </c>
      <c r="C24" s="135"/>
      <c r="D24" s="380"/>
      <c r="E24" s="380"/>
      <c r="F24" s="197">
        <v>0.5</v>
      </c>
      <c r="G24" s="235">
        <v>0.90625</v>
      </c>
      <c r="H24" s="197">
        <v>1.3888888888888888E-2</v>
      </c>
      <c r="I24" s="210">
        <f>(G24-F24)-H24</f>
        <v>0.3923611111111111</v>
      </c>
      <c r="J24" s="197">
        <v>0</v>
      </c>
      <c r="K24" s="197">
        <v>0</v>
      </c>
      <c r="L24" s="197">
        <v>0</v>
      </c>
      <c r="M24" s="210">
        <f>(K24-J24)-L24</f>
        <v>0</v>
      </c>
      <c r="N24" s="457"/>
      <c r="O24" s="458"/>
      <c r="P24" s="458"/>
      <c r="Q24" s="459"/>
      <c r="R24" s="197">
        <v>0.16666666666666666</v>
      </c>
      <c r="S24" s="197">
        <v>0.58333333333333337</v>
      </c>
      <c r="T24" s="197">
        <v>0</v>
      </c>
      <c r="U24" s="197">
        <f t="shared" ref="U24" si="12">(S24-R24)-T24</f>
        <v>0.41666666666666674</v>
      </c>
      <c r="V24" s="197">
        <v>0.3125</v>
      </c>
      <c r="W24" s="197">
        <v>0.79166666666666663</v>
      </c>
      <c r="X24" s="197">
        <v>2.0833333333333332E-2</v>
      </c>
      <c r="Y24" s="197">
        <f t="shared" ref="Y24" si="13">(W24-V24)-X24</f>
        <v>0.45833333333333331</v>
      </c>
      <c r="Z24" s="197">
        <v>0.5</v>
      </c>
      <c r="AA24" s="197">
        <v>0.8125</v>
      </c>
      <c r="AB24" s="197">
        <v>1.3888888888888888E-2</v>
      </c>
      <c r="AC24" s="197">
        <f t="shared" ref="AC24" si="14">(AA24-Z24)-AB24</f>
        <v>0.2986111111111111</v>
      </c>
      <c r="AD24" s="197"/>
      <c r="AE24" s="197"/>
      <c r="AF24" s="197"/>
      <c r="AG24" s="197">
        <f t="shared" ref="AG24" si="15">(AE24-AD24)-AF24</f>
        <v>0</v>
      </c>
    </row>
    <row r="25" spans="1:33" x14ac:dyDescent="0.2">
      <c r="A25" s="215"/>
      <c r="B25" s="376" t="s">
        <v>37</v>
      </c>
      <c r="C25" s="135">
        <v>1</v>
      </c>
      <c r="D25" s="376"/>
      <c r="E25" s="376"/>
      <c r="F25" s="197"/>
      <c r="G25" s="197"/>
      <c r="H25" s="197"/>
      <c r="I25" s="210"/>
      <c r="J25" s="197"/>
      <c r="K25" s="197"/>
      <c r="L25" s="197"/>
      <c r="M25" s="210"/>
      <c r="N25" s="457"/>
      <c r="O25" s="458"/>
      <c r="P25" s="458"/>
      <c r="Q25" s="459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</row>
    <row r="26" spans="1:33" x14ac:dyDescent="0.2">
      <c r="A26" s="215"/>
      <c r="B26" s="376"/>
      <c r="C26" s="135">
        <v>2</v>
      </c>
      <c r="D26" s="376"/>
      <c r="E26" s="376"/>
      <c r="F26" s="197"/>
      <c r="G26" s="197"/>
      <c r="H26" s="197"/>
      <c r="I26" s="210"/>
      <c r="J26" s="197"/>
      <c r="K26" s="197"/>
      <c r="L26" s="197"/>
      <c r="M26" s="210"/>
      <c r="N26" s="457"/>
      <c r="O26" s="458"/>
      <c r="P26" s="458"/>
      <c r="Q26" s="459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</row>
    <row r="27" spans="1:33" x14ac:dyDescent="0.2">
      <c r="A27" s="215"/>
      <c r="B27" s="377"/>
      <c r="C27" s="135">
        <v>5</v>
      </c>
      <c r="D27" s="111"/>
      <c r="E27" s="377"/>
      <c r="F27" s="197"/>
      <c r="G27" s="197"/>
      <c r="H27" s="197"/>
      <c r="I27" s="210"/>
      <c r="J27" s="197"/>
      <c r="K27" s="197"/>
      <c r="L27" s="197"/>
      <c r="M27" s="210"/>
      <c r="N27" s="457"/>
      <c r="O27" s="458"/>
      <c r="P27" s="458"/>
      <c r="Q27" s="459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</row>
    <row r="28" spans="1:33" x14ac:dyDescent="0.2">
      <c r="A28" s="463" t="s">
        <v>337</v>
      </c>
      <c r="B28" s="365" t="s">
        <v>339</v>
      </c>
      <c r="C28" s="213"/>
      <c r="D28" s="213"/>
      <c r="E28" s="213"/>
      <c r="F28" s="197">
        <v>0.33333333333333331</v>
      </c>
      <c r="G28" s="235">
        <v>0.66666666666666663</v>
      </c>
      <c r="H28" s="197">
        <v>2.0833333333333332E-2</v>
      </c>
      <c r="I28" s="210">
        <f>(G28-F28)-H28</f>
        <v>0.3125</v>
      </c>
      <c r="J28" s="197">
        <v>0</v>
      </c>
      <c r="K28" s="197">
        <v>0</v>
      </c>
      <c r="L28" s="197">
        <v>0</v>
      </c>
      <c r="M28" s="210">
        <f>(K28-J28)-L28</f>
        <v>0</v>
      </c>
      <c r="N28" s="457"/>
      <c r="O28" s="458"/>
      <c r="P28" s="458"/>
      <c r="Q28" s="459"/>
      <c r="R28" s="197">
        <v>0.29166666666666669</v>
      </c>
      <c r="S28" s="197">
        <v>0.47916666666666669</v>
      </c>
      <c r="T28" s="197">
        <v>0</v>
      </c>
      <c r="U28" s="197">
        <f t="shared" ref="U28" si="16">(S28-R28)-T28</f>
        <v>0.1875</v>
      </c>
      <c r="V28" s="197">
        <v>0</v>
      </c>
      <c r="W28" s="197">
        <v>0</v>
      </c>
      <c r="X28" s="197">
        <v>0</v>
      </c>
      <c r="Y28" s="197">
        <f t="shared" ref="Y28" si="17">(W28-V28)-X28</f>
        <v>0</v>
      </c>
      <c r="Z28" s="197">
        <v>0</v>
      </c>
      <c r="AA28" s="197">
        <v>0</v>
      </c>
      <c r="AB28" s="197">
        <v>0</v>
      </c>
      <c r="AC28" s="197">
        <f t="shared" ref="AC28" si="18">(AA28-Z28)-AB28</f>
        <v>0</v>
      </c>
      <c r="AD28" s="197"/>
      <c r="AE28" s="197"/>
      <c r="AF28" s="197"/>
      <c r="AG28" s="197">
        <f t="shared" ref="AG28" si="19">(AE28-AD28)-AF28</f>
        <v>0</v>
      </c>
    </row>
    <row r="29" spans="1:33" x14ac:dyDescent="0.2">
      <c r="A29" s="463"/>
      <c r="B29" s="367"/>
      <c r="C29" s="211"/>
      <c r="D29" s="211"/>
      <c r="E29" s="211"/>
      <c r="F29" s="197"/>
      <c r="G29" s="197"/>
      <c r="H29" s="197"/>
      <c r="I29" s="210"/>
      <c r="J29" s="197"/>
      <c r="K29" s="197"/>
      <c r="L29" s="197"/>
      <c r="M29" s="210"/>
      <c r="N29" s="457"/>
      <c r="O29" s="458"/>
      <c r="P29" s="458"/>
      <c r="Q29" s="459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1:33" x14ac:dyDescent="0.2">
      <c r="A30" s="463"/>
      <c r="B30" s="367"/>
      <c r="C30" s="211"/>
      <c r="D30" s="211"/>
      <c r="E30" s="211"/>
      <c r="F30" s="197"/>
      <c r="G30" s="197"/>
      <c r="H30" s="197"/>
      <c r="I30" s="210"/>
      <c r="J30" s="197"/>
      <c r="K30" s="197"/>
      <c r="L30" s="197"/>
      <c r="M30" s="210"/>
      <c r="N30" s="457"/>
      <c r="O30" s="458"/>
      <c r="P30" s="458"/>
      <c r="Q30" s="459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</row>
    <row r="31" spans="1:33" x14ac:dyDescent="0.2">
      <c r="A31" s="463"/>
      <c r="B31" s="369"/>
      <c r="C31" s="212"/>
      <c r="D31" s="212"/>
      <c r="E31" s="212"/>
      <c r="F31" s="197"/>
      <c r="G31" s="197"/>
      <c r="H31" s="197"/>
      <c r="I31" s="210"/>
      <c r="J31" s="197"/>
      <c r="K31" s="197"/>
      <c r="L31" s="197"/>
      <c r="M31" s="210"/>
      <c r="N31" s="457"/>
      <c r="O31" s="458"/>
      <c r="P31" s="458"/>
      <c r="Q31" s="459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</row>
    <row r="32" spans="1:33" x14ac:dyDescent="0.2">
      <c r="A32" s="345" t="s">
        <v>18</v>
      </c>
      <c r="B32" s="213"/>
      <c r="C32" s="213"/>
      <c r="D32" s="213"/>
      <c r="E32" s="213"/>
      <c r="F32" s="327">
        <v>0</v>
      </c>
      <c r="G32" s="327">
        <v>0</v>
      </c>
      <c r="H32" s="213">
        <v>0</v>
      </c>
      <c r="I32" s="202">
        <f>(G32-F32)-H32</f>
        <v>0</v>
      </c>
      <c r="J32" s="327">
        <v>0</v>
      </c>
      <c r="K32" s="327">
        <v>0</v>
      </c>
      <c r="L32" s="327">
        <v>0</v>
      </c>
      <c r="M32" s="210">
        <f>(K32-J32)-L32</f>
        <v>0</v>
      </c>
      <c r="N32" s="457"/>
      <c r="O32" s="458"/>
      <c r="P32" s="458"/>
      <c r="Q32" s="459"/>
      <c r="R32" s="213">
        <v>0</v>
      </c>
      <c r="S32" s="213">
        <v>0</v>
      </c>
      <c r="T32" s="213">
        <v>0</v>
      </c>
      <c r="U32" s="197">
        <v>0</v>
      </c>
      <c r="V32" s="213">
        <v>0</v>
      </c>
      <c r="W32" s="213">
        <v>0</v>
      </c>
      <c r="X32" s="213">
        <v>0</v>
      </c>
      <c r="Y32" s="197">
        <f t="shared" ref="Y32" si="20">(W32-V32)-X32</f>
        <v>0</v>
      </c>
      <c r="Z32" s="213"/>
      <c r="AA32" s="213"/>
      <c r="AB32" s="213"/>
      <c r="AC32" s="197">
        <f t="shared" ref="AC32" si="21">(AA32-Z32)-AB32</f>
        <v>0</v>
      </c>
      <c r="AD32" s="213"/>
      <c r="AE32" s="213"/>
      <c r="AF32" s="213"/>
      <c r="AG32" s="197">
        <f t="shared" ref="AG32" si="22">(AE32-AD32)-AF32</f>
        <v>0</v>
      </c>
    </row>
    <row r="33" spans="1:33" x14ac:dyDescent="0.2">
      <c r="A33" s="346"/>
      <c r="B33" s="211"/>
      <c r="C33" s="211"/>
      <c r="D33" s="211"/>
      <c r="E33" s="211"/>
      <c r="F33" s="211"/>
      <c r="G33" s="211"/>
      <c r="H33" s="211"/>
      <c r="I33" s="203"/>
      <c r="J33" s="211"/>
      <c r="K33" s="211"/>
      <c r="L33" s="211"/>
      <c r="M33" s="210"/>
      <c r="N33" s="457"/>
      <c r="O33" s="458"/>
      <c r="P33" s="458"/>
      <c r="Q33" s="459"/>
      <c r="R33" s="211"/>
      <c r="S33" s="211"/>
      <c r="T33" s="211"/>
      <c r="U33" s="197"/>
      <c r="V33" s="211"/>
      <c r="W33" s="211"/>
      <c r="X33" s="211"/>
      <c r="Y33" s="197"/>
      <c r="Z33" s="211"/>
      <c r="AA33" s="211"/>
      <c r="AB33" s="211"/>
      <c r="AC33" s="197"/>
      <c r="AD33" s="211"/>
      <c r="AE33" s="211"/>
      <c r="AF33" s="211"/>
      <c r="AG33" s="197"/>
    </row>
    <row r="34" spans="1:33" x14ac:dyDescent="0.2">
      <c r="A34" s="374"/>
      <c r="B34" s="212"/>
      <c r="C34" s="212"/>
      <c r="D34" s="212"/>
      <c r="E34" s="212"/>
      <c r="F34" s="212"/>
      <c r="G34" s="212"/>
      <c r="H34" s="212"/>
      <c r="I34" s="204"/>
      <c r="J34" s="212"/>
      <c r="K34" s="212"/>
      <c r="L34" s="212"/>
      <c r="M34" s="210"/>
      <c r="N34" s="457"/>
      <c r="O34" s="458"/>
      <c r="P34" s="458"/>
      <c r="Q34" s="459"/>
      <c r="R34" s="212"/>
      <c r="S34" s="212"/>
      <c r="T34" s="212"/>
      <c r="U34" s="197"/>
      <c r="V34" s="212"/>
      <c r="W34" s="212"/>
      <c r="X34" s="212"/>
      <c r="Y34" s="197"/>
      <c r="Z34" s="212"/>
      <c r="AA34" s="212"/>
      <c r="AB34" s="212"/>
      <c r="AC34" s="197"/>
      <c r="AD34" s="212"/>
      <c r="AE34" s="212"/>
      <c r="AF34" s="212"/>
      <c r="AG34" s="197"/>
    </row>
    <row r="35" spans="1:33" ht="16" x14ac:dyDescent="0.2">
      <c r="A35" s="6"/>
      <c r="B35" s="236" t="s">
        <v>1</v>
      </c>
      <c r="C35" s="236"/>
      <c r="D35" s="236">
        <f>SUM(E4:E34)</f>
        <v>0</v>
      </c>
      <c r="E35" s="237"/>
      <c r="F35" s="238">
        <f>SUM(I4:I34)</f>
        <v>1.8333333333333335</v>
      </c>
      <c r="G35" s="238"/>
      <c r="H35" s="238"/>
      <c r="I35" s="238"/>
      <c r="J35" s="238">
        <f>SUM(M4:M31)</f>
        <v>1.0173611111111112</v>
      </c>
      <c r="K35" s="238"/>
      <c r="L35" s="238"/>
      <c r="M35" s="238"/>
      <c r="N35" s="460"/>
      <c r="O35" s="461"/>
      <c r="P35" s="461"/>
      <c r="Q35" s="462"/>
      <c r="R35" s="238">
        <f t="shared" ref="R35" si="23">SUM(U4:U31)</f>
        <v>1.7083333333333337</v>
      </c>
      <c r="S35" s="238"/>
      <c r="T35" s="238"/>
      <c r="U35" s="238"/>
      <c r="V35" s="238">
        <f t="shared" ref="V35" si="24">SUM(Y4:Y31)</f>
        <v>1.5277777777777775</v>
      </c>
      <c r="W35" s="238"/>
      <c r="X35" s="238"/>
      <c r="Y35" s="238"/>
      <c r="Z35" s="238">
        <f t="shared" ref="Z35" si="25">SUM(AC4:AC31)</f>
        <v>0.2986111111111111</v>
      </c>
      <c r="AA35" s="238"/>
      <c r="AB35" s="238"/>
      <c r="AC35" s="238"/>
      <c r="AD35" s="238">
        <f t="shared" ref="AD35" si="26">SUM(AG4:AG31)</f>
        <v>0</v>
      </c>
      <c r="AE35" s="238"/>
      <c r="AF35" s="238"/>
      <c r="AG35" s="238"/>
    </row>
    <row r="46" spans="1:33" x14ac:dyDescent="0.2">
      <c r="X46">
        <v>2</v>
      </c>
    </row>
  </sheetData>
  <mergeCells count="192">
    <mergeCell ref="F1:Q1"/>
    <mergeCell ref="F2:I2"/>
    <mergeCell ref="J2:M2"/>
    <mergeCell ref="N2:Q2"/>
    <mergeCell ref="R2:U2"/>
    <mergeCell ref="V2:Y2"/>
    <mergeCell ref="Z2:AC2"/>
    <mergeCell ref="AD2:AG2"/>
    <mergeCell ref="A4:A10"/>
    <mergeCell ref="B4:B10"/>
    <mergeCell ref="C4:C7"/>
    <mergeCell ref="D4:D7"/>
    <mergeCell ref="E4:E7"/>
    <mergeCell ref="F4:F10"/>
    <mergeCell ref="G4:G10"/>
    <mergeCell ref="H4:H10"/>
    <mergeCell ref="R4:R10"/>
    <mergeCell ref="S4:S10"/>
    <mergeCell ref="T4:T10"/>
    <mergeCell ref="I4:I10"/>
    <mergeCell ref="J4:J10"/>
    <mergeCell ref="K4:K10"/>
    <mergeCell ref="L4:L10"/>
    <mergeCell ref="AG4:AG10"/>
    <mergeCell ref="A11:A13"/>
    <mergeCell ref="B11:B13"/>
    <mergeCell ref="E11:E13"/>
    <mergeCell ref="F11:F13"/>
    <mergeCell ref="G11:G13"/>
    <mergeCell ref="H11:H13"/>
    <mergeCell ref="AA4:AA10"/>
    <mergeCell ref="AB4:AB10"/>
    <mergeCell ref="AC4:AC10"/>
    <mergeCell ref="U4:U10"/>
    <mergeCell ref="V4:V10"/>
    <mergeCell ref="W4:W10"/>
    <mergeCell ref="X4:X10"/>
    <mergeCell ref="Y4:Y10"/>
    <mergeCell ref="Z4:Z10"/>
    <mergeCell ref="S11:S13"/>
    <mergeCell ref="T11:T13"/>
    <mergeCell ref="I11:I13"/>
    <mergeCell ref="J11:J13"/>
    <mergeCell ref="K11:K13"/>
    <mergeCell ref="L11:L13"/>
    <mergeCell ref="M11:M13"/>
    <mergeCell ref="C8:C10"/>
    <mergeCell ref="D8:D10"/>
    <mergeCell ref="E8:E10"/>
    <mergeCell ref="AD4:AD10"/>
    <mergeCell ref="AE4:AE10"/>
    <mergeCell ref="AF4:AF10"/>
    <mergeCell ref="M4:M10"/>
    <mergeCell ref="AG11:AG13"/>
    <mergeCell ref="D12:D13"/>
    <mergeCell ref="A14:A23"/>
    <mergeCell ref="B14:B19"/>
    <mergeCell ref="E14:E19"/>
    <mergeCell ref="F14:F23"/>
    <mergeCell ref="G14:G23"/>
    <mergeCell ref="H14:H23"/>
    <mergeCell ref="I14:I23"/>
    <mergeCell ref="J14:J23"/>
    <mergeCell ref="AA11:AA13"/>
    <mergeCell ref="AB11:AB13"/>
    <mergeCell ref="AC11:AC13"/>
    <mergeCell ref="AD11:AD13"/>
    <mergeCell ref="AE11:AE13"/>
    <mergeCell ref="AF11:AF13"/>
    <mergeCell ref="U11:U13"/>
    <mergeCell ref="V11:V13"/>
    <mergeCell ref="W11:W13"/>
    <mergeCell ref="X11:X13"/>
    <mergeCell ref="Y11:Y13"/>
    <mergeCell ref="Z11:Z13"/>
    <mergeCell ref="R11:R13"/>
    <mergeCell ref="AF14:AF23"/>
    <mergeCell ref="AG14:AG23"/>
    <mergeCell ref="B20:B23"/>
    <mergeCell ref="E20:E23"/>
    <mergeCell ref="W14:W23"/>
    <mergeCell ref="X14:X23"/>
    <mergeCell ref="Y14:Y23"/>
    <mergeCell ref="Z14:Z23"/>
    <mergeCell ref="AA14:AA23"/>
    <mergeCell ref="AB14:AB23"/>
    <mergeCell ref="R14:R23"/>
    <mergeCell ref="S14:S23"/>
    <mergeCell ref="T14:T23"/>
    <mergeCell ref="U14:U23"/>
    <mergeCell ref="V14:V23"/>
    <mergeCell ref="K14:K23"/>
    <mergeCell ref="L14:L23"/>
    <mergeCell ref="M14:M23"/>
    <mergeCell ref="E24:E27"/>
    <mergeCell ref="F24:F27"/>
    <mergeCell ref="G24:G27"/>
    <mergeCell ref="H24:H27"/>
    <mergeCell ref="AC14:AC23"/>
    <mergeCell ref="AD14:AD23"/>
    <mergeCell ref="AE14:AE23"/>
    <mergeCell ref="R24:R27"/>
    <mergeCell ref="S24:S27"/>
    <mergeCell ref="T24:T27"/>
    <mergeCell ref="I24:I27"/>
    <mergeCell ref="J24:J27"/>
    <mergeCell ref="K24:K27"/>
    <mergeCell ref="L24:L27"/>
    <mergeCell ref="M24:M27"/>
    <mergeCell ref="AG24:AG27"/>
    <mergeCell ref="B25:B27"/>
    <mergeCell ref="A28:A31"/>
    <mergeCell ref="B28:B31"/>
    <mergeCell ref="C28:C31"/>
    <mergeCell ref="D28:D31"/>
    <mergeCell ref="E28:E31"/>
    <mergeCell ref="F28:F31"/>
    <mergeCell ref="G28:G31"/>
    <mergeCell ref="H28:H31"/>
    <mergeCell ref="AA24:AA27"/>
    <mergeCell ref="AB24:AB27"/>
    <mergeCell ref="AC24:AC27"/>
    <mergeCell ref="AD24:AD27"/>
    <mergeCell ref="AE24:AE27"/>
    <mergeCell ref="AF24:AF27"/>
    <mergeCell ref="U24:U27"/>
    <mergeCell ref="V24:V27"/>
    <mergeCell ref="W24:W27"/>
    <mergeCell ref="X24:X27"/>
    <mergeCell ref="Y24:Y27"/>
    <mergeCell ref="Z24:Z27"/>
    <mergeCell ref="A24:A27"/>
    <mergeCell ref="D24:D26"/>
    <mergeCell ref="X28:X31"/>
    <mergeCell ref="Y28:Y31"/>
    <mergeCell ref="Z28:Z31"/>
    <mergeCell ref="R28:R31"/>
    <mergeCell ref="S28:S31"/>
    <mergeCell ref="T28:T31"/>
    <mergeCell ref="I28:I31"/>
    <mergeCell ref="J28:J31"/>
    <mergeCell ref="K28:K31"/>
    <mergeCell ref="L28:L31"/>
    <mergeCell ref="M28:M31"/>
    <mergeCell ref="U32:U34"/>
    <mergeCell ref="J32:J34"/>
    <mergeCell ref="K32:K34"/>
    <mergeCell ref="L32:L34"/>
    <mergeCell ref="M32:M34"/>
    <mergeCell ref="AG28:AG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AA28:AA31"/>
    <mergeCell ref="AB28:AB31"/>
    <mergeCell ref="AC28:AC31"/>
    <mergeCell ref="AD28:AD31"/>
    <mergeCell ref="AE28:AE31"/>
    <mergeCell ref="AF28:AF31"/>
    <mergeCell ref="U28:U31"/>
    <mergeCell ref="V28:V31"/>
    <mergeCell ref="W28:W31"/>
    <mergeCell ref="V35:Y35"/>
    <mergeCell ref="Z35:AC35"/>
    <mergeCell ref="AD35:AG35"/>
    <mergeCell ref="B35:C35"/>
    <mergeCell ref="D35:E35"/>
    <mergeCell ref="F35:I35"/>
    <mergeCell ref="J35:M35"/>
    <mergeCell ref="R35:U35"/>
    <mergeCell ref="N3:Q35"/>
    <mergeCell ref="AB32:AB34"/>
    <mergeCell ref="AC32:AC34"/>
    <mergeCell ref="AD32:AD34"/>
    <mergeCell ref="AE32:AE34"/>
    <mergeCell ref="AF32:AF34"/>
    <mergeCell ref="AG32:AG34"/>
    <mergeCell ref="V32:V34"/>
    <mergeCell ref="W32:W34"/>
    <mergeCell ref="X32:X34"/>
    <mergeCell ref="Y32:Y34"/>
    <mergeCell ref="Z32:Z34"/>
    <mergeCell ref="AA32:AA34"/>
    <mergeCell ref="R32:R34"/>
    <mergeCell ref="S32:S34"/>
    <mergeCell ref="T32:T34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zoomScale="90" zoomScaleNormal="90" workbookViewId="0">
      <pane xSplit="1" topLeftCell="G1" activePane="topRight" state="frozen"/>
      <selection activeCell="A4" sqref="A4:A8"/>
      <selection pane="topRight" activeCell="O40" sqref="O40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  <col min="33" max="33" width="12.83203125" bestFit="1" customWidth="1"/>
  </cols>
  <sheetData>
    <row r="1" spans="1:33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33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271</v>
      </c>
      <c r="S2" s="215"/>
      <c r="T2" s="215"/>
      <c r="U2" s="215"/>
      <c r="V2" s="215" t="s">
        <v>256</v>
      </c>
      <c r="W2" s="215"/>
      <c r="X2" s="215"/>
      <c r="Y2" s="215"/>
      <c r="Z2" s="215" t="s">
        <v>342</v>
      </c>
      <c r="AA2" s="215"/>
      <c r="AB2" s="215"/>
      <c r="AC2" s="215"/>
      <c r="AD2" s="215"/>
      <c r="AE2" s="215"/>
      <c r="AF2" s="215"/>
      <c r="AG2" s="215"/>
    </row>
    <row r="3" spans="1:33" x14ac:dyDescent="0.2">
      <c r="A3" s="4"/>
      <c r="B3" s="147" t="s">
        <v>8</v>
      </c>
      <c r="C3" s="147" t="s">
        <v>7</v>
      </c>
      <c r="D3" s="147" t="s">
        <v>6</v>
      </c>
      <c r="E3" s="147" t="s">
        <v>0</v>
      </c>
      <c r="F3" s="147" t="s">
        <v>2</v>
      </c>
      <c r="G3" s="147" t="s">
        <v>3</v>
      </c>
      <c r="H3" s="5" t="s">
        <v>4</v>
      </c>
      <c r="I3" s="5" t="s">
        <v>5</v>
      </c>
      <c r="J3" s="464" t="s">
        <v>341</v>
      </c>
      <c r="K3" s="465"/>
      <c r="L3" s="465"/>
      <c r="M3" s="466"/>
      <c r="N3" s="147" t="s">
        <v>2</v>
      </c>
      <c r="O3" s="147" t="s">
        <v>3</v>
      </c>
      <c r="P3" s="5" t="s">
        <v>4</v>
      </c>
      <c r="Q3" s="5" t="s">
        <v>5</v>
      </c>
      <c r="R3" s="147" t="s">
        <v>2</v>
      </c>
      <c r="S3" s="147" t="s">
        <v>3</v>
      </c>
      <c r="T3" s="5" t="s">
        <v>4</v>
      </c>
      <c r="U3" s="5" t="s">
        <v>5</v>
      </c>
      <c r="V3" s="147" t="s">
        <v>2</v>
      </c>
      <c r="W3" s="147" t="s">
        <v>3</v>
      </c>
      <c r="X3" s="5" t="s">
        <v>4</v>
      </c>
      <c r="Y3" s="5" t="s">
        <v>5</v>
      </c>
      <c r="Z3" s="147" t="s">
        <v>2</v>
      </c>
      <c r="AA3" s="147" t="s">
        <v>3</v>
      </c>
      <c r="AB3" s="5" t="s">
        <v>4</v>
      </c>
      <c r="AC3" s="5" t="s">
        <v>5</v>
      </c>
      <c r="AD3" s="147" t="s">
        <v>2</v>
      </c>
      <c r="AE3" s="147" t="s">
        <v>3</v>
      </c>
      <c r="AF3" s="5" t="s">
        <v>4</v>
      </c>
      <c r="AG3" s="5" t="s">
        <v>5</v>
      </c>
    </row>
    <row r="4" spans="1:33" x14ac:dyDescent="0.2">
      <c r="A4" s="215" t="s">
        <v>12</v>
      </c>
      <c r="B4" s="213" t="s">
        <v>340</v>
      </c>
      <c r="C4" s="213"/>
      <c r="D4" s="258"/>
      <c r="E4" s="213"/>
      <c r="F4" s="197">
        <v>0.14583333333333334</v>
      </c>
      <c r="G4" s="197">
        <v>0.5625</v>
      </c>
      <c r="H4" s="197">
        <v>0</v>
      </c>
      <c r="I4" s="210">
        <f>(G4-F4)-H4</f>
        <v>0.41666666666666663</v>
      </c>
      <c r="J4" s="467"/>
      <c r="K4" s="468"/>
      <c r="L4" s="468"/>
      <c r="M4" s="469"/>
      <c r="N4" s="197">
        <v>0.45833333333333331</v>
      </c>
      <c r="O4" s="197">
        <v>0.9375</v>
      </c>
      <c r="P4" s="197">
        <v>2.0833333333333332E-2</v>
      </c>
      <c r="Q4" s="197">
        <f>(O4-N4)-P4</f>
        <v>0.45833333333333337</v>
      </c>
      <c r="R4" s="473" t="s">
        <v>341</v>
      </c>
      <c r="S4" s="474"/>
      <c r="T4" s="474"/>
      <c r="U4" s="475"/>
      <c r="V4" s="197">
        <v>0.45833333333333331</v>
      </c>
      <c r="W4" s="197">
        <v>0.90277777777777779</v>
      </c>
      <c r="X4" s="197">
        <v>2.0833333333333332E-2</v>
      </c>
      <c r="Y4" s="197">
        <f t="shared" ref="Y4" si="0">(W4-V4)-X4</f>
        <v>0.42361111111111116</v>
      </c>
      <c r="Z4" s="197">
        <v>0.45833333333333331</v>
      </c>
      <c r="AA4" s="197">
        <v>0.90277777777777779</v>
      </c>
      <c r="AB4" s="197">
        <v>2.0833333333333332E-2</v>
      </c>
      <c r="AC4" s="197">
        <f t="shared" ref="AC4" si="1">(AA4-Z4)-AB4</f>
        <v>0.42361111111111116</v>
      </c>
      <c r="AD4" s="197"/>
      <c r="AE4" s="197"/>
      <c r="AF4" s="197"/>
      <c r="AG4" s="197">
        <f t="shared" ref="AG4" si="2">(AE4-AD4)-AF4</f>
        <v>0</v>
      </c>
    </row>
    <row r="5" spans="1:33" x14ac:dyDescent="0.2">
      <c r="A5" s="215"/>
      <c r="B5" s="211"/>
      <c r="C5" s="211"/>
      <c r="D5" s="259"/>
      <c r="E5" s="211"/>
      <c r="F5" s="197"/>
      <c r="G5" s="197"/>
      <c r="H5" s="197"/>
      <c r="I5" s="210"/>
      <c r="J5" s="467"/>
      <c r="K5" s="468"/>
      <c r="L5" s="468"/>
      <c r="M5" s="469"/>
      <c r="N5" s="197"/>
      <c r="O5" s="197"/>
      <c r="P5" s="197"/>
      <c r="Q5" s="197"/>
      <c r="R5" s="476"/>
      <c r="S5" s="477"/>
      <c r="T5" s="477"/>
      <c r="U5" s="478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</row>
    <row r="6" spans="1:33" x14ac:dyDescent="0.2">
      <c r="A6" s="215"/>
      <c r="B6" s="211"/>
      <c r="C6" s="211"/>
      <c r="D6" s="259"/>
      <c r="E6" s="211"/>
      <c r="F6" s="197"/>
      <c r="G6" s="197"/>
      <c r="H6" s="197"/>
      <c r="I6" s="210"/>
      <c r="J6" s="467"/>
      <c r="K6" s="468"/>
      <c r="L6" s="468"/>
      <c r="M6" s="469"/>
      <c r="N6" s="197"/>
      <c r="O6" s="197"/>
      <c r="P6" s="197"/>
      <c r="Q6" s="197"/>
      <c r="R6" s="476"/>
      <c r="S6" s="477"/>
      <c r="T6" s="477"/>
      <c r="U6" s="478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</row>
    <row r="7" spans="1:33" x14ac:dyDescent="0.2">
      <c r="A7" s="215"/>
      <c r="B7" s="211"/>
      <c r="C7" s="212"/>
      <c r="D7" s="260"/>
      <c r="E7" s="211"/>
      <c r="F7" s="197"/>
      <c r="G7" s="197"/>
      <c r="H7" s="197"/>
      <c r="I7" s="210"/>
      <c r="J7" s="467"/>
      <c r="K7" s="468"/>
      <c r="L7" s="468"/>
      <c r="M7" s="469"/>
      <c r="N7" s="197"/>
      <c r="O7" s="197"/>
      <c r="P7" s="197"/>
      <c r="Q7" s="197"/>
      <c r="R7" s="476"/>
      <c r="S7" s="477"/>
      <c r="T7" s="477"/>
      <c r="U7" s="478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</row>
    <row r="8" spans="1:33" x14ac:dyDescent="0.2">
      <c r="A8" s="215"/>
      <c r="B8" s="211"/>
      <c r="C8" s="213"/>
      <c r="D8" s="258"/>
      <c r="E8" s="211"/>
      <c r="F8" s="197"/>
      <c r="G8" s="197"/>
      <c r="H8" s="197"/>
      <c r="I8" s="210"/>
      <c r="J8" s="467"/>
      <c r="K8" s="468"/>
      <c r="L8" s="468"/>
      <c r="M8" s="469"/>
      <c r="N8" s="197"/>
      <c r="O8" s="197"/>
      <c r="P8" s="197"/>
      <c r="Q8" s="197"/>
      <c r="R8" s="476"/>
      <c r="S8" s="477"/>
      <c r="T8" s="477"/>
      <c r="U8" s="478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</row>
    <row r="9" spans="1:33" x14ac:dyDescent="0.2">
      <c r="A9" s="215"/>
      <c r="B9" s="211"/>
      <c r="C9" s="211"/>
      <c r="D9" s="259"/>
      <c r="E9" s="211"/>
      <c r="F9" s="197"/>
      <c r="G9" s="197"/>
      <c r="H9" s="197"/>
      <c r="I9" s="210"/>
      <c r="J9" s="467"/>
      <c r="K9" s="468"/>
      <c r="L9" s="468"/>
      <c r="M9" s="469"/>
      <c r="N9" s="197"/>
      <c r="O9" s="197"/>
      <c r="P9" s="197"/>
      <c r="Q9" s="197"/>
      <c r="R9" s="476"/>
      <c r="S9" s="477"/>
      <c r="T9" s="477"/>
      <c r="U9" s="478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</row>
    <row r="10" spans="1:33" x14ac:dyDescent="0.2">
      <c r="A10" s="215"/>
      <c r="B10" s="212"/>
      <c r="C10" s="212"/>
      <c r="D10" s="260"/>
      <c r="E10" s="212"/>
      <c r="F10" s="197"/>
      <c r="G10" s="197"/>
      <c r="H10" s="197"/>
      <c r="I10" s="210"/>
      <c r="J10" s="467"/>
      <c r="K10" s="468"/>
      <c r="L10" s="468"/>
      <c r="M10" s="469"/>
      <c r="N10" s="197"/>
      <c r="O10" s="197"/>
      <c r="P10" s="197"/>
      <c r="Q10" s="197"/>
      <c r="R10" s="476"/>
      <c r="S10" s="477"/>
      <c r="T10" s="477"/>
      <c r="U10" s="478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</row>
    <row r="11" spans="1:33" x14ac:dyDescent="0.2">
      <c r="A11" s="215" t="s">
        <v>13</v>
      </c>
      <c r="B11" s="213" t="s">
        <v>237</v>
      </c>
      <c r="C11" s="34"/>
      <c r="D11" s="149"/>
      <c r="E11" s="244"/>
      <c r="F11" s="197">
        <v>0.15625</v>
      </c>
      <c r="G11" s="197">
        <v>0.58333333333333337</v>
      </c>
      <c r="H11" s="197">
        <v>1.3888888888888888E-2</v>
      </c>
      <c r="I11" s="210">
        <f>(G11-F11)-H11</f>
        <v>0.41319444444444448</v>
      </c>
      <c r="J11" s="467"/>
      <c r="K11" s="468"/>
      <c r="L11" s="468"/>
      <c r="M11" s="469"/>
      <c r="N11" s="197">
        <v>0.47916666666666669</v>
      </c>
      <c r="O11" s="197">
        <v>0.77083333333333337</v>
      </c>
      <c r="P11" s="197">
        <v>2.0833333333333332E-2</v>
      </c>
      <c r="Q11" s="197">
        <f>(O11-N11)-P11</f>
        <v>0.27083333333333337</v>
      </c>
      <c r="R11" s="476"/>
      <c r="S11" s="477"/>
      <c r="T11" s="477"/>
      <c r="U11" s="478"/>
      <c r="V11" s="197">
        <v>0.52083333333333337</v>
      </c>
      <c r="W11" s="197">
        <v>0.75347222222222221</v>
      </c>
      <c r="X11" s="197">
        <v>2.0833333333333332E-2</v>
      </c>
      <c r="Y11" s="197">
        <f t="shared" ref="Y11" si="3">(W11-V11)-X11</f>
        <v>0.2118055555555555</v>
      </c>
      <c r="Z11" s="235">
        <v>0.52083333333333337</v>
      </c>
      <c r="AA11" s="197">
        <v>0.75347222222222221</v>
      </c>
      <c r="AB11" s="197">
        <v>2.0833333333333332E-2</v>
      </c>
      <c r="AC11" s="197">
        <f t="shared" ref="AC11" si="4">(AA11-Z11)-AB11</f>
        <v>0.2118055555555555</v>
      </c>
      <c r="AD11" s="197"/>
      <c r="AE11" s="197"/>
      <c r="AF11" s="197"/>
      <c r="AG11" s="197">
        <f t="shared" ref="AG11" si="5">(AE11-AD11)-AF11</f>
        <v>0</v>
      </c>
    </row>
    <row r="12" spans="1:33" x14ac:dyDescent="0.2">
      <c r="A12" s="215"/>
      <c r="B12" s="211"/>
      <c r="C12" s="148"/>
      <c r="D12" s="371"/>
      <c r="E12" s="244"/>
      <c r="F12" s="197"/>
      <c r="G12" s="197"/>
      <c r="H12" s="197"/>
      <c r="I12" s="210"/>
      <c r="J12" s="467"/>
      <c r="K12" s="468"/>
      <c r="L12" s="468"/>
      <c r="M12" s="469"/>
      <c r="N12" s="197"/>
      <c r="O12" s="197"/>
      <c r="P12" s="197"/>
      <c r="Q12" s="197"/>
      <c r="R12" s="476"/>
      <c r="S12" s="477"/>
      <c r="T12" s="477"/>
      <c r="U12" s="478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</row>
    <row r="13" spans="1:33" x14ac:dyDescent="0.2">
      <c r="A13" s="215"/>
      <c r="B13" s="212"/>
      <c r="C13" s="148"/>
      <c r="D13" s="372"/>
      <c r="E13" s="244"/>
      <c r="F13" s="197"/>
      <c r="G13" s="197"/>
      <c r="H13" s="197"/>
      <c r="I13" s="210"/>
      <c r="J13" s="467"/>
      <c r="K13" s="468"/>
      <c r="L13" s="468"/>
      <c r="M13" s="469"/>
      <c r="N13" s="197"/>
      <c r="O13" s="197"/>
      <c r="P13" s="197"/>
      <c r="Q13" s="197"/>
      <c r="R13" s="476"/>
      <c r="S13" s="477"/>
      <c r="T13" s="477"/>
      <c r="U13" s="478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</row>
    <row r="14" spans="1:33" x14ac:dyDescent="0.2">
      <c r="A14" s="215" t="s">
        <v>14</v>
      </c>
      <c r="B14" s="213"/>
      <c r="C14" s="34"/>
      <c r="D14" s="116"/>
      <c r="E14" s="213"/>
      <c r="F14" s="197">
        <v>0.15625</v>
      </c>
      <c r="G14" s="197">
        <v>0.60416666666666663</v>
      </c>
      <c r="H14" s="197">
        <v>1.3888888888888888E-2</v>
      </c>
      <c r="I14" s="210">
        <f>(G14-F14)-H14</f>
        <v>0.43402777777777773</v>
      </c>
      <c r="J14" s="467"/>
      <c r="K14" s="468"/>
      <c r="L14" s="468"/>
      <c r="M14" s="469"/>
      <c r="N14" s="197">
        <v>0.47916666666666669</v>
      </c>
      <c r="O14" s="197">
        <v>0.85416666666666663</v>
      </c>
      <c r="P14" s="197">
        <v>2.0833333333333332E-2</v>
      </c>
      <c r="Q14" s="197">
        <f>(O14-N14)-P14</f>
        <v>0.35416666666666663</v>
      </c>
      <c r="R14" s="476"/>
      <c r="S14" s="477"/>
      <c r="T14" s="477"/>
      <c r="U14" s="478"/>
      <c r="V14" s="197">
        <v>0.4375</v>
      </c>
      <c r="W14" s="197">
        <v>0.8125</v>
      </c>
      <c r="X14" s="197">
        <v>2.0833333333333332E-2</v>
      </c>
      <c r="Y14" s="197">
        <f t="shared" ref="Y14" si="6">(W14-V14)-X14</f>
        <v>0.35416666666666669</v>
      </c>
      <c r="Z14" s="197">
        <v>0.4375</v>
      </c>
      <c r="AA14" s="197">
        <v>0.8125</v>
      </c>
      <c r="AB14" s="197">
        <v>2.0833333333333332E-2</v>
      </c>
      <c r="AC14" s="197">
        <f t="shared" ref="AC14" si="7">(AA14-Z14)-AB14</f>
        <v>0.35416666666666669</v>
      </c>
      <c r="AD14" s="197"/>
      <c r="AE14" s="197"/>
      <c r="AF14" s="197"/>
      <c r="AG14" s="197">
        <f t="shared" ref="AG14" si="8">(AE14-AD14)-AF14</f>
        <v>0</v>
      </c>
    </row>
    <row r="15" spans="1:33" x14ac:dyDescent="0.2">
      <c r="A15" s="215"/>
      <c r="B15" s="211"/>
      <c r="C15" s="34"/>
      <c r="D15" s="116"/>
      <c r="E15" s="211"/>
      <c r="F15" s="197"/>
      <c r="G15" s="197"/>
      <c r="H15" s="197"/>
      <c r="I15" s="210"/>
      <c r="J15" s="467"/>
      <c r="K15" s="468"/>
      <c r="L15" s="468"/>
      <c r="M15" s="469"/>
      <c r="N15" s="197"/>
      <c r="O15" s="197"/>
      <c r="P15" s="197"/>
      <c r="Q15" s="197"/>
      <c r="R15" s="476"/>
      <c r="S15" s="477"/>
      <c r="T15" s="477"/>
      <c r="U15" s="478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</row>
    <row r="16" spans="1:33" x14ac:dyDescent="0.2">
      <c r="A16" s="215"/>
      <c r="B16" s="211"/>
      <c r="C16" s="34"/>
      <c r="D16" s="116"/>
      <c r="E16" s="211"/>
      <c r="F16" s="197"/>
      <c r="G16" s="197"/>
      <c r="H16" s="197"/>
      <c r="I16" s="210"/>
      <c r="J16" s="467"/>
      <c r="K16" s="468"/>
      <c r="L16" s="468"/>
      <c r="M16" s="469"/>
      <c r="N16" s="197"/>
      <c r="O16" s="197"/>
      <c r="P16" s="197"/>
      <c r="Q16" s="197"/>
      <c r="R16" s="476"/>
      <c r="S16" s="477"/>
      <c r="T16" s="477"/>
      <c r="U16" s="478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</row>
    <row r="17" spans="1:33" x14ac:dyDescent="0.2">
      <c r="A17" s="215"/>
      <c r="B17" s="211"/>
      <c r="C17" s="34"/>
      <c r="D17" s="116"/>
      <c r="E17" s="211"/>
      <c r="F17" s="197"/>
      <c r="G17" s="197"/>
      <c r="H17" s="197"/>
      <c r="I17" s="210"/>
      <c r="J17" s="467"/>
      <c r="K17" s="468"/>
      <c r="L17" s="468"/>
      <c r="M17" s="469"/>
      <c r="N17" s="197"/>
      <c r="O17" s="197"/>
      <c r="P17" s="197"/>
      <c r="Q17" s="197"/>
      <c r="R17" s="476"/>
      <c r="S17" s="477"/>
      <c r="T17" s="477"/>
      <c r="U17" s="478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</row>
    <row r="18" spans="1:33" x14ac:dyDescent="0.2">
      <c r="A18" s="215"/>
      <c r="B18" s="211"/>
      <c r="C18" s="34"/>
      <c r="D18" s="116"/>
      <c r="E18" s="211"/>
      <c r="F18" s="197"/>
      <c r="G18" s="197"/>
      <c r="H18" s="197"/>
      <c r="I18" s="210"/>
      <c r="J18" s="467"/>
      <c r="K18" s="468"/>
      <c r="L18" s="468"/>
      <c r="M18" s="469"/>
      <c r="N18" s="197"/>
      <c r="O18" s="197"/>
      <c r="P18" s="197"/>
      <c r="Q18" s="197"/>
      <c r="R18" s="476"/>
      <c r="S18" s="477"/>
      <c r="T18" s="477"/>
      <c r="U18" s="478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</row>
    <row r="19" spans="1:33" x14ac:dyDescent="0.2">
      <c r="A19" s="215"/>
      <c r="B19" s="212"/>
      <c r="C19" s="34"/>
      <c r="D19" s="116"/>
      <c r="E19" s="212"/>
      <c r="F19" s="197"/>
      <c r="G19" s="197"/>
      <c r="H19" s="197"/>
      <c r="I19" s="210"/>
      <c r="J19" s="467"/>
      <c r="K19" s="468"/>
      <c r="L19" s="468"/>
      <c r="M19" s="469"/>
      <c r="N19" s="197"/>
      <c r="O19" s="197"/>
      <c r="P19" s="197"/>
      <c r="Q19" s="197"/>
      <c r="R19" s="476"/>
      <c r="S19" s="477"/>
      <c r="T19" s="477"/>
      <c r="U19" s="478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</row>
    <row r="20" spans="1:33" x14ac:dyDescent="0.2">
      <c r="A20" s="215"/>
      <c r="B20" s="213"/>
      <c r="C20" s="34"/>
      <c r="D20" s="116"/>
      <c r="E20" s="213"/>
      <c r="F20" s="197"/>
      <c r="G20" s="197"/>
      <c r="H20" s="197"/>
      <c r="I20" s="210"/>
      <c r="J20" s="467"/>
      <c r="K20" s="468"/>
      <c r="L20" s="468"/>
      <c r="M20" s="469"/>
      <c r="N20" s="197"/>
      <c r="O20" s="197"/>
      <c r="P20" s="197"/>
      <c r="Q20" s="197"/>
      <c r="R20" s="476"/>
      <c r="S20" s="477"/>
      <c r="T20" s="477"/>
      <c r="U20" s="478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</row>
    <row r="21" spans="1:33" x14ac:dyDescent="0.2">
      <c r="A21" s="215"/>
      <c r="B21" s="211"/>
      <c r="C21" s="34"/>
      <c r="D21" s="116"/>
      <c r="E21" s="211"/>
      <c r="F21" s="197"/>
      <c r="G21" s="197"/>
      <c r="H21" s="197"/>
      <c r="I21" s="210"/>
      <c r="J21" s="467"/>
      <c r="K21" s="468"/>
      <c r="L21" s="468"/>
      <c r="M21" s="469"/>
      <c r="N21" s="197"/>
      <c r="O21" s="197"/>
      <c r="P21" s="197"/>
      <c r="Q21" s="197"/>
      <c r="R21" s="476"/>
      <c r="S21" s="477"/>
      <c r="T21" s="477"/>
      <c r="U21" s="478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</row>
    <row r="22" spans="1:33" x14ac:dyDescent="0.2">
      <c r="A22" s="215"/>
      <c r="B22" s="211"/>
      <c r="C22" s="7"/>
      <c r="D22" s="7"/>
      <c r="E22" s="211"/>
      <c r="F22" s="197"/>
      <c r="G22" s="197"/>
      <c r="H22" s="197"/>
      <c r="I22" s="210"/>
      <c r="J22" s="467"/>
      <c r="K22" s="468"/>
      <c r="L22" s="468"/>
      <c r="M22" s="469"/>
      <c r="N22" s="197"/>
      <c r="O22" s="197"/>
      <c r="P22" s="197"/>
      <c r="Q22" s="197"/>
      <c r="R22" s="476"/>
      <c r="S22" s="477"/>
      <c r="T22" s="477"/>
      <c r="U22" s="478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</row>
    <row r="23" spans="1:33" x14ac:dyDescent="0.2">
      <c r="A23" s="215"/>
      <c r="B23" s="212"/>
      <c r="C23" s="7"/>
      <c r="D23" s="7"/>
      <c r="E23" s="212"/>
      <c r="F23" s="197"/>
      <c r="G23" s="197"/>
      <c r="H23" s="197"/>
      <c r="I23" s="210"/>
      <c r="J23" s="467"/>
      <c r="K23" s="468"/>
      <c r="L23" s="468"/>
      <c r="M23" s="469"/>
      <c r="N23" s="197"/>
      <c r="O23" s="197"/>
      <c r="P23" s="197"/>
      <c r="Q23" s="197"/>
      <c r="R23" s="476"/>
      <c r="S23" s="477"/>
      <c r="T23" s="477"/>
      <c r="U23" s="478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</row>
    <row r="24" spans="1:33" x14ac:dyDescent="0.2">
      <c r="A24" s="215" t="s">
        <v>15</v>
      </c>
      <c r="B24" s="90" t="s">
        <v>97</v>
      </c>
      <c r="C24" s="135"/>
      <c r="D24" s="380"/>
      <c r="E24" s="380"/>
      <c r="F24" s="197">
        <v>0.15625</v>
      </c>
      <c r="G24" s="197">
        <v>0.58333333333333337</v>
      </c>
      <c r="H24" s="197">
        <v>0</v>
      </c>
      <c r="I24" s="210">
        <f>(G24-F24)-H24</f>
        <v>0.42708333333333337</v>
      </c>
      <c r="J24" s="467"/>
      <c r="K24" s="468"/>
      <c r="L24" s="468"/>
      <c r="M24" s="469"/>
      <c r="N24" s="197">
        <v>0.47916666666666669</v>
      </c>
      <c r="O24" s="197">
        <v>0.875</v>
      </c>
      <c r="P24" s="197">
        <v>2.0833333333333332E-2</v>
      </c>
      <c r="Q24" s="197">
        <f>(O24-N24)-P24</f>
        <v>0.375</v>
      </c>
      <c r="R24" s="476"/>
      <c r="S24" s="477"/>
      <c r="T24" s="477"/>
      <c r="U24" s="478"/>
      <c r="V24" s="197">
        <v>0.3125</v>
      </c>
      <c r="W24" s="197">
        <v>0.60416666666666663</v>
      </c>
      <c r="X24" s="197">
        <v>2.0833333333333332E-2</v>
      </c>
      <c r="Y24" s="197">
        <f t="shared" ref="Y24" si="9">(W24-V24)-X24</f>
        <v>0.27083333333333331</v>
      </c>
      <c r="Z24" s="197">
        <v>0.47916666666666669</v>
      </c>
      <c r="AA24" s="197">
        <v>0.83333333333333337</v>
      </c>
      <c r="AB24" s="197">
        <v>2.0833333333333332E-2</v>
      </c>
      <c r="AC24" s="197">
        <f t="shared" ref="AC24" si="10">(AA24-Z24)-AB24</f>
        <v>0.33333333333333337</v>
      </c>
      <c r="AD24" s="197"/>
      <c r="AE24" s="197"/>
      <c r="AF24" s="197"/>
      <c r="AG24" s="197">
        <f t="shared" ref="AG24" si="11">(AE24-AD24)-AF24</f>
        <v>0</v>
      </c>
    </row>
    <row r="25" spans="1:33" x14ac:dyDescent="0.2">
      <c r="A25" s="215"/>
      <c r="B25" s="376" t="s">
        <v>37</v>
      </c>
      <c r="C25" s="135">
        <v>1</v>
      </c>
      <c r="D25" s="376"/>
      <c r="E25" s="376"/>
      <c r="F25" s="197"/>
      <c r="G25" s="197"/>
      <c r="H25" s="197"/>
      <c r="I25" s="210"/>
      <c r="J25" s="467"/>
      <c r="K25" s="468"/>
      <c r="L25" s="468"/>
      <c r="M25" s="469"/>
      <c r="N25" s="197"/>
      <c r="O25" s="197"/>
      <c r="P25" s="197"/>
      <c r="Q25" s="197"/>
      <c r="R25" s="476"/>
      <c r="S25" s="477"/>
      <c r="T25" s="477"/>
      <c r="U25" s="478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</row>
    <row r="26" spans="1:33" x14ac:dyDescent="0.2">
      <c r="A26" s="215"/>
      <c r="B26" s="376"/>
      <c r="C26" s="135">
        <v>2</v>
      </c>
      <c r="D26" s="376"/>
      <c r="E26" s="376"/>
      <c r="F26" s="197"/>
      <c r="G26" s="197"/>
      <c r="H26" s="197"/>
      <c r="I26" s="210"/>
      <c r="J26" s="467"/>
      <c r="K26" s="468"/>
      <c r="L26" s="468"/>
      <c r="M26" s="469"/>
      <c r="N26" s="197"/>
      <c r="O26" s="197"/>
      <c r="P26" s="197"/>
      <c r="Q26" s="197"/>
      <c r="R26" s="476"/>
      <c r="S26" s="477"/>
      <c r="T26" s="477"/>
      <c r="U26" s="478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</row>
    <row r="27" spans="1:33" x14ac:dyDescent="0.2">
      <c r="A27" s="215"/>
      <c r="B27" s="377"/>
      <c r="C27" s="135">
        <v>5</v>
      </c>
      <c r="D27" s="111"/>
      <c r="E27" s="377"/>
      <c r="F27" s="197"/>
      <c r="G27" s="197"/>
      <c r="H27" s="197"/>
      <c r="I27" s="210"/>
      <c r="J27" s="467"/>
      <c r="K27" s="468"/>
      <c r="L27" s="468"/>
      <c r="M27" s="469"/>
      <c r="N27" s="197"/>
      <c r="O27" s="197"/>
      <c r="P27" s="197"/>
      <c r="Q27" s="197"/>
      <c r="R27" s="476"/>
      <c r="S27" s="477"/>
      <c r="T27" s="477"/>
      <c r="U27" s="478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</row>
    <row r="28" spans="1:33" x14ac:dyDescent="0.2">
      <c r="A28" s="375" t="s">
        <v>16</v>
      </c>
      <c r="B28" s="365" t="s">
        <v>198</v>
      </c>
      <c r="C28" s="213"/>
      <c r="D28" s="213"/>
      <c r="E28" s="213"/>
      <c r="F28" s="197">
        <v>0.16666666666666666</v>
      </c>
      <c r="G28" s="235">
        <v>0.57291666666666663</v>
      </c>
      <c r="H28" s="197">
        <v>1.3888888888888888E-2</v>
      </c>
      <c r="I28" s="210">
        <f>(G28-F28)-H28</f>
        <v>0.3923611111111111</v>
      </c>
      <c r="J28" s="467"/>
      <c r="K28" s="468"/>
      <c r="L28" s="468"/>
      <c r="M28" s="469"/>
      <c r="N28" s="197">
        <v>0.47916666666666669</v>
      </c>
      <c r="O28" s="197">
        <v>0.76041666666666663</v>
      </c>
      <c r="P28" s="197">
        <v>2.0833333333333332E-2</v>
      </c>
      <c r="Q28" s="197">
        <f>(O28-N28)-P28</f>
        <v>0.26041666666666663</v>
      </c>
      <c r="R28" s="476"/>
      <c r="S28" s="477"/>
      <c r="T28" s="477"/>
      <c r="U28" s="478"/>
      <c r="V28" s="197">
        <v>0.33333333333333331</v>
      </c>
      <c r="W28" s="197">
        <v>0.61111111111111105</v>
      </c>
      <c r="X28" s="197">
        <v>4.1666666666666664E-2</v>
      </c>
      <c r="Y28" s="197">
        <f t="shared" ref="Y28" si="12">(W28-V28)-X28</f>
        <v>0.23611111111111108</v>
      </c>
      <c r="Z28" s="197">
        <v>0.33333333333333331</v>
      </c>
      <c r="AA28" s="197">
        <v>0.59722222222222221</v>
      </c>
      <c r="AB28" s="235">
        <v>4.1666666666666664E-2</v>
      </c>
      <c r="AC28" s="197">
        <f t="shared" ref="AC28" si="13">(AA28-Z28)-AB28</f>
        <v>0.22222222222222224</v>
      </c>
      <c r="AD28" s="197"/>
      <c r="AE28" s="197"/>
      <c r="AF28" s="197"/>
      <c r="AG28" s="197">
        <f t="shared" ref="AG28" si="14">(AE28-AD28)-AF28</f>
        <v>0</v>
      </c>
    </row>
    <row r="29" spans="1:33" x14ac:dyDescent="0.2">
      <c r="A29" s="375"/>
      <c r="B29" s="367"/>
      <c r="C29" s="211"/>
      <c r="D29" s="211"/>
      <c r="E29" s="211"/>
      <c r="F29" s="197"/>
      <c r="G29" s="197"/>
      <c r="H29" s="197"/>
      <c r="I29" s="210"/>
      <c r="J29" s="467"/>
      <c r="K29" s="468"/>
      <c r="L29" s="468"/>
      <c r="M29" s="469"/>
      <c r="N29" s="197"/>
      <c r="O29" s="197"/>
      <c r="P29" s="197"/>
      <c r="Q29" s="197"/>
      <c r="R29" s="476"/>
      <c r="S29" s="477"/>
      <c r="T29" s="477"/>
      <c r="U29" s="478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1:33" x14ac:dyDescent="0.2">
      <c r="A30" s="375"/>
      <c r="B30" s="367"/>
      <c r="C30" s="211"/>
      <c r="D30" s="211"/>
      <c r="E30" s="211"/>
      <c r="F30" s="197"/>
      <c r="G30" s="197"/>
      <c r="H30" s="197"/>
      <c r="I30" s="210"/>
      <c r="J30" s="467"/>
      <c r="K30" s="468"/>
      <c r="L30" s="468"/>
      <c r="M30" s="469"/>
      <c r="N30" s="197"/>
      <c r="O30" s="197"/>
      <c r="P30" s="197"/>
      <c r="Q30" s="197"/>
      <c r="R30" s="476"/>
      <c r="S30" s="477"/>
      <c r="T30" s="477"/>
      <c r="U30" s="478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</row>
    <row r="31" spans="1:33" x14ac:dyDescent="0.2">
      <c r="A31" s="375"/>
      <c r="B31" s="369"/>
      <c r="C31" s="212"/>
      <c r="D31" s="212"/>
      <c r="E31" s="212"/>
      <c r="F31" s="197"/>
      <c r="G31" s="197"/>
      <c r="H31" s="197"/>
      <c r="I31" s="210"/>
      <c r="J31" s="467"/>
      <c r="K31" s="468"/>
      <c r="L31" s="468"/>
      <c r="M31" s="469"/>
      <c r="N31" s="197"/>
      <c r="O31" s="197"/>
      <c r="P31" s="197"/>
      <c r="Q31" s="197"/>
      <c r="R31" s="476"/>
      <c r="S31" s="477"/>
      <c r="T31" s="477"/>
      <c r="U31" s="478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</row>
    <row r="32" spans="1:33" x14ac:dyDescent="0.2">
      <c r="A32" s="345" t="s">
        <v>18</v>
      </c>
      <c r="B32" s="213"/>
      <c r="C32" s="213"/>
      <c r="D32" s="213"/>
      <c r="E32" s="213"/>
      <c r="F32" s="327"/>
      <c r="G32" s="327"/>
      <c r="H32" s="213"/>
      <c r="I32" s="202">
        <f>(G32-F32)-H32</f>
        <v>0</v>
      </c>
      <c r="J32" s="467"/>
      <c r="K32" s="468"/>
      <c r="L32" s="468"/>
      <c r="M32" s="469"/>
      <c r="N32" s="213"/>
      <c r="O32" s="213"/>
      <c r="P32" s="213"/>
      <c r="Q32" s="197">
        <f>(O32-N32)-P32</f>
        <v>0</v>
      </c>
      <c r="R32" s="476"/>
      <c r="S32" s="477"/>
      <c r="T32" s="477"/>
      <c r="U32" s="478"/>
      <c r="V32" s="213"/>
      <c r="W32" s="213"/>
      <c r="X32" s="213"/>
      <c r="Y32" s="197">
        <f t="shared" ref="Y32" si="15">(W32-V32)-X32</f>
        <v>0</v>
      </c>
      <c r="Z32" s="213"/>
      <c r="AA32" s="213"/>
      <c r="AB32" s="213"/>
      <c r="AC32" s="197">
        <f t="shared" ref="AC32" si="16">(AA32-Z32)-AB32</f>
        <v>0</v>
      </c>
      <c r="AD32" s="213"/>
      <c r="AE32" s="213"/>
      <c r="AF32" s="213"/>
      <c r="AG32" s="197">
        <f t="shared" ref="AG32" si="17">(AE32-AD32)-AF32</f>
        <v>0</v>
      </c>
    </row>
    <row r="33" spans="1:33" x14ac:dyDescent="0.2">
      <c r="A33" s="346"/>
      <c r="B33" s="211"/>
      <c r="C33" s="211"/>
      <c r="D33" s="211"/>
      <c r="E33" s="211"/>
      <c r="F33" s="211"/>
      <c r="G33" s="211"/>
      <c r="H33" s="211"/>
      <c r="I33" s="203"/>
      <c r="J33" s="467"/>
      <c r="K33" s="468"/>
      <c r="L33" s="468"/>
      <c r="M33" s="469"/>
      <c r="N33" s="211"/>
      <c r="O33" s="211"/>
      <c r="P33" s="211"/>
      <c r="Q33" s="197"/>
      <c r="R33" s="476"/>
      <c r="S33" s="477"/>
      <c r="T33" s="477"/>
      <c r="U33" s="478"/>
      <c r="V33" s="211"/>
      <c r="W33" s="211"/>
      <c r="X33" s="211"/>
      <c r="Y33" s="197"/>
      <c r="Z33" s="211"/>
      <c r="AA33" s="211"/>
      <c r="AB33" s="211"/>
      <c r="AC33" s="197"/>
      <c r="AD33" s="211"/>
      <c r="AE33" s="211"/>
      <c r="AF33" s="211"/>
      <c r="AG33" s="197"/>
    </row>
    <row r="34" spans="1:33" x14ac:dyDescent="0.2">
      <c r="A34" s="374"/>
      <c r="B34" s="212"/>
      <c r="C34" s="212"/>
      <c r="D34" s="212"/>
      <c r="E34" s="212"/>
      <c r="F34" s="212"/>
      <c r="G34" s="212"/>
      <c r="H34" s="212"/>
      <c r="I34" s="204"/>
      <c r="J34" s="467"/>
      <c r="K34" s="468"/>
      <c r="L34" s="468"/>
      <c r="M34" s="469"/>
      <c r="N34" s="212"/>
      <c r="O34" s="212"/>
      <c r="P34" s="212"/>
      <c r="Q34" s="197"/>
      <c r="R34" s="479"/>
      <c r="S34" s="480"/>
      <c r="T34" s="480"/>
      <c r="U34" s="481"/>
      <c r="V34" s="212"/>
      <c r="W34" s="212"/>
      <c r="X34" s="212"/>
      <c r="Y34" s="197"/>
      <c r="Z34" s="212"/>
      <c r="AA34" s="212"/>
      <c r="AB34" s="212"/>
      <c r="AC34" s="197"/>
      <c r="AD34" s="212"/>
      <c r="AE34" s="212"/>
      <c r="AF34" s="212"/>
      <c r="AG34" s="197"/>
    </row>
    <row r="35" spans="1:33" ht="16" x14ac:dyDescent="0.2">
      <c r="A35" s="6"/>
      <c r="B35" s="236" t="s">
        <v>1</v>
      </c>
      <c r="C35" s="236"/>
      <c r="D35" s="236">
        <f>SUM(E4:E34)</f>
        <v>0</v>
      </c>
      <c r="E35" s="237"/>
      <c r="F35" s="238">
        <f>SUM(I4:I34)</f>
        <v>2.0833333333333335</v>
      </c>
      <c r="G35" s="238"/>
      <c r="H35" s="238"/>
      <c r="I35" s="238"/>
      <c r="J35" s="470"/>
      <c r="K35" s="471"/>
      <c r="L35" s="471"/>
      <c r="M35" s="472"/>
      <c r="N35" s="238">
        <f>SUM(Q4:Q31)</f>
        <v>1.71875</v>
      </c>
      <c r="O35" s="238"/>
      <c r="P35" s="238"/>
      <c r="Q35" s="238"/>
      <c r="R35" s="238">
        <f t="shared" ref="R35" si="18">SUM(U4:U31)</f>
        <v>0</v>
      </c>
      <c r="S35" s="238"/>
      <c r="T35" s="238"/>
      <c r="U35" s="238"/>
      <c r="V35" s="238">
        <f t="shared" ref="V35" si="19">SUM(Y4:Y31)</f>
        <v>1.4965277777777777</v>
      </c>
      <c r="W35" s="238"/>
      <c r="X35" s="238"/>
      <c r="Y35" s="238"/>
      <c r="Z35" s="238">
        <f t="shared" ref="Z35" si="20">SUM(AC4:AC31)</f>
        <v>1.5451388888888888</v>
      </c>
      <c r="AA35" s="238"/>
      <c r="AB35" s="238"/>
      <c r="AC35" s="238"/>
      <c r="AD35" s="238">
        <f t="shared" ref="AD35" si="21">SUM(AG4:AG31)</f>
        <v>0</v>
      </c>
      <c r="AE35" s="238"/>
      <c r="AF35" s="238"/>
      <c r="AG35" s="238"/>
    </row>
  </sheetData>
  <mergeCells count="169">
    <mergeCell ref="F1:Q1"/>
    <mergeCell ref="F2:I2"/>
    <mergeCell ref="J2:M2"/>
    <mergeCell ref="N2:Q2"/>
    <mergeCell ref="R2:U2"/>
    <mergeCell ref="V2:Y2"/>
    <mergeCell ref="Z2:AC2"/>
    <mergeCell ref="AD2:AG2"/>
    <mergeCell ref="A4:A10"/>
    <mergeCell ref="B4:B10"/>
    <mergeCell ref="C4:C7"/>
    <mergeCell ref="D4:D7"/>
    <mergeCell ref="E4:E7"/>
    <mergeCell ref="F4:F10"/>
    <mergeCell ref="G4:G10"/>
    <mergeCell ref="H4:H10"/>
    <mergeCell ref="Q4:Q10"/>
    <mergeCell ref="I4:I10"/>
    <mergeCell ref="AG4:AG10"/>
    <mergeCell ref="C8:C10"/>
    <mergeCell ref="D8:D10"/>
    <mergeCell ref="E8:E10"/>
    <mergeCell ref="AC4:AC10"/>
    <mergeCell ref="AD4:AD10"/>
    <mergeCell ref="AE4:AE10"/>
    <mergeCell ref="AF4:AF10"/>
    <mergeCell ref="V4:V10"/>
    <mergeCell ref="W4:W10"/>
    <mergeCell ref="X4:X10"/>
    <mergeCell ref="Y4:Y10"/>
    <mergeCell ref="Z4:Z10"/>
    <mergeCell ref="AG11:AG13"/>
    <mergeCell ref="D12:D13"/>
    <mergeCell ref="AC11:AC13"/>
    <mergeCell ref="AD11:AD13"/>
    <mergeCell ref="AE11:AE13"/>
    <mergeCell ref="AF11:AF13"/>
    <mergeCell ref="E11:E13"/>
    <mergeCell ref="F11:F13"/>
    <mergeCell ref="G11:G13"/>
    <mergeCell ref="H11:H13"/>
    <mergeCell ref="AA4:AA10"/>
    <mergeCell ref="AB4:AB10"/>
    <mergeCell ref="O4:O10"/>
    <mergeCell ref="P4:P10"/>
    <mergeCell ref="A14:A23"/>
    <mergeCell ref="B14:B19"/>
    <mergeCell ref="E14:E19"/>
    <mergeCell ref="F14:F23"/>
    <mergeCell ref="G14:G23"/>
    <mergeCell ref="H14:H23"/>
    <mergeCell ref="I14:I23"/>
    <mergeCell ref="AA11:AA13"/>
    <mergeCell ref="AB11:AB13"/>
    <mergeCell ref="V11:V13"/>
    <mergeCell ref="W11:W13"/>
    <mergeCell ref="X11:X13"/>
    <mergeCell ref="Y11:Y13"/>
    <mergeCell ref="Z11:Z13"/>
    <mergeCell ref="Q11:Q13"/>
    <mergeCell ref="I11:I13"/>
    <mergeCell ref="A11:A13"/>
    <mergeCell ref="B11:B13"/>
    <mergeCell ref="Y24:Y27"/>
    <mergeCell ref="AF14:AF23"/>
    <mergeCell ref="AG14:AG23"/>
    <mergeCell ref="B20:B23"/>
    <mergeCell ref="E20:E23"/>
    <mergeCell ref="W14:W23"/>
    <mergeCell ref="X14:X23"/>
    <mergeCell ref="Y14:Y23"/>
    <mergeCell ref="Z14:Z23"/>
    <mergeCell ref="AA14:AA23"/>
    <mergeCell ref="AB14:AB23"/>
    <mergeCell ref="Q14:Q23"/>
    <mergeCell ref="V14:V23"/>
    <mergeCell ref="N14:N23"/>
    <mergeCell ref="O14:O23"/>
    <mergeCell ref="P14:P23"/>
    <mergeCell ref="AC14:AC23"/>
    <mergeCell ref="AD14:AD23"/>
    <mergeCell ref="AE14:AE23"/>
    <mergeCell ref="B25:B27"/>
    <mergeCell ref="A28:A31"/>
    <mergeCell ref="B28:B31"/>
    <mergeCell ref="C28:C31"/>
    <mergeCell ref="D28:D31"/>
    <mergeCell ref="E28:E31"/>
    <mergeCell ref="F28:F31"/>
    <mergeCell ref="G28:G31"/>
    <mergeCell ref="H28:H31"/>
    <mergeCell ref="A24:A27"/>
    <mergeCell ref="D24:D26"/>
    <mergeCell ref="E24:E27"/>
    <mergeCell ref="F24:F27"/>
    <mergeCell ref="G24:G27"/>
    <mergeCell ref="H24:H27"/>
    <mergeCell ref="X28:X31"/>
    <mergeCell ref="Y28:Y31"/>
    <mergeCell ref="Z28:Z31"/>
    <mergeCell ref="O28:O31"/>
    <mergeCell ref="P28:P31"/>
    <mergeCell ref="Q28:Q31"/>
    <mergeCell ref="I28:I31"/>
    <mergeCell ref="N28:N31"/>
    <mergeCell ref="AG24:AG27"/>
    <mergeCell ref="AA24:AA27"/>
    <mergeCell ref="AB24:AB27"/>
    <mergeCell ref="AC24:AC27"/>
    <mergeCell ref="AD24:AD27"/>
    <mergeCell ref="AE24:AE27"/>
    <mergeCell ref="AF24:AF27"/>
    <mergeCell ref="V24:V27"/>
    <mergeCell ref="W24:W27"/>
    <mergeCell ref="Z24:Z27"/>
    <mergeCell ref="O24:O27"/>
    <mergeCell ref="P24:P27"/>
    <mergeCell ref="Q24:Q27"/>
    <mergeCell ref="I24:I27"/>
    <mergeCell ref="N24:N27"/>
    <mergeCell ref="X24:X27"/>
    <mergeCell ref="O32:O34"/>
    <mergeCell ref="R4:U34"/>
    <mergeCell ref="N4:N10"/>
    <mergeCell ref="N11:N13"/>
    <mergeCell ref="O11:O13"/>
    <mergeCell ref="P11:P13"/>
    <mergeCell ref="AG28:AG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AA28:AA31"/>
    <mergeCell ref="AB28:AB31"/>
    <mergeCell ref="AC28:AC31"/>
    <mergeCell ref="AD28:AD31"/>
    <mergeCell ref="AE28:AE31"/>
    <mergeCell ref="AF28:AF31"/>
    <mergeCell ref="V28:V31"/>
    <mergeCell ref="W28:W31"/>
    <mergeCell ref="V35:Y35"/>
    <mergeCell ref="Z35:AC35"/>
    <mergeCell ref="AD35:AG35"/>
    <mergeCell ref="B35:C35"/>
    <mergeCell ref="D35:E35"/>
    <mergeCell ref="F35:I35"/>
    <mergeCell ref="N35:Q35"/>
    <mergeCell ref="R35:U35"/>
    <mergeCell ref="J3:M35"/>
    <mergeCell ref="AB32:AB34"/>
    <mergeCell ref="AC32:AC34"/>
    <mergeCell ref="AD32:AD34"/>
    <mergeCell ref="AE32:AE34"/>
    <mergeCell ref="AF32:AF34"/>
    <mergeCell ref="AG32:AG34"/>
    <mergeCell ref="V32:V34"/>
    <mergeCell ref="W32:W34"/>
    <mergeCell ref="X32:X34"/>
    <mergeCell ref="Y32:Y34"/>
    <mergeCell ref="Z32:Z34"/>
    <mergeCell ref="AA32:AA34"/>
    <mergeCell ref="P32:P34"/>
    <mergeCell ref="Q32:Q34"/>
    <mergeCell ref="N32:N3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A4" sqref="A4:A8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</cols>
  <sheetData>
    <row r="1" spans="1:17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</row>
    <row r="3" spans="1:17" x14ac:dyDescent="0.2">
      <c r="A3" s="4"/>
      <c r="B3" s="11" t="s">
        <v>8</v>
      </c>
      <c r="C3" s="11" t="s">
        <v>7</v>
      </c>
      <c r="D3" s="11" t="s">
        <v>6</v>
      </c>
      <c r="E3" s="11" t="s">
        <v>0</v>
      </c>
      <c r="F3" s="11" t="s">
        <v>2</v>
      </c>
      <c r="G3" s="11" t="s">
        <v>3</v>
      </c>
      <c r="H3" s="5" t="s">
        <v>4</v>
      </c>
      <c r="I3" s="5" t="s">
        <v>5</v>
      </c>
      <c r="J3" s="11" t="s">
        <v>2</v>
      </c>
      <c r="K3" s="11" t="s">
        <v>3</v>
      </c>
      <c r="L3" s="5" t="s">
        <v>4</v>
      </c>
      <c r="M3" s="5" t="s">
        <v>5</v>
      </c>
      <c r="N3" s="11" t="s">
        <v>2</v>
      </c>
      <c r="O3" s="11" t="s">
        <v>3</v>
      </c>
      <c r="P3" s="5" t="s">
        <v>4</v>
      </c>
      <c r="Q3" s="5" t="s">
        <v>5</v>
      </c>
    </row>
    <row r="4" spans="1:17" x14ac:dyDescent="0.2">
      <c r="A4" s="4"/>
      <c r="B4" s="213" t="s">
        <v>77</v>
      </c>
      <c r="C4" s="39" t="s">
        <v>38</v>
      </c>
      <c r="D4" s="39">
        <v>50</v>
      </c>
      <c r="E4" s="213">
        <v>1800</v>
      </c>
      <c r="F4" s="267">
        <v>0.16666666666666666</v>
      </c>
      <c r="G4" s="267">
        <v>0.60416666666666663</v>
      </c>
      <c r="H4" s="267">
        <v>2.0833333333333332E-2</v>
      </c>
      <c r="I4" s="275">
        <f>(G4-F4)-H4</f>
        <v>0.41666666666666669</v>
      </c>
      <c r="J4" s="197">
        <v>0.41666666666666669</v>
      </c>
      <c r="K4" s="197">
        <v>0.78125</v>
      </c>
      <c r="L4" s="197">
        <v>2.0833333333333332E-2</v>
      </c>
      <c r="M4" s="210">
        <f>(K4-J4)-L4</f>
        <v>0.34375</v>
      </c>
      <c r="N4" s="278">
        <v>0.45833333333333331</v>
      </c>
      <c r="O4" s="278">
        <v>0.8125</v>
      </c>
      <c r="P4" s="280">
        <v>2.0833333333333332E-2</v>
      </c>
      <c r="Q4" s="197">
        <f>(O4-N4)-P4</f>
        <v>0.33333333333333337</v>
      </c>
    </row>
    <row r="5" spans="1:17" x14ac:dyDescent="0.2">
      <c r="A5" s="205" t="s">
        <v>81</v>
      </c>
      <c r="B5" s="212"/>
      <c r="C5" s="33" t="s">
        <v>78</v>
      </c>
      <c r="D5" s="12">
        <v>120</v>
      </c>
      <c r="E5" s="211"/>
      <c r="F5" s="268"/>
      <c r="G5" s="268"/>
      <c r="H5" s="268"/>
      <c r="I5" s="276"/>
      <c r="J5" s="197"/>
      <c r="K5" s="197"/>
      <c r="L5" s="197"/>
      <c r="M5" s="210"/>
      <c r="N5" s="279"/>
      <c r="O5" s="279"/>
      <c r="P5" s="281"/>
      <c r="Q5" s="197"/>
    </row>
    <row r="6" spans="1:17" x14ac:dyDescent="0.2">
      <c r="A6" s="206"/>
      <c r="B6" s="274" t="s">
        <v>79</v>
      </c>
      <c r="C6" s="21" t="s">
        <v>55</v>
      </c>
      <c r="D6" s="38">
        <v>120</v>
      </c>
      <c r="E6" s="211"/>
      <c r="F6" s="268"/>
      <c r="G6" s="268"/>
      <c r="H6" s="268"/>
      <c r="I6" s="276"/>
      <c r="J6" s="197"/>
      <c r="K6" s="197"/>
      <c r="L6" s="197"/>
      <c r="M6" s="210"/>
      <c r="N6" s="279"/>
      <c r="O6" s="279"/>
      <c r="P6" s="281"/>
      <c r="Q6" s="197"/>
    </row>
    <row r="7" spans="1:17" x14ac:dyDescent="0.2">
      <c r="A7" s="206"/>
      <c r="B7" s="274"/>
      <c r="C7" s="33" t="s">
        <v>28</v>
      </c>
      <c r="D7" s="12">
        <v>100</v>
      </c>
      <c r="E7" s="211"/>
      <c r="F7" s="268"/>
      <c r="G7" s="268"/>
      <c r="H7" s="268"/>
      <c r="I7" s="276"/>
      <c r="J7" s="197"/>
      <c r="K7" s="197"/>
      <c r="L7" s="197"/>
      <c r="M7" s="210"/>
      <c r="N7" s="279"/>
      <c r="O7" s="279"/>
      <c r="P7" s="281"/>
      <c r="Q7" s="197"/>
    </row>
    <row r="8" spans="1:17" x14ac:dyDescent="0.2">
      <c r="A8" s="206"/>
      <c r="B8" s="274"/>
      <c r="C8" s="33" t="s">
        <v>30</v>
      </c>
      <c r="D8" s="10">
        <v>75</v>
      </c>
      <c r="E8" s="211"/>
      <c r="F8" s="268"/>
      <c r="G8" s="268"/>
      <c r="H8" s="268"/>
      <c r="I8" s="276"/>
      <c r="J8" s="197"/>
      <c r="K8" s="197"/>
      <c r="L8" s="197"/>
      <c r="M8" s="210"/>
      <c r="N8" s="279"/>
      <c r="O8" s="279"/>
      <c r="P8" s="281"/>
      <c r="Q8" s="197"/>
    </row>
    <row r="9" spans="1:17" x14ac:dyDescent="0.2">
      <c r="A9" s="207"/>
      <c r="B9" s="274"/>
      <c r="C9" s="33" t="s">
        <v>80</v>
      </c>
      <c r="D9" s="10">
        <v>120</v>
      </c>
      <c r="E9" s="212"/>
      <c r="F9" s="269"/>
      <c r="G9" s="269"/>
      <c r="H9" s="269"/>
      <c r="I9" s="277"/>
      <c r="J9" s="197"/>
      <c r="K9" s="197"/>
      <c r="L9" s="197"/>
      <c r="M9" s="210"/>
      <c r="N9" s="279"/>
      <c r="O9" s="279"/>
      <c r="P9" s="281"/>
      <c r="Q9" s="197"/>
    </row>
    <row r="10" spans="1:17" x14ac:dyDescent="0.2">
      <c r="A10" s="205" t="s">
        <v>89</v>
      </c>
      <c r="B10" s="270" t="s">
        <v>82</v>
      </c>
      <c r="C10" s="270"/>
      <c r="D10" s="10">
        <v>250</v>
      </c>
      <c r="E10" s="213">
        <v>2130</v>
      </c>
      <c r="F10" s="267">
        <v>0.16666666666666666</v>
      </c>
      <c r="G10" s="267">
        <v>0.72916666666666663</v>
      </c>
      <c r="H10" s="267">
        <v>2.0833333333333332E-2</v>
      </c>
      <c r="I10" s="267">
        <f>(G10-F10)-H10</f>
        <v>0.54166666666666663</v>
      </c>
      <c r="J10" s="267">
        <v>0.33333333333333331</v>
      </c>
      <c r="K10" s="267">
        <v>0.72916666666666663</v>
      </c>
      <c r="L10" s="267">
        <v>2.0833333333333332E-2</v>
      </c>
      <c r="M10" s="267">
        <f>(K10-J10)-L10</f>
        <v>0.375</v>
      </c>
      <c r="N10" s="267">
        <v>0.45833333333333331</v>
      </c>
      <c r="O10" s="267">
        <v>0.8125</v>
      </c>
      <c r="P10" s="267">
        <v>2.0833333333333332E-2</v>
      </c>
      <c r="Q10" s="267">
        <f>(O10-N10)-P10</f>
        <v>0.33333333333333337</v>
      </c>
    </row>
    <row r="11" spans="1:17" x14ac:dyDescent="0.2">
      <c r="A11" s="206"/>
      <c r="B11" s="270" t="s">
        <v>37</v>
      </c>
      <c r="C11" s="35" t="s">
        <v>38</v>
      </c>
      <c r="D11" s="10">
        <v>250</v>
      </c>
      <c r="E11" s="211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</row>
    <row r="12" spans="1:17" x14ac:dyDescent="0.2">
      <c r="A12" s="206"/>
      <c r="B12" s="270"/>
      <c r="C12" s="36" t="s">
        <v>39</v>
      </c>
      <c r="D12" s="10">
        <v>150</v>
      </c>
      <c r="E12" s="211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</row>
    <row r="13" spans="1:17" x14ac:dyDescent="0.2">
      <c r="A13" s="206"/>
      <c r="B13" s="270"/>
      <c r="C13" s="36" t="s">
        <v>40</v>
      </c>
      <c r="D13" s="10">
        <v>40</v>
      </c>
      <c r="E13" s="211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</row>
    <row r="14" spans="1:17" x14ac:dyDescent="0.2">
      <c r="A14" s="206"/>
      <c r="B14" s="271" t="s">
        <v>85</v>
      </c>
      <c r="C14" s="36" t="s">
        <v>42</v>
      </c>
      <c r="D14" s="36" t="s">
        <v>44</v>
      </c>
      <c r="E14" s="211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</row>
    <row r="15" spans="1:17" x14ac:dyDescent="0.2">
      <c r="A15" s="206"/>
      <c r="B15" s="272"/>
      <c r="C15" s="36" t="s">
        <v>26</v>
      </c>
      <c r="D15" s="36" t="s">
        <v>83</v>
      </c>
      <c r="E15" s="211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</row>
    <row r="16" spans="1:17" x14ac:dyDescent="0.2">
      <c r="A16" s="206"/>
      <c r="B16" s="272"/>
      <c r="C16" s="34" t="s">
        <v>55</v>
      </c>
      <c r="D16" s="14" t="s">
        <v>84</v>
      </c>
      <c r="E16" s="211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</row>
    <row r="17" spans="1:17" x14ac:dyDescent="0.2">
      <c r="A17" s="207"/>
      <c r="B17" s="273"/>
      <c r="C17" s="37" t="s">
        <v>30</v>
      </c>
      <c r="D17" s="14" t="s">
        <v>84</v>
      </c>
      <c r="E17" s="212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</row>
    <row r="18" spans="1:17" x14ac:dyDescent="0.2">
      <c r="A18" s="205" t="s">
        <v>88</v>
      </c>
      <c r="B18" s="213" t="s">
        <v>50</v>
      </c>
      <c r="C18" s="7" t="s">
        <v>51</v>
      </c>
      <c r="D18" s="7" t="s">
        <v>86</v>
      </c>
      <c r="E18" s="244">
        <v>650</v>
      </c>
      <c r="F18" s="197">
        <v>0.25</v>
      </c>
      <c r="G18" s="197">
        <v>0.52083333333333337</v>
      </c>
      <c r="H18" s="197">
        <v>0</v>
      </c>
      <c r="I18" s="210">
        <f>(G18-F18)-H18</f>
        <v>0.27083333333333337</v>
      </c>
      <c r="J18" s="216">
        <v>0.35416666666666669</v>
      </c>
      <c r="K18" s="216">
        <v>0.51041666666666663</v>
      </c>
      <c r="L18" s="216">
        <v>0</v>
      </c>
      <c r="M18" s="210">
        <f>(K18-J18)-L18</f>
        <v>0.15624999999999994</v>
      </c>
      <c r="N18" s="197">
        <v>0.45833333333333331</v>
      </c>
      <c r="O18" s="197">
        <v>0.64583333333333337</v>
      </c>
      <c r="P18" s="197">
        <v>0</v>
      </c>
      <c r="Q18" s="210">
        <f>(O18-N18)-P18</f>
        <v>0.18750000000000006</v>
      </c>
    </row>
    <row r="19" spans="1:17" x14ac:dyDescent="0.2">
      <c r="A19" s="207"/>
      <c r="B19" s="211"/>
      <c r="C19" s="7" t="s">
        <v>52</v>
      </c>
      <c r="D19" s="7" t="s">
        <v>87</v>
      </c>
      <c r="E19" s="244"/>
      <c r="F19" s="197"/>
      <c r="G19" s="197"/>
      <c r="H19" s="197"/>
      <c r="I19" s="210"/>
      <c r="J19" s="216"/>
      <c r="K19" s="216"/>
      <c r="L19" s="216"/>
      <c r="M19" s="210"/>
      <c r="N19" s="197"/>
      <c r="O19" s="197"/>
      <c r="P19" s="197"/>
      <c r="Q19" s="210"/>
    </row>
    <row r="20" spans="1:17" x14ac:dyDescent="0.2">
      <c r="A20" s="205" t="s">
        <v>91</v>
      </c>
      <c r="B20" s="245" t="s">
        <v>90</v>
      </c>
      <c r="C20" s="246"/>
      <c r="D20" s="246"/>
      <c r="E20" s="247"/>
      <c r="F20" s="197">
        <v>0.3125</v>
      </c>
      <c r="G20" s="197">
        <v>0.85416666666666663</v>
      </c>
      <c r="H20" s="197">
        <v>2.0833333333333332E-2</v>
      </c>
      <c r="I20" s="210">
        <f>(G20-F20)-H20</f>
        <v>0.52083333333333326</v>
      </c>
      <c r="J20" s="229" t="s">
        <v>31</v>
      </c>
      <c r="K20" s="230"/>
      <c r="L20" s="230"/>
      <c r="M20" s="231"/>
      <c r="N20" s="197">
        <v>0.58333333333333337</v>
      </c>
      <c r="O20" s="197">
        <v>0.89583333333333337</v>
      </c>
      <c r="P20" s="197">
        <v>0</v>
      </c>
      <c r="Q20" s="197">
        <f>(O20-N20)-P20</f>
        <v>0.3125</v>
      </c>
    </row>
    <row r="21" spans="1:17" x14ac:dyDescent="0.2">
      <c r="A21" s="206"/>
      <c r="B21" s="248"/>
      <c r="C21" s="249"/>
      <c r="D21" s="249"/>
      <c r="E21" s="250"/>
      <c r="F21" s="197"/>
      <c r="G21" s="197"/>
      <c r="H21" s="197"/>
      <c r="I21" s="210"/>
      <c r="J21" s="232"/>
      <c r="K21" s="233"/>
      <c r="L21" s="233"/>
      <c r="M21" s="234"/>
      <c r="N21" s="197"/>
      <c r="O21" s="197"/>
      <c r="P21" s="197"/>
      <c r="Q21" s="197"/>
    </row>
    <row r="22" spans="1:17" x14ac:dyDescent="0.2">
      <c r="A22" s="207"/>
      <c r="B22" s="251"/>
      <c r="C22" s="252"/>
      <c r="D22" s="252"/>
      <c r="E22" s="253"/>
      <c r="F22" s="197"/>
      <c r="G22" s="197"/>
      <c r="H22" s="197"/>
      <c r="I22" s="210"/>
      <c r="J22" s="264"/>
      <c r="K22" s="265"/>
      <c r="L22" s="265"/>
      <c r="M22" s="266"/>
      <c r="N22" s="197"/>
      <c r="O22" s="197"/>
      <c r="P22" s="197"/>
      <c r="Q22" s="197"/>
    </row>
    <row r="23" spans="1:17" x14ac:dyDescent="0.2">
      <c r="A23" s="205" t="s">
        <v>92</v>
      </c>
      <c r="B23" s="245" t="s">
        <v>90</v>
      </c>
      <c r="C23" s="246"/>
      <c r="D23" s="246"/>
      <c r="E23" s="247"/>
      <c r="F23" s="197">
        <v>0.27083333333333331</v>
      </c>
      <c r="G23" s="235">
        <v>0.79166666666666663</v>
      </c>
      <c r="H23" s="197">
        <v>2.0833333333333332E-2</v>
      </c>
      <c r="I23" s="210">
        <f>(G23-F23)-H23</f>
        <v>0.49999999999999994</v>
      </c>
      <c r="J23" s="263">
        <v>0.375</v>
      </c>
      <c r="K23" s="263">
        <v>0.80208333333333337</v>
      </c>
      <c r="L23" s="263">
        <v>6.25E-2</v>
      </c>
      <c r="M23" s="201">
        <f>(K23-J23)-L23</f>
        <v>0.36458333333333337</v>
      </c>
      <c r="N23" s="197">
        <v>0.41666666666666669</v>
      </c>
      <c r="O23" s="197">
        <v>0.83333333333333337</v>
      </c>
      <c r="P23" s="197">
        <v>2.0833333333333332E-2</v>
      </c>
      <c r="Q23" s="197">
        <f>(O23-N23)-P23</f>
        <v>0.39583333333333337</v>
      </c>
    </row>
    <row r="24" spans="1:17" x14ac:dyDescent="0.2">
      <c r="A24" s="206"/>
      <c r="B24" s="248"/>
      <c r="C24" s="249"/>
      <c r="D24" s="249"/>
      <c r="E24" s="250"/>
      <c r="F24" s="197"/>
      <c r="G24" s="197"/>
      <c r="H24" s="197"/>
      <c r="I24" s="210"/>
      <c r="J24" s="263"/>
      <c r="K24" s="263"/>
      <c r="L24" s="263"/>
      <c r="M24" s="201"/>
      <c r="N24" s="197"/>
      <c r="O24" s="197"/>
      <c r="P24" s="197"/>
      <c r="Q24" s="197"/>
    </row>
    <row r="25" spans="1:17" x14ac:dyDescent="0.2">
      <c r="A25" s="207"/>
      <c r="B25" s="251"/>
      <c r="C25" s="252"/>
      <c r="D25" s="252"/>
      <c r="E25" s="253"/>
      <c r="F25" s="197"/>
      <c r="G25" s="197"/>
      <c r="H25" s="197"/>
      <c r="I25" s="210"/>
      <c r="J25" s="263"/>
      <c r="K25" s="263"/>
      <c r="L25" s="263"/>
      <c r="M25" s="201"/>
      <c r="N25" s="197"/>
      <c r="O25" s="197"/>
      <c r="P25" s="197"/>
      <c r="Q25" s="197"/>
    </row>
    <row r="26" spans="1:17" x14ac:dyDescent="0.2">
      <c r="A26" s="205" t="s">
        <v>93</v>
      </c>
      <c r="B26" s="245" t="s">
        <v>75</v>
      </c>
      <c r="C26" s="246"/>
      <c r="D26" s="246"/>
      <c r="E26" s="247"/>
      <c r="F26" s="202">
        <v>0</v>
      </c>
      <c r="G26" s="202">
        <v>0</v>
      </c>
      <c r="H26" s="202">
        <v>0</v>
      </c>
      <c r="I26" s="202">
        <f>(G26-F26)-H26</f>
        <v>0</v>
      </c>
      <c r="J26" s="202">
        <v>0</v>
      </c>
      <c r="K26" s="202">
        <v>0</v>
      </c>
      <c r="L26" s="202">
        <v>0</v>
      </c>
      <c r="M26" s="210">
        <f>(K26-J26)-L26</f>
        <v>0</v>
      </c>
      <c r="N26" s="202">
        <v>0</v>
      </c>
      <c r="O26" s="202">
        <v>0</v>
      </c>
      <c r="P26" s="202">
        <v>0</v>
      </c>
      <c r="Q26" s="197">
        <f>(O26-N26)-P26</f>
        <v>0</v>
      </c>
    </row>
    <row r="27" spans="1:17" x14ac:dyDescent="0.2">
      <c r="A27" s="206"/>
      <c r="B27" s="248"/>
      <c r="C27" s="249"/>
      <c r="D27" s="249"/>
      <c r="E27" s="250"/>
      <c r="F27" s="203"/>
      <c r="G27" s="203"/>
      <c r="H27" s="203"/>
      <c r="I27" s="203"/>
      <c r="J27" s="203"/>
      <c r="K27" s="203"/>
      <c r="L27" s="203"/>
      <c r="M27" s="210"/>
      <c r="N27" s="203"/>
      <c r="O27" s="203"/>
      <c r="P27" s="203"/>
      <c r="Q27" s="197"/>
    </row>
    <row r="28" spans="1:17" x14ac:dyDescent="0.2">
      <c r="A28" s="207"/>
      <c r="B28" s="251"/>
      <c r="C28" s="252"/>
      <c r="D28" s="252"/>
      <c r="E28" s="253"/>
      <c r="F28" s="204"/>
      <c r="G28" s="204"/>
      <c r="H28" s="204"/>
      <c r="I28" s="204"/>
      <c r="J28" s="204"/>
      <c r="K28" s="204"/>
      <c r="L28" s="204"/>
      <c r="M28" s="210"/>
      <c r="N28" s="204"/>
      <c r="O28" s="204"/>
      <c r="P28" s="204"/>
      <c r="Q28" s="197"/>
    </row>
    <row r="29" spans="1:17" ht="16" x14ac:dyDescent="0.2">
      <c r="A29" s="6"/>
      <c r="B29" s="236" t="s">
        <v>1</v>
      </c>
      <c r="C29" s="236"/>
      <c r="D29" s="236">
        <f>SUM(E4:E28)</f>
        <v>4580</v>
      </c>
      <c r="E29" s="237"/>
      <c r="F29" s="238">
        <f>SUM(I4:I25)</f>
        <v>2.2499999999999996</v>
      </c>
      <c r="G29" s="238"/>
      <c r="H29" s="238"/>
      <c r="I29" s="238"/>
      <c r="J29" s="238">
        <f>SUM(M4:M25)</f>
        <v>1.2395833333333335</v>
      </c>
      <c r="K29" s="238"/>
      <c r="L29" s="238"/>
      <c r="M29" s="238"/>
      <c r="N29" s="238">
        <f>SUM(Q4:Q25)</f>
        <v>1.5625</v>
      </c>
      <c r="O29" s="238"/>
      <c r="P29" s="238"/>
      <c r="Q29" s="238"/>
    </row>
  </sheetData>
  <mergeCells count="96">
    <mergeCell ref="F1:Q1"/>
    <mergeCell ref="F2:I2"/>
    <mergeCell ref="J2:M2"/>
    <mergeCell ref="N2:Q2"/>
    <mergeCell ref="M4:M9"/>
    <mergeCell ref="N4:N9"/>
    <mergeCell ref="O4:O9"/>
    <mergeCell ref="P4:P9"/>
    <mergeCell ref="Q4:Q9"/>
    <mergeCell ref="K4:K9"/>
    <mergeCell ref="L4:L9"/>
    <mergeCell ref="K10:K17"/>
    <mergeCell ref="L10:L17"/>
    <mergeCell ref="M10:M17"/>
    <mergeCell ref="B6:B9"/>
    <mergeCell ref="A5:A9"/>
    <mergeCell ref="H10:H17"/>
    <mergeCell ref="I10:I17"/>
    <mergeCell ref="J10:J17"/>
    <mergeCell ref="B4:B5"/>
    <mergeCell ref="E4:E9"/>
    <mergeCell ref="F4:F9"/>
    <mergeCell ref="G4:G9"/>
    <mergeCell ref="H4:H9"/>
    <mergeCell ref="I4:I9"/>
    <mergeCell ref="J4:J9"/>
    <mergeCell ref="F10:F17"/>
    <mergeCell ref="G10:G17"/>
    <mergeCell ref="A18:A19"/>
    <mergeCell ref="E18:E19"/>
    <mergeCell ref="F18:F19"/>
    <mergeCell ref="G18:G19"/>
    <mergeCell ref="B18:B19"/>
    <mergeCell ref="A10:A17"/>
    <mergeCell ref="B10:C10"/>
    <mergeCell ref="B11:B13"/>
    <mergeCell ref="B14:B17"/>
    <mergeCell ref="E10:E17"/>
    <mergeCell ref="Q10:Q17"/>
    <mergeCell ref="N20:N22"/>
    <mergeCell ref="O20:O22"/>
    <mergeCell ref="P20:P22"/>
    <mergeCell ref="Q20:Q22"/>
    <mergeCell ref="N18:N19"/>
    <mergeCell ref="N10:N17"/>
    <mergeCell ref="O10:O17"/>
    <mergeCell ref="P10:P17"/>
    <mergeCell ref="O18:O19"/>
    <mergeCell ref="P18:P19"/>
    <mergeCell ref="Q18:Q19"/>
    <mergeCell ref="L18:L19"/>
    <mergeCell ref="M18:M19"/>
    <mergeCell ref="P23:P25"/>
    <mergeCell ref="Q23:Q25"/>
    <mergeCell ref="F23:F25"/>
    <mergeCell ref="G23:G25"/>
    <mergeCell ref="H23:H25"/>
    <mergeCell ref="I23:I25"/>
    <mergeCell ref="J23:J25"/>
    <mergeCell ref="N23:N25"/>
    <mergeCell ref="O23:O25"/>
    <mergeCell ref="K18:K19"/>
    <mergeCell ref="H18:H19"/>
    <mergeCell ref="I18:I19"/>
    <mergeCell ref="J18:J19"/>
    <mergeCell ref="A26:A28"/>
    <mergeCell ref="F26:F28"/>
    <mergeCell ref="L23:L25"/>
    <mergeCell ref="M23:M25"/>
    <mergeCell ref="F20:F22"/>
    <mergeCell ref="M26:M28"/>
    <mergeCell ref="K23:K25"/>
    <mergeCell ref="A23:A25"/>
    <mergeCell ref="G20:G22"/>
    <mergeCell ref="H20:H22"/>
    <mergeCell ref="I20:I22"/>
    <mergeCell ref="A20:A22"/>
    <mergeCell ref="B20:E22"/>
    <mergeCell ref="J20:M22"/>
    <mergeCell ref="B23:E25"/>
    <mergeCell ref="P26:P28"/>
    <mergeCell ref="Q26:Q28"/>
    <mergeCell ref="B29:C29"/>
    <mergeCell ref="D29:E29"/>
    <mergeCell ref="F29:I29"/>
    <mergeCell ref="J29:M29"/>
    <mergeCell ref="N29:Q29"/>
    <mergeCell ref="G26:G28"/>
    <mergeCell ref="H26:H28"/>
    <mergeCell ref="I26:I28"/>
    <mergeCell ref="J26:J28"/>
    <mergeCell ref="K26:K28"/>
    <mergeCell ref="L26:L28"/>
    <mergeCell ref="B26:E28"/>
    <mergeCell ref="N26:N28"/>
    <mergeCell ref="O26:O28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zoomScale="90" zoomScaleNormal="90" workbookViewId="0">
      <pane xSplit="1" topLeftCell="F1" activePane="topRight" state="frozen"/>
      <selection activeCell="A4" sqref="A4:A8"/>
      <selection pane="topRight" activeCell="K40" sqref="K40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  <col min="33" max="33" width="12.83203125" bestFit="1" customWidth="1"/>
  </cols>
  <sheetData>
    <row r="1" spans="1:33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33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271</v>
      </c>
      <c r="S2" s="215"/>
      <c r="T2" s="215"/>
      <c r="U2" s="215"/>
      <c r="V2" s="215" t="s">
        <v>256</v>
      </c>
      <c r="W2" s="215"/>
      <c r="X2" s="215"/>
      <c r="Y2" s="215"/>
      <c r="Z2" s="215" t="s">
        <v>343</v>
      </c>
      <c r="AA2" s="215"/>
      <c r="AB2" s="215"/>
      <c r="AC2" s="215"/>
      <c r="AD2" s="215"/>
      <c r="AE2" s="215"/>
      <c r="AF2" s="215"/>
      <c r="AG2" s="215"/>
    </row>
    <row r="3" spans="1:33" x14ac:dyDescent="0.2">
      <c r="A3" s="4"/>
      <c r="B3" s="151" t="s">
        <v>8</v>
      </c>
      <c r="C3" s="151" t="s">
        <v>7</v>
      </c>
      <c r="D3" s="151" t="s">
        <v>6</v>
      </c>
      <c r="E3" s="151" t="s">
        <v>0</v>
      </c>
      <c r="F3" s="151" t="s">
        <v>2</v>
      </c>
      <c r="G3" s="151" t="s">
        <v>3</v>
      </c>
      <c r="H3" s="5" t="s">
        <v>4</v>
      </c>
      <c r="I3" s="5" t="s">
        <v>5</v>
      </c>
      <c r="J3" s="454" t="s">
        <v>341</v>
      </c>
      <c r="K3" s="455"/>
      <c r="L3" s="455"/>
      <c r="M3" s="456"/>
      <c r="N3" s="151" t="s">
        <v>2</v>
      </c>
      <c r="O3" s="151" t="s">
        <v>3</v>
      </c>
      <c r="P3" s="5" t="s">
        <v>4</v>
      </c>
      <c r="Q3" s="5" t="s">
        <v>5</v>
      </c>
      <c r="R3" s="151" t="s">
        <v>2</v>
      </c>
      <c r="S3" s="151" t="s">
        <v>3</v>
      </c>
      <c r="T3" s="5" t="s">
        <v>4</v>
      </c>
      <c r="U3" s="5" t="s">
        <v>5</v>
      </c>
      <c r="V3" s="151" t="s">
        <v>2</v>
      </c>
      <c r="W3" s="151" t="s">
        <v>3</v>
      </c>
      <c r="X3" s="5" t="s">
        <v>4</v>
      </c>
      <c r="Y3" s="5" t="s">
        <v>5</v>
      </c>
      <c r="Z3" s="151" t="s">
        <v>2</v>
      </c>
      <c r="AA3" s="151" t="s">
        <v>3</v>
      </c>
      <c r="AB3" s="5" t="s">
        <v>4</v>
      </c>
      <c r="AC3" s="5" t="s">
        <v>5</v>
      </c>
      <c r="AD3" s="151" t="s">
        <v>2</v>
      </c>
      <c r="AE3" s="151" t="s">
        <v>3</v>
      </c>
      <c r="AF3" s="5" t="s">
        <v>4</v>
      </c>
      <c r="AG3" s="5" t="s">
        <v>5</v>
      </c>
    </row>
    <row r="4" spans="1:33" x14ac:dyDescent="0.2">
      <c r="A4" s="215" t="s">
        <v>12</v>
      </c>
      <c r="B4" s="213" t="s">
        <v>344</v>
      </c>
      <c r="C4" s="213"/>
      <c r="D4" s="258"/>
      <c r="E4" s="213"/>
      <c r="F4" s="197">
        <v>0.375</v>
      </c>
      <c r="G4" s="197">
        <v>0.78125</v>
      </c>
      <c r="H4" s="197">
        <v>2.0833333333333332E-2</v>
      </c>
      <c r="I4" s="210">
        <f>(G4-F4)-H4</f>
        <v>0.38541666666666669</v>
      </c>
      <c r="J4" s="457"/>
      <c r="K4" s="458"/>
      <c r="L4" s="458"/>
      <c r="M4" s="459"/>
      <c r="N4" s="197">
        <v>0.14583333333333334</v>
      </c>
      <c r="O4" s="197">
        <v>0.52083333333333337</v>
      </c>
      <c r="P4" s="197">
        <v>0</v>
      </c>
      <c r="Q4" s="197">
        <f>(O4-N4)-P4</f>
        <v>0.375</v>
      </c>
      <c r="R4" s="197">
        <v>0.45833333333333331</v>
      </c>
      <c r="S4" s="197">
        <v>0.6875</v>
      </c>
      <c r="T4" s="197">
        <v>0</v>
      </c>
      <c r="U4" s="197">
        <f t="shared" ref="U4" si="0">(S4-R4)-T4</f>
        <v>0.22916666666666669</v>
      </c>
      <c r="V4" s="197">
        <v>0.47916666666666669</v>
      </c>
      <c r="W4" s="197">
        <v>0.63541666666666663</v>
      </c>
      <c r="X4" s="197">
        <v>0</v>
      </c>
      <c r="Y4" s="197">
        <f t="shared" ref="Y4" si="1">(W4-V4)-X4</f>
        <v>0.15624999999999994</v>
      </c>
      <c r="Z4" s="197">
        <v>0.3125</v>
      </c>
      <c r="AA4" s="197">
        <v>0.61805555555555558</v>
      </c>
      <c r="AB4" s="197">
        <v>2.0833333333333332E-2</v>
      </c>
      <c r="AC4" s="197">
        <f t="shared" ref="AC4" si="2">(AA4-Z4)-AB4</f>
        <v>0.28472222222222227</v>
      </c>
      <c r="AD4" s="197"/>
      <c r="AE4" s="197"/>
      <c r="AF4" s="197"/>
      <c r="AG4" s="197">
        <f t="shared" ref="AG4" si="3">(AE4-AD4)-AF4</f>
        <v>0</v>
      </c>
    </row>
    <row r="5" spans="1:33" x14ac:dyDescent="0.2">
      <c r="A5" s="215"/>
      <c r="B5" s="211"/>
      <c r="C5" s="211"/>
      <c r="D5" s="259"/>
      <c r="E5" s="211"/>
      <c r="F5" s="197"/>
      <c r="G5" s="197"/>
      <c r="H5" s="197"/>
      <c r="I5" s="210"/>
      <c r="J5" s="457"/>
      <c r="K5" s="458"/>
      <c r="L5" s="458"/>
      <c r="M5" s="459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</row>
    <row r="6" spans="1:33" x14ac:dyDescent="0.2">
      <c r="A6" s="215"/>
      <c r="B6" s="211"/>
      <c r="C6" s="211"/>
      <c r="D6" s="259"/>
      <c r="E6" s="211"/>
      <c r="F6" s="197"/>
      <c r="G6" s="197"/>
      <c r="H6" s="197"/>
      <c r="I6" s="210"/>
      <c r="J6" s="457"/>
      <c r="K6" s="458"/>
      <c r="L6" s="458"/>
      <c r="M6" s="459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</row>
    <row r="7" spans="1:33" x14ac:dyDescent="0.2">
      <c r="A7" s="215"/>
      <c r="B7" s="211"/>
      <c r="C7" s="212"/>
      <c r="D7" s="260"/>
      <c r="E7" s="211"/>
      <c r="F7" s="197"/>
      <c r="G7" s="197"/>
      <c r="H7" s="197"/>
      <c r="I7" s="210"/>
      <c r="J7" s="457"/>
      <c r="K7" s="458"/>
      <c r="L7" s="458"/>
      <c r="M7" s="459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</row>
    <row r="8" spans="1:33" x14ac:dyDescent="0.2">
      <c r="A8" s="215"/>
      <c r="B8" s="211"/>
      <c r="C8" s="213"/>
      <c r="D8" s="258"/>
      <c r="E8" s="211"/>
      <c r="F8" s="197"/>
      <c r="G8" s="197"/>
      <c r="H8" s="197"/>
      <c r="I8" s="210"/>
      <c r="J8" s="457"/>
      <c r="K8" s="458"/>
      <c r="L8" s="458"/>
      <c r="M8" s="459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</row>
    <row r="9" spans="1:33" x14ac:dyDescent="0.2">
      <c r="A9" s="215"/>
      <c r="B9" s="211"/>
      <c r="C9" s="211"/>
      <c r="D9" s="259"/>
      <c r="E9" s="211"/>
      <c r="F9" s="197"/>
      <c r="G9" s="197"/>
      <c r="H9" s="197"/>
      <c r="I9" s="210"/>
      <c r="J9" s="457"/>
      <c r="K9" s="458"/>
      <c r="L9" s="458"/>
      <c r="M9" s="459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</row>
    <row r="10" spans="1:33" x14ac:dyDescent="0.2">
      <c r="A10" s="215"/>
      <c r="B10" s="212"/>
      <c r="C10" s="212"/>
      <c r="D10" s="260"/>
      <c r="E10" s="212"/>
      <c r="F10" s="197"/>
      <c r="G10" s="197"/>
      <c r="H10" s="197"/>
      <c r="I10" s="210"/>
      <c r="J10" s="457"/>
      <c r="K10" s="458"/>
      <c r="L10" s="458"/>
      <c r="M10" s="459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</row>
    <row r="11" spans="1:33" x14ac:dyDescent="0.2">
      <c r="A11" s="215" t="s">
        <v>13</v>
      </c>
      <c r="B11" s="213" t="s">
        <v>345</v>
      </c>
      <c r="C11" s="34"/>
      <c r="D11" s="152"/>
      <c r="E11" s="244"/>
      <c r="F11" s="197">
        <v>0.33333333333333331</v>
      </c>
      <c r="G11" s="197">
        <v>0.79166666666666663</v>
      </c>
      <c r="H11" s="197">
        <v>2.0833333333333332E-2</v>
      </c>
      <c r="I11" s="210">
        <f>(G11-F11)-H11</f>
        <v>0.4375</v>
      </c>
      <c r="J11" s="457"/>
      <c r="K11" s="458"/>
      <c r="L11" s="458"/>
      <c r="M11" s="459"/>
      <c r="N11" s="197">
        <v>0.5</v>
      </c>
      <c r="O11" s="197">
        <v>0.77083333333333337</v>
      </c>
      <c r="P11" s="197">
        <v>0</v>
      </c>
      <c r="Q11" s="197">
        <f>(O11-N11)-P11</f>
        <v>0.27083333333333337</v>
      </c>
      <c r="R11" s="197">
        <v>0.16666666666666666</v>
      </c>
      <c r="S11" s="197">
        <v>0.5</v>
      </c>
      <c r="T11" s="197">
        <v>0</v>
      </c>
      <c r="U11" s="197">
        <f t="shared" ref="U11" si="4">(S11-R11)-T11</f>
        <v>0.33333333333333337</v>
      </c>
      <c r="V11" s="235">
        <v>0.3125</v>
      </c>
      <c r="W11" s="197">
        <v>0.71875</v>
      </c>
      <c r="X11" s="197">
        <v>4.1666666666666664E-2</v>
      </c>
      <c r="Y11" s="197">
        <f t="shared" ref="Y11" si="5">(W11-V11)-X11</f>
        <v>0.36458333333333331</v>
      </c>
      <c r="Z11" s="235">
        <v>0.3125</v>
      </c>
      <c r="AA11" s="197">
        <v>0.71875</v>
      </c>
      <c r="AB11" s="197">
        <v>4.1666666666666664E-2</v>
      </c>
      <c r="AC11" s="197">
        <f t="shared" ref="AC11" si="6">(AA11-Z11)-AB11</f>
        <v>0.36458333333333331</v>
      </c>
      <c r="AD11" s="197"/>
      <c r="AE11" s="197"/>
      <c r="AF11" s="197"/>
      <c r="AG11" s="197">
        <f t="shared" ref="AG11" si="7">(AE11-AD11)-AF11</f>
        <v>0</v>
      </c>
    </row>
    <row r="12" spans="1:33" x14ac:dyDescent="0.2">
      <c r="A12" s="215"/>
      <c r="B12" s="211"/>
      <c r="C12" s="150"/>
      <c r="D12" s="371"/>
      <c r="E12" s="244"/>
      <c r="F12" s="197"/>
      <c r="G12" s="197"/>
      <c r="H12" s="197"/>
      <c r="I12" s="210"/>
      <c r="J12" s="457"/>
      <c r="K12" s="458"/>
      <c r="L12" s="458"/>
      <c r="M12" s="459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</row>
    <row r="13" spans="1:33" x14ac:dyDescent="0.2">
      <c r="A13" s="215"/>
      <c r="B13" s="212"/>
      <c r="C13" s="150"/>
      <c r="D13" s="372"/>
      <c r="E13" s="244"/>
      <c r="F13" s="197"/>
      <c r="G13" s="197"/>
      <c r="H13" s="197"/>
      <c r="I13" s="210"/>
      <c r="J13" s="457"/>
      <c r="K13" s="458"/>
      <c r="L13" s="458"/>
      <c r="M13" s="459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</row>
    <row r="14" spans="1:33" x14ac:dyDescent="0.2">
      <c r="A14" s="215" t="s">
        <v>14</v>
      </c>
      <c r="B14" s="213" t="s">
        <v>346</v>
      </c>
      <c r="C14" s="34"/>
      <c r="D14" s="116"/>
      <c r="E14" s="213"/>
      <c r="F14" s="197">
        <v>0.40625</v>
      </c>
      <c r="G14" s="197">
        <v>0.79166666666666663</v>
      </c>
      <c r="H14" s="197">
        <v>2.0833333333333332E-2</v>
      </c>
      <c r="I14" s="210">
        <f>(G14-F14)-H14</f>
        <v>0.36458333333333331</v>
      </c>
      <c r="J14" s="457"/>
      <c r="K14" s="458"/>
      <c r="L14" s="458"/>
      <c r="M14" s="459"/>
      <c r="N14" s="197">
        <v>0.5</v>
      </c>
      <c r="O14" s="197">
        <v>0.79166666666666663</v>
      </c>
      <c r="P14" s="197">
        <v>2.0833333333333332E-2</v>
      </c>
      <c r="Q14" s="197">
        <f>(O14-N14)-P14</f>
        <v>0.27083333333333331</v>
      </c>
      <c r="R14" s="235">
        <v>0.16666666666666666</v>
      </c>
      <c r="S14" s="197">
        <v>0.375</v>
      </c>
      <c r="T14" s="197">
        <v>0</v>
      </c>
      <c r="U14" s="197">
        <f t="shared" ref="U14" si="8">(S14-R14)-T14</f>
        <v>0.20833333333333334</v>
      </c>
      <c r="V14" s="197">
        <v>0.52083333333333337</v>
      </c>
      <c r="W14" s="197">
        <v>0.75</v>
      </c>
      <c r="X14" s="197">
        <v>2.0833333333333332E-2</v>
      </c>
      <c r="Y14" s="197">
        <f t="shared" ref="Y14" si="9">(W14-V14)-X14</f>
        <v>0.20833333333333329</v>
      </c>
      <c r="Z14" s="197">
        <v>0.52083333333333337</v>
      </c>
      <c r="AA14" s="197">
        <v>0.75</v>
      </c>
      <c r="AB14" s="197">
        <v>2.0833333333333332E-2</v>
      </c>
      <c r="AC14" s="197">
        <f t="shared" ref="AC14" si="10">(AA14-Z14)-AB14</f>
        <v>0.20833333333333329</v>
      </c>
      <c r="AD14" s="197"/>
      <c r="AE14" s="197"/>
      <c r="AF14" s="197"/>
      <c r="AG14" s="197">
        <f t="shared" ref="AG14" si="11">(AE14-AD14)-AF14</f>
        <v>0</v>
      </c>
    </row>
    <row r="15" spans="1:33" x14ac:dyDescent="0.2">
      <c r="A15" s="215"/>
      <c r="B15" s="211"/>
      <c r="C15" s="34"/>
      <c r="D15" s="116"/>
      <c r="E15" s="211"/>
      <c r="F15" s="197"/>
      <c r="G15" s="197"/>
      <c r="H15" s="197"/>
      <c r="I15" s="210"/>
      <c r="J15" s="457"/>
      <c r="K15" s="458"/>
      <c r="L15" s="458"/>
      <c r="M15" s="459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</row>
    <row r="16" spans="1:33" x14ac:dyDescent="0.2">
      <c r="A16" s="215"/>
      <c r="B16" s="211"/>
      <c r="C16" s="34"/>
      <c r="D16" s="116"/>
      <c r="E16" s="211"/>
      <c r="F16" s="197"/>
      <c r="G16" s="197"/>
      <c r="H16" s="197"/>
      <c r="I16" s="210"/>
      <c r="J16" s="457"/>
      <c r="K16" s="458"/>
      <c r="L16" s="458"/>
      <c r="M16" s="459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</row>
    <row r="17" spans="1:33" x14ac:dyDescent="0.2">
      <c r="A17" s="215"/>
      <c r="B17" s="211"/>
      <c r="C17" s="34"/>
      <c r="D17" s="116"/>
      <c r="E17" s="211"/>
      <c r="F17" s="197"/>
      <c r="G17" s="197"/>
      <c r="H17" s="197"/>
      <c r="I17" s="210"/>
      <c r="J17" s="457"/>
      <c r="K17" s="458"/>
      <c r="L17" s="458"/>
      <c r="M17" s="459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</row>
    <row r="18" spans="1:33" x14ac:dyDescent="0.2">
      <c r="A18" s="215"/>
      <c r="B18" s="211"/>
      <c r="C18" s="34"/>
      <c r="D18" s="116"/>
      <c r="E18" s="211"/>
      <c r="F18" s="197"/>
      <c r="G18" s="197"/>
      <c r="H18" s="197"/>
      <c r="I18" s="210"/>
      <c r="J18" s="457"/>
      <c r="K18" s="458"/>
      <c r="L18" s="458"/>
      <c r="M18" s="459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</row>
    <row r="19" spans="1:33" x14ac:dyDescent="0.2">
      <c r="A19" s="215"/>
      <c r="B19" s="211"/>
      <c r="C19" s="34"/>
      <c r="D19" s="116"/>
      <c r="E19" s="212"/>
      <c r="F19" s="197"/>
      <c r="G19" s="197"/>
      <c r="H19" s="197"/>
      <c r="I19" s="210"/>
      <c r="J19" s="457"/>
      <c r="K19" s="458"/>
      <c r="L19" s="458"/>
      <c r="M19" s="459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</row>
    <row r="20" spans="1:33" x14ac:dyDescent="0.2">
      <c r="A20" s="215"/>
      <c r="B20" s="211"/>
      <c r="C20" s="34"/>
      <c r="D20" s="116"/>
      <c r="E20" s="213"/>
      <c r="F20" s="197"/>
      <c r="G20" s="197"/>
      <c r="H20" s="197"/>
      <c r="I20" s="210"/>
      <c r="J20" s="457"/>
      <c r="K20" s="458"/>
      <c r="L20" s="458"/>
      <c r="M20" s="459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</row>
    <row r="21" spans="1:33" x14ac:dyDescent="0.2">
      <c r="A21" s="215"/>
      <c r="B21" s="211"/>
      <c r="C21" s="34"/>
      <c r="D21" s="116"/>
      <c r="E21" s="211"/>
      <c r="F21" s="197"/>
      <c r="G21" s="197"/>
      <c r="H21" s="197"/>
      <c r="I21" s="210"/>
      <c r="J21" s="457"/>
      <c r="K21" s="458"/>
      <c r="L21" s="458"/>
      <c r="M21" s="459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</row>
    <row r="22" spans="1:33" x14ac:dyDescent="0.2">
      <c r="A22" s="215"/>
      <c r="B22" s="211"/>
      <c r="C22" s="7"/>
      <c r="D22" s="7"/>
      <c r="E22" s="211"/>
      <c r="F22" s="197"/>
      <c r="G22" s="197"/>
      <c r="H22" s="197"/>
      <c r="I22" s="210"/>
      <c r="J22" s="457"/>
      <c r="K22" s="458"/>
      <c r="L22" s="458"/>
      <c r="M22" s="459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</row>
    <row r="23" spans="1:33" x14ac:dyDescent="0.2">
      <c r="A23" s="215"/>
      <c r="B23" s="212"/>
      <c r="C23" s="7"/>
      <c r="D23" s="7"/>
      <c r="E23" s="212"/>
      <c r="F23" s="197"/>
      <c r="G23" s="197"/>
      <c r="H23" s="197"/>
      <c r="I23" s="210"/>
      <c r="J23" s="457"/>
      <c r="K23" s="458"/>
      <c r="L23" s="458"/>
      <c r="M23" s="459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</row>
    <row r="24" spans="1:33" x14ac:dyDescent="0.2">
      <c r="A24" s="215" t="s">
        <v>15</v>
      </c>
      <c r="B24" s="90" t="s">
        <v>347</v>
      </c>
      <c r="C24" s="135"/>
      <c r="D24" s="380"/>
      <c r="E24" s="380"/>
      <c r="F24" s="197">
        <v>0.33333333333333331</v>
      </c>
      <c r="G24" s="197">
        <v>0.83333333333333337</v>
      </c>
      <c r="H24" s="197">
        <v>2.0833333333333332E-2</v>
      </c>
      <c r="I24" s="210">
        <f>(G24-F24)-H24</f>
        <v>0.47916666666666669</v>
      </c>
      <c r="J24" s="457"/>
      <c r="K24" s="458"/>
      <c r="L24" s="458"/>
      <c r="M24" s="459"/>
      <c r="N24" s="197">
        <v>0.5</v>
      </c>
      <c r="O24" s="197">
        <v>0.83333333333333337</v>
      </c>
      <c r="P24" s="197">
        <v>2.0833333333333332E-2</v>
      </c>
      <c r="Q24" s="197">
        <f>(O24-N24)-P24</f>
        <v>0.31250000000000006</v>
      </c>
      <c r="R24" s="197">
        <v>0.16666666666666666</v>
      </c>
      <c r="S24" s="197">
        <v>0.54166666666666663</v>
      </c>
      <c r="T24" s="235">
        <v>2.0833333333333332E-2</v>
      </c>
      <c r="U24" s="197">
        <f t="shared" ref="U24" si="12">(S24-R24)-T24</f>
        <v>0.35416666666666669</v>
      </c>
      <c r="V24" s="197">
        <v>0.5</v>
      </c>
      <c r="W24" s="197">
        <v>0.79166666666666663</v>
      </c>
      <c r="X24" s="197">
        <v>2.0833333333333332E-2</v>
      </c>
      <c r="Y24" s="197">
        <f t="shared" ref="Y24" si="13">(W24-V24)-X24</f>
        <v>0.27083333333333331</v>
      </c>
      <c r="Z24" s="197">
        <v>0.3125</v>
      </c>
      <c r="AA24" s="197">
        <v>0.5625</v>
      </c>
      <c r="AB24" s="197">
        <v>2.0833333333333332E-2</v>
      </c>
      <c r="AC24" s="197">
        <f t="shared" ref="AC24" si="14">(AA24-Z24)-AB24</f>
        <v>0.22916666666666666</v>
      </c>
      <c r="AD24" s="197"/>
      <c r="AE24" s="197"/>
      <c r="AF24" s="197"/>
      <c r="AG24" s="197">
        <f t="shared" ref="AG24" si="15">(AE24-AD24)-AF24</f>
        <v>0</v>
      </c>
    </row>
    <row r="25" spans="1:33" x14ac:dyDescent="0.2">
      <c r="A25" s="215"/>
      <c r="B25" s="376" t="s">
        <v>37</v>
      </c>
      <c r="C25" s="135">
        <v>1</v>
      </c>
      <c r="D25" s="376"/>
      <c r="E25" s="376"/>
      <c r="F25" s="197"/>
      <c r="G25" s="197"/>
      <c r="H25" s="197"/>
      <c r="I25" s="210"/>
      <c r="J25" s="457"/>
      <c r="K25" s="458"/>
      <c r="L25" s="458"/>
      <c r="M25" s="459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</row>
    <row r="26" spans="1:33" x14ac:dyDescent="0.2">
      <c r="A26" s="215"/>
      <c r="B26" s="376"/>
      <c r="C26" s="135">
        <v>2</v>
      </c>
      <c r="D26" s="376"/>
      <c r="E26" s="376"/>
      <c r="F26" s="197"/>
      <c r="G26" s="197"/>
      <c r="H26" s="197"/>
      <c r="I26" s="210"/>
      <c r="J26" s="457"/>
      <c r="K26" s="458"/>
      <c r="L26" s="458"/>
      <c r="M26" s="459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</row>
    <row r="27" spans="1:33" x14ac:dyDescent="0.2">
      <c r="A27" s="215"/>
      <c r="B27" s="377"/>
      <c r="C27" s="135">
        <v>5</v>
      </c>
      <c r="D27" s="111"/>
      <c r="E27" s="377"/>
      <c r="F27" s="197"/>
      <c r="G27" s="197"/>
      <c r="H27" s="197"/>
      <c r="I27" s="210"/>
      <c r="J27" s="457"/>
      <c r="K27" s="458"/>
      <c r="L27" s="458"/>
      <c r="M27" s="459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</row>
    <row r="28" spans="1:33" x14ac:dyDescent="0.2">
      <c r="A28" s="375" t="s">
        <v>16</v>
      </c>
      <c r="B28" s="365" t="s">
        <v>348</v>
      </c>
      <c r="C28" s="213"/>
      <c r="D28" s="213"/>
      <c r="E28" s="213"/>
      <c r="F28" s="197">
        <v>0.29166666666666669</v>
      </c>
      <c r="G28" s="235">
        <v>0.70833333333333337</v>
      </c>
      <c r="H28" s="197">
        <v>2.0833333333333332E-2</v>
      </c>
      <c r="I28" s="210">
        <f>(G28-F28)-H28</f>
        <v>0.39583333333333337</v>
      </c>
      <c r="J28" s="457"/>
      <c r="K28" s="458"/>
      <c r="L28" s="458"/>
      <c r="M28" s="459"/>
      <c r="N28" s="197">
        <v>0.29166666666666669</v>
      </c>
      <c r="O28" s="197">
        <v>0.70833333333333337</v>
      </c>
      <c r="P28" s="197">
        <v>2.0833333333333332E-2</v>
      </c>
      <c r="Q28" s="197">
        <f>(O28-N28)-P28</f>
        <v>0.39583333333333337</v>
      </c>
      <c r="R28" s="197">
        <v>0.16666666666666666</v>
      </c>
      <c r="S28" s="197">
        <v>0.41666666666666669</v>
      </c>
      <c r="T28" s="197">
        <v>0</v>
      </c>
      <c r="U28" s="197">
        <f t="shared" ref="U28" si="16">(S28-R28)-T28</f>
        <v>0.25</v>
      </c>
      <c r="V28" s="197">
        <v>0.35416666666666669</v>
      </c>
      <c r="W28" s="197">
        <v>0.52777777777777779</v>
      </c>
      <c r="X28" s="197">
        <v>0</v>
      </c>
      <c r="Y28" s="197">
        <f t="shared" ref="Y28" si="17">(W28-V28)-X28</f>
        <v>0.1736111111111111</v>
      </c>
      <c r="Z28" s="197">
        <v>0</v>
      </c>
      <c r="AA28" s="197">
        <v>0</v>
      </c>
      <c r="AB28" s="197">
        <v>0</v>
      </c>
      <c r="AC28" s="197">
        <f t="shared" ref="AC28" si="18">(AA28-Z28)-AB28</f>
        <v>0</v>
      </c>
      <c r="AD28" s="197"/>
      <c r="AE28" s="197"/>
      <c r="AF28" s="197"/>
      <c r="AG28" s="197">
        <f t="shared" ref="AG28" si="19">(AE28-AD28)-AF28</f>
        <v>0</v>
      </c>
    </row>
    <row r="29" spans="1:33" x14ac:dyDescent="0.2">
      <c r="A29" s="375"/>
      <c r="B29" s="367"/>
      <c r="C29" s="211"/>
      <c r="D29" s="211"/>
      <c r="E29" s="211"/>
      <c r="F29" s="197"/>
      <c r="G29" s="197"/>
      <c r="H29" s="197"/>
      <c r="I29" s="210"/>
      <c r="J29" s="457"/>
      <c r="K29" s="458"/>
      <c r="L29" s="458"/>
      <c r="M29" s="459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1:33" x14ac:dyDescent="0.2">
      <c r="A30" s="375"/>
      <c r="B30" s="367"/>
      <c r="C30" s="211"/>
      <c r="D30" s="211"/>
      <c r="E30" s="211"/>
      <c r="F30" s="197"/>
      <c r="G30" s="197"/>
      <c r="H30" s="197"/>
      <c r="I30" s="210"/>
      <c r="J30" s="457"/>
      <c r="K30" s="458"/>
      <c r="L30" s="458"/>
      <c r="M30" s="459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</row>
    <row r="31" spans="1:33" x14ac:dyDescent="0.2">
      <c r="A31" s="375"/>
      <c r="B31" s="369"/>
      <c r="C31" s="212"/>
      <c r="D31" s="212"/>
      <c r="E31" s="212"/>
      <c r="F31" s="197"/>
      <c r="G31" s="197"/>
      <c r="H31" s="197"/>
      <c r="I31" s="210"/>
      <c r="J31" s="457"/>
      <c r="K31" s="458"/>
      <c r="L31" s="458"/>
      <c r="M31" s="459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</row>
    <row r="32" spans="1:33" x14ac:dyDescent="0.2">
      <c r="A32" s="345" t="s">
        <v>18</v>
      </c>
      <c r="B32" s="213"/>
      <c r="C32" s="213"/>
      <c r="D32" s="213"/>
      <c r="E32" s="213"/>
      <c r="F32" s="327">
        <v>0</v>
      </c>
      <c r="G32" s="327">
        <v>0</v>
      </c>
      <c r="H32" s="213">
        <v>0</v>
      </c>
      <c r="I32" s="202">
        <f>(G32-F32)-H32</f>
        <v>0</v>
      </c>
      <c r="J32" s="457"/>
      <c r="K32" s="458"/>
      <c r="L32" s="458"/>
      <c r="M32" s="459"/>
      <c r="N32" s="213"/>
      <c r="O32" s="213"/>
      <c r="P32" s="213"/>
      <c r="Q32" s="197">
        <f>(O32-N32)-P32</f>
        <v>0</v>
      </c>
      <c r="R32" s="213">
        <v>0</v>
      </c>
      <c r="S32" s="213">
        <v>0</v>
      </c>
      <c r="T32" s="213">
        <v>0</v>
      </c>
      <c r="U32" s="197">
        <v>0</v>
      </c>
      <c r="V32" s="213"/>
      <c r="W32" s="213"/>
      <c r="X32" s="213"/>
      <c r="Y32" s="197">
        <f t="shared" ref="Y32" si="20">(W32-V32)-X32</f>
        <v>0</v>
      </c>
      <c r="Z32" s="213"/>
      <c r="AA32" s="213"/>
      <c r="AB32" s="213"/>
      <c r="AC32" s="197">
        <f t="shared" ref="AC32" si="21">(AA32-Z32)-AB32</f>
        <v>0</v>
      </c>
      <c r="AD32" s="213"/>
      <c r="AE32" s="213"/>
      <c r="AF32" s="213"/>
      <c r="AG32" s="197">
        <f t="shared" ref="AG32" si="22">(AE32-AD32)-AF32</f>
        <v>0</v>
      </c>
    </row>
    <row r="33" spans="1:33" x14ac:dyDescent="0.2">
      <c r="A33" s="346"/>
      <c r="B33" s="211"/>
      <c r="C33" s="211"/>
      <c r="D33" s="211"/>
      <c r="E33" s="211"/>
      <c r="F33" s="211"/>
      <c r="G33" s="211"/>
      <c r="H33" s="211"/>
      <c r="I33" s="203"/>
      <c r="J33" s="457"/>
      <c r="K33" s="458"/>
      <c r="L33" s="458"/>
      <c r="M33" s="459"/>
      <c r="N33" s="211"/>
      <c r="O33" s="211"/>
      <c r="P33" s="211"/>
      <c r="Q33" s="197"/>
      <c r="R33" s="211"/>
      <c r="S33" s="211"/>
      <c r="T33" s="211"/>
      <c r="U33" s="197"/>
      <c r="V33" s="211"/>
      <c r="W33" s="211"/>
      <c r="X33" s="211"/>
      <c r="Y33" s="197"/>
      <c r="Z33" s="211"/>
      <c r="AA33" s="211"/>
      <c r="AB33" s="211"/>
      <c r="AC33" s="197"/>
      <c r="AD33" s="211"/>
      <c r="AE33" s="211"/>
      <c r="AF33" s="211"/>
      <c r="AG33" s="197"/>
    </row>
    <row r="34" spans="1:33" x14ac:dyDescent="0.2">
      <c r="A34" s="374"/>
      <c r="B34" s="212"/>
      <c r="C34" s="212"/>
      <c r="D34" s="212"/>
      <c r="E34" s="212"/>
      <c r="F34" s="212"/>
      <c r="G34" s="212"/>
      <c r="H34" s="212"/>
      <c r="I34" s="204"/>
      <c r="J34" s="457"/>
      <c r="K34" s="458"/>
      <c r="L34" s="458"/>
      <c r="M34" s="459"/>
      <c r="N34" s="212"/>
      <c r="O34" s="212"/>
      <c r="P34" s="212"/>
      <c r="Q34" s="197"/>
      <c r="R34" s="212"/>
      <c r="S34" s="212"/>
      <c r="T34" s="212"/>
      <c r="U34" s="197"/>
      <c r="V34" s="212"/>
      <c r="W34" s="212"/>
      <c r="X34" s="212"/>
      <c r="Y34" s="197"/>
      <c r="Z34" s="212"/>
      <c r="AA34" s="212"/>
      <c r="AB34" s="212"/>
      <c r="AC34" s="197"/>
      <c r="AD34" s="212"/>
      <c r="AE34" s="212"/>
      <c r="AF34" s="212"/>
      <c r="AG34" s="197"/>
    </row>
    <row r="35" spans="1:33" ht="16" x14ac:dyDescent="0.2">
      <c r="A35" s="6"/>
      <c r="B35" s="236" t="s">
        <v>1</v>
      </c>
      <c r="C35" s="236"/>
      <c r="D35" s="236">
        <f>SUM(E4:E34)</f>
        <v>0</v>
      </c>
      <c r="E35" s="237"/>
      <c r="F35" s="238">
        <f>SUM(I4:I34)</f>
        <v>2.0625</v>
      </c>
      <c r="G35" s="238"/>
      <c r="H35" s="238"/>
      <c r="I35" s="238"/>
      <c r="J35" s="460"/>
      <c r="K35" s="461"/>
      <c r="L35" s="461"/>
      <c r="M35" s="462"/>
      <c r="N35" s="238">
        <f>SUM(Q4:Q31)</f>
        <v>1.625</v>
      </c>
      <c r="O35" s="238"/>
      <c r="P35" s="238"/>
      <c r="Q35" s="238"/>
      <c r="R35" s="238">
        <f t="shared" ref="R35" si="23">SUM(U4:U31)</f>
        <v>1.375</v>
      </c>
      <c r="S35" s="238"/>
      <c r="T35" s="238"/>
      <c r="U35" s="238"/>
      <c r="V35" s="238">
        <f t="shared" ref="V35" si="24">SUM(Y4:Y31)</f>
        <v>1.1736111111111109</v>
      </c>
      <c r="W35" s="238"/>
      <c r="X35" s="238"/>
      <c r="Y35" s="238"/>
      <c r="Z35" s="238">
        <f t="shared" ref="Z35" si="25">SUM(AC4:AC31)</f>
        <v>1.0868055555555556</v>
      </c>
      <c r="AA35" s="238"/>
      <c r="AB35" s="238"/>
      <c r="AC35" s="238"/>
      <c r="AD35" s="238">
        <f t="shared" ref="AD35" si="26">SUM(AG4:AG31)</f>
        <v>0</v>
      </c>
      <c r="AE35" s="238"/>
      <c r="AF35" s="238"/>
      <c r="AG35" s="238"/>
    </row>
  </sheetData>
  <mergeCells count="191">
    <mergeCell ref="V35:Y35"/>
    <mergeCell ref="Z35:AC35"/>
    <mergeCell ref="AD35:AG35"/>
    <mergeCell ref="B35:C35"/>
    <mergeCell ref="D35:E35"/>
    <mergeCell ref="F35:I35"/>
    <mergeCell ref="N35:Q35"/>
    <mergeCell ref="R35:U35"/>
    <mergeCell ref="N32:N34"/>
    <mergeCell ref="O32:O34"/>
    <mergeCell ref="AB32:AB34"/>
    <mergeCell ref="AC32:AC34"/>
    <mergeCell ref="AD32:AD34"/>
    <mergeCell ref="AE32:AE34"/>
    <mergeCell ref="AF32:AF34"/>
    <mergeCell ref="AG32:AG34"/>
    <mergeCell ref="V32:V34"/>
    <mergeCell ref="W32:W34"/>
    <mergeCell ref="X32:X34"/>
    <mergeCell ref="Y32:Y34"/>
    <mergeCell ref="Z32:Z34"/>
    <mergeCell ref="AA32:AA34"/>
    <mergeCell ref="O28:O31"/>
    <mergeCell ref="P28:P31"/>
    <mergeCell ref="P32:P34"/>
    <mergeCell ref="Q32:Q34"/>
    <mergeCell ref="R32:R34"/>
    <mergeCell ref="S32:S34"/>
    <mergeCell ref="T32:T34"/>
    <mergeCell ref="U32:U34"/>
    <mergeCell ref="Q28:Q31"/>
    <mergeCell ref="R28:R31"/>
    <mergeCell ref="S28:S31"/>
    <mergeCell ref="T28:T31"/>
    <mergeCell ref="I28:I31"/>
    <mergeCell ref="N28:N31"/>
    <mergeCell ref="AG28:AG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AA28:AA31"/>
    <mergeCell ref="AB28:AB31"/>
    <mergeCell ref="AC28:AC31"/>
    <mergeCell ref="AD28:AD31"/>
    <mergeCell ref="AE28:AE31"/>
    <mergeCell ref="AF28:AF31"/>
    <mergeCell ref="U28:U31"/>
    <mergeCell ref="V28:V31"/>
    <mergeCell ref="W28:W31"/>
    <mergeCell ref="X28:X31"/>
    <mergeCell ref="Y28:Y31"/>
    <mergeCell ref="Z28:Z31"/>
    <mergeCell ref="AG24:AG27"/>
    <mergeCell ref="B25:B27"/>
    <mergeCell ref="A28:A31"/>
    <mergeCell ref="B28:B31"/>
    <mergeCell ref="C28:C31"/>
    <mergeCell ref="D28:D31"/>
    <mergeCell ref="E28:E31"/>
    <mergeCell ref="F28:F31"/>
    <mergeCell ref="G28:G31"/>
    <mergeCell ref="H28:H31"/>
    <mergeCell ref="AA24:AA27"/>
    <mergeCell ref="AB24:AB27"/>
    <mergeCell ref="AC24:AC27"/>
    <mergeCell ref="AD24:AD27"/>
    <mergeCell ref="AE24:AE27"/>
    <mergeCell ref="AF24:AF27"/>
    <mergeCell ref="U24:U27"/>
    <mergeCell ref="V24:V27"/>
    <mergeCell ref="W24:W27"/>
    <mergeCell ref="X24:X27"/>
    <mergeCell ref="Y24:Y27"/>
    <mergeCell ref="Z24:Z27"/>
    <mergeCell ref="O24:O27"/>
    <mergeCell ref="P24:P27"/>
    <mergeCell ref="A24:A27"/>
    <mergeCell ref="D24:D26"/>
    <mergeCell ref="E24:E27"/>
    <mergeCell ref="F24:F27"/>
    <mergeCell ref="G24:G27"/>
    <mergeCell ref="H24:H27"/>
    <mergeCell ref="AC14:AC23"/>
    <mergeCell ref="AD14:AD23"/>
    <mergeCell ref="Q24:Q27"/>
    <mergeCell ref="R24:R27"/>
    <mergeCell ref="S24:S27"/>
    <mergeCell ref="T24:T27"/>
    <mergeCell ref="I24:I27"/>
    <mergeCell ref="N24:N27"/>
    <mergeCell ref="AA14:AA23"/>
    <mergeCell ref="AB14:AB23"/>
    <mergeCell ref="Q14:Q23"/>
    <mergeCell ref="R14:R23"/>
    <mergeCell ref="S14:S23"/>
    <mergeCell ref="T14:T23"/>
    <mergeCell ref="U14:U23"/>
    <mergeCell ref="V14:V23"/>
    <mergeCell ref="A14:A23"/>
    <mergeCell ref="E14:E19"/>
    <mergeCell ref="F14:F23"/>
    <mergeCell ref="G14:G23"/>
    <mergeCell ref="H14:H23"/>
    <mergeCell ref="I14:I23"/>
    <mergeCell ref="AA11:AA13"/>
    <mergeCell ref="AB11:AB13"/>
    <mergeCell ref="AC11:AC13"/>
    <mergeCell ref="U11:U13"/>
    <mergeCell ref="V11:V13"/>
    <mergeCell ref="W11:W13"/>
    <mergeCell ref="X11:X13"/>
    <mergeCell ref="Y11:Y13"/>
    <mergeCell ref="Z11:Z13"/>
    <mergeCell ref="B14:B23"/>
    <mergeCell ref="AG14:AG23"/>
    <mergeCell ref="E20:E23"/>
    <mergeCell ref="W14:W23"/>
    <mergeCell ref="AC4:AC10"/>
    <mergeCell ref="AD4:AD10"/>
    <mergeCell ref="AE4:AE10"/>
    <mergeCell ref="AF4:AF10"/>
    <mergeCell ref="U4:U10"/>
    <mergeCell ref="V4:V10"/>
    <mergeCell ref="W4:W10"/>
    <mergeCell ref="X4:X10"/>
    <mergeCell ref="Y4:Y10"/>
    <mergeCell ref="Z4:Z10"/>
    <mergeCell ref="E8:E10"/>
    <mergeCell ref="N14:N23"/>
    <mergeCell ref="O14:O23"/>
    <mergeCell ref="P14:P23"/>
    <mergeCell ref="AG11:AG13"/>
    <mergeCell ref="AD11:AD13"/>
    <mergeCell ref="AE11:AE13"/>
    <mergeCell ref="AF11:AF13"/>
    <mergeCell ref="AF14:AF23"/>
    <mergeCell ref="AE14:AE23"/>
    <mergeCell ref="A11:A13"/>
    <mergeCell ref="B11:B13"/>
    <mergeCell ref="E11:E13"/>
    <mergeCell ref="F11:F13"/>
    <mergeCell ref="G11:G13"/>
    <mergeCell ref="H11:H13"/>
    <mergeCell ref="AA4:AA10"/>
    <mergeCell ref="AB4:AB10"/>
    <mergeCell ref="O4:O10"/>
    <mergeCell ref="P4:P10"/>
    <mergeCell ref="Q11:Q13"/>
    <mergeCell ref="R11:R13"/>
    <mergeCell ref="S11:S13"/>
    <mergeCell ref="T11:T13"/>
    <mergeCell ref="I11:I13"/>
    <mergeCell ref="N11:N13"/>
    <mergeCell ref="O11:O13"/>
    <mergeCell ref="P11:P13"/>
    <mergeCell ref="J3:M35"/>
    <mergeCell ref="N4:N10"/>
    <mergeCell ref="X14:X23"/>
    <mergeCell ref="Y14:Y23"/>
    <mergeCell ref="Z14:Z23"/>
    <mergeCell ref="D12:D13"/>
    <mergeCell ref="F1:Q1"/>
    <mergeCell ref="F2:I2"/>
    <mergeCell ref="J2:M2"/>
    <mergeCell ref="N2:Q2"/>
    <mergeCell ref="R2:U2"/>
    <mergeCell ref="V2:Y2"/>
    <mergeCell ref="Z2:AC2"/>
    <mergeCell ref="AD2:AG2"/>
    <mergeCell ref="A4:A10"/>
    <mergeCell ref="B4:B10"/>
    <mergeCell ref="C4:C7"/>
    <mergeCell ref="D4:D7"/>
    <mergeCell ref="E4:E7"/>
    <mergeCell ref="F4:F10"/>
    <mergeCell ref="G4:G10"/>
    <mergeCell ref="H4:H10"/>
    <mergeCell ref="Q4:Q10"/>
    <mergeCell ref="R4:R10"/>
    <mergeCell ref="S4:S10"/>
    <mergeCell ref="T4:T10"/>
    <mergeCell ref="I4:I10"/>
    <mergeCell ref="AG4:AG10"/>
    <mergeCell ref="C8:C10"/>
    <mergeCell ref="D8:D10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zoomScale="90" zoomScaleNormal="90" workbookViewId="0">
      <pane xSplit="1" topLeftCell="G1" activePane="topRight" state="frozen"/>
      <selection activeCell="A4" sqref="A4:A8"/>
      <selection pane="topRight" activeCell="K40" sqref="K40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  <col min="33" max="33" width="12.83203125" bestFit="1" customWidth="1"/>
  </cols>
  <sheetData>
    <row r="1" spans="1:33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33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271</v>
      </c>
      <c r="S2" s="215"/>
      <c r="T2" s="215"/>
      <c r="U2" s="215"/>
      <c r="V2" s="215" t="s">
        <v>256</v>
      </c>
      <c r="W2" s="215"/>
      <c r="X2" s="215"/>
      <c r="Y2" s="215"/>
      <c r="Z2" s="215" t="s">
        <v>349</v>
      </c>
      <c r="AA2" s="215"/>
      <c r="AB2" s="215"/>
      <c r="AC2" s="215"/>
      <c r="AD2" s="215"/>
      <c r="AE2" s="215"/>
      <c r="AF2" s="215"/>
      <c r="AG2" s="215"/>
    </row>
    <row r="3" spans="1:33" x14ac:dyDescent="0.2">
      <c r="A3" s="4"/>
      <c r="B3" s="151" t="s">
        <v>8</v>
      </c>
      <c r="C3" s="151" t="s">
        <v>7</v>
      </c>
      <c r="D3" s="151" t="s">
        <v>6</v>
      </c>
      <c r="E3" s="151" t="s">
        <v>0</v>
      </c>
      <c r="F3" s="151" t="s">
        <v>2</v>
      </c>
      <c r="G3" s="151" t="s">
        <v>3</v>
      </c>
      <c r="H3" s="5" t="s">
        <v>4</v>
      </c>
      <c r="I3" s="5" t="s">
        <v>5</v>
      </c>
      <c r="J3" s="454" t="s">
        <v>341</v>
      </c>
      <c r="K3" s="455"/>
      <c r="L3" s="455"/>
      <c r="M3" s="456"/>
      <c r="N3" s="151" t="s">
        <v>2</v>
      </c>
      <c r="O3" s="151" t="s">
        <v>3</v>
      </c>
      <c r="P3" s="5" t="s">
        <v>4</v>
      </c>
      <c r="Q3" s="5" t="s">
        <v>5</v>
      </c>
      <c r="R3" s="151" t="s">
        <v>2</v>
      </c>
      <c r="S3" s="151" t="s">
        <v>3</v>
      </c>
      <c r="T3" s="5" t="s">
        <v>4</v>
      </c>
      <c r="U3" s="5" t="s">
        <v>5</v>
      </c>
      <c r="V3" s="151" t="s">
        <v>2</v>
      </c>
      <c r="W3" s="151" t="s">
        <v>3</v>
      </c>
      <c r="X3" s="5" t="s">
        <v>4</v>
      </c>
      <c r="Y3" s="5" t="s">
        <v>5</v>
      </c>
      <c r="Z3" s="151" t="s">
        <v>2</v>
      </c>
      <c r="AA3" s="151" t="s">
        <v>3</v>
      </c>
      <c r="AB3" s="5" t="s">
        <v>4</v>
      </c>
      <c r="AC3" s="5" t="s">
        <v>5</v>
      </c>
      <c r="AD3" s="151" t="s">
        <v>2</v>
      </c>
      <c r="AE3" s="151" t="s">
        <v>3</v>
      </c>
      <c r="AF3" s="5" t="s">
        <v>4</v>
      </c>
      <c r="AG3" s="5" t="s">
        <v>5</v>
      </c>
    </row>
    <row r="4" spans="1:33" x14ac:dyDescent="0.2">
      <c r="A4" s="215" t="s">
        <v>12</v>
      </c>
      <c r="B4" s="213" t="s">
        <v>269</v>
      </c>
      <c r="C4" s="213"/>
      <c r="D4" s="258"/>
      <c r="E4" s="213"/>
      <c r="F4" s="197">
        <v>0.16666666666666666</v>
      </c>
      <c r="G4" s="197">
        <v>0.66666666666666663</v>
      </c>
      <c r="H4" s="197">
        <v>1.3888888888888888E-2</v>
      </c>
      <c r="I4" s="210">
        <f>(G4-F4)-H4</f>
        <v>0.4861111111111111</v>
      </c>
      <c r="J4" s="457"/>
      <c r="K4" s="458"/>
      <c r="L4" s="458"/>
      <c r="M4" s="459"/>
      <c r="N4" s="197">
        <v>0.5</v>
      </c>
      <c r="O4" s="197">
        <v>0.8125</v>
      </c>
      <c r="P4" s="197">
        <v>2.0833333333333332E-2</v>
      </c>
      <c r="Q4" s="197">
        <f>(O4-N4)-P4</f>
        <v>0.29166666666666669</v>
      </c>
      <c r="R4" s="197">
        <v>0.16666666666666666</v>
      </c>
      <c r="S4" s="197">
        <v>0.52083333333333337</v>
      </c>
      <c r="T4" s="197">
        <v>2.0833333333333332E-2</v>
      </c>
      <c r="U4" s="197">
        <f t="shared" ref="U4" si="0">(S4-R4)-T4</f>
        <v>0.33333333333333343</v>
      </c>
      <c r="V4" s="197">
        <v>0.3125</v>
      </c>
      <c r="W4" s="197">
        <v>0.79166666666666663</v>
      </c>
      <c r="X4" s="197">
        <v>4.1666666666666664E-2</v>
      </c>
      <c r="Y4" s="197">
        <f t="shared" ref="Y4" si="1">(W4-V4)-X4</f>
        <v>0.43749999999999994</v>
      </c>
      <c r="Z4" s="197">
        <v>0.3125</v>
      </c>
      <c r="AA4" s="197">
        <v>0.79166666666666663</v>
      </c>
      <c r="AB4" s="197">
        <v>4.1666666666666664E-2</v>
      </c>
      <c r="AC4" s="197">
        <f t="shared" ref="AC4" si="2">(AA4-Z4)-AB4</f>
        <v>0.43749999999999994</v>
      </c>
      <c r="AD4" s="197"/>
      <c r="AE4" s="197"/>
      <c r="AF4" s="197"/>
      <c r="AG4" s="197">
        <f t="shared" ref="AG4" si="3">(AE4-AD4)-AF4</f>
        <v>0</v>
      </c>
    </row>
    <row r="5" spans="1:33" x14ac:dyDescent="0.2">
      <c r="A5" s="215"/>
      <c r="B5" s="211"/>
      <c r="C5" s="211"/>
      <c r="D5" s="259"/>
      <c r="E5" s="211"/>
      <c r="F5" s="197"/>
      <c r="G5" s="197"/>
      <c r="H5" s="197"/>
      <c r="I5" s="210"/>
      <c r="J5" s="457"/>
      <c r="K5" s="458"/>
      <c r="L5" s="458"/>
      <c r="M5" s="459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</row>
    <row r="6" spans="1:33" x14ac:dyDescent="0.2">
      <c r="A6" s="215"/>
      <c r="B6" s="211"/>
      <c r="C6" s="211"/>
      <c r="D6" s="259"/>
      <c r="E6" s="211"/>
      <c r="F6" s="197"/>
      <c r="G6" s="197"/>
      <c r="H6" s="197"/>
      <c r="I6" s="210"/>
      <c r="J6" s="457"/>
      <c r="K6" s="458"/>
      <c r="L6" s="458"/>
      <c r="M6" s="459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</row>
    <row r="7" spans="1:33" x14ac:dyDescent="0.2">
      <c r="A7" s="215"/>
      <c r="B7" s="211"/>
      <c r="C7" s="212"/>
      <c r="D7" s="260"/>
      <c r="E7" s="211"/>
      <c r="F7" s="197"/>
      <c r="G7" s="197"/>
      <c r="H7" s="197"/>
      <c r="I7" s="210"/>
      <c r="J7" s="457"/>
      <c r="K7" s="458"/>
      <c r="L7" s="458"/>
      <c r="M7" s="459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</row>
    <row r="8" spans="1:33" x14ac:dyDescent="0.2">
      <c r="A8" s="215"/>
      <c r="B8" s="211"/>
      <c r="C8" s="213"/>
      <c r="D8" s="258"/>
      <c r="E8" s="211"/>
      <c r="F8" s="197"/>
      <c r="G8" s="197"/>
      <c r="H8" s="197"/>
      <c r="I8" s="210"/>
      <c r="J8" s="457"/>
      <c r="K8" s="458"/>
      <c r="L8" s="458"/>
      <c r="M8" s="459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</row>
    <row r="9" spans="1:33" x14ac:dyDescent="0.2">
      <c r="A9" s="215"/>
      <c r="B9" s="211"/>
      <c r="C9" s="211"/>
      <c r="D9" s="259"/>
      <c r="E9" s="211"/>
      <c r="F9" s="197"/>
      <c r="G9" s="197"/>
      <c r="H9" s="197"/>
      <c r="I9" s="210"/>
      <c r="J9" s="457"/>
      <c r="K9" s="458"/>
      <c r="L9" s="458"/>
      <c r="M9" s="459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</row>
    <row r="10" spans="1:33" x14ac:dyDescent="0.2">
      <c r="A10" s="215"/>
      <c r="B10" s="212"/>
      <c r="C10" s="212"/>
      <c r="D10" s="260"/>
      <c r="E10" s="212"/>
      <c r="F10" s="197"/>
      <c r="G10" s="197"/>
      <c r="H10" s="197"/>
      <c r="I10" s="210"/>
      <c r="J10" s="457"/>
      <c r="K10" s="458"/>
      <c r="L10" s="458"/>
      <c r="M10" s="459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</row>
    <row r="11" spans="1:33" x14ac:dyDescent="0.2">
      <c r="A11" s="215" t="s">
        <v>13</v>
      </c>
      <c r="B11" s="213" t="s">
        <v>270</v>
      </c>
      <c r="C11" s="34"/>
      <c r="D11" s="152"/>
      <c r="E11" s="244"/>
      <c r="F11" s="197">
        <v>0.5</v>
      </c>
      <c r="G11" s="197">
        <v>0.64583333333333337</v>
      </c>
      <c r="H11" s="197">
        <v>0</v>
      </c>
      <c r="I11" s="210">
        <f>(G11-F11)-H11</f>
        <v>0.14583333333333337</v>
      </c>
      <c r="J11" s="457"/>
      <c r="K11" s="458"/>
      <c r="L11" s="458"/>
      <c r="M11" s="459"/>
      <c r="N11" s="197">
        <v>0.5</v>
      </c>
      <c r="O11" s="197">
        <v>0.77083333333333337</v>
      </c>
      <c r="P11" s="197">
        <v>2.0833333333333332E-2</v>
      </c>
      <c r="Q11" s="197">
        <f>(O11-N11)-P11</f>
        <v>0.25000000000000006</v>
      </c>
      <c r="R11" s="197">
        <v>0.16666666666666666</v>
      </c>
      <c r="S11" s="197">
        <v>0.34375</v>
      </c>
      <c r="T11" s="197">
        <v>0</v>
      </c>
      <c r="U11" s="197">
        <f t="shared" ref="U11" si="4">(S11-R11)-T11</f>
        <v>0.17708333333333334</v>
      </c>
      <c r="V11" s="197">
        <v>0.52083333333333337</v>
      </c>
      <c r="W11" s="197">
        <v>0.75</v>
      </c>
      <c r="X11" s="197">
        <v>2.0833333333333332E-2</v>
      </c>
      <c r="Y11" s="197">
        <f t="shared" ref="Y11" si="5">(W11-V11)-X11</f>
        <v>0.20833333333333329</v>
      </c>
      <c r="Z11" s="235">
        <v>0.52083333333333337</v>
      </c>
      <c r="AA11" s="197">
        <v>0.75</v>
      </c>
      <c r="AB11" s="197">
        <v>2.0833333333333332E-2</v>
      </c>
      <c r="AC11" s="197">
        <f t="shared" ref="AC11" si="6">(AA11-Z11)-AB11</f>
        <v>0.20833333333333329</v>
      </c>
      <c r="AD11" s="197"/>
      <c r="AE11" s="197"/>
      <c r="AF11" s="197"/>
      <c r="AG11" s="197">
        <f t="shared" ref="AG11" si="7">(AE11-AD11)-AF11</f>
        <v>0</v>
      </c>
    </row>
    <row r="12" spans="1:33" x14ac:dyDescent="0.2">
      <c r="A12" s="215"/>
      <c r="B12" s="211"/>
      <c r="C12" s="150"/>
      <c r="D12" s="371"/>
      <c r="E12" s="244"/>
      <c r="F12" s="197"/>
      <c r="G12" s="197"/>
      <c r="H12" s="197"/>
      <c r="I12" s="210"/>
      <c r="J12" s="457"/>
      <c r="K12" s="458"/>
      <c r="L12" s="458"/>
      <c r="M12" s="459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</row>
    <row r="13" spans="1:33" x14ac:dyDescent="0.2">
      <c r="A13" s="215"/>
      <c r="B13" s="212"/>
      <c r="C13" s="150"/>
      <c r="D13" s="372"/>
      <c r="E13" s="244"/>
      <c r="F13" s="197"/>
      <c r="G13" s="197"/>
      <c r="H13" s="197"/>
      <c r="I13" s="210"/>
      <c r="J13" s="457"/>
      <c r="K13" s="458"/>
      <c r="L13" s="458"/>
      <c r="M13" s="459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</row>
    <row r="14" spans="1:33" x14ac:dyDescent="0.2">
      <c r="A14" s="215" t="s">
        <v>14</v>
      </c>
      <c r="B14" s="213" t="s">
        <v>279</v>
      </c>
      <c r="C14" s="34" t="s">
        <v>275</v>
      </c>
      <c r="D14" s="116"/>
      <c r="E14" s="213"/>
      <c r="F14" s="197">
        <v>0.16666666666666666</v>
      </c>
      <c r="G14" s="197">
        <v>0.52083333333333337</v>
      </c>
      <c r="H14" s="197">
        <v>2.0833333333333332E-2</v>
      </c>
      <c r="I14" s="210">
        <f>(G14-F14)-H14</f>
        <v>0.33333333333333343</v>
      </c>
      <c r="J14" s="457"/>
      <c r="K14" s="458"/>
      <c r="L14" s="458"/>
      <c r="M14" s="459"/>
      <c r="N14" s="197">
        <v>0.47916666666666669</v>
      </c>
      <c r="O14" s="197">
        <v>0.82291666666666663</v>
      </c>
      <c r="P14" s="197">
        <v>2.0833333333333332E-2</v>
      </c>
      <c r="Q14" s="197">
        <f>(O14-N14)-P14</f>
        <v>0.32291666666666663</v>
      </c>
      <c r="R14" s="197">
        <v>0</v>
      </c>
      <c r="S14" s="197">
        <v>0</v>
      </c>
      <c r="T14" s="197">
        <v>0</v>
      </c>
      <c r="U14" s="197">
        <f t="shared" ref="U14" si="8">(S14-R14)-T14</f>
        <v>0</v>
      </c>
      <c r="V14" s="197">
        <v>0.5</v>
      </c>
      <c r="W14" s="197">
        <v>0.79513888888888884</v>
      </c>
      <c r="X14" s="197">
        <v>2.0833333333333332E-2</v>
      </c>
      <c r="Y14" s="197">
        <f t="shared" ref="Y14" si="9">(W14-V14)-X14</f>
        <v>0.27430555555555552</v>
      </c>
      <c r="Z14" s="197">
        <v>0.3125</v>
      </c>
      <c r="AA14" s="197">
        <v>0.47916666666666669</v>
      </c>
      <c r="AB14" s="197">
        <v>0</v>
      </c>
      <c r="AC14" s="197">
        <f t="shared" ref="AC14" si="10">(AA14-Z14)-AB14</f>
        <v>0.16666666666666669</v>
      </c>
      <c r="AD14" s="197"/>
      <c r="AE14" s="197"/>
      <c r="AF14" s="197"/>
      <c r="AG14" s="197">
        <f t="shared" ref="AG14" si="11">(AE14-AD14)-AF14</f>
        <v>0</v>
      </c>
    </row>
    <row r="15" spans="1:33" x14ac:dyDescent="0.2">
      <c r="A15" s="215"/>
      <c r="B15" s="211"/>
      <c r="C15" s="34" t="s">
        <v>276</v>
      </c>
      <c r="D15" s="116"/>
      <c r="E15" s="211"/>
      <c r="F15" s="197"/>
      <c r="G15" s="197"/>
      <c r="H15" s="197"/>
      <c r="I15" s="210"/>
      <c r="J15" s="457"/>
      <c r="K15" s="458"/>
      <c r="L15" s="458"/>
      <c r="M15" s="459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</row>
    <row r="16" spans="1:33" x14ac:dyDescent="0.2">
      <c r="A16" s="215"/>
      <c r="B16" s="211"/>
      <c r="C16" s="34" t="s">
        <v>190</v>
      </c>
      <c r="D16" s="116"/>
      <c r="E16" s="211"/>
      <c r="F16" s="197"/>
      <c r="G16" s="197"/>
      <c r="H16" s="197"/>
      <c r="I16" s="210"/>
      <c r="J16" s="457"/>
      <c r="K16" s="458"/>
      <c r="L16" s="458"/>
      <c r="M16" s="459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</row>
    <row r="17" spans="1:33" x14ac:dyDescent="0.2">
      <c r="A17" s="215"/>
      <c r="B17" s="211"/>
      <c r="C17" s="34" t="s">
        <v>262</v>
      </c>
      <c r="D17" s="116"/>
      <c r="E17" s="211"/>
      <c r="F17" s="197"/>
      <c r="G17" s="197"/>
      <c r="H17" s="197"/>
      <c r="I17" s="210"/>
      <c r="J17" s="457"/>
      <c r="K17" s="458"/>
      <c r="L17" s="458"/>
      <c r="M17" s="459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</row>
    <row r="18" spans="1:33" x14ac:dyDescent="0.2">
      <c r="A18" s="215"/>
      <c r="B18" s="211"/>
      <c r="C18" s="34" t="s">
        <v>277</v>
      </c>
      <c r="D18" s="116"/>
      <c r="E18" s="211"/>
      <c r="F18" s="197"/>
      <c r="G18" s="197"/>
      <c r="H18" s="197"/>
      <c r="I18" s="210"/>
      <c r="J18" s="457"/>
      <c r="K18" s="458"/>
      <c r="L18" s="458"/>
      <c r="M18" s="459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</row>
    <row r="19" spans="1:33" x14ac:dyDescent="0.2">
      <c r="A19" s="215"/>
      <c r="B19" s="212"/>
      <c r="C19" s="34" t="s">
        <v>278</v>
      </c>
      <c r="D19" s="116"/>
      <c r="E19" s="212"/>
      <c r="F19" s="197"/>
      <c r="G19" s="197"/>
      <c r="H19" s="197"/>
      <c r="I19" s="210"/>
      <c r="J19" s="457"/>
      <c r="K19" s="458"/>
      <c r="L19" s="458"/>
      <c r="M19" s="459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</row>
    <row r="20" spans="1:33" x14ac:dyDescent="0.2">
      <c r="A20" s="215"/>
      <c r="B20" s="213" t="s">
        <v>280</v>
      </c>
      <c r="C20" s="34" t="s">
        <v>185</v>
      </c>
      <c r="D20" s="116"/>
      <c r="E20" s="213"/>
      <c r="F20" s="197"/>
      <c r="G20" s="197"/>
      <c r="H20" s="197"/>
      <c r="I20" s="210"/>
      <c r="J20" s="457"/>
      <c r="K20" s="458"/>
      <c r="L20" s="458"/>
      <c r="M20" s="459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</row>
    <row r="21" spans="1:33" x14ac:dyDescent="0.2">
      <c r="A21" s="215"/>
      <c r="B21" s="211"/>
      <c r="C21" s="34" t="s">
        <v>186</v>
      </c>
      <c r="D21" s="116"/>
      <c r="E21" s="211"/>
      <c r="F21" s="197"/>
      <c r="G21" s="197"/>
      <c r="H21" s="197"/>
      <c r="I21" s="210"/>
      <c r="J21" s="457"/>
      <c r="K21" s="458"/>
      <c r="L21" s="458"/>
      <c r="M21" s="459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</row>
    <row r="22" spans="1:33" x14ac:dyDescent="0.2">
      <c r="A22" s="215"/>
      <c r="B22" s="211"/>
      <c r="C22" s="7" t="s">
        <v>259</v>
      </c>
      <c r="D22" s="7"/>
      <c r="E22" s="211"/>
      <c r="F22" s="197"/>
      <c r="G22" s="197"/>
      <c r="H22" s="197"/>
      <c r="I22" s="210"/>
      <c r="J22" s="457"/>
      <c r="K22" s="458"/>
      <c r="L22" s="458"/>
      <c r="M22" s="459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</row>
    <row r="23" spans="1:33" x14ac:dyDescent="0.2">
      <c r="A23" s="215"/>
      <c r="B23" s="212"/>
      <c r="C23" s="7" t="s">
        <v>275</v>
      </c>
      <c r="D23" s="7"/>
      <c r="E23" s="212"/>
      <c r="F23" s="197"/>
      <c r="G23" s="197"/>
      <c r="H23" s="197"/>
      <c r="I23" s="210"/>
      <c r="J23" s="457"/>
      <c r="K23" s="458"/>
      <c r="L23" s="458"/>
      <c r="M23" s="459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</row>
    <row r="24" spans="1:33" x14ac:dyDescent="0.2">
      <c r="A24" s="215" t="s">
        <v>15</v>
      </c>
      <c r="B24" s="90" t="s">
        <v>97</v>
      </c>
      <c r="C24" s="135"/>
      <c r="D24" s="380"/>
      <c r="E24" s="380"/>
      <c r="F24" s="197">
        <v>0.16666666666666666</v>
      </c>
      <c r="G24" s="197">
        <v>0.5</v>
      </c>
      <c r="H24" s="197">
        <v>0</v>
      </c>
      <c r="I24" s="210">
        <f>(G24-F24)-H24</f>
        <v>0.33333333333333337</v>
      </c>
      <c r="J24" s="457"/>
      <c r="K24" s="458"/>
      <c r="L24" s="458"/>
      <c r="M24" s="459"/>
      <c r="N24" s="197">
        <v>0.47916666666666669</v>
      </c>
      <c r="O24" s="197">
        <v>0.6875</v>
      </c>
      <c r="P24" s="197">
        <v>0</v>
      </c>
      <c r="Q24" s="197">
        <f>(O24-N24)-P24</f>
        <v>0.20833333333333331</v>
      </c>
      <c r="R24" s="197">
        <v>0</v>
      </c>
      <c r="S24" s="197">
        <v>0</v>
      </c>
      <c r="T24" s="197">
        <v>0</v>
      </c>
      <c r="U24" s="197">
        <f t="shared" ref="U24" si="12">(S24-R24)-T24</f>
        <v>0</v>
      </c>
      <c r="V24" s="197">
        <v>0.47916666666666669</v>
      </c>
      <c r="W24" s="197">
        <v>0.61458333333333337</v>
      </c>
      <c r="X24" s="197">
        <v>0</v>
      </c>
      <c r="Y24" s="197">
        <f t="shared" ref="Y24" si="13">(W24-V24)-X24</f>
        <v>0.13541666666666669</v>
      </c>
      <c r="Z24" s="197">
        <v>0.3125</v>
      </c>
      <c r="AA24" s="197">
        <v>0.4375</v>
      </c>
      <c r="AB24" s="197">
        <v>0</v>
      </c>
      <c r="AC24" s="197">
        <f t="shared" ref="AC24" si="14">(AA24-Z24)-AB24</f>
        <v>0.125</v>
      </c>
      <c r="AD24" s="197"/>
      <c r="AE24" s="197"/>
      <c r="AF24" s="197"/>
      <c r="AG24" s="197">
        <f t="shared" ref="AG24" si="15">(AE24-AD24)-AF24</f>
        <v>0</v>
      </c>
    </row>
    <row r="25" spans="1:33" x14ac:dyDescent="0.2">
      <c r="A25" s="215"/>
      <c r="B25" s="376" t="s">
        <v>37</v>
      </c>
      <c r="C25" s="135">
        <v>1</v>
      </c>
      <c r="D25" s="376"/>
      <c r="E25" s="376"/>
      <c r="F25" s="197"/>
      <c r="G25" s="197"/>
      <c r="H25" s="197"/>
      <c r="I25" s="210"/>
      <c r="J25" s="457"/>
      <c r="K25" s="458"/>
      <c r="L25" s="458"/>
      <c r="M25" s="459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</row>
    <row r="26" spans="1:33" x14ac:dyDescent="0.2">
      <c r="A26" s="215"/>
      <c r="B26" s="376"/>
      <c r="C26" s="135">
        <v>2</v>
      </c>
      <c r="D26" s="376"/>
      <c r="E26" s="376"/>
      <c r="F26" s="197"/>
      <c r="G26" s="197"/>
      <c r="H26" s="197"/>
      <c r="I26" s="210"/>
      <c r="J26" s="457"/>
      <c r="K26" s="458"/>
      <c r="L26" s="458"/>
      <c r="M26" s="459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</row>
    <row r="27" spans="1:33" x14ac:dyDescent="0.2">
      <c r="A27" s="215"/>
      <c r="B27" s="377"/>
      <c r="C27" s="135">
        <v>5</v>
      </c>
      <c r="D27" s="111"/>
      <c r="E27" s="377"/>
      <c r="F27" s="197"/>
      <c r="G27" s="197"/>
      <c r="H27" s="197"/>
      <c r="I27" s="210"/>
      <c r="J27" s="457"/>
      <c r="K27" s="458"/>
      <c r="L27" s="458"/>
      <c r="M27" s="459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</row>
    <row r="28" spans="1:33" x14ac:dyDescent="0.2">
      <c r="A28" s="375" t="s">
        <v>16</v>
      </c>
      <c r="B28" s="365"/>
      <c r="C28" s="213"/>
      <c r="D28" s="213"/>
      <c r="E28" s="213"/>
      <c r="F28" s="197"/>
      <c r="G28" s="235"/>
      <c r="H28" s="197"/>
      <c r="I28" s="210">
        <f>(G28-F28)-H28</f>
        <v>0</v>
      </c>
      <c r="J28" s="457"/>
      <c r="K28" s="458"/>
      <c r="L28" s="458"/>
      <c r="M28" s="459"/>
      <c r="N28" s="197">
        <v>0.47916666666666669</v>
      </c>
      <c r="O28" s="197">
        <v>0.70833333333333337</v>
      </c>
      <c r="P28" s="197">
        <v>0</v>
      </c>
      <c r="Q28" s="197">
        <f>(O28-N28)-P28</f>
        <v>0.22916666666666669</v>
      </c>
      <c r="R28" s="197"/>
      <c r="S28" s="197">
        <v>0</v>
      </c>
      <c r="T28" s="197">
        <v>0</v>
      </c>
      <c r="U28" s="197">
        <f t="shared" ref="U28" si="16">(S28-R28)-T28</f>
        <v>0</v>
      </c>
      <c r="V28" s="197"/>
      <c r="W28" s="197"/>
      <c r="X28" s="197"/>
      <c r="Y28" s="197">
        <f t="shared" ref="Y28" si="17">(W28-V28)-X28</f>
        <v>0</v>
      </c>
      <c r="Z28" s="197"/>
      <c r="AA28" s="197"/>
      <c r="AB28" s="197"/>
      <c r="AC28" s="197">
        <f t="shared" ref="AC28" si="18">(AA28-Z28)-AB28</f>
        <v>0</v>
      </c>
      <c r="AD28" s="197"/>
      <c r="AE28" s="197"/>
      <c r="AF28" s="197"/>
      <c r="AG28" s="197">
        <f t="shared" ref="AG28" si="19">(AE28-AD28)-AF28</f>
        <v>0</v>
      </c>
    </row>
    <row r="29" spans="1:33" x14ac:dyDescent="0.2">
      <c r="A29" s="375"/>
      <c r="B29" s="367"/>
      <c r="C29" s="211"/>
      <c r="D29" s="211"/>
      <c r="E29" s="211"/>
      <c r="F29" s="197"/>
      <c r="G29" s="197"/>
      <c r="H29" s="197"/>
      <c r="I29" s="210"/>
      <c r="J29" s="457"/>
      <c r="K29" s="458"/>
      <c r="L29" s="458"/>
      <c r="M29" s="459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1:33" x14ac:dyDescent="0.2">
      <c r="A30" s="375"/>
      <c r="B30" s="367"/>
      <c r="C30" s="211"/>
      <c r="D30" s="211"/>
      <c r="E30" s="211"/>
      <c r="F30" s="197"/>
      <c r="G30" s="197"/>
      <c r="H30" s="197"/>
      <c r="I30" s="210"/>
      <c r="J30" s="457"/>
      <c r="K30" s="458"/>
      <c r="L30" s="458"/>
      <c r="M30" s="459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</row>
    <row r="31" spans="1:33" x14ac:dyDescent="0.2">
      <c r="A31" s="375"/>
      <c r="B31" s="369"/>
      <c r="C31" s="212"/>
      <c r="D31" s="212"/>
      <c r="E31" s="212"/>
      <c r="F31" s="197"/>
      <c r="G31" s="197"/>
      <c r="H31" s="197"/>
      <c r="I31" s="210"/>
      <c r="J31" s="457"/>
      <c r="K31" s="458"/>
      <c r="L31" s="458"/>
      <c r="M31" s="459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</row>
    <row r="32" spans="1:33" x14ac:dyDescent="0.2">
      <c r="A32" s="345" t="s">
        <v>18</v>
      </c>
      <c r="B32" s="213"/>
      <c r="C32" s="213"/>
      <c r="D32" s="213"/>
      <c r="E32" s="213"/>
      <c r="F32" s="327"/>
      <c r="G32" s="327"/>
      <c r="H32" s="213"/>
      <c r="I32" s="202">
        <f>(G32-F32)-H32</f>
        <v>0</v>
      </c>
      <c r="J32" s="457"/>
      <c r="K32" s="458"/>
      <c r="L32" s="458"/>
      <c r="M32" s="459"/>
      <c r="N32" s="213"/>
      <c r="O32" s="213"/>
      <c r="P32" s="213"/>
      <c r="Q32" s="197">
        <f>(O32-N32)-P32</f>
        <v>0</v>
      </c>
      <c r="R32" s="213"/>
      <c r="S32" s="213"/>
      <c r="T32" s="213"/>
      <c r="U32" s="197">
        <v>0</v>
      </c>
      <c r="V32" s="213"/>
      <c r="W32" s="213"/>
      <c r="X32" s="213"/>
      <c r="Y32" s="197">
        <f t="shared" ref="Y32" si="20">(W32-V32)-X32</f>
        <v>0</v>
      </c>
      <c r="Z32" s="213"/>
      <c r="AA32" s="213"/>
      <c r="AB32" s="213"/>
      <c r="AC32" s="197">
        <f t="shared" ref="AC32" si="21">(AA32-Z32)-AB32</f>
        <v>0</v>
      </c>
      <c r="AD32" s="213"/>
      <c r="AE32" s="213"/>
      <c r="AF32" s="213"/>
      <c r="AG32" s="197">
        <f t="shared" ref="AG32" si="22">(AE32-AD32)-AF32</f>
        <v>0</v>
      </c>
    </row>
    <row r="33" spans="1:33" x14ac:dyDescent="0.2">
      <c r="A33" s="346"/>
      <c r="B33" s="211"/>
      <c r="C33" s="211"/>
      <c r="D33" s="211"/>
      <c r="E33" s="211"/>
      <c r="F33" s="211"/>
      <c r="G33" s="211"/>
      <c r="H33" s="211"/>
      <c r="I33" s="203"/>
      <c r="J33" s="457"/>
      <c r="K33" s="458"/>
      <c r="L33" s="458"/>
      <c r="M33" s="459"/>
      <c r="N33" s="211"/>
      <c r="O33" s="211"/>
      <c r="P33" s="211"/>
      <c r="Q33" s="197"/>
      <c r="R33" s="211"/>
      <c r="S33" s="211"/>
      <c r="T33" s="211"/>
      <c r="U33" s="197"/>
      <c r="V33" s="211"/>
      <c r="W33" s="211"/>
      <c r="X33" s="211"/>
      <c r="Y33" s="197"/>
      <c r="Z33" s="211"/>
      <c r="AA33" s="211"/>
      <c r="AB33" s="211"/>
      <c r="AC33" s="197"/>
      <c r="AD33" s="211"/>
      <c r="AE33" s="211"/>
      <c r="AF33" s="211"/>
      <c r="AG33" s="197"/>
    </row>
    <row r="34" spans="1:33" x14ac:dyDescent="0.2">
      <c r="A34" s="374"/>
      <c r="B34" s="212"/>
      <c r="C34" s="212"/>
      <c r="D34" s="212"/>
      <c r="E34" s="212"/>
      <c r="F34" s="212"/>
      <c r="G34" s="212"/>
      <c r="H34" s="212"/>
      <c r="I34" s="204"/>
      <c r="J34" s="457"/>
      <c r="K34" s="458"/>
      <c r="L34" s="458"/>
      <c r="M34" s="459"/>
      <c r="N34" s="212"/>
      <c r="O34" s="212"/>
      <c r="P34" s="212"/>
      <c r="Q34" s="197"/>
      <c r="R34" s="212"/>
      <c r="S34" s="212"/>
      <c r="T34" s="212"/>
      <c r="U34" s="197"/>
      <c r="V34" s="212"/>
      <c r="W34" s="212"/>
      <c r="X34" s="212"/>
      <c r="Y34" s="197"/>
      <c r="Z34" s="212"/>
      <c r="AA34" s="212"/>
      <c r="AB34" s="212"/>
      <c r="AC34" s="197"/>
      <c r="AD34" s="212"/>
      <c r="AE34" s="212"/>
      <c r="AF34" s="212"/>
      <c r="AG34" s="197"/>
    </row>
    <row r="35" spans="1:33" ht="16" x14ac:dyDescent="0.2">
      <c r="A35" s="6"/>
      <c r="B35" s="236" t="s">
        <v>1</v>
      </c>
      <c r="C35" s="236"/>
      <c r="D35" s="236">
        <f>SUM(E4:E34)</f>
        <v>0</v>
      </c>
      <c r="E35" s="237"/>
      <c r="F35" s="238">
        <f>SUM(I4:I34)</f>
        <v>1.2986111111111112</v>
      </c>
      <c r="G35" s="238"/>
      <c r="H35" s="238"/>
      <c r="I35" s="238"/>
      <c r="J35" s="460"/>
      <c r="K35" s="461"/>
      <c r="L35" s="461"/>
      <c r="M35" s="462"/>
      <c r="N35" s="238">
        <f>SUM(Q4:Q31)</f>
        <v>1.3020833333333335</v>
      </c>
      <c r="O35" s="238"/>
      <c r="P35" s="238"/>
      <c r="Q35" s="238"/>
      <c r="R35" s="238">
        <f t="shared" ref="R35" si="23">SUM(U4:U31)</f>
        <v>0.51041666666666674</v>
      </c>
      <c r="S35" s="238"/>
      <c r="T35" s="238"/>
      <c r="U35" s="238"/>
      <c r="V35" s="238">
        <f t="shared" ref="V35" si="24">SUM(Y4:Y31)</f>
        <v>1.0555555555555556</v>
      </c>
      <c r="W35" s="238"/>
      <c r="X35" s="238"/>
      <c r="Y35" s="238"/>
      <c r="Z35" s="238">
        <f t="shared" ref="Z35" si="25">SUM(AC4:AC31)</f>
        <v>0.9375</v>
      </c>
      <c r="AA35" s="238"/>
      <c r="AB35" s="238"/>
      <c r="AC35" s="238"/>
      <c r="AD35" s="238">
        <f t="shared" ref="AD35" si="26">SUM(AG4:AG31)</f>
        <v>0</v>
      </c>
      <c r="AE35" s="238"/>
      <c r="AF35" s="238"/>
      <c r="AG35" s="238"/>
    </row>
  </sheetData>
  <mergeCells count="192">
    <mergeCell ref="V35:Y35"/>
    <mergeCell ref="Z35:AC35"/>
    <mergeCell ref="AD35:AG35"/>
    <mergeCell ref="B35:C35"/>
    <mergeCell ref="D35:E35"/>
    <mergeCell ref="F35:I35"/>
    <mergeCell ref="N35:Q35"/>
    <mergeCell ref="R35:U35"/>
    <mergeCell ref="N32:N34"/>
    <mergeCell ref="O32:O34"/>
    <mergeCell ref="AB32:AB34"/>
    <mergeCell ref="AC32:AC34"/>
    <mergeCell ref="AD32:AD34"/>
    <mergeCell ref="AE32:AE34"/>
    <mergeCell ref="AF32:AF34"/>
    <mergeCell ref="AG32:AG34"/>
    <mergeCell ref="V32:V34"/>
    <mergeCell ref="W32:W34"/>
    <mergeCell ref="X32:X34"/>
    <mergeCell ref="Y32:Y34"/>
    <mergeCell ref="Z32:Z34"/>
    <mergeCell ref="AA32:AA34"/>
    <mergeCell ref="O28:O31"/>
    <mergeCell ref="P28:P31"/>
    <mergeCell ref="P32:P34"/>
    <mergeCell ref="Q32:Q34"/>
    <mergeCell ref="R32:R34"/>
    <mergeCell ref="S32:S34"/>
    <mergeCell ref="T32:T34"/>
    <mergeCell ref="U32:U34"/>
    <mergeCell ref="Q28:Q31"/>
    <mergeCell ref="R28:R31"/>
    <mergeCell ref="S28:S31"/>
    <mergeCell ref="T28:T31"/>
    <mergeCell ref="I28:I31"/>
    <mergeCell ref="N28:N31"/>
    <mergeCell ref="AG28:AG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AA28:AA31"/>
    <mergeCell ref="AB28:AB31"/>
    <mergeCell ref="AC28:AC31"/>
    <mergeCell ref="AD28:AD31"/>
    <mergeCell ref="AE28:AE31"/>
    <mergeCell ref="AF28:AF31"/>
    <mergeCell ref="U28:U31"/>
    <mergeCell ref="V28:V31"/>
    <mergeCell ref="W28:W31"/>
    <mergeCell ref="X28:X31"/>
    <mergeCell ref="Y28:Y31"/>
    <mergeCell ref="Z28:Z31"/>
    <mergeCell ref="AG24:AG27"/>
    <mergeCell ref="B25:B27"/>
    <mergeCell ref="A28:A31"/>
    <mergeCell ref="B28:B31"/>
    <mergeCell ref="C28:C31"/>
    <mergeCell ref="D28:D31"/>
    <mergeCell ref="E28:E31"/>
    <mergeCell ref="F28:F31"/>
    <mergeCell ref="G28:G31"/>
    <mergeCell ref="H28:H31"/>
    <mergeCell ref="AA24:AA27"/>
    <mergeCell ref="AB24:AB27"/>
    <mergeCell ref="AC24:AC27"/>
    <mergeCell ref="AD24:AD27"/>
    <mergeCell ref="AE24:AE27"/>
    <mergeCell ref="AF24:AF27"/>
    <mergeCell ref="U24:U27"/>
    <mergeCell ref="V24:V27"/>
    <mergeCell ref="W24:W27"/>
    <mergeCell ref="X24:X27"/>
    <mergeCell ref="Y24:Y27"/>
    <mergeCell ref="Z24:Z27"/>
    <mergeCell ref="O24:O27"/>
    <mergeCell ref="P24:P27"/>
    <mergeCell ref="AC14:AC23"/>
    <mergeCell ref="AD14:AD23"/>
    <mergeCell ref="AE14:AE23"/>
    <mergeCell ref="Q24:Q27"/>
    <mergeCell ref="R24:R27"/>
    <mergeCell ref="S24:S27"/>
    <mergeCell ref="T24:T27"/>
    <mergeCell ref="I24:I27"/>
    <mergeCell ref="N24:N27"/>
    <mergeCell ref="N14:N23"/>
    <mergeCell ref="O14:O23"/>
    <mergeCell ref="P14:P23"/>
    <mergeCell ref="AB14:AB23"/>
    <mergeCell ref="A24:A27"/>
    <mergeCell ref="D24:D26"/>
    <mergeCell ref="E24:E27"/>
    <mergeCell ref="F24:F27"/>
    <mergeCell ref="G24:G27"/>
    <mergeCell ref="H24:H27"/>
    <mergeCell ref="Y14:Y23"/>
    <mergeCell ref="Z14:Z23"/>
    <mergeCell ref="AA14:AA23"/>
    <mergeCell ref="Q14:Q23"/>
    <mergeCell ref="R14:R23"/>
    <mergeCell ref="S14:S23"/>
    <mergeCell ref="T14:T23"/>
    <mergeCell ref="U14:U23"/>
    <mergeCell ref="V14:V23"/>
    <mergeCell ref="AG11:AG13"/>
    <mergeCell ref="D12:D13"/>
    <mergeCell ref="A14:A23"/>
    <mergeCell ref="B14:B19"/>
    <mergeCell ref="E14:E19"/>
    <mergeCell ref="F14:F23"/>
    <mergeCell ref="G14:G23"/>
    <mergeCell ref="H14:H23"/>
    <mergeCell ref="I14:I23"/>
    <mergeCell ref="AA11:AA13"/>
    <mergeCell ref="AB11:AB13"/>
    <mergeCell ref="AC11:AC13"/>
    <mergeCell ref="AD11:AD13"/>
    <mergeCell ref="AE11:AE13"/>
    <mergeCell ref="AF11:AF13"/>
    <mergeCell ref="U11:U13"/>
    <mergeCell ref="V11:V13"/>
    <mergeCell ref="W11:W13"/>
    <mergeCell ref="X11:X13"/>
    <mergeCell ref="Y11:Y13"/>
    <mergeCell ref="Z11:Z13"/>
    <mergeCell ref="AF14:AF23"/>
    <mergeCell ref="AG14:AG23"/>
    <mergeCell ref="B20:B23"/>
    <mergeCell ref="AC4:AC10"/>
    <mergeCell ref="AD4:AD10"/>
    <mergeCell ref="AE4:AE10"/>
    <mergeCell ref="AF4:AF10"/>
    <mergeCell ref="U4:U10"/>
    <mergeCell ref="V4:V10"/>
    <mergeCell ref="W4:W10"/>
    <mergeCell ref="X4:X10"/>
    <mergeCell ref="Y4:Y10"/>
    <mergeCell ref="Z4:Z10"/>
    <mergeCell ref="E8:E10"/>
    <mergeCell ref="A11:A13"/>
    <mergeCell ref="B11:B13"/>
    <mergeCell ref="E11:E13"/>
    <mergeCell ref="F11:F13"/>
    <mergeCell ref="G11:G13"/>
    <mergeCell ref="H11:H13"/>
    <mergeCell ref="AA4:AA10"/>
    <mergeCell ref="AB4:AB10"/>
    <mergeCell ref="O4:O10"/>
    <mergeCell ref="P4:P10"/>
    <mergeCell ref="Q11:Q13"/>
    <mergeCell ref="R11:R13"/>
    <mergeCell ref="S11:S13"/>
    <mergeCell ref="T11:T13"/>
    <mergeCell ref="I11:I13"/>
    <mergeCell ref="N11:N13"/>
    <mergeCell ref="O11:O13"/>
    <mergeCell ref="P11:P13"/>
    <mergeCell ref="J3:M35"/>
    <mergeCell ref="N4:N10"/>
    <mergeCell ref="E20:E23"/>
    <mergeCell ref="W14:W23"/>
    <mergeCell ref="X14:X23"/>
    <mergeCell ref="F1:Q1"/>
    <mergeCell ref="F2:I2"/>
    <mergeCell ref="J2:M2"/>
    <mergeCell ref="N2:Q2"/>
    <mergeCell ref="R2:U2"/>
    <mergeCell ref="V2:Y2"/>
    <mergeCell ref="Z2:AC2"/>
    <mergeCell ref="AD2:AG2"/>
    <mergeCell ref="A4:A10"/>
    <mergeCell ref="B4:B10"/>
    <mergeCell ref="C4:C7"/>
    <mergeCell ref="D4:D7"/>
    <mergeCell ref="E4:E7"/>
    <mergeCell ref="F4:F10"/>
    <mergeCell ref="G4:G10"/>
    <mergeCell ref="H4:H10"/>
    <mergeCell ref="Q4:Q10"/>
    <mergeCell ref="R4:R10"/>
    <mergeCell ref="S4:S10"/>
    <mergeCell ref="T4:T10"/>
    <mergeCell ref="I4:I10"/>
    <mergeCell ref="AG4:AG10"/>
    <mergeCell ref="C8:C10"/>
    <mergeCell ref="D8:D10"/>
  </mergeCell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zoomScale="90" zoomScaleNormal="90" workbookViewId="0">
      <pane xSplit="1" topLeftCell="B1" activePane="topRight" state="frozen"/>
      <selection activeCell="A4" sqref="A4:A8"/>
      <selection pane="topRight" activeCell="E4" sqref="E4:E10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  <col min="33" max="33" width="12.83203125" bestFit="1" customWidth="1"/>
  </cols>
  <sheetData>
    <row r="1" spans="1:33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33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271</v>
      </c>
      <c r="S2" s="215"/>
      <c r="T2" s="215"/>
      <c r="U2" s="215"/>
      <c r="V2" s="215" t="s">
        <v>256</v>
      </c>
      <c r="W2" s="215"/>
      <c r="X2" s="215"/>
      <c r="Y2" s="215"/>
      <c r="Z2" s="215" t="s">
        <v>349</v>
      </c>
      <c r="AA2" s="215"/>
      <c r="AB2" s="215"/>
      <c r="AC2" s="215"/>
      <c r="AD2" s="215"/>
      <c r="AE2" s="215"/>
      <c r="AF2" s="215"/>
      <c r="AG2" s="215"/>
    </row>
    <row r="3" spans="1:33" x14ac:dyDescent="0.2">
      <c r="A3" s="4"/>
      <c r="B3" s="151" t="s">
        <v>8</v>
      </c>
      <c r="C3" s="151" t="s">
        <v>7</v>
      </c>
      <c r="D3" s="151" t="s">
        <v>6</v>
      </c>
      <c r="E3" s="151" t="s">
        <v>0</v>
      </c>
      <c r="F3" s="464" t="s">
        <v>341</v>
      </c>
      <c r="G3" s="465"/>
      <c r="H3" s="465"/>
      <c r="I3" s="466"/>
      <c r="J3" s="454" t="s">
        <v>356</v>
      </c>
      <c r="K3" s="455"/>
      <c r="L3" s="455"/>
      <c r="M3" s="456"/>
      <c r="N3" s="151" t="s">
        <v>2</v>
      </c>
      <c r="O3" s="151" t="s">
        <v>3</v>
      </c>
      <c r="P3" s="5" t="s">
        <v>4</v>
      </c>
      <c r="Q3" s="5" t="s">
        <v>5</v>
      </c>
      <c r="R3" s="151" t="s">
        <v>2</v>
      </c>
      <c r="S3" s="151" t="s">
        <v>3</v>
      </c>
      <c r="T3" s="5" t="s">
        <v>4</v>
      </c>
      <c r="U3" s="5" t="s">
        <v>5</v>
      </c>
      <c r="V3" s="151" t="s">
        <v>2</v>
      </c>
      <c r="W3" s="151" t="s">
        <v>3</v>
      </c>
      <c r="X3" s="5" t="s">
        <v>4</v>
      </c>
      <c r="Y3" s="5" t="s">
        <v>5</v>
      </c>
      <c r="Z3" s="151" t="s">
        <v>2</v>
      </c>
      <c r="AA3" s="151" t="s">
        <v>3</v>
      </c>
      <c r="AB3" s="5" t="s">
        <v>4</v>
      </c>
      <c r="AC3" s="5" t="s">
        <v>5</v>
      </c>
      <c r="AD3" s="151" t="s">
        <v>2</v>
      </c>
      <c r="AE3" s="151" t="s">
        <v>3</v>
      </c>
      <c r="AF3" s="5" t="s">
        <v>4</v>
      </c>
      <c r="AG3" s="5" t="s">
        <v>5</v>
      </c>
    </row>
    <row r="4" spans="1:33" ht="15" customHeight="1" x14ac:dyDescent="0.2">
      <c r="A4" s="215" t="s">
        <v>12</v>
      </c>
      <c r="B4" s="213" t="s">
        <v>269</v>
      </c>
      <c r="C4" s="213" t="s">
        <v>311</v>
      </c>
      <c r="D4" s="258">
        <v>1000</v>
      </c>
      <c r="E4" s="213"/>
      <c r="F4" s="467"/>
      <c r="G4" s="468"/>
      <c r="H4" s="468"/>
      <c r="I4" s="469"/>
      <c r="J4" s="457"/>
      <c r="K4" s="458"/>
      <c r="L4" s="458"/>
      <c r="M4" s="459"/>
      <c r="N4" s="197">
        <v>0.5</v>
      </c>
      <c r="O4" s="197">
        <v>0.90625</v>
      </c>
      <c r="P4" s="197">
        <v>2.0833333333333332E-2</v>
      </c>
      <c r="Q4" s="197">
        <f>(O4-N4)-P4</f>
        <v>0.38541666666666669</v>
      </c>
      <c r="R4" s="197">
        <v>0.16666666666666666</v>
      </c>
      <c r="S4" s="197">
        <v>0.39583333333333331</v>
      </c>
      <c r="T4" s="197">
        <v>0</v>
      </c>
      <c r="U4" s="197">
        <f t="shared" ref="U4" si="0">(S4-R4)-T4</f>
        <v>0.22916666666666666</v>
      </c>
      <c r="V4" s="197">
        <v>0.54166666666666663</v>
      </c>
      <c r="W4" s="197">
        <v>0.875</v>
      </c>
      <c r="X4" s="197">
        <v>1.0416666666666666E-2</v>
      </c>
      <c r="Y4" s="197">
        <f t="shared" ref="Y4" si="1">(W4-V4)-X4</f>
        <v>0.32291666666666669</v>
      </c>
      <c r="Z4" s="197">
        <v>0.54166666666666663</v>
      </c>
      <c r="AA4" s="197">
        <v>0.875</v>
      </c>
      <c r="AB4" s="197">
        <v>1.0416666666666666E-2</v>
      </c>
      <c r="AC4" s="197">
        <f t="shared" ref="AC4" si="2">(AA4-Z4)-AB4</f>
        <v>0.32291666666666669</v>
      </c>
      <c r="AD4" s="197"/>
      <c r="AE4" s="197"/>
      <c r="AF4" s="197"/>
      <c r="AG4" s="197">
        <f t="shared" ref="AG4" si="3">(AE4-AD4)-AF4</f>
        <v>0</v>
      </c>
    </row>
    <row r="5" spans="1:33" ht="15" customHeight="1" x14ac:dyDescent="0.2">
      <c r="A5" s="215"/>
      <c r="B5" s="211"/>
      <c r="C5" s="211"/>
      <c r="D5" s="259"/>
      <c r="E5" s="211"/>
      <c r="F5" s="467"/>
      <c r="G5" s="468"/>
      <c r="H5" s="468"/>
      <c r="I5" s="469"/>
      <c r="J5" s="457"/>
      <c r="K5" s="458"/>
      <c r="L5" s="458"/>
      <c r="M5" s="459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</row>
    <row r="6" spans="1:33" ht="15" customHeight="1" x14ac:dyDescent="0.2">
      <c r="A6" s="215"/>
      <c r="B6" s="211"/>
      <c r="C6" s="211"/>
      <c r="D6" s="259"/>
      <c r="E6" s="211"/>
      <c r="F6" s="467"/>
      <c r="G6" s="468"/>
      <c r="H6" s="468"/>
      <c r="I6" s="469"/>
      <c r="J6" s="457"/>
      <c r="K6" s="458"/>
      <c r="L6" s="458"/>
      <c r="M6" s="459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</row>
    <row r="7" spans="1:33" ht="15" customHeight="1" x14ac:dyDescent="0.2">
      <c r="A7" s="215"/>
      <c r="B7" s="211"/>
      <c r="C7" s="212"/>
      <c r="D7" s="260"/>
      <c r="E7" s="211"/>
      <c r="F7" s="467"/>
      <c r="G7" s="468"/>
      <c r="H7" s="468"/>
      <c r="I7" s="469"/>
      <c r="J7" s="457"/>
      <c r="K7" s="458"/>
      <c r="L7" s="458"/>
      <c r="M7" s="459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</row>
    <row r="8" spans="1:33" ht="15" customHeight="1" x14ac:dyDescent="0.2">
      <c r="A8" s="215"/>
      <c r="B8" s="211"/>
      <c r="C8" s="213" t="s">
        <v>190</v>
      </c>
      <c r="D8" s="258">
        <v>40</v>
      </c>
      <c r="E8" s="211"/>
      <c r="F8" s="467"/>
      <c r="G8" s="468"/>
      <c r="H8" s="468"/>
      <c r="I8" s="469"/>
      <c r="J8" s="457"/>
      <c r="K8" s="458"/>
      <c r="L8" s="458"/>
      <c r="M8" s="459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</row>
    <row r="9" spans="1:33" ht="15" customHeight="1" x14ac:dyDescent="0.2">
      <c r="A9" s="215"/>
      <c r="B9" s="211"/>
      <c r="C9" s="211"/>
      <c r="D9" s="259"/>
      <c r="E9" s="211"/>
      <c r="F9" s="467"/>
      <c r="G9" s="468"/>
      <c r="H9" s="468"/>
      <c r="I9" s="469"/>
      <c r="J9" s="457"/>
      <c r="K9" s="458"/>
      <c r="L9" s="458"/>
      <c r="M9" s="459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</row>
    <row r="10" spans="1:33" ht="15" customHeight="1" x14ac:dyDescent="0.2">
      <c r="A10" s="215"/>
      <c r="B10" s="212"/>
      <c r="C10" s="212"/>
      <c r="D10" s="260"/>
      <c r="E10" s="212"/>
      <c r="F10" s="467"/>
      <c r="G10" s="468"/>
      <c r="H10" s="468"/>
      <c r="I10" s="469"/>
      <c r="J10" s="457"/>
      <c r="K10" s="458"/>
      <c r="L10" s="458"/>
      <c r="M10" s="459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</row>
    <row r="11" spans="1:33" ht="15" customHeight="1" x14ac:dyDescent="0.2">
      <c r="A11" s="215" t="s">
        <v>13</v>
      </c>
      <c r="B11" s="213" t="s">
        <v>270</v>
      </c>
      <c r="C11" s="34" t="s">
        <v>311</v>
      </c>
      <c r="D11" s="152">
        <v>500</v>
      </c>
      <c r="E11" s="244"/>
      <c r="F11" s="467"/>
      <c r="G11" s="468"/>
      <c r="H11" s="468"/>
      <c r="I11" s="469"/>
      <c r="J11" s="457"/>
      <c r="K11" s="458"/>
      <c r="L11" s="458"/>
      <c r="M11" s="459"/>
      <c r="N11" s="197">
        <v>0.47916666666666669</v>
      </c>
      <c r="O11" s="197">
        <v>0.83333333333333337</v>
      </c>
      <c r="P11" s="197">
        <v>2.0833333333333332E-2</v>
      </c>
      <c r="Q11" s="197">
        <f>(O11-N11)-P11</f>
        <v>0.33333333333333337</v>
      </c>
      <c r="R11" s="197">
        <v>0.16666666666666666</v>
      </c>
      <c r="S11" s="197">
        <v>0.5</v>
      </c>
      <c r="T11" s="197">
        <v>0</v>
      </c>
      <c r="U11" s="197">
        <f t="shared" ref="U11" si="4">(S11-R11)-T11</f>
        <v>0.33333333333333337</v>
      </c>
      <c r="V11" s="197">
        <v>0.33333333333333331</v>
      </c>
      <c r="W11" s="197">
        <v>0.8125</v>
      </c>
      <c r="X11" s="197">
        <v>4.1666666666666664E-2</v>
      </c>
      <c r="Y11" s="197">
        <f t="shared" ref="Y11" si="5">(W11-V11)-X11</f>
        <v>0.4375</v>
      </c>
      <c r="Z11" s="235">
        <v>0.33333333333333331</v>
      </c>
      <c r="AA11" s="197">
        <v>0.8125</v>
      </c>
      <c r="AB11" s="197">
        <v>4.1666666666666664E-2</v>
      </c>
      <c r="AC11" s="197">
        <f t="shared" ref="AC11" si="6">(AA11-Z11)-AB11</f>
        <v>0.4375</v>
      </c>
      <c r="AD11" s="197"/>
      <c r="AE11" s="197"/>
      <c r="AF11" s="197"/>
      <c r="AG11" s="197">
        <f t="shared" ref="AG11" si="7">(AE11-AD11)-AF11</f>
        <v>0</v>
      </c>
    </row>
    <row r="12" spans="1:33" ht="15" customHeight="1" x14ac:dyDescent="0.2">
      <c r="A12" s="215"/>
      <c r="B12" s="211"/>
      <c r="C12" s="153" t="s">
        <v>190</v>
      </c>
      <c r="D12" s="154">
        <v>150</v>
      </c>
      <c r="E12" s="244"/>
      <c r="F12" s="467"/>
      <c r="G12" s="468"/>
      <c r="H12" s="468"/>
      <c r="I12" s="469"/>
      <c r="J12" s="457"/>
      <c r="K12" s="458"/>
      <c r="L12" s="458"/>
      <c r="M12" s="459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</row>
    <row r="13" spans="1:33" ht="15" customHeight="1" x14ac:dyDescent="0.2">
      <c r="A13" s="215"/>
      <c r="B13" s="212"/>
      <c r="C13" s="153" t="s">
        <v>313</v>
      </c>
      <c r="D13" s="154">
        <v>300</v>
      </c>
      <c r="E13" s="244"/>
      <c r="F13" s="467"/>
      <c r="G13" s="468"/>
      <c r="H13" s="468"/>
      <c r="I13" s="469"/>
      <c r="J13" s="457"/>
      <c r="K13" s="458"/>
      <c r="L13" s="458"/>
      <c r="M13" s="459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</row>
    <row r="14" spans="1:33" ht="15" customHeight="1" x14ac:dyDescent="0.2">
      <c r="A14" s="215" t="s">
        <v>14</v>
      </c>
      <c r="B14" s="213" t="s">
        <v>279</v>
      </c>
      <c r="C14" s="34" t="s">
        <v>275</v>
      </c>
      <c r="D14" s="116"/>
      <c r="E14" s="213"/>
      <c r="F14" s="467"/>
      <c r="G14" s="468"/>
      <c r="H14" s="468"/>
      <c r="I14" s="469"/>
      <c r="J14" s="457"/>
      <c r="K14" s="458"/>
      <c r="L14" s="458"/>
      <c r="M14" s="459"/>
      <c r="N14" s="197">
        <v>0.35416666666666669</v>
      </c>
      <c r="O14" s="197">
        <v>0.82291666666666663</v>
      </c>
      <c r="P14" s="197">
        <v>2.0833333333333332E-2</v>
      </c>
      <c r="Q14" s="197">
        <f>(O14-N14)-P14</f>
        <v>0.44791666666666663</v>
      </c>
      <c r="R14" s="197">
        <v>0.16666666666666666</v>
      </c>
      <c r="S14" s="197">
        <v>0.53125</v>
      </c>
      <c r="T14" s="197">
        <v>0</v>
      </c>
      <c r="U14" s="197">
        <f t="shared" ref="U14" si="8">(S14-R14)-T14</f>
        <v>0.36458333333333337</v>
      </c>
      <c r="V14" s="197">
        <v>0.39583333333333331</v>
      </c>
      <c r="W14" s="197">
        <v>0.54166666666666663</v>
      </c>
      <c r="X14" s="197">
        <v>0</v>
      </c>
      <c r="Y14" s="197">
        <f t="shared" ref="Y14" si="9">(W14-V14)-X14</f>
        <v>0.14583333333333331</v>
      </c>
      <c r="Z14" s="197">
        <v>0.52083333333333337</v>
      </c>
      <c r="AA14" s="197">
        <v>0.79166666666666663</v>
      </c>
      <c r="AB14" s="197">
        <v>2.0833333333333332E-2</v>
      </c>
      <c r="AC14" s="197">
        <f t="shared" ref="AC14" si="10">(AA14-Z14)-AB14</f>
        <v>0.24999999999999992</v>
      </c>
      <c r="AD14" s="197"/>
      <c r="AE14" s="197"/>
      <c r="AF14" s="197"/>
      <c r="AG14" s="197">
        <f t="shared" ref="AG14" si="11">(AE14-AD14)-AF14</f>
        <v>0</v>
      </c>
    </row>
    <row r="15" spans="1:33" ht="15" customHeight="1" x14ac:dyDescent="0.2">
      <c r="A15" s="215"/>
      <c r="B15" s="211"/>
      <c r="C15" s="34" t="s">
        <v>276</v>
      </c>
      <c r="D15" s="116"/>
      <c r="E15" s="211"/>
      <c r="F15" s="467"/>
      <c r="G15" s="468"/>
      <c r="H15" s="468"/>
      <c r="I15" s="469"/>
      <c r="J15" s="457"/>
      <c r="K15" s="458"/>
      <c r="L15" s="458"/>
      <c r="M15" s="459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</row>
    <row r="16" spans="1:33" ht="15" customHeight="1" x14ac:dyDescent="0.2">
      <c r="A16" s="215"/>
      <c r="B16" s="211"/>
      <c r="C16" s="34" t="s">
        <v>190</v>
      </c>
      <c r="D16" s="116"/>
      <c r="E16" s="211"/>
      <c r="F16" s="467"/>
      <c r="G16" s="468"/>
      <c r="H16" s="468"/>
      <c r="I16" s="469"/>
      <c r="J16" s="457"/>
      <c r="K16" s="458"/>
      <c r="L16" s="458"/>
      <c r="M16" s="459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</row>
    <row r="17" spans="1:33" ht="15" customHeight="1" x14ac:dyDescent="0.2">
      <c r="A17" s="215"/>
      <c r="B17" s="211"/>
      <c r="C17" s="34" t="s">
        <v>262</v>
      </c>
      <c r="D17" s="116"/>
      <c r="E17" s="211"/>
      <c r="F17" s="467"/>
      <c r="G17" s="468"/>
      <c r="H17" s="468"/>
      <c r="I17" s="469"/>
      <c r="J17" s="457"/>
      <c r="K17" s="458"/>
      <c r="L17" s="458"/>
      <c r="M17" s="459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</row>
    <row r="18" spans="1:33" ht="15" customHeight="1" x14ac:dyDescent="0.2">
      <c r="A18" s="215"/>
      <c r="B18" s="211"/>
      <c r="C18" s="34" t="s">
        <v>277</v>
      </c>
      <c r="D18" s="116"/>
      <c r="E18" s="211"/>
      <c r="F18" s="467"/>
      <c r="G18" s="468"/>
      <c r="H18" s="468"/>
      <c r="I18" s="469"/>
      <c r="J18" s="457"/>
      <c r="K18" s="458"/>
      <c r="L18" s="458"/>
      <c r="M18" s="459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</row>
    <row r="19" spans="1:33" ht="15" customHeight="1" x14ac:dyDescent="0.2">
      <c r="A19" s="215"/>
      <c r="B19" s="212"/>
      <c r="C19" s="34" t="s">
        <v>278</v>
      </c>
      <c r="D19" s="116"/>
      <c r="E19" s="212"/>
      <c r="F19" s="467"/>
      <c r="G19" s="468"/>
      <c r="H19" s="468"/>
      <c r="I19" s="469"/>
      <c r="J19" s="457"/>
      <c r="K19" s="458"/>
      <c r="L19" s="458"/>
      <c r="M19" s="459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</row>
    <row r="20" spans="1:33" ht="15" customHeight="1" x14ac:dyDescent="0.2">
      <c r="A20" s="215"/>
      <c r="B20" s="213" t="s">
        <v>280</v>
      </c>
      <c r="C20" s="34" t="s">
        <v>185</v>
      </c>
      <c r="D20" s="116"/>
      <c r="E20" s="213"/>
      <c r="F20" s="467"/>
      <c r="G20" s="468"/>
      <c r="H20" s="468"/>
      <c r="I20" s="469"/>
      <c r="J20" s="457"/>
      <c r="K20" s="458"/>
      <c r="L20" s="458"/>
      <c r="M20" s="459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</row>
    <row r="21" spans="1:33" ht="15" customHeight="1" x14ac:dyDescent="0.2">
      <c r="A21" s="215"/>
      <c r="B21" s="211"/>
      <c r="C21" s="34" t="s">
        <v>186</v>
      </c>
      <c r="D21" s="116"/>
      <c r="E21" s="211"/>
      <c r="F21" s="467"/>
      <c r="G21" s="468"/>
      <c r="H21" s="468"/>
      <c r="I21" s="469"/>
      <c r="J21" s="457"/>
      <c r="K21" s="458"/>
      <c r="L21" s="458"/>
      <c r="M21" s="459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</row>
    <row r="22" spans="1:33" ht="15" customHeight="1" x14ac:dyDescent="0.2">
      <c r="A22" s="215"/>
      <c r="B22" s="211"/>
      <c r="C22" s="7" t="s">
        <v>259</v>
      </c>
      <c r="D22" s="7"/>
      <c r="E22" s="211"/>
      <c r="F22" s="467"/>
      <c r="G22" s="468"/>
      <c r="H22" s="468"/>
      <c r="I22" s="469"/>
      <c r="J22" s="457"/>
      <c r="K22" s="458"/>
      <c r="L22" s="458"/>
      <c r="M22" s="459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</row>
    <row r="23" spans="1:33" ht="15" customHeight="1" x14ac:dyDescent="0.2">
      <c r="A23" s="215"/>
      <c r="B23" s="212"/>
      <c r="C23" s="7" t="s">
        <v>275</v>
      </c>
      <c r="D23" s="7"/>
      <c r="E23" s="212"/>
      <c r="F23" s="467"/>
      <c r="G23" s="468"/>
      <c r="H23" s="468"/>
      <c r="I23" s="469"/>
      <c r="J23" s="457"/>
      <c r="K23" s="458"/>
      <c r="L23" s="458"/>
      <c r="M23" s="459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</row>
    <row r="24" spans="1:33" ht="15" customHeight="1" x14ac:dyDescent="0.2">
      <c r="A24" s="215" t="s">
        <v>15</v>
      </c>
      <c r="B24" s="90" t="s">
        <v>97</v>
      </c>
      <c r="C24" s="135"/>
      <c r="D24" s="380"/>
      <c r="E24" s="380"/>
      <c r="F24" s="467"/>
      <c r="G24" s="468"/>
      <c r="H24" s="468"/>
      <c r="I24" s="469"/>
      <c r="J24" s="457"/>
      <c r="K24" s="458"/>
      <c r="L24" s="458"/>
      <c r="M24" s="459"/>
      <c r="N24" s="197">
        <v>0.39583333333333331</v>
      </c>
      <c r="O24" s="197">
        <v>0.70833333333333337</v>
      </c>
      <c r="P24" s="197">
        <v>2.0833333333333332E-2</v>
      </c>
      <c r="Q24" s="197">
        <f>(O24-N24)-P24</f>
        <v>0.29166666666666674</v>
      </c>
      <c r="R24" s="235">
        <v>0.16666666666666666</v>
      </c>
      <c r="S24" s="235">
        <v>0.41666666666666669</v>
      </c>
      <c r="T24" s="197">
        <v>0</v>
      </c>
      <c r="U24" s="197">
        <f t="shared" ref="U24" si="12">(S24-R24)-T24</f>
        <v>0.25</v>
      </c>
      <c r="V24" s="197">
        <v>0.3125</v>
      </c>
      <c r="W24" s="197">
        <v>0.52430555555555558</v>
      </c>
      <c r="X24" s="197">
        <v>0</v>
      </c>
      <c r="Y24" s="197">
        <f t="shared" ref="Y24" si="13">(W24-V24)-X24</f>
        <v>0.21180555555555558</v>
      </c>
      <c r="Z24" s="197">
        <v>0.3125</v>
      </c>
      <c r="AA24" s="197">
        <v>0.52430555555555558</v>
      </c>
      <c r="AB24" s="197">
        <v>0</v>
      </c>
      <c r="AC24" s="197">
        <f t="shared" ref="AC24" si="14">(AA24-Z24)-AB24</f>
        <v>0.21180555555555558</v>
      </c>
      <c r="AD24" s="197"/>
      <c r="AE24" s="197"/>
      <c r="AF24" s="197"/>
      <c r="AG24" s="197">
        <f t="shared" ref="AG24" si="15">(AE24-AD24)-AF24</f>
        <v>0</v>
      </c>
    </row>
    <row r="25" spans="1:33" ht="15" customHeight="1" x14ac:dyDescent="0.2">
      <c r="A25" s="215"/>
      <c r="B25" s="376" t="s">
        <v>37</v>
      </c>
      <c r="C25" s="135">
        <v>1</v>
      </c>
      <c r="D25" s="376"/>
      <c r="E25" s="376"/>
      <c r="F25" s="467"/>
      <c r="G25" s="468"/>
      <c r="H25" s="468"/>
      <c r="I25" s="469"/>
      <c r="J25" s="457"/>
      <c r="K25" s="458"/>
      <c r="L25" s="458"/>
      <c r="M25" s="459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</row>
    <row r="26" spans="1:33" ht="15" customHeight="1" x14ac:dyDescent="0.2">
      <c r="A26" s="215"/>
      <c r="B26" s="376"/>
      <c r="C26" s="135">
        <v>2</v>
      </c>
      <c r="D26" s="376"/>
      <c r="E26" s="376"/>
      <c r="F26" s="467"/>
      <c r="G26" s="468"/>
      <c r="H26" s="468"/>
      <c r="I26" s="469"/>
      <c r="J26" s="457"/>
      <c r="K26" s="458"/>
      <c r="L26" s="458"/>
      <c r="M26" s="459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</row>
    <row r="27" spans="1:33" ht="15" customHeight="1" x14ac:dyDescent="0.2">
      <c r="A27" s="215"/>
      <c r="B27" s="377"/>
      <c r="C27" s="135">
        <v>5</v>
      </c>
      <c r="D27" s="111"/>
      <c r="E27" s="377"/>
      <c r="F27" s="467"/>
      <c r="G27" s="468"/>
      <c r="H27" s="468"/>
      <c r="I27" s="469"/>
      <c r="J27" s="457"/>
      <c r="K27" s="458"/>
      <c r="L27" s="458"/>
      <c r="M27" s="459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</row>
    <row r="28" spans="1:33" ht="15" customHeight="1" x14ac:dyDescent="0.2">
      <c r="A28" s="375" t="s">
        <v>16</v>
      </c>
      <c r="B28" s="365" t="s">
        <v>198</v>
      </c>
      <c r="C28" s="213"/>
      <c r="D28" s="213"/>
      <c r="E28" s="213"/>
      <c r="F28" s="467"/>
      <c r="G28" s="468"/>
      <c r="H28" s="468"/>
      <c r="I28" s="469"/>
      <c r="J28" s="457"/>
      <c r="K28" s="458"/>
      <c r="L28" s="458"/>
      <c r="M28" s="459"/>
      <c r="N28" s="197"/>
      <c r="O28" s="197"/>
      <c r="P28" s="197"/>
      <c r="Q28" s="197">
        <f>(O28-N28)-P28</f>
        <v>0</v>
      </c>
      <c r="R28" s="197"/>
      <c r="S28" s="197"/>
      <c r="T28" s="197"/>
      <c r="U28" s="197">
        <f t="shared" ref="U28" si="16">(S28-R28)-T28</f>
        <v>0</v>
      </c>
      <c r="V28" s="197"/>
      <c r="W28" s="197"/>
      <c r="X28" s="197"/>
      <c r="Y28" s="197">
        <f t="shared" ref="Y28" si="17">(W28-V28)-X28</f>
        <v>0</v>
      </c>
      <c r="Z28" s="197"/>
      <c r="AA28" s="197"/>
      <c r="AB28" s="197"/>
      <c r="AC28" s="197">
        <f t="shared" ref="AC28" si="18">(AA28-Z28)-AB28</f>
        <v>0</v>
      </c>
      <c r="AD28" s="197"/>
      <c r="AE28" s="197"/>
      <c r="AF28" s="197"/>
      <c r="AG28" s="197">
        <f t="shared" ref="AG28" si="19">(AE28-AD28)-AF28</f>
        <v>0</v>
      </c>
    </row>
    <row r="29" spans="1:33" ht="15" customHeight="1" x14ac:dyDescent="0.2">
      <c r="A29" s="375"/>
      <c r="B29" s="367"/>
      <c r="C29" s="211"/>
      <c r="D29" s="211"/>
      <c r="E29" s="211"/>
      <c r="F29" s="467"/>
      <c r="G29" s="468"/>
      <c r="H29" s="468"/>
      <c r="I29" s="469"/>
      <c r="J29" s="457"/>
      <c r="K29" s="458"/>
      <c r="L29" s="458"/>
      <c r="M29" s="459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spans="1:33" ht="15" customHeight="1" x14ac:dyDescent="0.2">
      <c r="A30" s="375"/>
      <c r="B30" s="367"/>
      <c r="C30" s="211"/>
      <c r="D30" s="211"/>
      <c r="E30" s="211"/>
      <c r="F30" s="467"/>
      <c r="G30" s="468"/>
      <c r="H30" s="468"/>
      <c r="I30" s="469"/>
      <c r="J30" s="457"/>
      <c r="K30" s="458"/>
      <c r="L30" s="458"/>
      <c r="M30" s="459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</row>
    <row r="31" spans="1:33" ht="15" customHeight="1" x14ac:dyDescent="0.2">
      <c r="A31" s="375"/>
      <c r="B31" s="369"/>
      <c r="C31" s="212"/>
      <c r="D31" s="212"/>
      <c r="E31" s="212"/>
      <c r="F31" s="467"/>
      <c r="G31" s="468"/>
      <c r="H31" s="468"/>
      <c r="I31" s="469"/>
      <c r="J31" s="457"/>
      <c r="K31" s="458"/>
      <c r="L31" s="458"/>
      <c r="M31" s="459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</row>
    <row r="32" spans="1:33" ht="15" customHeight="1" x14ac:dyDescent="0.2">
      <c r="A32" s="345" t="s">
        <v>18</v>
      </c>
      <c r="B32" s="213"/>
      <c r="C32" s="213"/>
      <c r="D32" s="213"/>
      <c r="E32" s="213"/>
      <c r="F32" s="467"/>
      <c r="G32" s="468"/>
      <c r="H32" s="468"/>
      <c r="I32" s="469"/>
      <c r="J32" s="457"/>
      <c r="K32" s="458"/>
      <c r="L32" s="458"/>
      <c r="M32" s="459"/>
      <c r="N32" s="213"/>
      <c r="O32" s="213"/>
      <c r="P32" s="213"/>
      <c r="Q32" s="197">
        <f>(O32-N32)-P32</f>
        <v>0</v>
      </c>
      <c r="R32" s="213"/>
      <c r="S32" s="213"/>
      <c r="T32" s="213"/>
      <c r="U32" s="197">
        <v>0</v>
      </c>
      <c r="V32" s="213"/>
      <c r="W32" s="213"/>
      <c r="X32" s="213"/>
      <c r="Y32" s="197">
        <f t="shared" ref="Y32" si="20">(W32-V32)-X32</f>
        <v>0</v>
      </c>
      <c r="Z32" s="213"/>
      <c r="AA32" s="213"/>
      <c r="AB32" s="213"/>
      <c r="AC32" s="197">
        <f t="shared" ref="AC32" si="21">(AA32-Z32)-AB32</f>
        <v>0</v>
      </c>
      <c r="AD32" s="213"/>
      <c r="AE32" s="213"/>
      <c r="AF32" s="213"/>
      <c r="AG32" s="197">
        <f t="shared" ref="AG32" si="22">(AE32-AD32)-AF32</f>
        <v>0</v>
      </c>
    </row>
    <row r="33" spans="1:33" ht="15" customHeight="1" x14ac:dyDescent="0.2">
      <c r="A33" s="346"/>
      <c r="B33" s="211"/>
      <c r="C33" s="211"/>
      <c r="D33" s="211"/>
      <c r="E33" s="211"/>
      <c r="F33" s="467"/>
      <c r="G33" s="468"/>
      <c r="H33" s="468"/>
      <c r="I33" s="469"/>
      <c r="J33" s="457"/>
      <c r="K33" s="458"/>
      <c r="L33" s="458"/>
      <c r="M33" s="459"/>
      <c r="N33" s="211"/>
      <c r="O33" s="211"/>
      <c r="P33" s="211"/>
      <c r="Q33" s="197"/>
      <c r="R33" s="211"/>
      <c r="S33" s="211"/>
      <c r="T33" s="211"/>
      <c r="U33" s="197"/>
      <c r="V33" s="211"/>
      <c r="W33" s="211"/>
      <c r="X33" s="211"/>
      <c r="Y33" s="197"/>
      <c r="Z33" s="211"/>
      <c r="AA33" s="211"/>
      <c r="AB33" s="211"/>
      <c r="AC33" s="197"/>
      <c r="AD33" s="211"/>
      <c r="AE33" s="211"/>
      <c r="AF33" s="211"/>
      <c r="AG33" s="197"/>
    </row>
    <row r="34" spans="1:33" ht="15" customHeight="1" x14ac:dyDescent="0.2">
      <c r="A34" s="374"/>
      <c r="B34" s="212"/>
      <c r="C34" s="212"/>
      <c r="D34" s="212"/>
      <c r="E34" s="212"/>
      <c r="F34" s="467"/>
      <c r="G34" s="468"/>
      <c r="H34" s="468"/>
      <c r="I34" s="469"/>
      <c r="J34" s="457"/>
      <c r="K34" s="458"/>
      <c r="L34" s="458"/>
      <c r="M34" s="459"/>
      <c r="N34" s="212"/>
      <c r="O34" s="212"/>
      <c r="P34" s="212"/>
      <c r="Q34" s="197"/>
      <c r="R34" s="212"/>
      <c r="S34" s="212"/>
      <c r="T34" s="212"/>
      <c r="U34" s="197"/>
      <c r="V34" s="212"/>
      <c r="W34" s="212"/>
      <c r="X34" s="212"/>
      <c r="Y34" s="197"/>
      <c r="Z34" s="212"/>
      <c r="AA34" s="212"/>
      <c r="AB34" s="212"/>
      <c r="AC34" s="197"/>
      <c r="AD34" s="212"/>
      <c r="AE34" s="212"/>
      <c r="AF34" s="212"/>
      <c r="AG34" s="197"/>
    </row>
    <row r="35" spans="1:33" ht="15.75" customHeight="1" x14ac:dyDescent="0.2">
      <c r="A35" s="6"/>
      <c r="B35" s="236" t="s">
        <v>1</v>
      </c>
      <c r="C35" s="236"/>
      <c r="D35" s="236">
        <f>SUM(E4:E34)</f>
        <v>0</v>
      </c>
      <c r="E35" s="237"/>
      <c r="F35" s="470"/>
      <c r="G35" s="471"/>
      <c r="H35" s="471"/>
      <c r="I35" s="472"/>
      <c r="J35" s="460"/>
      <c r="K35" s="461"/>
      <c r="L35" s="461"/>
      <c r="M35" s="462"/>
      <c r="N35" s="238">
        <f>SUM(Q4:Q31)</f>
        <v>1.4583333333333333</v>
      </c>
      <c r="O35" s="238"/>
      <c r="P35" s="238"/>
      <c r="Q35" s="238"/>
      <c r="R35" s="238">
        <f t="shared" ref="R35" si="23">SUM(U4:U31)</f>
        <v>1.1770833333333335</v>
      </c>
      <c r="S35" s="238"/>
      <c r="T35" s="238"/>
      <c r="U35" s="238"/>
      <c r="V35" s="238">
        <f t="shared" ref="V35" si="24">SUM(Y4:Y31)</f>
        <v>1.1180555555555556</v>
      </c>
      <c r="W35" s="238"/>
      <c r="X35" s="238"/>
      <c r="Y35" s="238"/>
      <c r="Z35" s="238">
        <f t="shared" ref="Z35" si="25">SUM(AC4:AC31)</f>
        <v>1.2222222222222223</v>
      </c>
      <c r="AA35" s="238"/>
      <c r="AB35" s="238"/>
      <c r="AC35" s="238"/>
      <c r="AD35" s="238">
        <f t="shared" ref="AD35" si="26">SUM(AG4:AG31)</f>
        <v>0</v>
      </c>
      <c r="AE35" s="238"/>
      <c r="AF35" s="238"/>
      <c r="AG35" s="238"/>
    </row>
  </sheetData>
  <mergeCells count="166">
    <mergeCell ref="AC32:AC34"/>
    <mergeCell ref="AD32:AD34"/>
    <mergeCell ref="Z28:Z31"/>
    <mergeCell ref="T32:T34"/>
    <mergeCell ref="U32:U34"/>
    <mergeCell ref="T28:T31"/>
    <mergeCell ref="V35:Y35"/>
    <mergeCell ref="Z35:AC35"/>
    <mergeCell ref="AD35:AG35"/>
    <mergeCell ref="B35:C35"/>
    <mergeCell ref="D35:E35"/>
    <mergeCell ref="N35:Q35"/>
    <mergeCell ref="R35:U35"/>
    <mergeCell ref="J3:M35"/>
    <mergeCell ref="F3:I35"/>
    <mergeCell ref="AE32:AE34"/>
    <mergeCell ref="AF32:AF34"/>
    <mergeCell ref="AG32:AG34"/>
    <mergeCell ref="V32:V34"/>
    <mergeCell ref="W32:W34"/>
    <mergeCell ref="X32:X34"/>
    <mergeCell ref="Y32:Y34"/>
    <mergeCell ref="Z32:Z34"/>
    <mergeCell ref="AA32:AA34"/>
    <mergeCell ref="N32:N34"/>
    <mergeCell ref="O32:O34"/>
    <mergeCell ref="AB32:AB34"/>
    <mergeCell ref="N28:N31"/>
    <mergeCell ref="AG28:AG31"/>
    <mergeCell ref="AE28:AE31"/>
    <mergeCell ref="AF28:AF31"/>
    <mergeCell ref="AG24:AG27"/>
    <mergeCell ref="B25:B27"/>
    <mergeCell ref="A32:A34"/>
    <mergeCell ref="B32:B34"/>
    <mergeCell ref="C32:C34"/>
    <mergeCell ref="D32:D34"/>
    <mergeCell ref="E32:E34"/>
    <mergeCell ref="AA28:AA31"/>
    <mergeCell ref="AB28:AB31"/>
    <mergeCell ref="AC28:AC31"/>
    <mergeCell ref="AD28:AD31"/>
    <mergeCell ref="U28:U31"/>
    <mergeCell ref="V28:V31"/>
    <mergeCell ref="W28:W31"/>
    <mergeCell ref="X28:X31"/>
    <mergeCell ref="Y28:Y31"/>
    <mergeCell ref="O28:O31"/>
    <mergeCell ref="P28:P31"/>
    <mergeCell ref="P32:P34"/>
    <mergeCell ref="Q32:Q34"/>
    <mergeCell ref="R32:R34"/>
    <mergeCell ref="S32:S34"/>
    <mergeCell ref="A28:A31"/>
    <mergeCell ref="B28:B31"/>
    <mergeCell ref="C28:C31"/>
    <mergeCell ref="D28:D31"/>
    <mergeCell ref="E28:E31"/>
    <mergeCell ref="AA24:AA27"/>
    <mergeCell ref="AB24:AB27"/>
    <mergeCell ref="AC24:AC27"/>
    <mergeCell ref="AD24:AD27"/>
    <mergeCell ref="AE24:AE27"/>
    <mergeCell ref="AF24:AF27"/>
    <mergeCell ref="U24:U27"/>
    <mergeCell ref="V24:V27"/>
    <mergeCell ref="W24:W27"/>
    <mergeCell ref="X24:X27"/>
    <mergeCell ref="Y24:Y27"/>
    <mergeCell ref="Z24:Z27"/>
    <mergeCell ref="O24:O27"/>
    <mergeCell ref="P24:P27"/>
    <mergeCell ref="Q28:Q31"/>
    <mergeCell ref="R28:R31"/>
    <mergeCell ref="S28:S31"/>
    <mergeCell ref="AC14:AC23"/>
    <mergeCell ref="AD14:AD23"/>
    <mergeCell ref="AE14:AE23"/>
    <mergeCell ref="Q24:Q27"/>
    <mergeCell ref="R24:R27"/>
    <mergeCell ref="S24:S27"/>
    <mergeCell ref="T24:T27"/>
    <mergeCell ref="N24:N27"/>
    <mergeCell ref="N14:N23"/>
    <mergeCell ref="O14:O23"/>
    <mergeCell ref="P14:P23"/>
    <mergeCell ref="X14:X23"/>
    <mergeCell ref="Q14:Q23"/>
    <mergeCell ref="R14:R23"/>
    <mergeCell ref="S14:S23"/>
    <mergeCell ref="T14:T23"/>
    <mergeCell ref="U14:U23"/>
    <mergeCell ref="V14:V23"/>
    <mergeCell ref="Y14:Y23"/>
    <mergeCell ref="Z14:Z23"/>
    <mergeCell ref="AA14:AA23"/>
    <mergeCell ref="AB14:AB23"/>
    <mergeCell ref="A24:A27"/>
    <mergeCell ref="D24:D26"/>
    <mergeCell ref="E24:E27"/>
    <mergeCell ref="AG11:AG13"/>
    <mergeCell ref="A14:A23"/>
    <mergeCell ref="B14:B19"/>
    <mergeCell ref="E14:E19"/>
    <mergeCell ref="AA11:AA13"/>
    <mergeCell ref="AB11:AB13"/>
    <mergeCell ref="AC11:AC13"/>
    <mergeCell ref="AD11:AD13"/>
    <mergeCell ref="AE11:AE13"/>
    <mergeCell ref="AF11:AF13"/>
    <mergeCell ref="U11:U13"/>
    <mergeCell ref="V11:V13"/>
    <mergeCell ref="W11:W13"/>
    <mergeCell ref="X11:X13"/>
    <mergeCell ref="Y11:Y13"/>
    <mergeCell ref="Z11:Z13"/>
    <mergeCell ref="AF14:AF23"/>
    <mergeCell ref="AG14:AG23"/>
    <mergeCell ref="B20:B23"/>
    <mergeCell ref="E20:E23"/>
    <mergeCell ref="W14:W23"/>
    <mergeCell ref="A11:A13"/>
    <mergeCell ref="B11:B13"/>
    <mergeCell ref="E11:E13"/>
    <mergeCell ref="AA4:AA10"/>
    <mergeCell ref="AB4:AB10"/>
    <mergeCell ref="AC4:AC10"/>
    <mergeCell ref="O4:O10"/>
    <mergeCell ref="P4:P10"/>
    <mergeCell ref="Q11:Q13"/>
    <mergeCell ref="R11:R13"/>
    <mergeCell ref="S11:S13"/>
    <mergeCell ref="T11:T13"/>
    <mergeCell ref="AD2:AG2"/>
    <mergeCell ref="A4:A10"/>
    <mergeCell ref="B4:B10"/>
    <mergeCell ref="C4:C7"/>
    <mergeCell ref="D4:D7"/>
    <mergeCell ref="Q4:Q10"/>
    <mergeCell ref="R4:R10"/>
    <mergeCell ref="S4:S10"/>
    <mergeCell ref="T4:T10"/>
    <mergeCell ref="AG4:AG10"/>
    <mergeCell ref="C8:C10"/>
    <mergeCell ref="D8:D10"/>
    <mergeCell ref="N4:N10"/>
    <mergeCell ref="E4:E10"/>
    <mergeCell ref="AD4:AD10"/>
    <mergeCell ref="AE4:AE10"/>
    <mergeCell ref="AF4:AF10"/>
    <mergeCell ref="U4:U10"/>
    <mergeCell ref="V4:V10"/>
    <mergeCell ref="W4:W10"/>
    <mergeCell ref="X4:X10"/>
    <mergeCell ref="Y4:Y10"/>
    <mergeCell ref="Z4:Z10"/>
    <mergeCell ref="F1:Q1"/>
    <mergeCell ref="F2:I2"/>
    <mergeCell ref="J2:M2"/>
    <mergeCell ref="N2:Q2"/>
    <mergeCell ref="R2:U2"/>
    <mergeCell ref="V2:Y2"/>
    <mergeCell ref="Z2:AC2"/>
    <mergeCell ref="N11:N13"/>
    <mergeCell ref="O11:O13"/>
    <mergeCell ref="P11:P13"/>
  </mergeCell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="90" zoomScaleNormal="90" workbookViewId="0">
      <pane xSplit="1" topLeftCell="G1" activePane="topRight" state="frozen"/>
      <selection activeCell="A4" sqref="A4:A8"/>
      <selection pane="topRight" activeCell="Z30" sqref="Z30:AC30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  <col min="29" max="29" width="12.83203125" bestFit="1" customWidth="1"/>
  </cols>
  <sheetData>
    <row r="1" spans="1:29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29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271</v>
      </c>
      <c r="S2" s="215"/>
      <c r="T2" s="215"/>
      <c r="U2" s="215"/>
      <c r="V2" s="215" t="s">
        <v>256</v>
      </c>
      <c r="W2" s="215"/>
      <c r="X2" s="215"/>
      <c r="Y2" s="215"/>
      <c r="Z2" s="215" t="s">
        <v>350</v>
      </c>
      <c r="AA2" s="215"/>
      <c r="AB2" s="215"/>
      <c r="AC2" s="215"/>
    </row>
    <row r="3" spans="1:29" x14ac:dyDescent="0.2">
      <c r="A3" s="4"/>
      <c r="B3" s="155" t="s">
        <v>8</v>
      </c>
      <c r="C3" s="155" t="s">
        <v>7</v>
      </c>
      <c r="D3" s="155" t="s">
        <v>6</v>
      </c>
      <c r="E3" s="155" t="s">
        <v>0</v>
      </c>
      <c r="F3" s="464" t="s">
        <v>341</v>
      </c>
      <c r="G3" s="465"/>
      <c r="H3" s="465"/>
      <c r="I3" s="466"/>
      <c r="J3" s="454" t="s">
        <v>122</v>
      </c>
      <c r="K3" s="455"/>
      <c r="L3" s="455"/>
      <c r="M3" s="456"/>
      <c r="N3" s="155" t="s">
        <v>2</v>
      </c>
      <c r="O3" s="155" t="s">
        <v>3</v>
      </c>
      <c r="P3" s="5" t="s">
        <v>4</v>
      </c>
      <c r="Q3" s="5" t="s">
        <v>5</v>
      </c>
      <c r="R3" s="155" t="s">
        <v>2</v>
      </c>
      <c r="S3" s="155" t="s">
        <v>3</v>
      </c>
      <c r="T3" s="5" t="s">
        <v>4</v>
      </c>
      <c r="U3" s="5" t="s">
        <v>5</v>
      </c>
      <c r="V3" s="155" t="s">
        <v>2</v>
      </c>
      <c r="W3" s="155" t="s">
        <v>3</v>
      </c>
      <c r="X3" s="5" t="s">
        <v>4</v>
      </c>
      <c r="Y3" s="5" t="s">
        <v>5</v>
      </c>
      <c r="Z3" s="155" t="s">
        <v>2</v>
      </c>
      <c r="AA3" s="155" t="s">
        <v>3</v>
      </c>
      <c r="AB3" s="5" t="s">
        <v>4</v>
      </c>
      <c r="AC3" s="5" t="s">
        <v>5</v>
      </c>
    </row>
    <row r="4" spans="1:29" ht="15" customHeight="1" x14ac:dyDescent="0.2">
      <c r="A4" s="215" t="s">
        <v>12</v>
      </c>
      <c r="B4" s="244" t="s">
        <v>297</v>
      </c>
      <c r="C4" s="156" t="s">
        <v>351</v>
      </c>
      <c r="D4" s="12">
        <v>550</v>
      </c>
      <c r="E4" s="500">
        <v>0</v>
      </c>
      <c r="F4" s="467"/>
      <c r="G4" s="468"/>
      <c r="H4" s="468"/>
      <c r="I4" s="469"/>
      <c r="J4" s="457"/>
      <c r="K4" s="458"/>
      <c r="L4" s="458"/>
      <c r="M4" s="459"/>
      <c r="N4" s="197">
        <v>0.47916666666666669</v>
      </c>
      <c r="O4" s="197">
        <v>0.8125</v>
      </c>
      <c r="P4" s="197">
        <v>2.0833333333333332E-2</v>
      </c>
      <c r="Q4" s="197">
        <f>(O4-N4)-P4</f>
        <v>0.3125</v>
      </c>
      <c r="R4" s="197">
        <v>0.16666666666666666</v>
      </c>
      <c r="S4" s="197">
        <v>0.375</v>
      </c>
      <c r="T4" s="197">
        <v>0</v>
      </c>
      <c r="U4" s="267">
        <f>(S4-R4)-T4</f>
        <v>0.20833333333333334</v>
      </c>
      <c r="V4" s="197">
        <v>0.54166666666666663</v>
      </c>
      <c r="W4" s="197">
        <v>0.79166666666666663</v>
      </c>
      <c r="X4" s="197">
        <v>2.0833333333333332E-2</v>
      </c>
      <c r="Y4" s="197">
        <f t="shared" ref="Y4" si="0">(W4-V4)-X4</f>
        <v>0.22916666666666666</v>
      </c>
      <c r="Z4" s="197">
        <v>0.54166666666666663</v>
      </c>
      <c r="AA4" s="197">
        <v>0.79166666666666663</v>
      </c>
      <c r="AB4" s="197">
        <v>2.0833333333333332E-2</v>
      </c>
      <c r="AC4" s="267">
        <f t="shared" ref="AC4" si="1">(AA4-Z4)-AB4</f>
        <v>0.22916666666666666</v>
      </c>
    </row>
    <row r="5" spans="1:29" ht="15" customHeight="1" x14ac:dyDescent="0.2">
      <c r="A5" s="215"/>
      <c r="B5" s="244"/>
      <c r="C5" s="156" t="s">
        <v>206</v>
      </c>
      <c r="D5" s="12">
        <v>40</v>
      </c>
      <c r="E5" s="501"/>
      <c r="F5" s="467"/>
      <c r="G5" s="468"/>
      <c r="H5" s="468"/>
      <c r="I5" s="469"/>
      <c r="J5" s="457"/>
      <c r="K5" s="458"/>
      <c r="L5" s="458"/>
      <c r="M5" s="459"/>
      <c r="N5" s="197"/>
      <c r="O5" s="197"/>
      <c r="P5" s="197"/>
      <c r="Q5" s="197"/>
      <c r="R5" s="197"/>
      <c r="S5" s="197"/>
      <c r="T5" s="197"/>
      <c r="U5" s="268"/>
      <c r="V5" s="197"/>
      <c r="W5" s="197"/>
      <c r="X5" s="197"/>
      <c r="Y5" s="197"/>
      <c r="Z5" s="197"/>
      <c r="AA5" s="197"/>
      <c r="AB5" s="197"/>
      <c r="AC5" s="268"/>
    </row>
    <row r="6" spans="1:29" ht="15" customHeight="1" x14ac:dyDescent="0.2">
      <c r="A6" s="215" t="s">
        <v>13</v>
      </c>
      <c r="B6" s="213" t="s">
        <v>352</v>
      </c>
      <c r="C6" s="157" t="s">
        <v>36</v>
      </c>
      <c r="D6" s="158">
        <v>35</v>
      </c>
      <c r="E6" s="244">
        <v>1430</v>
      </c>
      <c r="F6" s="467"/>
      <c r="G6" s="468"/>
      <c r="H6" s="468"/>
      <c r="I6" s="469"/>
      <c r="J6" s="457"/>
      <c r="K6" s="458"/>
      <c r="L6" s="458"/>
      <c r="M6" s="459"/>
      <c r="N6" s="197">
        <v>0.39583333333333331</v>
      </c>
      <c r="O6" s="197">
        <v>0.79166666666666663</v>
      </c>
      <c r="P6" s="197">
        <v>2.0833333333333332E-2</v>
      </c>
      <c r="Q6" s="197">
        <f>(O6-N6)-P6</f>
        <v>0.375</v>
      </c>
      <c r="R6" s="197">
        <v>0.16666666666666666</v>
      </c>
      <c r="S6" s="197">
        <v>0.30555555555555552</v>
      </c>
      <c r="T6" s="197">
        <v>0</v>
      </c>
      <c r="U6" s="197">
        <f>S6-R6</f>
        <v>0.13888888888888887</v>
      </c>
      <c r="V6" s="197">
        <v>0.45833333333333331</v>
      </c>
      <c r="W6" s="197">
        <v>0.77083333333333337</v>
      </c>
      <c r="X6" s="197">
        <v>2.0833333333333332E-2</v>
      </c>
      <c r="Y6" s="197">
        <f t="shared" ref="Y6" si="2">(W6-V6)-X6</f>
        <v>0.29166666666666674</v>
      </c>
      <c r="Z6" s="235">
        <v>0</v>
      </c>
      <c r="AA6" s="197">
        <v>0</v>
      </c>
      <c r="AB6" s="197">
        <v>0</v>
      </c>
      <c r="AC6" s="267">
        <f t="shared" ref="AC6" si="3">(AA6-Z6)-AB6</f>
        <v>0</v>
      </c>
    </row>
    <row r="7" spans="1:29" ht="15" customHeight="1" x14ac:dyDescent="0.2">
      <c r="A7" s="215"/>
      <c r="B7" s="211"/>
      <c r="C7" s="157" t="s">
        <v>203</v>
      </c>
      <c r="D7" s="159">
        <v>80</v>
      </c>
      <c r="E7" s="244"/>
      <c r="F7" s="467"/>
      <c r="G7" s="468"/>
      <c r="H7" s="468"/>
      <c r="I7" s="469"/>
      <c r="J7" s="457"/>
      <c r="K7" s="458"/>
      <c r="L7" s="458"/>
      <c r="M7" s="459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235"/>
      <c r="AA7" s="197"/>
      <c r="AB7" s="197"/>
      <c r="AC7" s="268"/>
    </row>
    <row r="8" spans="1:29" ht="15" customHeight="1" x14ac:dyDescent="0.2">
      <c r="A8" s="215"/>
      <c r="B8" s="211"/>
      <c r="C8" s="157" t="s">
        <v>204</v>
      </c>
      <c r="D8" s="159">
        <v>20</v>
      </c>
      <c r="E8" s="244"/>
      <c r="F8" s="467"/>
      <c r="G8" s="468"/>
      <c r="H8" s="468"/>
      <c r="I8" s="469"/>
      <c r="J8" s="457"/>
      <c r="K8" s="458"/>
      <c r="L8" s="458"/>
      <c r="M8" s="459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235"/>
      <c r="AA8" s="197"/>
      <c r="AB8" s="197"/>
      <c r="AC8" s="268"/>
    </row>
    <row r="9" spans="1:29" ht="15" customHeight="1" x14ac:dyDescent="0.2">
      <c r="A9" s="215"/>
      <c r="B9" s="211"/>
      <c r="C9" s="157" t="s">
        <v>205</v>
      </c>
      <c r="D9" s="159">
        <v>150</v>
      </c>
      <c r="E9" s="244"/>
      <c r="F9" s="467"/>
      <c r="G9" s="468"/>
      <c r="H9" s="468"/>
      <c r="I9" s="469"/>
      <c r="J9" s="457"/>
      <c r="K9" s="458"/>
      <c r="L9" s="458"/>
      <c r="M9" s="459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235"/>
      <c r="AA9" s="197"/>
      <c r="AB9" s="197"/>
      <c r="AC9" s="268"/>
    </row>
    <row r="10" spans="1:29" ht="15" customHeight="1" x14ac:dyDescent="0.2">
      <c r="A10" s="215"/>
      <c r="B10" s="211"/>
      <c r="C10" s="157" t="s">
        <v>206</v>
      </c>
      <c r="D10" s="159">
        <v>40</v>
      </c>
      <c r="E10" s="244"/>
      <c r="F10" s="467"/>
      <c r="G10" s="468"/>
      <c r="H10" s="468"/>
      <c r="I10" s="469"/>
      <c r="J10" s="457"/>
      <c r="K10" s="458"/>
      <c r="L10" s="458"/>
      <c r="M10" s="459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235"/>
      <c r="AA10" s="197"/>
      <c r="AB10" s="197"/>
      <c r="AC10" s="268"/>
    </row>
    <row r="11" spans="1:29" ht="15" customHeight="1" x14ac:dyDescent="0.2">
      <c r="A11" s="215"/>
      <c r="B11" s="211"/>
      <c r="C11" s="157" t="s">
        <v>43</v>
      </c>
      <c r="D11" s="158">
        <v>80</v>
      </c>
      <c r="E11" s="244"/>
      <c r="F11" s="467"/>
      <c r="G11" s="468"/>
      <c r="H11" s="468"/>
      <c r="I11" s="469"/>
      <c r="J11" s="457"/>
      <c r="K11" s="458"/>
      <c r="L11" s="458"/>
      <c r="M11" s="459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268"/>
    </row>
    <row r="12" spans="1:29" ht="15" customHeight="1" x14ac:dyDescent="0.2">
      <c r="A12" s="215"/>
      <c r="B12" s="212"/>
      <c r="C12" s="157" t="s">
        <v>207</v>
      </c>
      <c r="D12" s="160">
        <v>72</v>
      </c>
      <c r="E12" s="244"/>
      <c r="F12" s="467"/>
      <c r="G12" s="468"/>
      <c r="H12" s="468"/>
      <c r="I12" s="469"/>
      <c r="J12" s="457"/>
      <c r="K12" s="458"/>
      <c r="L12" s="458"/>
      <c r="M12" s="459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269"/>
    </row>
    <row r="13" spans="1:29" ht="15" customHeight="1" x14ac:dyDescent="0.2">
      <c r="A13" s="215" t="s">
        <v>14</v>
      </c>
      <c r="B13" s="213" t="s">
        <v>353</v>
      </c>
      <c r="C13" s="157" t="s">
        <v>354</v>
      </c>
      <c r="D13" s="160">
        <v>300</v>
      </c>
      <c r="E13" s="500">
        <v>0</v>
      </c>
      <c r="F13" s="467"/>
      <c r="G13" s="468"/>
      <c r="H13" s="468"/>
      <c r="I13" s="469"/>
      <c r="J13" s="457"/>
      <c r="K13" s="458"/>
      <c r="L13" s="458"/>
      <c r="M13" s="459"/>
      <c r="N13" s="197">
        <v>0.39583333333333331</v>
      </c>
      <c r="O13" s="197">
        <v>0.82291666666666663</v>
      </c>
      <c r="P13" s="197">
        <v>2.0833333333333332E-2</v>
      </c>
      <c r="Q13" s="197">
        <f>(O13-N13)-P13</f>
        <v>0.40625</v>
      </c>
      <c r="R13" s="197">
        <v>0.16666666666666666</v>
      </c>
      <c r="S13" s="197">
        <v>0.47222222222222227</v>
      </c>
      <c r="T13" s="197">
        <v>0</v>
      </c>
      <c r="U13" s="197">
        <f>(S13-R13)-T13</f>
        <v>0.30555555555555558</v>
      </c>
      <c r="V13" s="197">
        <v>0.3125</v>
      </c>
      <c r="W13" s="197">
        <v>0.79166666666666663</v>
      </c>
      <c r="X13" s="197">
        <v>4.1666666666666664E-2</v>
      </c>
      <c r="Y13" s="197">
        <f t="shared" ref="Y13" si="4">(W13-V13)-X13</f>
        <v>0.43749999999999994</v>
      </c>
      <c r="Z13" s="197">
        <v>0.3125</v>
      </c>
      <c r="AA13" s="197">
        <v>0.80555555555555547</v>
      </c>
      <c r="AB13" s="197">
        <v>4.1666666666666664E-2</v>
      </c>
      <c r="AC13" s="267">
        <f t="shared" ref="AC13" si="5">(AA13-Z13)-AB13</f>
        <v>0.45138888888888878</v>
      </c>
    </row>
    <row r="14" spans="1:29" ht="15" customHeight="1" x14ac:dyDescent="0.2">
      <c r="A14" s="215"/>
      <c r="B14" s="211"/>
      <c r="C14" s="157" t="s">
        <v>351</v>
      </c>
      <c r="D14" s="160">
        <v>700</v>
      </c>
      <c r="E14" s="501"/>
      <c r="F14" s="467"/>
      <c r="G14" s="468"/>
      <c r="H14" s="468"/>
      <c r="I14" s="469"/>
      <c r="J14" s="457"/>
      <c r="K14" s="458"/>
      <c r="L14" s="458"/>
      <c r="M14" s="459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268"/>
    </row>
    <row r="15" spans="1:29" ht="15" customHeight="1" x14ac:dyDescent="0.2">
      <c r="A15" s="215"/>
      <c r="B15" s="211"/>
      <c r="C15" s="157" t="s">
        <v>206</v>
      </c>
      <c r="D15" s="160">
        <v>150</v>
      </c>
      <c r="E15" s="501"/>
      <c r="F15" s="467"/>
      <c r="G15" s="468"/>
      <c r="H15" s="468"/>
      <c r="I15" s="469"/>
      <c r="J15" s="457"/>
      <c r="K15" s="458"/>
      <c r="L15" s="458"/>
      <c r="M15" s="459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268"/>
    </row>
    <row r="16" spans="1:29" ht="15" customHeight="1" x14ac:dyDescent="0.2">
      <c r="A16" s="345" t="s">
        <v>15</v>
      </c>
      <c r="B16" s="305" t="s">
        <v>355</v>
      </c>
      <c r="C16" s="162" t="s">
        <v>156</v>
      </c>
      <c r="D16" s="166">
        <v>36</v>
      </c>
      <c r="E16" s="170"/>
      <c r="F16" s="467"/>
      <c r="G16" s="468"/>
      <c r="H16" s="468"/>
      <c r="I16" s="469"/>
      <c r="J16" s="457"/>
      <c r="K16" s="458"/>
      <c r="L16" s="458"/>
      <c r="M16" s="459"/>
      <c r="N16" s="267">
        <v>0.39583333333333331</v>
      </c>
      <c r="O16" s="267">
        <v>0.78125</v>
      </c>
      <c r="P16" s="267">
        <v>2.0833333333333332E-2</v>
      </c>
      <c r="Q16" s="267">
        <f>(O16-N16)-P16</f>
        <v>0.36458333333333337</v>
      </c>
      <c r="R16" s="267">
        <v>0.16666666666666666</v>
      </c>
      <c r="S16" s="267">
        <v>0.5</v>
      </c>
      <c r="T16" s="267">
        <v>0</v>
      </c>
      <c r="U16" s="267">
        <f>(S16-R16)-T16</f>
        <v>0.33333333333333337</v>
      </c>
      <c r="V16" s="267">
        <v>0.3125</v>
      </c>
      <c r="W16" s="267">
        <v>0.57291666666666663</v>
      </c>
      <c r="X16" s="267">
        <v>0</v>
      </c>
      <c r="Y16" s="267">
        <f>(W16-V16)-X16</f>
        <v>0.26041666666666663</v>
      </c>
      <c r="Z16" s="267">
        <v>0.52083333333333337</v>
      </c>
      <c r="AA16" s="267">
        <v>0.6875</v>
      </c>
      <c r="AB16" s="267">
        <v>0</v>
      </c>
      <c r="AC16" s="197">
        <f>(AA16-Z16)-AB16</f>
        <v>0.16666666666666663</v>
      </c>
    </row>
    <row r="17" spans="1:29" ht="15" customHeight="1" x14ac:dyDescent="0.2">
      <c r="A17" s="346"/>
      <c r="B17" s="305"/>
      <c r="C17" s="168" t="s">
        <v>34</v>
      </c>
      <c r="D17" s="163">
        <v>100</v>
      </c>
      <c r="E17" s="239">
        <v>618</v>
      </c>
      <c r="F17" s="467"/>
      <c r="G17" s="468"/>
      <c r="H17" s="468"/>
      <c r="I17" s="469"/>
      <c r="J17" s="457"/>
      <c r="K17" s="458"/>
      <c r="L17" s="458"/>
      <c r="M17" s="459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197"/>
    </row>
    <row r="18" spans="1:29" ht="15" customHeight="1" x14ac:dyDescent="0.2">
      <c r="A18" s="346"/>
      <c r="B18" s="305"/>
      <c r="C18" s="168" t="s">
        <v>35</v>
      </c>
      <c r="D18" s="163">
        <v>40</v>
      </c>
      <c r="E18" s="239"/>
      <c r="F18" s="467"/>
      <c r="G18" s="468"/>
      <c r="H18" s="468"/>
      <c r="I18" s="469"/>
      <c r="J18" s="457"/>
      <c r="K18" s="458"/>
      <c r="L18" s="458"/>
      <c r="M18" s="459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197"/>
    </row>
    <row r="19" spans="1:29" ht="15" customHeight="1" x14ac:dyDescent="0.2">
      <c r="A19" s="346"/>
      <c r="B19" s="305"/>
      <c r="C19" s="168" t="s">
        <v>36</v>
      </c>
      <c r="D19" s="163">
        <v>30</v>
      </c>
      <c r="E19" s="239"/>
      <c r="F19" s="467"/>
      <c r="G19" s="468"/>
      <c r="H19" s="468"/>
      <c r="I19" s="469"/>
      <c r="J19" s="457"/>
      <c r="K19" s="458"/>
      <c r="L19" s="458"/>
      <c r="M19" s="459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197"/>
    </row>
    <row r="20" spans="1:29" ht="15" customHeight="1" x14ac:dyDescent="0.2">
      <c r="A20" s="346"/>
      <c r="B20" s="503" t="s">
        <v>351</v>
      </c>
      <c r="C20" s="504"/>
      <c r="D20" s="163">
        <v>200</v>
      </c>
      <c r="E20" s="164">
        <v>600</v>
      </c>
      <c r="F20" s="467"/>
      <c r="G20" s="468"/>
      <c r="H20" s="468"/>
      <c r="I20" s="469"/>
      <c r="J20" s="457"/>
      <c r="K20" s="458"/>
      <c r="L20" s="458"/>
      <c r="M20" s="459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197"/>
    </row>
    <row r="21" spans="1:29" ht="15" customHeight="1" x14ac:dyDescent="0.2">
      <c r="A21" s="346"/>
      <c r="B21" s="371" t="s">
        <v>37</v>
      </c>
      <c r="C21" s="169" t="s">
        <v>38</v>
      </c>
      <c r="D21" s="163">
        <v>380</v>
      </c>
      <c r="E21" s="239">
        <v>780</v>
      </c>
      <c r="F21" s="467"/>
      <c r="G21" s="468"/>
      <c r="H21" s="468"/>
      <c r="I21" s="469"/>
      <c r="J21" s="457"/>
      <c r="K21" s="458"/>
      <c r="L21" s="458"/>
      <c r="M21" s="459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197"/>
    </row>
    <row r="22" spans="1:29" ht="15" customHeight="1" x14ac:dyDescent="0.2">
      <c r="A22" s="346"/>
      <c r="B22" s="502"/>
      <c r="C22" s="169" t="s">
        <v>39</v>
      </c>
      <c r="D22" s="163">
        <v>200</v>
      </c>
      <c r="E22" s="239"/>
      <c r="F22" s="467"/>
      <c r="G22" s="468"/>
      <c r="H22" s="468"/>
      <c r="I22" s="469"/>
      <c r="J22" s="457"/>
      <c r="K22" s="458"/>
      <c r="L22" s="458"/>
      <c r="M22" s="45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197"/>
    </row>
    <row r="23" spans="1:29" ht="15" customHeight="1" x14ac:dyDescent="0.2">
      <c r="A23" s="375" t="s">
        <v>16</v>
      </c>
      <c r="B23" s="482" t="s">
        <v>357</v>
      </c>
      <c r="C23" s="483"/>
      <c r="D23" s="483"/>
      <c r="E23" s="484"/>
      <c r="F23" s="467"/>
      <c r="G23" s="468"/>
      <c r="H23" s="468"/>
      <c r="I23" s="469"/>
      <c r="J23" s="457"/>
      <c r="K23" s="458"/>
      <c r="L23" s="458"/>
      <c r="M23" s="459"/>
      <c r="N23" s="197">
        <v>0.29166666666666669</v>
      </c>
      <c r="O23" s="197">
        <v>0.47916666666666669</v>
      </c>
      <c r="P23" s="197">
        <v>0</v>
      </c>
      <c r="Q23" s="197">
        <f>(O23-N23)-P23</f>
        <v>0.1875</v>
      </c>
      <c r="R23" s="197">
        <v>0</v>
      </c>
      <c r="S23" s="197">
        <v>0</v>
      </c>
      <c r="T23" s="197"/>
      <c r="U23" s="197">
        <f>(S23-R23)-T23</f>
        <v>0</v>
      </c>
      <c r="V23" s="197">
        <v>0</v>
      </c>
      <c r="W23" s="197">
        <v>0</v>
      </c>
      <c r="X23" s="197">
        <v>0</v>
      </c>
      <c r="Y23" s="197">
        <f>(W23-V23)-X23</f>
        <v>0</v>
      </c>
      <c r="Z23" s="197">
        <v>0</v>
      </c>
      <c r="AA23" s="197">
        <v>0</v>
      </c>
      <c r="AB23" s="197">
        <v>0</v>
      </c>
      <c r="AC23" s="267">
        <f t="shared" ref="AC23" si="6">(AA23-Z23)-AB23</f>
        <v>0</v>
      </c>
    </row>
    <row r="24" spans="1:29" ht="15" customHeight="1" x14ac:dyDescent="0.2">
      <c r="A24" s="375"/>
      <c r="B24" s="485"/>
      <c r="C24" s="486"/>
      <c r="D24" s="486"/>
      <c r="E24" s="487"/>
      <c r="F24" s="467"/>
      <c r="G24" s="468"/>
      <c r="H24" s="468"/>
      <c r="I24" s="469"/>
      <c r="J24" s="457"/>
      <c r="K24" s="458"/>
      <c r="L24" s="458"/>
      <c r="M24" s="459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268"/>
    </row>
    <row r="25" spans="1:29" ht="15" customHeight="1" x14ac:dyDescent="0.2">
      <c r="A25" s="375"/>
      <c r="B25" s="485"/>
      <c r="C25" s="486"/>
      <c r="D25" s="486"/>
      <c r="E25" s="487"/>
      <c r="F25" s="467"/>
      <c r="G25" s="468"/>
      <c r="H25" s="468"/>
      <c r="I25" s="469"/>
      <c r="J25" s="457"/>
      <c r="K25" s="458"/>
      <c r="L25" s="458"/>
      <c r="M25" s="459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268"/>
    </row>
    <row r="26" spans="1:29" ht="15" customHeight="1" x14ac:dyDescent="0.2">
      <c r="A26" s="375"/>
      <c r="B26" s="488"/>
      <c r="C26" s="489"/>
      <c r="D26" s="489"/>
      <c r="E26" s="490"/>
      <c r="F26" s="467"/>
      <c r="G26" s="468"/>
      <c r="H26" s="468"/>
      <c r="I26" s="469"/>
      <c r="J26" s="457"/>
      <c r="K26" s="458"/>
      <c r="L26" s="458"/>
      <c r="M26" s="459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269"/>
    </row>
    <row r="27" spans="1:29" ht="15" customHeight="1" x14ac:dyDescent="0.2">
      <c r="A27" s="345" t="s">
        <v>18</v>
      </c>
      <c r="B27" s="491"/>
      <c r="C27" s="492"/>
      <c r="D27" s="492"/>
      <c r="E27" s="493"/>
      <c r="F27" s="467"/>
      <c r="G27" s="468"/>
      <c r="H27" s="468"/>
      <c r="I27" s="469"/>
      <c r="J27" s="457"/>
      <c r="K27" s="458"/>
      <c r="L27" s="458"/>
      <c r="M27" s="459"/>
      <c r="N27" s="202">
        <v>0</v>
      </c>
      <c r="O27" s="202">
        <v>0</v>
      </c>
      <c r="P27" s="202">
        <v>0</v>
      </c>
      <c r="Q27" s="210">
        <f>(O27-N27)-P27</f>
        <v>0</v>
      </c>
      <c r="R27" s="202">
        <v>0</v>
      </c>
      <c r="S27" s="202">
        <v>0</v>
      </c>
      <c r="T27" s="202">
        <v>0</v>
      </c>
      <c r="U27" s="210">
        <f>(S27-R27)-T27</f>
        <v>0</v>
      </c>
      <c r="V27" s="202">
        <v>0</v>
      </c>
      <c r="W27" s="202">
        <v>0</v>
      </c>
      <c r="X27" s="202">
        <v>0</v>
      </c>
      <c r="Y27" s="210">
        <f t="shared" ref="Y27" si="7">(W27-V27)-X27</f>
        <v>0</v>
      </c>
      <c r="Z27" s="202">
        <v>0</v>
      </c>
      <c r="AA27" s="202">
        <v>0</v>
      </c>
      <c r="AB27" s="202">
        <v>0</v>
      </c>
      <c r="AC27" s="275">
        <f t="shared" ref="AC27" si="8">(AA27-Z27)-AB27</f>
        <v>0</v>
      </c>
    </row>
    <row r="28" spans="1:29" ht="15" customHeight="1" x14ac:dyDescent="0.2">
      <c r="A28" s="346"/>
      <c r="B28" s="494"/>
      <c r="C28" s="495"/>
      <c r="D28" s="495"/>
      <c r="E28" s="496"/>
      <c r="F28" s="467"/>
      <c r="G28" s="468"/>
      <c r="H28" s="468"/>
      <c r="I28" s="469"/>
      <c r="J28" s="457"/>
      <c r="K28" s="458"/>
      <c r="L28" s="458"/>
      <c r="M28" s="459"/>
      <c r="N28" s="203"/>
      <c r="O28" s="203"/>
      <c r="P28" s="203"/>
      <c r="Q28" s="210"/>
      <c r="R28" s="203"/>
      <c r="S28" s="203"/>
      <c r="T28" s="203"/>
      <c r="U28" s="210"/>
      <c r="V28" s="203"/>
      <c r="W28" s="203"/>
      <c r="X28" s="203"/>
      <c r="Y28" s="210"/>
      <c r="Z28" s="203"/>
      <c r="AA28" s="203"/>
      <c r="AB28" s="203"/>
      <c r="AC28" s="276"/>
    </row>
    <row r="29" spans="1:29" ht="15" customHeight="1" x14ac:dyDescent="0.2">
      <c r="A29" s="374"/>
      <c r="B29" s="497"/>
      <c r="C29" s="498"/>
      <c r="D29" s="498"/>
      <c r="E29" s="499"/>
      <c r="F29" s="467"/>
      <c r="G29" s="468"/>
      <c r="H29" s="468"/>
      <c r="I29" s="469"/>
      <c r="J29" s="457"/>
      <c r="K29" s="458"/>
      <c r="L29" s="458"/>
      <c r="M29" s="459"/>
      <c r="N29" s="204"/>
      <c r="O29" s="204"/>
      <c r="P29" s="204"/>
      <c r="Q29" s="210"/>
      <c r="R29" s="204"/>
      <c r="S29" s="204"/>
      <c r="T29" s="204"/>
      <c r="U29" s="210"/>
      <c r="V29" s="204"/>
      <c r="W29" s="204"/>
      <c r="X29" s="204"/>
      <c r="Y29" s="210"/>
      <c r="Z29" s="204"/>
      <c r="AA29" s="204"/>
      <c r="AB29" s="204"/>
      <c r="AC29" s="277"/>
    </row>
    <row r="30" spans="1:29" ht="15.75" customHeight="1" x14ac:dyDescent="0.2">
      <c r="A30" s="6"/>
      <c r="B30" s="236" t="s">
        <v>1</v>
      </c>
      <c r="C30" s="236"/>
      <c r="D30" s="236">
        <f>SUM(E4:E29)</f>
        <v>3428</v>
      </c>
      <c r="E30" s="237"/>
      <c r="F30" s="470"/>
      <c r="G30" s="471"/>
      <c r="H30" s="471"/>
      <c r="I30" s="472"/>
      <c r="J30" s="460"/>
      <c r="K30" s="461"/>
      <c r="L30" s="461"/>
      <c r="M30" s="462"/>
      <c r="N30" s="238">
        <f>SUM(Q4:Q26)</f>
        <v>1.6458333333333335</v>
      </c>
      <c r="O30" s="238"/>
      <c r="P30" s="238"/>
      <c r="Q30" s="238"/>
      <c r="R30" s="238">
        <f t="shared" ref="R30" si="9">SUM(U4:U26)</f>
        <v>0.98611111111111116</v>
      </c>
      <c r="S30" s="238"/>
      <c r="T30" s="238"/>
      <c r="U30" s="238"/>
      <c r="V30" s="238">
        <f t="shared" ref="V30" si="10">SUM(Y4:Y26)</f>
        <v>1.21875</v>
      </c>
      <c r="W30" s="238"/>
      <c r="X30" s="238"/>
      <c r="Y30" s="238"/>
      <c r="Z30" s="238">
        <f>SUM(AC4:AC26)</f>
        <v>0.8472222222222221</v>
      </c>
      <c r="AA30" s="238"/>
      <c r="AB30" s="238"/>
      <c r="AC30" s="238"/>
    </row>
  </sheetData>
  <mergeCells count="130">
    <mergeCell ref="O16:O22"/>
    <mergeCell ref="P16:P22"/>
    <mergeCell ref="Q16:Q22"/>
    <mergeCell ref="R16:R22"/>
    <mergeCell ref="S16:S22"/>
    <mergeCell ref="T16:T22"/>
    <mergeCell ref="U16:U22"/>
    <mergeCell ref="V16:V22"/>
    <mergeCell ref="W16:W22"/>
    <mergeCell ref="X16:X22"/>
    <mergeCell ref="Y16:Y22"/>
    <mergeCell ref="Z16:Z22"/>
    <mergeCell ref="AA16:AA22"/>
    <mergeCell ref="AB16:AB22"/>
    <mergeCell ref="AC16:AC22"/>
    <mergeCell ref="Z2:AC2"/>
    <mergeCell ref="A4:A5"/>
    <mergeCell ref="B4:B5"/>
    <mergeCell ref="E4:E5"/>
    <mergeCell ref="AB6:AB12"/>
    <mergeCell ref="V6:V12"/>
    <mergeCell ref="W6:W12"/>
    <mergeCell ref="X6:X12"/>
    <mergeCell ref="Y6:Y12"/>
    <mergeCell ref="Z6:Z12"/>
    <mergeCell ref="AA6:AA12"/>
    <mergeCell ref="P6:P12"/>
    <mergeCell ref="Q6:Q12"/>
    <mergeCell ref="R6:R12"/>
    <mergeCell ref="S6:S12"/>
    <mergeCell ref="T6:T12"/>
    <mergeCell ref="U6:U12"/>
    <mergeCell ref="Q13:Q15"/>
    <mergeCell ref="R2:U2"/>
    <mergeCell ref="V2:Y2"/>
    <mergeCell ref="AA4:AA5"/>
    <mergeCell ref="AB4:AB5"/>
    <mergeCell ref="U4:U5"/>
    <mergeCell ref="V4:V5"/>
    <mergeCell ref="W4:W5"/>
    <mergeCell ref="X4:X5"/>
    <mergeCell ref="Y4:Y5"/>
    <mergeCell ref="Z4:Z5"/>
    <mergeCell ref="R4:R5"/>
    <mergeCell ref="S4:S5"/>
    <mergeCell ref="T4:T5"/>
    <mergeCell ref="N6:N12"/>
    <mergeCell ref="O6:O12"/>
    <mergeCell ref="A6:A12"/>
    <mergeCell ref="E6:E12"/>
    <mergeCell ref="N4:N5"/>
    <mergeCell ref="B6:B12"/>
    <mergeCell ref="F1:Q1"/>
    <mergeCell ref="F2:I2"/>
    <mergeCell ref="J2:M2"/>
    <mergeCell ref="N2:Q2"/>
    <mergeCell ref="O4:O5"/>
    <mergeCell ref="P4:P5"/>
    <mergeCell ref="Q4:Q5"/>
    <mergeCell ref="E17:E19"/>
    <mergeCell ref="E21:E22"/>
    <mergeCell ref="A16:A22"/>
    <mergeCell ref="B16:B19"/>
    <mergeCell ref="N13:N15"/>
    <mergeCell ref="A13:A15"/>
    <mergeCell ref="B13:B15"/>
    <mergeCell ref="E13:E15"/>
    <mergeCell ref="B21:B22"/>
    <mergeCell ref="B20:C20"/>
    <mergeCell ref="N16:N22"/>
    <mergeCell ref="A27:A29"/>
    <mergeCell ref="X23:X26"/>
    <mergeCell ref="Y23:Y26"/>
    <mergeCell ref="R23:R26"/>
    <mergeCell ref="S23:S26"/>
    <mergeCell ref="T23:T26"/>
    <mergeCell ref="U23:U26"/>
    <mergeCell ref="V23:V26"/>
    <mergeCell ref="W23:W26"/>
    <mergeCell ref="N23:N26"/>
    <mergeCell ref="O23:O26"/>
    <mergeCell ref="P23:P26"/>
    <mergeCell ref="Q23:Q26"/>
    <mergeCell ref="A23:A26"/>
    <mergeCell ref="B23:E26"/>
    <mergeCell ref="B27:E29"/>
    <mergeCell ref="B30:C30"/>
    <mergeCell ref="D30:E30"/>
    <mergeCell ref="N30:Q30"/>
    <mergeCell ref="R30:U30"/>
    <mergeCell ref="V30:Y30"/>
    <mergeCell ref="Y27:Y29"/>
    <mergeCell ref="Z27:Z29"/>
    <mergeCell ref="AA27:AA29"/>
    <mergeCell ref="AB27:AB29"/>
    <mergeCell ref="S27:S29"/>
    <mergeCell ref="T27:T29"/>
    <mergeCell ref="U27:U29"/>
    <mergeCell ref="V27:V29"/>
    <mergeCell ref="W27:W29"/>
    <mergeCell ref="X27:X29"/>
    <mergeCell ref="N27:N29"/>
    <mergeCell ref="O27:O29"/>
    <mergeCell ref="P27:P29"/>
    <mergeCell ref="Q27:Q29"/>
    <mergeCell ref="R27:R29"/>
    <mergeCell ref="AC13:AC15"/>
    <mergeCell ref="AC6:AC12"/>
    <mergeCell ref="AC27:AC29"/>
    <mergeCell ref="AC23:AC26"/>
    <mergeCell ref="Z30:AC30"/>
    <mergeCell ref="F3:I30"/>
    <mergeCell ref="J3:M30"/>
    <mergeCell ref="AC4:AC5"/>
    <mergeCell ref="Z23:Z26"/>
    <mergeCell ref="AA23:AA26"/>
    <mergeCell ref="AB23:AB26"/>
    <mergeCell ref="AA13:AA15"/>
    <mergeCell ref="AB13:AB15"/>
    <mergeCell ref="U13:U15"/>
    <mergeCell ref="V13:V15"/>
    <mergeCell ref="W13:W15"/>
    <mergeCell ref="X13:X15"/>
    <mergeCell ref="Y13:Y15"/>
    <mergeCell ref="Z13:Z15"/>
    <mergeCell ref="O13:O15"/>
    <mergeCell ref="P13:P15"/>
    <mergeCell ref="R13:R15"/>
    <mergeCell ref="S13:S15"/>
    <mergeCell ref="T13:T15"/>
  </mergeCell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zoomScale="90" zoomScaleNormal="90" workbookViewId="0">
      <pane xSplit="1" topLeftCell="I1" activePane="topRight" state="frozen"/>
      <selection activeCell="A4" sqref="A4:A8"/>
      <selection pane="topRight" activeCell="Z26" sqref="Z26:AC26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  <col min="29" max="29" width="12.83203125" bestFit="1" customWidth="1"/>
  </cols>
  <sheetData>
    <row r="1" spans="1:33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33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271</v>
      </c>
      <c r="S2" s="215"/>
      <c r="T2" s="215"/>
      <c r="U2" s="215"/>
      <c r="V2" s="215" t="s">
        <v>256</v>
      </c>
      <c r="W2" s="215"/>
      <c r="X2" s="215"/>
      <c r="Y2" s="215"/>
      <c r="Z2" s="215" t="s">
        <v>350</v>
      </c>
      <c r="AA2" s="215"/>
      <c r="AB2" s="215"/>
      <c r="AC2" s="215"/>
      <c r="AD2" s="215" t="s">
        <v>363</v>
      </c>
      <c r="AE2" s="215"/>
      <c r="AF2" s="215"/>
      <c r="AG2" s="215"/>
    </row>
    <row r="3" spans="1:33" ht="15" customHeight="1" x14ac:dyDescent="0.2">
      <c r="A3" s="4"/>
      <c r="B3" s="161" t="s">
        <v>8</v>
      </c>
      <c r="C3" s="161" t="s">
        <v>7</v>
      </c>
      <c r="D3" s="161" t="s">
        <v>6</v>
      </c>
      <c r="E3" s="161" t="s">
        <v>0</v>
      </c>
      <c r="F3" s="161" t="s">
        <v>2</v>
      </c>
      <c r="G3" s="161" t="s">
        <v>3</v>
      </c>
      <c r="H3" s="5" t="s">
        <v>4</v>
      </c>
      <c r="I3" s="5" t="s">
        <v>5</v>
      </c>
      <c r="J3" s="454" t="s">
        <v>122</v>
      </c>
      <c r="K3" s="455"/>
      <c r="L3" s="455"/>
      <c r="M3" s="456"/>
      <c r="N3" s="161" t="s">
        <v>2</v>
      </c>
      <c r="O3" s="161" t="s">
        <v>3</v>
      </c>
      <c r="P3" s="5" t="s">
        <v>4</v>
      </c>
      <c r="Q3" s="5" t="s">
        <v>5</v>
      </c>
      <c r="R3" s="454" t="s">
        <v>341</v>
      </c>
      <c r="S3" s="455"/>
      <c r="T3" s="455"/>
      <c r="U3" s="456"/>
      <c r="V3" s="161" t="s">
        <v>2</v>
      </c>
      <c r="W3" s="161" t="s">
        <v>3</v>
      </c>
      <c r="X3" s="5" t="s">
        <v>4</v>
      </c>
      <c r="Y3" s="5" t="s">
        <v>5</v>
      </c>
      <c r="Z3" s="161" t="s">
        <v>2</v>
      </c>
      <c r="AA3" s="161" t="s">
        <v>3</v>
      </c>
      <c r="AB3" s="5" t="s">
        <v>4</v>
      </c>
      <c r="AC3" s="5" t="s">
        <v>5</v>
      </c>
      <c r="AD3" s="179" t="s">
        <v>2</v>
      </c>
      <c r="AE3" s="179" t="s">
        <v>3</v>
      </c>
      <c r="AF3" s="5" t="s">
        <v>4</v>
      </c>
      <c r="AG3" s="5" t="s">
        <v>5</v>
      </c>
    </row>
    <row r="4" spans="1:33" ht="15" customHeight="1" x14ac:dyDescent="0.2">
      <c r="A4" s="215" t="s">
        <v>12</v>
      </c>
      <c r="B4" s="242" t="s">
        <v>353</v>
      </c>
      <c r="C4" s="171" t="s">
        <v>351</v>
      </c>
      <c r="D4" s="165">
        <v>700</v>
      </c>
      <c r="E4" s="500">
        <v>0</v>
      </c>
      <c r="F4" s="197">
        <v>0.16666666666666666</v>
      </c>
      <c r="G4" s="197">
        <v>0.58333333333333337</v>
      </c>
      <c r="H4" s="197">
        <v>1.3888888888888888E-2</v>
      </c>
      <c r="I4" s="197">
        <f>(G4-F4)-H4</f>
        <v>0.40277777777777785</v>
      </c>
      <c r="J4" s="457"/>
      <c r="K4" s="458"/>
      <c r="L4" s="458"/>
      <c r="M4" s="459"/>
      <c r="N4" s="197">
        <v>0.5</v>
      </c>
      <c r="O4" s="197">
        <v>0.85416666666666663</v>
      </c>
      <c r="P4" s="197">
        <v>2.0833333333333332E-2</v>
      </c>
      <c r="Q4" s="197">
        <f>(O4-N4)-P4</f>
        <v>0.33333333333333331</v>
      </c>
      <c r="R4" s="457"/>
      <c r="S4" s="458"/>
      <c r="T4" s="458"/>
      <c r="U4" s="459"/>
      <c r="V4" s="197">
        <v>0.33333333333333331</v>
      </c>
      <c r="W4" s="197">
        <v>0.84375</v>
      </c>
      <c r="X4" s="197">
        <v>4.1666666666666664E-2</v>
      </c>
      <c r="Y4" s="197">
        <f t="shared" ref="Y4" si="0">(W4-V4)-X4</f>
        <v>0.46875000000000006</v>
      </c>
      <c r="Z4" s="197">
        <v>0.33333333333333331</v>
      </c>
      <c r="AA4" s="197">
        <v>0.84375</v>
      </c>
      <c r="AB4" s="197">
        <v>4.1666666666666664E-2</v>
      </c>
      <c r="AC4" s="267">
        <f t="shared" ref="AC4" si="1">(AA4-Z4)-AB4</f>
        <v>0.46875000000000006</v>
      </c>
      <c r="AD4" s="197"/>
      <c r="AE4" s="197"/>
      <c r="AF4" s="197"/>
      <c r="AG4" s="267">
        <f t="shared" ref="AG4" si="2">(AE4-AD4)-AF4</f>
        <v>0</v>
      </c>
    </row>
    <row r="5" spans="1:33" ht="15" customHeight="1" x14ac:dyDescent="0.2">
      <c r="A5" s="215"/>
      <c r="B5" s="243"/>
      <c r="C5" s="171" t="s">
        <v>206</v>
      </c>
      <c r="D5" s="165">
        <v>160</v>
      </c>
      <c r="E5" s="505"/>
      <c r="F5" s="197"/>
      <c r="G5" s="197"/>
      <c r="H5" s="197"/>
      <c r="I5" s="197"/>
      <c r="J5" s="457"/>
      <c r="K5" s="458"/>
      <c r="L5" s="458"/>
      <c r="M5" s="459"/>
      <c r="N5" s="197"/>
      <c r="O5" s="197"/>
      <c r="P5" s="197"/>
      <c r="Q5" s="197"/>
      <c r="R5" s="457"/>
      <c r="S5" s="458"/>
      <c r="T5" s="458"/>
      <c r="U5" s="459"/>
      <c r="V5" s="197"/>
      <c r="W5" s="197"/>
      <c r="X5" s="197"/>
      <c r="Y5" s="197"/>
      <c r="Z5" s="197"/>
      <c r="AA5" s="197"/>
      <c r="AB5" s="197"/>
      <c r="AC5" s="268"/>
      <c r="AD5" s="197"/>
      <c r="AE5" s="197"/>
      <c r="AF5" s="197"/>
      <c r="AG5" s="268"/>
    </row>
    <row r="6" spans="1:33" ht="15" customHeight="1" x14ac:dyDescent="0.2">
      <c r="A6" s="345" t="s">
        <v>13</v>
      </c>
      <c r="B6" s="242" t="s">
        <v>297</v>
      </c>
      <c r="C6" s="171" t="s">
        <v>351</v>
      </c>
      <c r="D6" s="165">
        <v>700</v>
      </c>
      <c r="E6" s="500">
        <v>0</v>
      </c>
      <c r="F6" s="197">
        <v>0.16666666666666666</v>
      </c>
      <c r="G6" s="197">
        <v>0.45833333333333331</v>
      </c>
      <c r="H6" s="197">
        <v>0</v>
      </c>
      <c r="I6" s="197">
        <f>(G6-F6)-H6</f>
        <v>0.29166666666666663</v>
      </c>
      <c r="J6" s="457"/>
      <c r="K6" s="458"/>
      <c r="L6" s="458"/>
      <c r="M6" s="459"/>
      <c r="N6" s="197">
        <v>0.5</v>
      </c>
      <c r="O6" s="197">
        <v>0.83333333333333337</v>
      </c>
      <c r="P6" s="197">
        <v>2.0833333333333332E-2</v>
      </c>
      <c r="Q6" s="197">
        <f>(O6-N6)-P6</f>
        <v>0.31250000000000006</v>
      </c>
      <c r="R6" s="457"/>
      <c r="S6" s="458"/>
      <c r="T6" s="458"/>
      <c r="U6" s="459"/>
      <c r="V6" s="197">
        <v>0.54166666666666663</v>
      </c>
      <c r="W6" s="197">
        <v>0.80208333333333337</v>
      </c>
      <c r="X6" s="197">
        <v>2.0833333333333332E-2</v>
      </c>
      <c r="Y6" s="197">
        <f t="shared" ref="Y6" si="3">(W6-V6)-X6</f>
        <v>0.2395833333333334</v>
      </c>
      <c r="Z6" s="235">
        <v>0.52083333333333337</v>
      </c>
      <c r="AA6" s="197">
        <v>0.8125</v>
      </c>
      <c r="AB6" s="197">
        <v>2.0833333333333332E-2</v>
      </c>
      <c r="AC6" s="197">
        <f t="shared" ref="AC6" si="4">(AA6-Z6)-AB6</f>
        <v>0.27083333333333331</v>
      </c>
      <c r="AD6" s="235"/>
      <c r="AE6" s="197"/>
      <c r="AF6" s="197"/>
      <c r="AG6" s="197">
        <f t="shared" ref="AG6" si="5">(AE6-AD6)-AF6</f>
        <v>0</v>
      </c>
    </row>
    <row r="7" spans="1:33" ht="15" customHeight="1" x14ac:dyDescent="0.2">
      <c r="A7" s="374"/>
      <c r="B7" s="243"/>
      <c r="C7" s="171" t="s">
        <v>206</v>
      </c>
      <c r="D7" s="165">
        <v>40</v>
      </c>
      <c r="E7" s="505"/>
      <c r="F7" s="197"/>
      <c r="G7" s="197"/>
      <c r="H7" s="197"/>
      <c r="I7" s="197"/>
      <c r="J7" s="457"/>
      <c r="K7" s="458"/>
      <c r="L7" s="458"/>
      <c r="M7" s="459"/>
      <c r="N7" s="197"/>
      <c r="O7" s="197"/>
      <c r="P7" s="197"/>
      <c r="Q7" s="197"/>
      <c r="R7" s="457"/>
      <c r="S7" s="458"/>
      <c r="T7" s="458"/>
      <c r="U7" s="459"/>
      <c r="V7" s="197"/>
      <c r="W7" s="197"/>
      <c r="X7" s="197"/>
      <c r="Y7" s="197"/>
      <c r="Z7" s="235"/>
      <c r="AA7" s="197"/>
      <c r="AB7" s="197"/>
      <c r="AC7" s="197"/>
      <c r="AD7" s="235"/>
      <c r="AE7" s="197"/>
      <c r="AF7" s="197"/>
      <c r="AG7" s="197"/>
    </row>
    <row r="8" spans="1:33" ht="15" customHeight="1" x14ac:dyDescent="0.2">
      <c r="A8" s="345" t="s">
        <v>359</v>
      </c>
      <c r="B8" s="242" t="s">
        <v>361</v>
      </c>
      <c r="C8" s="173" t="s">
        <v>36</v>
      </c>
      <c r="D8" s="165">
        <v>70</v>
      </c>
      <c r="E8" s="242">
        <v>2530</v>
      </c>
      <c r="F8" s="267">
        <v>0.16666666666666666</v>
      </c>
      <c r="G8" s="267">
        <v>0.71875</v>
      </c>
      <c r="H8" s="393">
        <v>2.0833333333333332E-2</v>
      </c>
      <c r="I8" s="267">
        <f>(G8-F8)-H8</f>
        <v>0.53125</v>
      </c>
      <c r="J8" s="457"/>
      <c r="K8" s="458"/>
      <c r="L8" s="458"/>
      <c r="M8" s="459"/>
      <c r="N8" s="267">
        <v>0.5</v>
      </c>
      <c r="O8" s="267">
        <v>0.95833333333333337</v>
      </c>
      <c r="P8" s="267">
        <v>2.0833333333333332E-2</v>
      </c>
      <c r="Q8" s="267">
        <f>(O8-N8)-P8</f>
        <v>0.43750000000000006</v>
      </c>
      <c r="R8" s="457"/>
      <c r="S8" s="458"/>
      <c r="T8" s="458"/>
      <c r="U8" s="459"/>
      <c r="V8" s="267">
        <v>0.3125</v>
      </c>
      <c r="W8" s="267">
        <v>0.64583333333333337</v>
      </c>
      <c r="X8" s="267">
        <v>2.0833333333333332E-2</v>
      </c>
      <c r="Y8" s="267">
        <f>(W8-V8)-X8</f>
        <v>0.31250000000000006</v>
      </c>
      <c r="Z8" s="267">
        <v>0.52083333333333337</v>
      </c>
      <c r="AA8" s="267">
        <v>0.95833333333333337</v>
      </c>
      <c r="AB8" s="267">
        <v>2.0833333333333332E-2</v>
      </c>
      <c r="AC8" s="267">
        <f>(AA8-Z8)-AB8</f>
        <v>0.41666666666666669</v>
      </c>
      <c r="AD8" s="393"/>
      <c r="AE8" s="267"/>
      <c r="AF8" s="267"/>
      <c r="AG8" s="267">
        <f>(AE15-AD15)-AF15</f>
        <v>0</v>
      </c>
    </row>
    <row r="9" spans="1:33" ht="15" customHeight="1" x14ac:dyDescent="0.2">
      <c r="A9" s="346"/>
      <c r="B9" s="262"/>
      <c r="C9" s="173" t="s">
        <v>203</v>
      </c>
      <c r="D9" s="172">
        <v>120</v>
      </c>
      <c r="E9" s="262"/>
      <c r="F9" s="268"/>
      <c r="G9" s="268"/>
      <c r="H9" s="394"/>
      <c r="I9" s="268"/>
      <c r="J9" s="457"/>
      <c r="K9" s="458"/>
      <c r="L9" s="458"/>
      <c r="M9" s="459"/>
      <c r="N9" s="268"/>
      <c r="O9" s="268"/>
      <c r="P9" s="268"/>
      <c r="Q9" s="268"/>
      <c r="R9" s="457"/>
      <c r="S9" s="458"/>
      <c r="T9" s="458"/>
      <c r="U9" s="459"/>
      <c r="V9" s="268"/>
      <c r="W9" s="268"/>
      <c r="X9" s="268"/>
      <c r="Y9" s="268"/>
      <c r="Z9" s="268"/>
      <c r="AA9" s="268"/>
      <c r="AB9" s="268"/>
      <c r="AC9" s="268"/>
      <c r="AD9" s="394"/>
      <c r="AE9" s="268"/>
      <c r="AF9" s="268"/>
      <c r="AG9" s="268"/>
    </row>
    <row r="10" spans="1:33" ht="15" customHeight="1" x14ac:dyDescent="0.2">
      <c r="A10" s="346"/>
      <c r="B10" s="262"/>
      <c r="C10" s="173" t="s">
        <v>204</v>
      </c>
      <c r="D10" s="172">
        <v>20</v>
      </c>
      <c r="E10" s="262"/>
      <c r="F10" s="268"/>
      <c r="G10" s="268"/>
      <c r="H10" s="394"/>
      <c r="I10" s="268"/>
      <c r="J10" s="457"/>
      <c r="K10" s="458"/>
      <c r="L10" s="458"/>
      <c r="M10" s="459"/>
      <c r="N10" s="268"/>
      <c r="O10" s="268"/>
      <c r="P10" s="268"/>
      <c r="Q10" s="268"/>
      <c r="R10" s="457"/>
      <c r="S10" s="458"/>
      <c r="T10" s="458"/>
      <c r="U10" s="459"/>
      <c r="V10" s="268"/>
      <c r="W10" s="268"/>
      <c r="X10" s="268"/>
      <c r="Y10" s="268"/>
      <c r="Z10" s="268"/>
      <c r="AA10" s="268"/>
      <c r="AB10" s="268"/>
      <c r="AC10" s="268"/>
      <c r="AD10" s="394"/>
      <c r="AE10" s="268"/>
      <c r="AF10" s="268"/>
      <c r="AG10" s="268"/>
    </row>
    <row r="11" spans="1:33" ht="15" customHeight="1" x14ac:dyDescent="0.2">
      <c r="A11" s="346"/>
      <c r="B11" s="262"/>
      <c r="C11" s="173" t="s">
        <v>206</v>
      </c>
      <c r="D11" s="165">
        <v>90</v>
      </c>
      <c r="E11" s="262"/>
      <c r="F11" s="268"/>
      <c r="G11" s="268"/>
      <c r="H11" s="268"/>
      <c r="I11" s="268"/>
      <c r="J11" s="457"/>
      <c r="K11" s="458"/>
      <c r="L11" s="458"/>
      <c r="M11" s="459"/>
      <c r="N11" s="268"/>
      <c r="O11" s="268"/>
      <c r="P11" s="268"/>
      <c r="Q11" s="268"/>
      <c r="R11" s="457"/>
      <c r="S11" s="458"/>
      <c r="T11" s="458"/>
      <c r="U11" s="459"/>
      <c r="V11" s="268"/>
      <c r="W11" s="268"/>
      <c r="X11" s="268"/>
      <c r="Y11" s="268"/>
      <c r="Z11" s="268"/>
      <c r="AA11" s="268"/>
      <c r="AB11" s="268"/>
      <c r="AC11" s="268"/>
      <c r="AD11" s="394"/>
      <c r="AE11" s="268"/>
      <c r="AF11" s="268"/>
      <c r="AG11" s="268"/>
    </row>
    <row r="12" spans="1:33" ht="15" customHeight="1" x14ac:dyDescent="0.2">
      <c r="A12" s="346"/>
      <c r="B12" s="262"/>
      <c r="C12" s="173" t="s">
        <v>205</v>
      </c>
      <c r="D12" s="165">
        <v>120</v>
      </c>
      <c r="E12" s="262"/>
      <c r="F12" s="268"/>
      <c r="G12" s="268"/>
      <c r="H12" s="268"/>
      <c r="I12" s="268"/>
      <c r="J12" s="457"/>
      <c r="K12" s="458"/>
      <c r="L12" s="458"/>
      <c r="M12" s="459"/>
      <c r="N12" s="268"/>
      <c r="O12" s="268"/>
      <c r="P12" s="268"/>
      <c r="Q12" s="268"/>
      <c r="R12" s="457"/>
      <c r="S12" s="458"/>
      <c r="T12" s="458"/>
      <c r="U12" s="459"/>
      <c r="V12" s="268"/>
      <c r="W12" s="268"/>
      <c r="X12" s="268"/>
      <c r="Y12" s="268"/>
      <c r="Z12" s="268"/>
      <c r="AA12" s="268"/>
      <c r="AB12" s="268"/>
      <c r="AC12" s="268"/>
      <c r="AD12" s="394"/>
      <c r="AE12" s="268"/>
      <c r="AF12" s="268"/>
      <c r="AG12" s="268"/>
    </row>
    <row r="13" spans="1:33" ht="15" customHeight="1" x14ac:dyDescent="0.2">
      <c r="A13" s="346"/>
      <c r="B13" s="262"/>
      <c r="C13" s="173" t="s">
        <v>43</v>
      </c>
      <c r="D13" s="165">
        <v>130</v>
      </c>
      <c r="E13" s="262"/>
      <c r="F13" s="268"/>
      <c r="G13" s="268"/>
      <c r="H13" s="268"/>
      <c r="I13" s="268"/>
      <c r="J13" s="457"/>
      <c r="K13" s="458"/>
      <c r="L13" s="458"/>
      <c r="M13" s="459"/>
      <c r="N13" s="268"/>
      <c r="O13" s="268"/>
      <c r="P13" s="268"/>
      <c r="Q13" s="268"/>
      <c r="R13" s="457"/>
      <c r="S13" s="458"/>
      <c r="T13" s="458"/>
      <c r="U13" s="459"/>
      <c r="V13" s="268"/>
      <c r="W13" s="268"/>
      <c r="X13" s="268"/>
      <c r="Y13" s="268"/>
      <c r="Z13" s="268"/>
      <c r="AA13" s="268"/>
      <c r="AB13" s="268"/>
      <c r="AC13" s="268"/>
      <c r="AD13" s="394"/>
      <c r="AE13" s="268"/>
      <c r="AF13" s="268"/>
      <c r="AG13" s="268"/>
    </row>
    <row r="14" spans="1:33" ht="15" customHeight="1" x14ac:dyDescent="0.2">
      <c r="A14" s="346"/>
      <c r="B14" s="243"/>
      <c r="C14" s="173" t="s">
        <v>207</v>
      </c>
      <c r="D14" s="165">
        <v>292</v>
      </c>
      <c r="E14" s="243"/>
      <c r="F14" s="268"/>
      <c r="G14" s="268"/>
      <c r="H14" s="268"/>
      <c r="I14" s="268"/>
      <c r="J14" s="457"/>
      <c r="K14" s="458"/>
      <c r="L14" s="458"/>
      <c r="M14" s="459"/>
      <c r="N14" s="268"/>
      <c r="O14" s="268"/>
      <c r="P14" s="268"/>
      <c r="Q14" s="268"/>
      <c r="R14" s="457"/>
      <c r="S14" s="458"/>
      <c r="T14" s="458"/>
      <c r="U14" s="459"/>
      <c r="V14" s="268"/>
      <c r="W14" s="268"/>
      <c r="X14" s="268"/>
      <c r="Y14" s="268"/>
      <c r="Z14" s="268"/>
      <c r="AA14" s="268"/>
      <c r="AB14" s="268"/>
      <c r="AC14" s="268"/>
      <c r="AD14" s="394"/>
      <c r="AE14" s="268"/>
      <c r="AF14" s="268"/>
      <c r="AG14" s="268"/>
    </row>
    <row r="15" spans="1:33" ht="15" customHeight="1" x14ac:dyDescent="0.2">
      <c r="A15" s="346"/>
      <c r="B15" s="242" t="s">
        <v>362</v>
      </c>
      <c r="C15" s="173" t="s">
        <v>38</v>
      </c>
      <c r="D15" s="165">
        <v>420</v>
      </c>
      <c r="E15" s="242">
        <v>950</v>
      </c>
      <c r="F15" s="268"/>
      <c r="G15" s="268"/>
      <c r="H15" s="268"/>
      <c r="I15" s="268"/>
      <c r="J15" s="457"/>
      <c r="K15" s="458"/>
      <c r="L15" s="458"/>
      <c r="M15" s="459"/>
      <c r="N15" s="268"/>
      <c r="O15" s="268"/>
      <c r="P15" s="268"/>
      <c r="Q15" s="268"/>
      <c r="R15" s="457"/>
      <c r="S15" s="458"/>
      <c r="T15" s="458"/>
      <c r="U15" s="459"/>
      <c r="V15" s="268"/>
      <c r="W15" s="268"/>
      <c r="X15" s="268"/>
      <c r="Y15" s="268"/>
      <c r="Z15" s="268"/>
      <c r="AA15" s="268"/>
      <c r="AB15" s="268"/>
      <c r="AC15" s="268"/>
      <c r="AD15" s="394"/>
      <c r="AE15" s="268"/>
      <c r="AF15" s="268"/>
      <c r="AG15" s="268"/>
    </row>
    <row r="16" spans="1:33" ht="15" customHeight="1" x14ac:dyDescent="0.2">
      <c r="A16" s="346"/>
      <c r="B16" s="262"/>
      <c r="C16" s="173" t="s">
        <v>39</v>
      </c>
      <c r="D16" s="177">
        <v>250</v>
      </c>
      <c r="E16" s="262"/>
      <c r="F16" s="268"/>
      <c r="G16" s="268"/>
      <c r="H16" s="268"/>
      <c r="I16" s="268"/>
      <c r="J16" s="457"/>
      <c r="K16" s="458"/>
      <c r="L16" s="458"/>
      <c r="M16" s="459"/>
      <c r="N16" s="268"/>
      <c r="O16" s="268"/>
      <c r="P16" s="268"/>
      <c r="Q16" s="268"/>
      <c r="R16" s="457"/>
      <c r="S16" s="458"/>
      <c r="T16" s="458"/>
      <c r="U16" s="459"/>
      <c r="V16" s="268"/>
      <c r="W16" s="268"/>
      <c r="X16" s="268"/>
      <c r="Y16" s="268"/>
      <c r="Z16" s="268"/>
      <c r="AA16" s="268"/>
      <c r="AB16" s="268"/>
      <c r="AC16" s="268"/>
      <c r="AD16" s="394"/>
      <c r="AE16" s="268"/>
      <c r="AF16" s="268"/>
      <c r="AG16" s="268"/>
    </row>
    <row r="17" spans="1:33" ht="15" customHeight="1" x14ac:dyDescent="0.2">
      <c r="A17" s="346"/>
      <c r="B17" s="243"/>
      <c r="C17" s="173" t="s">
        <v>40</v>
      </c>
      <c r="D17" s="177">
        <v>6</v>
      </c>
      <c r="E17" s="243"/>
      <c r="F17" s="268"/>
      <c r="G17" s="268"/>
      <c r="H17" s="268"/>
      <c r="I17" s="268"/>
      <c r="J17" s="457"/>
      <c r="K17" s="458"/>
      <c r="L17" s="458"/>
      <c r="M17" s="459"/>
      <c r="N17" s="268"/>
      <c r="O17" s="268"/>
      <c r="P17" s="268"/>
      <c r="Q17" s="268"/>
      <c r="R17" s="457"/>
      <c r="S17" s="458"/>
      <c r="T17" s="458"/>
      <c r="U17" s="459"/>
      <c r="V17" s="268"/>
      <c r="W17" s="268"/>
      <c r="X17" s="268"/>
      <c r="Y17" s="268"/>
      <c r="Z17" s="268"/>
      <c r="AA17" s="268"/>
      <c r="AB17" s="268"/>
      <c r="AC17" s="268"/>
      <c r="AD17" s="394"/>
      <c r="AE17" s="268"/>
      <c r="AF17" s="268"/>
      <c r="AG17" s="268"/>
    </row>
    <row r="18" spans="1:33" ht="15" customHeight="1" x14ac:dyDescent="0.2">
      <c r="A18" s="346"/>
      <c r="B18" s="173" t="s">
        <v>306</v>
      </c>
      <c r="C18" s="173" t="s">
        <v>40</v>
      </c>
      <c r="D18" s="165">
        <v>120</v>
      </c>
      <c r="E18" s="163">
        <v>60</v>
      </c>
      <c r="F18" s="268"/>
      <c r="G18" s="268"/>
      <c r="H18" s="268"/>
      <c r="I18" s="268"/>
      <c r="J18" s="457"/>
      <c r="K18" s="458"/>
      <c r="L18" s="458"/>
      <c r="M18" s="459"/>
      <c r="N18" s="268"/>
      <c r="O18" s="268"/>
      <c r="P18" s="268"/>
      <c r="Q18" s="268"/>
      <c r="R18" s="457"/>
      <c r="S18" s="458"/>
      <c r="T18" s="458"/>
      <c r="U18" s="459"/>
      <c r="V18" s="269"/>
      <c r="W18" s="269"/>
      <c r="X18" s="269"/>
      <c r="Y18" s="269"/>
      <c r="Z18" s="269"/>
      <c r="AA18" s="269"/>
      <c r="AB18" s="269"/>
      <c r="AC18" s="269"/>
      <c r="AD18" s="395"/>
      <c r="AE18" s="269"/>
      <c r="AF18" s="269"/>
      <c r="AG18" s="269"/>
    </row>
    <row r="19" spans="1:33" ht="15" customHeight="1" x14ac:dyDescent="0.2">
      <c r="A19" s="345" t="s">
        <v>15</v>
      </c>
      <c r="B19" s="503" t="s">
        <v>351</v>
      </c>
      <c r="C19" s="504"/>
      <c r="D19" s="163">
        <v>370</v>
      </c>
      <c r="E19" s="173">
        <v>1110</v>
      </c>
      <c r="F19" s="267">
        <v>0.16666666666666666</v>
      </c>
      <c r="G19" s="267">
        <v>0.61458333333333337</v>
      </c>
      <c r="H19" s="267">
        <v>2.0833333333333332E-2</v>
      </c>
      <c r="I19" s="267">
        <f>(G19-F19)-H19</f>
        <v>0.42708333333333343</v>
      </c>
      <c r="J19" s="457"/>
      <c r="K19" s="458"/>
      <c r="L19" s="458"/>
      <c r="M19" s="459"/>
      <c r="N19" s="267">
        <v>0.45833333333333331</v>
      </c>
      <c r="O19" s="267">
        <v>0.85416666666666663</v>
      </c>
      <c r="P19" s="267">
        <v>2.0833333333333332E-2</v>
      </c>
      <c r="Q19" s="267">
        <f>(O19-N19)-P19</f>
        <v>0.375</v>
      </c>
      <c r="R19" s="457"/>
      <c r="S19" s="458"/>
      <c r="T19" s="458"/>
      <c r="U19" s="459"/>
      <c r="V19" s="267">
        <v>0.3125</v>
      </c>
      <c r="W19" s="267">
        <v>0.58333333333333337</v>
      </c>
      <c r="X19" s="267">
        <v>2.0833333333333332E-2</v>
      </c>
      <c r="Y19" s="267">
        <f>(W19-V19)-X19</f>
        <v>0.25000000000000006</v>
      </c>
      <c r="Z19" s="267">
        <v>0.52083333333333337</v>
      </c>
      <c r="AA19" s="267">
        <v>0.85416666666666663</v>
      </c>
      <c r="AB19" s="267">
        <v>2.0833333333333332E-2</v>
      </c>
      <c r="AC19" s="267">
        <f>(AA19-Z19)-AB19</f>
        <v>0.31249999999999994</v>
      </c>
      <c r="AD19" s="267"/>
      <c r="AE19" s="267"/>
      <c r="AF19" s="267"/>
      <c r="AG19" s="267">
        <f>(AE19-AD19)-AF19</f>
        <v>0</v>
      </c>
    </row>
    <row r="20" spans="1:33" ht="15" customHeight="1" x14ac:dyDescent="0.2">
      <c r="A20" s="346"/>
      <c r="B20" s="371" t="s">
        <v>32</v>
      </c>
      <c r="C20" s="168" t="s">
        <v>34</v>
      </c>
      <c r="D20" s="163">
        <v>260</v>
      </c>
      <c r="E20" s="242">
        <v>2070</v>
      </c>
      <c r="F20" s="268"/>
      <c r="G20" s="268"/>
      <c r="H20" s="268"/>
      <c r="I20" s="268"/>
      <c r="J20" s="457"/>
      <c r="K20" s="458"/>
      <c r="L20" s="458"/>
      <c r="M20" s="459"/>
      <c r="N20" s="268"/>
      <c r="O20" s="268"/>
      <c r="P20" s="268"/>
      <c r="Q20" s="268"/>
      <c r="R20" s="457"/>
      <c r="S20" s="458"/>
      <c r="T20" s="458"/>
      <c r="U20" s="459"/>
      <c r="V20" s="268"/>
      <c r="W20" s="268"/>
      <c r="X20" s="268"/>
      <c r="Y20" s="511"/>
      <c r="Z20" s="268"/>
      <c r="AA20" s="268"/>
      <c r="AB20" s="268"/>
      <c r="AC20" s="268"/>
      <c r="AD20" s="268"/>
      <c r="AE20" s="268"/>
      <c r="AF20" s="268"/>
      <c r="AG20" s="268"/>
    </row>
    <row r="21" spans="1:33" ht="15" customHeight="1" x14ac:dyDescent="0.2">
      <c r="A21" s="346"/>
      <c r="B21" s="502"/>
      <c r="C21" s="168" t="s">
        <v>35</v>
      </c>
      <c r="D21" s="163">
        <v>90</v>
      </c>
      <c r="E21" s="262"/>
      <c r="F21" s="268"/>
      <c r="G21" s="268"/>
      <c r="H21" s="268"/>
      <c r="I21" s="268"/>
      <c r="J21" s="457"/>
      <c r="K21" s="458"/>
      <c r="L21" s="458"/>
      <c r="M21" s="459"/>
      <c r="N21" s="268"/>
      <c r="O21" s="268"/>
      <c r="P21" s="268"/>
      <c r="Q21" s="268"/>
      <c r="R21" s="457"/>
      <c r="S21" s="458"/>
      <c r="T21" s="458"/>
      <c r="U21" s="459"/>
      <c r="V21" s="268"/>
      <c r="W21" s="268"/>
      <c r="X21" s="268"/>
      <c r="Y21" s="511"/>
      <c r="Z21" s="268"/>
      <c r="AA21" s="268"/>
      <c r="AB21" s="268"/>
      <c r="AC21" s="268"/>
      <c r="AD21" s="268"/>
      <c r="AE21" s="268"/>
      <c r="AF21" s="268"/>
      <c r="AG21" s="268"/>
    </row>
    <row r="22" spans="1:33" ht="15" customHeight="1" x14ac:dyDescent="0.2">
      <c r="A22" s="346"/>
      <c r="B22" s="372"/>
      <c r="C22" s="177" t="s">
        <v>36</v>
      </c>
      <c r="D22" s="163">
        <v>40</v>
      </c>
      <c r="E22" s="262"/>
      <c r="F22" s="268"/>
      <c r="G22" s="268"/>
      <c r="H22" s="268"/>
      <c r="I22" s="268"/>
      <c r="J22" s="457"/>
      <c r="K22" s="458"/>
      <c r="L22" s="458"/>
      <c r="M22" s="459"/>
      <c r="N22" s="268"/>
      <c r="O22" s="268"/>
      <c r="P22" s="268"/>
      <c r="Q22" s="268"/>
      <c r="R22" s="457"/>
      <c r="S22" s="458"/>
      <c r="T22" s="458"/>
      <c r="U22" s="459"/>
      <c r="V22" s="268"/>
      <c r="W22" s="268"/>
      <c r="X22" s="268"/>
      <c r="Y22" s="511"/>
      <c r="Z22" s="268"/>
      <c r="AA22" s="268"/>
      <c r="AB22" s="268"/>
      <c r="AC22" s="268"/>
      <c r="AD22" s="268"/>
      <c r="AE22" s="268"/>
      <c r="AF22" s="268"/>
      <c r="AG22" s="268"/>
    </row>
    <row r="23" spans="1:33" ht="15" customHeight="1" x14ac:dyDescent="0.2">
      <c r="A23" s="346"/>
      <c r="B23" s="503" t="s">
        <v>33</v>
      </c>
      <c r="C23" s="504"/>
      <c r="D23" s="163">
        <v>300</v>
      </c>
      <c r="E23" s="243"/>
      <c r="F23" s="268"/>
      <c r="G23" s="268"/>
      <c r="H23" s="268"/>
      <c r="I23" s="268"/>
      <c r="J23" s="457"/>
      <c r="K23" s="458"/>
      <c r="L23" s="458"/>
      <c r="M23" s="459"/>
      <c r="N23" s="268"/>
      <c r="O23" s="268"/>
      <c r="P23" s="268"/>
      <c r="Q23" s="268"/>
      <c r="R23" s="457"/>
      <c r="S23" s="458"/>
      <c r="T23" s="458"/>
      <c r="U23" s="459"/>
      <c r="V23" s="268"/>
      <c r="W23" s="268"/>
      <c r="X23" s="268"/>
      <c r="Y23" s="512"/>
      <c r="Z23" s="268"/>
      <c r="AA23" s="268"/>
      <c r="AB23" s="268"/>
      <c r="AC23" s="268"/>
      <c r="AD23" s="268"/>
      <c r="AE23" s="268"/>
      <c r="AF23" s="268"/>
      <c r="AG23" s="268"/>
    </row>
    <row r="24" spans="1:33" ht="15" customHeight="1" x14ac:dyDescent="0.2">
      <c r="A24" s="375" t="s">
        <v>16</v>
      </c>
      <c r="B24" s="371" t="s">
        <v>353</v>
      </c>
      <c r="C24" s="177" t="s">
        <v>351</v>
      </c>
      <c r="D24" s="165">
        <v>700</v>
      </c>
      <c r="E24" s="509">
        <v>0</v>
      </c>
      <c r="F24" s="197">
        <v>0.16666666666666666</v>
      </c>
      <c r="G24" s="197">
        <v>0.59375</v>
      </c>
      <c r="H24" s="197">
        <v>2.0833333333333332E-2</v>
      </c>
      <c r="I24" s="197">
        <f>(G24-F24)-H24</f>
        <v>0.40625000000000006</v>
      </c>
      <c r="J24" s="457"/>
      <c r="K24" s="458"/>
      <c r="L24" s="458"/>
      <c r="M24" s="459"/>
      <c r="N24" s="197">
        <v>0.4375</v>
      </c>
      <c r="O24" s="197">
        <v>0.83333333333333337</v>
      </c>
      <c r="P24" s="197">
        <v>2.0833333333333332E-2</v>
      </c>
      <c r="Q24" s="197">
        <f>(O24-N24)-P24</f>
        <v>0.37500000000000006</v>
      </c>
      <c r="R24" s="457"/>
      <c r="S24" s="458"/>
      <c r="T24" s="458"/>
      <c r="U24" s="459"/>
      <c r="V24" s="197">
        <v>0.47916666666666669</v>
      </c>
      <c r="W24" s="197">
        <v>0.83333333333333337</v>
      </c>
      <c r="X24" s="197">
        <v>2.0833333333333332E-2</v>
      </c>
      <c r="Y24" s="197">
        <f>(W24-V24)-X24</f>
        <v>0.33333333333333337</v>
      </c>
      <c r="Z24" s="197">
        <v>0</v>
      </c>
      <c r="AA24" s="197">
        <v>0</v>
      </c>
      <c r="AB24" s="197">
        <v>0</v>
      </c>
      <c r="AC24" s="267">
        <f t="shared" ref="AC24" si="6">(AA24-Z24)-AB24</f>
        <v>0</v>
      </c>
      <c r="AD24" s="197">
        <v>0.5</v>
      </c>
      <c r="AE24" s="197">
        <v>0.83333333333333337</v>
      </c>
      <c r="AF24" s="197">
        <v>2.0833333333333332E-2</v>
      </c>
      <c r="AG24" s="267">
        <f t="shared" ref="AG24" si="7">(AE24-AD24)-AF24</f>
        <v>0.31250000000000006</v>
      </c>
    </row>
    <row r="25" spans="1:33" ht="15" customHeight="1" x14ac:dyDescent="0.2">
      <c r="A25" s="375"/>
      <c r="B25" s="372"/>
      <c r="C25" s="177" t="s">
        <v>206</v>
      </c>
      <c r="D25" s="165">
        <v>150</v>
      </c>
      <c r="E25" s="510"/>
      <c r="F25" s="197"/>
      <c r="G25" s="197"/>
      <c r="H25" s="197"/>
      <c r="I25" s="197"/>
      <c r="J25" s="457"/>
      <c r="K25" s="458"/>
      <c r="L25" s="458"/>
      <c r="M25" s="459"/>
      <c r="N25" s="197"/>
      <c r="O25" s="197"/>
      <c r="P25" s="197"/>
      <c r="Q25" s="197"/>
      <c r="R25" s="457"/>
      <c r="S25" s="458"/>
      <c r="T25" s="458"/>
      <c r="U25" s="459"/>
      <c r="V25" s="197"/>
      <c r="W25" s="197"/>
      <c r="X25" s="197"/>
      <c r="Y25" s="197"/>
      <c r="Z25" s="197"/>
      <c r="AA25" s="197"/>
      <c r="AB25" s="197"/>
      <c r="AC25" s="268"/>
      <c r="AD25" s="197"/>
      <c r="AE25" s="197"/>
      <c r="AF25" s="197"/>
      <c r="AG25" s="268"/>
    </row>
    <row r="26" spans="1:33" ht="15.75" customHeight="1" x14ac:dyDescent="0.2">
      <c r="A26" s="6"/>
      <c r="B26" s="236" t="s">
        <v>1</v>
      </c>
      <c r="C26" s="236"/>
      <c r="D26" s="236">
        <f>SUM(E4:E25)</f>
        <v>6720</v>
      </c>
      <c r="E26" s="237"/>
      <c r="F26" s="506">
        <f>SUM(I4:I25)</f>
        <v>2.0590277777777781</v>
      </c>
      <c r="G26" s="507"/>
      <c r="H26" s="507"/>
      <c r="I26" s="508"/>
      <c r="J26" s="460"/>
      <c r="K26" s="461"/>
      <c r="L26" s="461"/>
      <c r="M26" s="462"/>
      <c r="N26" s="238">
        <f>SUM(Q4:Q25)</f>
        <v>1.8333333333333335</v>
      </c>
      <c r="O26" s="238"/>
      <c r="P26" s="238"/>
      <c r="Q26" s="238"/>
      <c r="R26" s="460"/>
      <c r="S26" s="461"/>
      <c r="T26" s="461"/>
      <c r="U26" s="462"/>
      <c r="V26" s="238">
        <f>SUM(Y4:Y25)</f>
        <v>1.604166666666667</v>
      </c>
      <c r="W26" s="238"/>
      <c r="X26" s="238"/>
      <c r="Y26" s="238"/>
      <c r="Z26" s="238">
        <f>SUM(AC4:AC25)</f>
        <v>1.46875</v>
      </c>
      <c r="AA26" s="238"/>
      <c r="AB26" s="238"/>
      <c r="AC26" s="238"/>
      <c r="AD26" s="238">
        <f>SUM(AG4:AG25)</f>
        <v>0.31250000000000006</v>
      </c>
      <c r="AE26" s="238"/>
      <c r="AF26" s="238"/>
      <c r="AG26" s="238"/>
    </row>
  </sheetData>
  <mergeCells count="136">
    <mergeCell ref="Z4:Z5"/>
    <mergeCell ref="V4:V5"/>
    <mergeCell ref="W4:W5"/>
    <mergeCell ref="Z2:AC2"/>
    <mergeCell ref="N4:N5"/>
    <mergeCell ref="O4:O5"/>
    <mergeCell ref="P4:P5"/>
    <mergeCell ref="Q4:Q5"/>
    <mergeCell ref="AA4:AA5"/>
    <mergeCell ref="AC4:AC5"/>
    <mergeCell ref="AB4:AB5"/>
    <mergeCell ref="H6:H7"/>
    <mergeCell ref="F1:Q1"/>
    <mergeCell ref="F2:I2"/>
    <mergeCell ref="J2:M2"/>
    <mergeCell ref="N2:Q2"/>
    <mergeCell ref="R2:U2"/>
    <mergeCell ref="V2:Y2"/>
    <mergeCell ref="X4:X5"/>
    <mergeCell ref="Y4:Y5"/>
    <mergeCell ref="F4:F5"/>
    <mergeCell ref="G4:G5"/>
    <mergeCell ref="H4:H5"/>
    <mergeCell ref="I4:I5"/>
    <mergeCell ref="J3:M26"/>
    <mergeCell ref="R3:U26"/>
    <mergeCell ref="N19:N23"/>
    <mergeCell ref="P19:P23"/>
    <mergeCell ref="N8:N18"/>
    <mergeCell ref="O8:O18"/>
    <mergeCell ref="P8:P18"/>
    <mergeCell ref="Q8:Q18"/>
    <mergeCell ref="AA24:AA25"/>
    <mergeCell ref="N26:Q26"/>
    <mergeCell ref="V26:Y26"/>
    <mergeCell ref="Z26:AC26"/>
    <mergeCell ref="W6:W7"/>
    <mergeCell ref="X6:X7"/>
    <mergeCell ref="Y6:Y7"/>
    <mergeCell ref="Z6:Z7"/>
    <mergeCell ref="AC6:AC7"/>
    <mergeCell ref="N6:N7"/>
    <mergeCell ref="O6:O7"/>
    <mergeCell ref="P6:P7"/>
    <mergeCell ref="W19:W23"/>
    <mergeCell ref="Q6:Q7"/>
    <mergeCell ref="V6:V7"/>
    <mergeCell ref="Y24:Y25"/>
    <mergeCell ref="Z24:Z25"/>
    <mergeCell ref="Y19:Y23"/>
    <mergeCell ref="Z19:Z23"/>
    <mergeCell ref="AA19:AA23"/>
    <mergeCell ref="AB19:AB23"/>
    <mergeCell ref="AA6:AA7"/>
    <mergeCell ref="AB6:AB7"/>
    <mergeCell ref="B4:B5"/>
    <mergeCell ref="E4:E5"/>
    <mergeCell ref="X24:X25"/>
    <mergeCell ref="Q19:Q23"/>
    <mergeCell ref="V19:V23"/>
    <mergeCell ref="F19:F23"/>
    <mergeCell ref="G19:G23"/>
    <mergeCell ref="H19:H23"/>
    <mergeCell ref="I19:I23"/>
    <mergeCell ref="X19:X23"/>
    <mergeCell ref="N24:N25"/>
    <mergeCell ref="O24:O25"/>
    <mergeCell ref="P24:P25"/>
    <mergeCell ref="Q24:Q25"/>
    <mergeCell ref="F24:F25"/>
    <mergeCell ref="G24:G25"/>
    <mergeCell ref="H24:H25"/>
    <mergeCell ref="I24:I25"/>
    <mergeCell ref="V24:V25"/>
    <mergeCell ref="W24:W25"/>
    <mergeCell ref="E15:E17"/>
    <mergeCell ref="O19:O23"/>
    <mergeCell ref="F6:F7"/>
    <mergeCell ref="G6:G7"/>
    <mergeCell ref="A4:A5"/>
    <mergeCell ref="A19:A23"/>
    <mergeCell ref="E6:E7"/>
    <mergeCell ref="A6:A7"/>
    <mergeCell ref="B6:B7"/>
    <mergeCell ref="I6:I7"/>
    <mergeCell ref="B26:C26"/>
    <mergeCell ref="D26:E26"/>
    <mergeCell ref="F8:F18"/>
    <mergeCell ref="G8:G18"/>
    <mergeCell ref="H8:H18"/>
    <mergeCell ref="F26:I26"/>
    <mergeCell ref="A8:A18"/>
    <mergeCell ref="I8:I18"/>
    <mergeCell ref="B24:B25"/>
    <mergeCell ref="E24:E25"/>
    <mergeCell ref="A24:A25"/>
    <mergeCell ref="B19:C19"/>
    <mergeCell ref="B20:B22"/>
    <mergeCell ref="B23:C23"/>
    <mergeCell ref="E20:E23"/>
    <mergeCell ref="B8:B14"/>
    <mergeCell ref="E8:E14"/>
    <mergeCell ref="B15:B17"/>
    <mergeCell ref="AD2:AG2"/>
    <mergeCell ref="AD4:AD5"/>
    <mergeCell ref="AE4:AE5"/>
    <mergeCell ref="AF4:AF5"/>
    <mergeCell ref="AG4:AG5"/>
    <mergeCell ref="AD6:AD7"/>
    <mergeCell ref="AE6:AE7"/>
    <mergeCell ref="AF6:AF7"/>
    <mergeCell ref="AG6:AG7"/>
    <mergeCell ref="AD26:AG26"/>
    <mergeCell ref="V8:V18"/>
    <mergeCell ref="W8:W18"/>
    <mergeCell ref="X8:X18"/>
    <mergeCell ref="Y8:Y18"/>
    <mergeCell ref="Z8:Z18"/>
    <mergeCell ref="AA8:AA18"/>
    <mergeCell ref="AB8:AB18"/>
    <mergeCell ref="AC8:AC18"/>
    <mergeCell ref="AD8:AD18"/>
    <mergeCell ref="AE8:AE18"/>
    <mergeCell ref="AF8:AF18"/>
    <mergeCell ref="AG8:AG18"/>
    <mergeCell ref="AD19:AD23"/>
    <mergeCell ref="AE19:AE23"/>
    <mergeCell ref="AF19:AF23"/>
    <mergeCell ref="AG19:AG23"/>
    <mergeCell ref="AD24:AD25"/>
    <mergeCell ref="AE24:AE25"/>
    <mergeCell ref="AF24:AF25"/>
    <mergeCell ref="AG24:AG25"/>
    <mergeCell ref="AB24:AB25"/>
    <mergeCell ref="AC24:AC25"/>
    <mergeCell ref="AC19:AC23"/>
  </mergeCell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zoomScale="90" zoomScaleNormal="90" workbookViewId="0">
      <pane xSplit="1" topLeftCell="J1" activePane="topRight" state="frozen"/>
      <selection activeCell="A4" sqref="A4:A8"/>
      <selection pane="topRight" activeCell="Z23" sqref="Z23:Z24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</cols>
  <sheetData>
    <row r="1" spans="1:29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29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271</v>
      </c>
      <c r="S2" s="215"/>
      <c r="T2" s="215"/>
      <c r="U2" s="215"/>
      <c r="V2" s="215" t="s">
        <v>256</v>
      </c>
      <c r="W2" s="215"/>
      <c r="X2" s="215"/>
      <c r="Y2" s="215"/>
      <c r="Z2" s="215" t="s">
        <v>364</v>
      </c>
      <c r="AA2" s="215"/>
      <c r="AB2" s="215"/>
      <c r="AC2" s="215"/>
    </row>
    <row r="3" spans="1:29" ht="15" customHeight="1" x14ac:dyDescent="0.2">
      <c r="A3" s="4"/>
      <c r="B3" s="161" t="s">
        <v>8</v>
      </c>
      <c r="C3" s="161" t="s">
        <v>7</v>
      </c>
      <c r="D3" s="161" t="s">
        <v>6</v>
      </c>
      <c r="E3" s="161" t="s">
        <v>0</v>
      </c>
      <c r="F3" s="161" t="s">
        <v>2</v>
      </c>
      <c r="G3" s="161" t="s">
        <v>3</v>
      </c>
      <c r="H3" s="5" t="s">
        <v>4</v>
      </c>
      <c r="I3" s="5" t="s">
        <v>5</v>
      </c>
      <c r="J3" s="161" t="s">
        <v>2</v>
      </c>
      <c r="K3" s="161" t="s">
        <v>3</v>
      </c>
      <c r="L3" s="5" t="s">
        <v>4</v>
      </c>
      <c r="M3" s="5" t="s">
        <v>5</v>
      </c>
      <c r="N3" s="161" t="s">
        <v>2</v>
      </c>
      <c r="O3" s="161" t="s">
        <v>3</v>
      </c>
      <c r="P3" s="5" t="s">
        <v>4</v>
      </c>
      <c r="Q3" s="5" t="s">
        <v>5</v>
      </c>
      <c r="R3" s="454" t="s">
        <v>341</v>
      </c>
      <c r="S3" s="455"/>
      <c r="T3" s="455"/>
      <c r="U3" s="456"/>
      <c r="V3" s="161" t="s">
        <v>2</v>
      </c>
      <c r="W3" s="161" t="s">
        <v>3</v>
      </c>
      <c r="X3" s="5" t="s">
        <v>4</v>
      </c>
      <c r="Y3" s="5" t="s">
        <v>5</v>
      </c>
      <c r="Z3" s="183" t="s">
        <v>2</v>
      </c>
      <c r="AA3" s="183" t="s">
        <v>3</v>
      </c>
      <c r="AB3" s="5" t="s">
        <v>4</v>
      </c>
      <c r="AC3" s="5" t="s">
        <v>5</v>
      </c>
    </row>
    <row r="4" spans="1:29" ht="15" customHeight="1" x14ac:dyDescent="0.2">
      <c r="A4" s="215" t="s">
        <v>12</v>
      </c>
      <c r="B4" s="242" t="s">
        <v>237</v>
      </c>
      <c r="C4" s="23" t="s">
        <v>351</v>
      </c>
      <c r="D4" s="163">
        <v>800</v>
      </c>
      <c r="E4" s="500">
        <v>0</v>
      </c>
      <c r="F4" s="197">
        <v>0.16666666666666666</v>
      </c>
      <c r="G4" s="235">
        <v>0.4375</v>
      </c>
      <c r="H4" s="197">
        <v>0</v>
      </c>
      <c r="I4" s="197">
        <f>(G4-F4)-H4</f>
        <v>0.27083333333333337</v>
      </c>
      <c r="J4" s="197">
        <v>0.54166666666666663</v>
      </c>
      <c r="K4" s="197">
        <v>0.86111111111111116</v>
      </c>
      <c r="L4" s="197">
        <v>6.9444444444444441E-3</v>
      </c>
      <c r="M4" s="197">
        <f>(K4-J4)-L4</f>
        <v>0.31250000000000011</v>
      </c>
      <c r="N4" s="197">
        <v>0.5</v>
      </c>
      <c r="O4" s="197">
        <v>0.86458333333333337</v>
      </c>
      <c r="P4" s="197">
        <v>2.0833333333333332E-2</v>
      </c>
      <c r="Q4" s="197">
        <f>(O4-N4)-P4</f>
        <v>0.34375000000000006</v>
      </c>
      <c r="R4" s="457"/>
      <c r="S4" s="458"/>
      <c r="T4" s="458"/>
      <c r="U4" s="459"/>
      <c r="V4" s="197">
        <v>0.54166666666666663</v>
      </c>
      <c r="W4" s="197">
        <v>0.86111111111111116</v>
      </c>
      <c r="X4" s="197">
        <v>6.9444444444444441E-3</v>
      </c>
      <c r="Y4" s="197">
        <f t="shared" ref="Y4" si="0">(W4-V4)-X4</f>
        <v>0.31250000000000011</v>
      </c>
      <c r="Z4" s="197">
        <v>0</v>
      </c>
      <c r="AA4" s="197">
        <v>0</v>
      </c>
      <c r="AB4" s="197">
        <v>0</v>
      </c>
      <c r="AC4" s="197">
        <f t="shared" ref="AC4" si="1">(AA4-Z4)-AB4</f>
        <v>0</v>
      </c>
    </row>
    <row r="5" spans="1:29" ht="15" customHeight="1" x14ac:dyDescent="0.2">
      <c r="A5" s="215"/>
      <c r="B5" s="243"/>
      <c r="C5" s="23" t="s">
        <v>206</v>
      </c>
      <c r="D5" s="163">
        <v>40</v>
      </c>
      <c r="E5" s="505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457"/>
      <c r="S5" s="458"/>
      <c r="T5" s="458"/>
      <c r="U5" s="459"/>
      <c r="V5" s="197"/>
      <c r="W5" s="197"/>
      <c r="X5" s="197"/>
      <c r="Y5" s="197"/>
      <c r="Z5" s="197"/>
      <c r="AA5" s="197"/>
      <c r="AB5" s="197"/>
      <c r="AC5" s="197"/>
    </row>
    <row r="6" spans="1:29" ht="15" customHeight="1" x14ac:dyDescent="0.2">
      <c r="A6" s="176" t="s">
        <v>13</v>
      </c>
      <c r="B6" s="240" t="s">
        <v>360</v>
      </c>
      <c r="C6" s="241"/>
      <c r="D6" s="174">
        <v>800</v>
      </c>
      <c r="E6" s="178">
        <v>0</v>
      </c>
      <c r="F6" s="175">
        <v>0.16666666666666666</v>
      </c>
      <c r="G6" s="175">
        <v>0.45833333333333331</v>
      </c>
      <c r="H6" s="175">
        <v>0</v>
      </c>
      <c r="I6" s="175">
        <f>(G6-F6)-H6</f>
        <v>0.29166666666666663</v>
      </c>
      <c r="J6" s="175">
        <v>0.3125</v>
      </c>
      <c r="K6" s="175">
        <v>0.59027777777777779</v>
      </c>
      <c r="L6" s="175">
        <v>0</v>
      </c>
      <c r="M6" s="175">
        <f>(K6-J6)-L6</f>
        <v>0.27777777777777779</v>
      </c>
      <c r="N6" s="175">
        <v>0.41666666666666669</v>
      </c>
      <c r="O6" s="175">
        <v>0.69791666666666663</v>
      </c>
      <c r="P6" s="175">
        <v>2.0833333333333332E-2</v>
      </c>
      <c r="Q6" s="175">
        <f>(O6-N6)-P6</f>
        <v>0.26041666666666663</v>
      </c>
      <c r="R6" s="457"/>
      <c r="S6" s="458"/>
      <c r="T6" s="458"/>
      <c r="U6" s="459"/>
      <c r="V6" s="175">
        <v>0.3125</v>
      </c>
      <c r="W6" s="175">
        <v>0.59027777777777779</v>
      </c>
      <c r="X6" s="175">
        <v>0</v>
      </c>
      <c r="Y6" s="175">
        <f t="shared" ref="Y6" si="2">(W6-V6)-X6</f>
        <v>0.27777777777777779</v>
      </c>
      <c r="Z6" s="182">
        <v>0</v>
      </c>
      <c r="AA6" s="182">
        <v>0</v>
      </c>
      <c r="AB6" s="182">
        <v>0</v>
      </c>
      <c r="AC6" s="182">
        <f t="shared" ref="AC6:AC7" si="3">(AA6-Z6)-AB6</f>
        <v>0</v>
      </c>
    </row>
    <row r="7" spans="1:29" ht="15" customHeight="1" x14ac:dyDescent="0.2">
      <c r="A7" s="215" t="s">
        <v>14</v>
      </c>
      <c r="B7" s="242" t="s">
        <v>362</v>
      </c>
      <c r="C7" s="173" t="s">
        <v>38</v>
      </c>
      <c r="D7" s="165">
        <v>420</v>
      </c>
      <c r="E7" s="242">
        <v>910</v>
      </c>
      <c r="F7" s="197">
        <v>0.16666666666666666</v>
      </c>
      <c r="G7" s="197">
        <v>0.63541666666666663</v>
      </c>
      <c r="H7" s="197">
        <v>2.0833333333333332E-2</v>
      </c>
      <c r="I7" s="197">
        <f>(G7-F7)-H7</f>
        <v>0.44791666666666669</v>
      </c>
      <c r="J7" s="197">
        <v>0.3125</v>
      </c>
      <c r="K7" s="197">
        <v>0.51041666666666663</v>
      </c>
      <c r="L7" s="197">
        <v>0</v>
      </c>
      <c r="M7" s="197">
        <f>(K7-J7)-L7</f>
        <v>0.19791666666666663</v>
      </c>
      <c r="N7" s="197">
        <v>0.5</v>
      </c>
      <c r="O7" s="197">
        <v>0.84375</v>
      </c>
      <c r="P7" s="197">
        <v>2.0833333333333332E-2</v>
      </c>
      <c r="Q7" s="197">
        <f>(O7-N7)-P7</f>
        <v>0.32291666666666669</v>
      </c>
      <c r="R7" s="457"/>
      <c r="S7" s="458"/>
      <c r="T7" s="458"/>
      <c r="U7" s="459"/>
      <c r="V7" s="197">
        <v>0.52083333333333337</v>
      </c>
      <c r="W7" s="197">
        <v>0.83333333333333337</v>
      </c>
      <c r="X7" s="197">
        <v>2.0833333333333332E-2</v>
      </c>
      <c r="Y7" s="197">
        <f t="shared" ref="Y7" si="4">(W7-V7)-X7</f>
        <v>0.29166666666666669</v>
      </c>
      <c r="Z7" s="197">
        <v>0</v>
      </c>
      <c r="AA7" s="197">
        <v>0</v>
      </c>
      <c r="AB7" s="197">
        <v>0</v>
      </c>
      <c r="AC7" s="197">
        <f t="shared" si="3"/>
        <v>0</v>
      </c>
    </row>
    <row r="8" spans="1:29" ht="15" customHeight="1" x14ac:dyDescent="0.2">
      <c r="A8" s="215"/>
      <c r="B8" s="262"/>
      <c r="C8" s="173" t="s">
        <v>39</v>
      </c>
      <c r="D8" s="165">
        <v>220</v>
      </c>
      <c r="E8" s="262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457"/>
      <c r="S8" s="458"/>
      <c r="T8" s="458"/>
      <c r="U8" s="459"/>
      <c r="V8" s="197"/>
      <c r="W8" s="197"/>
      <c r="X8" s="197"/>
      <c r="Y8" s="197"/>
      <c r="Z8" s="197"/>
      <c r="AA8" s="197"/>
      <c r="AB8" s="197"/>
      <c r="AC8" s="197"/>
    </row>
    <row r="9" spans="1:29" ht="15" customHeight="1" x14ac:dyDescent="0.2">
      <c r="A9" s="215"/>
      <c r="B9" s="243"/>
      <c r="C9" s="173" t="s">
        <v>40</v>
      </c>
      <c r="D9" s="177">
        <v>10</v>
      </c>
      <c r="E9" s="243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457"/>
      <c r="S9" s="458"/>
      <c r="T9" s="458"/>
      <c r="U9" s="459"/>
      <c r="V9" s="197"/>
      <c r="W9" s="197"/>
      <c r="X9" s="197"/>
      <c r="Y9" s="197"/>
      <c r="Z9" s="197"/>
      <c r="AA9" s="197"/>
      <c r="AB9" s="197"/>
      <c r="AC9" s="197"/>
    </row>
    <row r="10" spans="1:29" ht="15" customHeight="1" x14ac:dyDescent="0.2">
      <c r="A10" s="215"/>
      <c r="B10" s="173" t="s">
        <v>306</v>
      </c>
      <c r="C10" s="173" t="s">
        <v>40</v>
      </c>
      <c r="D10" s="177">
        <v>120</v>
      </c>
      <c r="E10" s="173">
        <v>600</v>
      </c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457"/>
      <c r="S10" s="458"/>
      <c r="T10" s="458"/>
      <c r="U10" s="459"/>
      <c r="V10" s="197"/>
      <c r="W10" s="197"/>
      <c r="X10" s="197"/>
      <c r="Y10" s="197"/>
      <c r="Z10" s="197"/>
      <c r="AA10" s="197"/>
      <c r="AB10" s="197"/>
      <c r="AC10" s="197"/>
    </row>
    <row r="11" spans="1:29" ht="15" customHeight="1" x14ac:dyDescent="0.2">
      <c r="A11" s="215"/>
      <c r="B11" s="242" t="s">
        <v>361</v>
      </c>
      <c r="C11" s="173" t="s">
        <v>36</v>
      </c>
      <c r="D11" s="177">
        <v>70</v>
      </c>
      <c r="E11" s="242">
        <v>1800</v>
      </c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457"/>
      <c r="S11" s="458"/>
      <c r="T11" s="458"/>
      <c r="U11" s="459"/>
      <c r="V11" s="197"/>
      <c r="W11" s="197"/>
      <c r="X11" s="197"/>
      <c r="Y11" s="197"/>
      <c r="Z11" s="197"/>
      <c r="AA11" s="197"/>
      <c r="AB11" s="197"/>
      <c r="AC11" s="197"/>
    </row>
    <row r="12" spans="1:29" ht="15" customHeight="1" x14ac:dyDescent="0.2">
      <c r="A12" s="215"/>
      <c r="B12" s="262"/>
      <c r="C12" s="173" t="s">
        <v>203</v>
      </c>
      <c r="D12" s="177">
        <v>120</v>
      </c>
      <c r="E12" s="262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457"/>
      <c r="S12" s="458"/>
      <c r="T12" s="458"/>
      <c r="U12" s="459"/>
      <c r="V12" s="197"/>
      <c r="W12" s="197"/>
      <c r="X12" s="197"/>
      <c r="Y12" s="197"/>
      <c r="Z12" s="197"/>
      <c r="AA12" s="197"/>
      <c r="AB12" s="197"/>
      <c r="AC12" s="197"/>
    </row>
    <row r="13" spans="1:29" ht="15" customHeight="1" x14ac:dyDescent="0.2">
      <c r="A13" s="215"/>
      <c r="B13" s="262"/>
      <c r="C13" s="173" t="s">
        <v>204</v>
      </c>
      <c r="D13" s="177">
        <v>20</v>
      </c>
      <c r="E13" s="262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457"/>
      <c r="S13" s="458"/>
      <c r="T13" s="458"/>
      <c r="U13" s="459"/>
      <c r="V13" s="197"/>
      <c r="W13" s="197"/>
      <c r="X13" s="197"/>
      <c r="Y13" s="197"/>
      <c r="Z13" s="197"/>
      <c r="AA13" s="197"/>
      <c r="AB13" s="197"/>
      <c r="AC13" s="197"/>
    </row>
    <row r="14" spans="1:29" ht="15" customHeight="1" x14ac:dyDescent="0.2">
      <c r="A14" s="215"/>
      <c r="B14" s="262"/>
      <c r="C14" s="173" t="s">
        <v>206</v>
      </c>
      <c r="D14" s="177">
        <v>130</v>
      </c>
      <c r="E14" s="262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457"/>
      <c r="S14" s="458"/>
      <c r="T14" s="458"/>
      <c r="U14" s="459"/>
      <c r="V14" s="197"/>
      <c r="W14" s="197"/>
      <c r="X14" s="197"/>
      <c r="Y14" s="197"/>
      <c r="Z14" s="197"/>
      <c r="AA14" s="197"/>
      <c r="AB14" s="197"/>
      <c r="AC14" s="197"/>
    </row>
    <row r="15" spans="1:29" ht="15" customHeight="1" x14ac:dyDescent="0.2">
      <c r="A15" s="215"/>
      <c r="B15" s="262"/>
      <c r="C15" s="173" t="s">
        <v>205</v>
      </c>
      <c r="D15" s="177">
        <v>80</v>
      </c>
      <c r="E15" s="262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457"/>
      <c r="S15" s="458"/>
      <c r="T15" s="458"/>
      <c r="U15" s="459"/>
      <c r="V15" s="197"/>
      <c r="W15" s="197"/>
      <c r="X15" s="197"/>
      <c r="Y15" s="197"/>
      <c r="Z15" s="197"/>
      <c r="AA15" s="197"/>
      <c r="AB15" s="197"/>
      <c r="AC15" s="197"/>
    </row>
    <row r="16" spans="1:29" ht="15" customHeight="1" x14ac:dyDescent="0.2">
      <c r="A16" s="215"/>
      <c r="B16" s="262"/>
      <c r="C16" s="173" t="s">
        <v>43</v>
      </c>
      <c r="D16" s="177">
        <v>80</v>
      </c>
      <c r="E16" s="262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457"/>
      <c r="S16" s="458"/>
      <c r="T16" s="458"/>
      <c r="U16" s="459"/>
      <c r="V16" s="197"/>
      <c r="W16" s="197"/>
      <c r="X16" s="197"/>
      <c r="Y16" s="197"/>
      <c r="Z16" s="197"/>
      <c r="AA16" s="197"/>
      <c r="AB16" s="197"/>
      <c r="AC16" s="197"/>
    </row>
    <row r="17" spans="1:29" ht="15" customHeight="1" x14ac:dyDescent="0.2">
      <c r="A17" s="215"/>
      <c r="B17" s="243"/>
      <c r="C17" s="173" t="s">
        <v>207</v>
      </c>
      <c r="D17" s="165">
        <v>122</v>
      </c>
      <c r="E17" s="243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457"/>
      <c r="S17" s="458"/>
      <c r="T17" s="458"/>
      <c r="U17" s="459"/>
      <c r="V17" s="197"/>
      <c r="W17" s="197"/>
      <c r="X17" s="197"/>
      <c r="Y17" s="197"/>
      <c r="Z17" s="197"/>
      <c r="AA17" s="197"/>
      <c r="AB17" s="197"/>
      <c r="AC17" s="197"/>
    </row>
    <row r="18" spans="1:29" ht="15" customHeight="1" x14ac:dyDescent="0.2">
      <c r="A18" s="345" t="s">
        <v>15</v>
      </c>
      <c r="B18" s="503" t="s">
        <v>351</v>
      </c>
      <c r="C18" s="504"/>
      <c r="D18" s="163">
        <v>300</v>
      </c>
      <c r="E18" s="173">
        <v>900</v>
      </c>
      <c r="F18" s="393">
        <v>0.16666666666666666</v>
      </c>
      <c r="G18" s="267">
        <v>0.76388888888888884</v>
      </c>
      <c r="H18" s="267">
        <v>2.0833333333333332E-2</v>
      </c>
      <c r="I18" s="267">
        <f>(G18-F18)-H18</f>
        <v>0.57638888888888884</v>
      </c>
      <c r="J18" s="464" t="s">
        <v>122</v>
      </c>
      <c r="K18" s="465"/>
      <c r="L18" s="465"/>
      <c r="M18" s="466"/>
      <c r="N18" s="267">
        <v>0.41666666666666669</v>
      </c>
      <c r="O18" s="267">
        <v>0.83333333333333337</v>
      </c>
      <c r="P18" s="267">
        <v>2.0833333333333332E-2</v>
      </c>
      <c r="Q18" s="267">
        <f>(O18-N18)-P18</f>
        <v>0.39583333333333337</v>
      </c>
      <c r="R18" s="457"/>
      <c r="S18" s="458"/>
      <c r="T18" s="458"/>
      <c r="U18" s="459"/>
      <c r="V18" s="267">
        <v>0.33333333333333331</v>
      </c>
      <c r="W18" s="267">
        <v>0.72916666666666663</v>
      </c>
      <c r="X18" s="267">
        <v>0</v>
      </c>
      <c r="Y18" s="267">
        <f>(W18-V18)-X18</f>
        <v>0.39583333333333331</v>
      </c>
      <c r="Z18" s="267">
        <v>0</v>
      </c>
      <c r="AA18" s="267">
        <v>0</v>
      </c>
      <c r="AB18" s="267">
        <v>0</v>
      </c>
      <c r="AC18" s="267">
        <f>(AA18-Z18)-AB18</f>
        <v>0</v>
      </c>
    </row>
    <row r="19" spans="1:29" ht="15" customHeight="1" x14ac:dyDescent="0.2">
      <c r="A19" s="346"/>
      <c r="B19" s="371" t="s">
        <v>32</v>
      </c>
      <c r="C19" s="168" t="s">
        <v>34</v>
      </c>
      <c r="D19" s="163">
        <v>190</v>
      </c>
      <c r="E19" s="242">
        <v>1770</v>
      </c>
      <c r="F19" s="268"/>
      <c r="G19" s="268"/>
      <c r="H19" s="268"/>
      <c r="I19" s="268"/>
      <c r="J19" s="467"/>
      <c r="K19" s="468"/>
      <c r="L19" s="468"/>
      <c r="M19" s="469"/>
      <c r="N19" s="268"/>
      <c r="O19" s="268"/>
      <c r="P19" s="268"/>
      <c r="Q19" s="268"/>
      <c r="R19" s="457"/>
      <c r="S19" s="458"/>
      <c r="T19" s="458"/>
      <c r="U19" s="459"/>
      <c r="V19" s="268"/>
      <c r="W19" s="268"/>
      <c r="X19" s="268"/>
      <c r="Y19" s="268"/>
      <c r="Z19" s="268"/>
      <c r="AA19" s="268"/>
      <c r="AB19" s="268"/>
      <c r="AC19" s="268"/>
    </row>
    <row r="20" spans="1:29" ht="15" customHeight="1" x14ac:dyDescent="0.2">
      <c r="A20" s="346"/>
      <c r="B20" s="502"/>
      <c r="C20" s="168" t="s">
        <v>35</v>
      </c>
      <c r="D20" s="163">
        <v>150</v>
      </c>
      <c r="E20" s="262"/>
      <c r="F20" s="268"/>
      <c r="G20" s="268"/>
      <c r="H20" s="268"/>
      <c r="I20" s="268"/>
      <c r="J20" s="467"/>
      <c r="K20" s="468"/>
      <c r="L20" s="468"/>
      <c r="M20" s="469"/>
      <c r="N20" s="268"/>
      <c r="O20" s="268"/>
      <c r="P20" s="268"/>
      <c r="Q20" s="268"/>
      <c r="R20" s="457"/>
      <c r="S20" s="458"/>
      <c r="T20" s="458"/>
      <c r="U20" s="459"/>
      <c r="V20" s="268"/>
      <c r="W20" s="268"/>
      <c r="X20" s="268"/>
      <c r="Y20" s="268"/>
      <c r="Z20" s="268"/>
      <c r="AA20" s="268"/>
      <c r="AB20" s="268"/>
      <c r="AC20" s="268"/>
    </row>
    <row r="21" spans="1:29" ht="15" customHeight="1" x14ac:dyDescent="0.2">
      <c r="A21" s="346"/>
      <c r="B21" s="372"/>
      <c r="C21" s="177" t="s">
        <v>36</v>
      </c>
      <c r="D21" s="163">
        <v>70</v>
      </c>
      <c r="E21" s="262"/>
      <c r="F21" s="268"/>
      <c r="G21" s="268"/>
      <c r="H21" s="268"/>
      <c r="I21" s="268"/>
      <c r="J21" s="467"/>
      <c r="K21" s="468"/>
      <c r="L21" s="468"/>
      <c r="M21" s="469"/>
      <c r="N21" s="268"/>
      <c r="O21" s="268"/>
      <c r="P21" s="268"/>
      <c r="Q21" s="268"/>
      <c r="R21" s="457"/>
      <c r="S21" s="458"/>
      <c r="T21" s="458"/>
      <c r="U21" s="459"/>
      <c r="V21" s="268"/>
      <c r="W21" s="268"/>
      <c r="X21" s="268"/>
      <c r="Y21" s="268"/>
      <c r="Z21" s="268"/>
      <c r="AA21" s="268"/>
      <c r="AB21" s="268"/>
      <c r="AC21" s="268"/>
    </row>
    <row r="22" spans="1:29" ht="15" customHeight="1" x14ac:dyDescent="0.2">
      <c r="A22" s="346"/>
      <c r="B22" s="503" t="s">
        <v>33</v>
      </c>
      <c r="C22" s="504"/>
      <c r="D22" s="163">
        <v>180</v>
      </c>
      <c r="E22" s="243"/>
      <c r="F22" s="268"/>
      <c r="G22" s="268"/>
      <c r="H22" s="268"/>
      <c r="I22" s="268"/>
      <c r="J22" s="467"/>
      <c r="K22" s="468"/>
      <c r="L22" s="468"/>
      <c r="M22" s="469"/>
      <c r="N22" s="268"/>
      <c r="O22" s="268"/>
      <c r="P22" s="268"/>
      <c r="Q22" s="268"/>
      <c r="R22" s="457"/>
      <c r="S22" s="458"/>
      <c r="T22" s="458"/>
      <c r="U22" s="459"/>
      <c r="V22" s="268"/>
      <c r="W22" s="268"/>
      <c r="X22" s="268"/>
      <c r="Y22" s="268"/>
      <c r="Z22" s="268"/>
      <c r="AA22" s="268"/>
      <c r="AB22" s="268"/>
      <c r="AC22" s="268"/>
    </row>
    <row r="23" spans="1:29" ht="15" customHeight="1" x14ac:dyDescent="0.2">
      <c r="A23" s="375" t="s">
        <v>16</v>
      </c>
      <c r="B23" s="371" t="s">
        <v>353</v>
      </c>
      <c r="C23" s="180" t="s">
        <v>351</v>
      </c>
      <c r="D23" s="165">
        <v>600</v>
      </c>
      <c r="E23" s="509">
        <v>0</v>
      </c>
      <c r="F23" s="197">
        <v>0.16666666666666666</v>
      </c>
      <c r="G23" s="197">
        <v>0.4375</v>
      </c>
      <c r="H23" s="197">
        <v>0</v>
      </c>
      <c r="I23" s="197">
        <f>(G23-F23)-H23</f>
        <v>0.27083333333333337</v>
      </c>
      <c r="J23" s="467"/>
      <c r="K23" s="468"/>
      <c r="L23" s="468"/>
      <c r="M23" s="469"/>
      <c r="N23" s="197">
        <v>0.45833333333333331</v>
      </c>
      <c r="O23" s="197">
        <v>0.8125</v>
      </c>
      <c r="P23" s="197">
        <v>2.0833333333333332E-2</v>
      </c>
      <c r="Q23" s="197">
        <f>(O23-N23)-P23</f>
        <v>0.33333333333333337</v>
      </c>
      <c r="R23" s="457"/>
      <c r="S23" s="458"/>
      <c r="T23" s="458"/>
      <c r="U23" s="459"/>
      <c r="V23" s="197">
        <v>0.5</v>
      </c>
      <c r="W23" s="197">
        <v>0.78125</v>
      </c>
      <c r="X23" s="197">
        <v>2.0833333333333332E-2</v>
      </c>
      <c r="Y23" s="197">
        <f>(W23-V23)-X23</f>
        <v>0.26041666666666669</v>
      </c>
      <c r="Z23" s="197">
        <v>0.5</v>
      </c>
      <c r="AA23" s="197">
        <v>0.78125</v>
      </c>
      <c r="AB23" s="197">
        <v>2.0833333333333332E-2</v>
      </c>
      <c r="AC23" s="197">
        <f>(AA23-Z23)-AB23</f>
        <v>0.26041666666666669</v>
      </c>
    </row>
    <row r="24" spans="1:29" ht="15" customHeight="1" x14ac:dyDescent="0.2">
      <c r="A24" s="375"/>
      <c r="B24" s="372"/>
      <c r="C24" s="180" t="s">
        <v>206</v>
      </c>
      <c r="D24" s="165">
        <v>100</v>
      </c>
      <c r="E24" s="510"/>
      <c r="F24" s="197"/>
      <c r="G24" s="197"/>
      <c r="H24" s="197"/>
      <c r="I24" s="197"/>
      <c r="J24" s="470"/>
      <c r="K24" s="471"/>
      <c r="L24" s="471"/>
      <c r="M24" s="472"/>
      <c r="N24" s="197"/>
      <c r="O24" s="197"/>
      <c r="P24" s="197"/>
      <c r="Q24" s="197"/>
      <c r="R24" s="457"/>
      <c r="S24" s="458"/>
      <c r="T24" s="458"/>
      <c r="U24" s="459"/>
      <c r="V24" s="197"/>
      <c r="W24" s="197"/>
      <c r="X24" s="197"/>
      <c r="Y24" s="197"/>
      <c r="Z24" s="197"/>
      <c r="AA24" s="197"/>
      <c r="AB24" s="197"/>
      <c r="AC24" s="197"/>
    </row>
    <row r="25" spans="1:29" ht="15.75" customHeight="1" x14ac:dyDescent="0.2">
      <c r="A25" s="6"/>
      <c r="B25" s="236" t="s">
        <v>1</v>
      </c>
      <c r="C25" s="236"/>
      <c r="D25" s="236">
        <f>SUM(E4:E24)</f>
        <v>5980</v>
      </c>
      <c r="E25" s="237"/>
      <c r="F25" s="506">
        <f>SUM(I4:I24)</f>
        <v>1.8576388888888888</v>
      </c>
      <c r="G25" s="507"/>
      <c r="H25" s="507"/>
      <c r="I25" s="508"/>
      <c r="J25" s="506">
        <f>SUM(M4:M24)</f>
        <v>0.78819444444444453</v>
      </c>
      <c r="K25" s="507"/>
      <c r="L25" s="507"/>
      <c r="M25" s="508"/>
      <c r="N25" s="238">
        <f>SUM(Q4:Q24)</f>
        <v>1.6562500000000004</v>
      </c>
      <c r="O25" s="238"/>
      <c r="P25" s="238"/>
      <c r="Q25" s="238"/>
      <c r="R25" s="460"/>
      <c r="S25" s="461"/>
      <c r="T25" s="461"/>
      <c r="U25" s="462"/>
      <c r="V25" s="238">
        <f>SUM(Y4:Y24)</f>
        <v>1.5381944444444446</v>
      </c>
      <c r="W25" s="238"/>
      <c r="X25" s="238"/>
      <c r="Y25" s="238"/>
      <c r="Z25" s="238">
        <f>SUM(AC4:AC24)</f>
        <v>0.26041666666666669</v>
      </c>
      <c r="AA25" s="238"/>
      <c r="AB25" s="238"/>
      <c r="AC25" s="238"/>
    </row>
  </sheetData>
  <mergeCells count="105">
    <mergeCell ref="Z23:Z24"/>
    <mergeCell ref="AA23:AA24"/>
    <mergeCell ref="AB23:AB24"/>
    <mergeCell ref="AC23:AC24"/>
    <mergeCell ref="Z25:AC25"/>
    <mergeCell ref="Z7:Z17"/>
    <mergeCell ref="AA7:AA17"/>
    <mergeCell ref="AB7:AB17"/>
    <mergeCell ref="AC7:AC17"/>
    <mergeCell ref="Z18:Z22"/>
    <mergeCell ref="AA18:AA22"/>
    <mergeCell ref="AB18:AB22"/>
    <mergeCell ref="AC18:AC22"/>
    <mergeCell ref="F1:Q1"/>
    <mergeCell ref="F2:I2"/>
    <mergeCell ref="J2:M2"/>
    <mergeCell ref="N2:Q2"/>
    <mergeCell ref="R2:U2"/>
    <mergeCell ref="V2:Y2"/>
    <mergeCell ref="V4:V5"/>
    <mergeCell ref="W4:W5"/>
    <mergeCell ref="X4:X5"/>
    <mergeCell ref="Y4:Y5"/>
    <mergeCell ref="N4:N5"/>
    <mergeCell ref="O4:O5"/>
    <mergeCell ref="I4:I5"/>
    <mergeCell ref="J4:J5"/>
    <mergeCell ref="K4:K5"/>
    <mergeCell ref="L4:L5"/>
    <mergeCell ref="M4:M5"/>
    <mergeCell ref="Z2:AC2"/>
    <mergeCell ref="Z4:Z5"/>
    <mergeCell ref="AA4:AA5"/>
    <mergeCell ref="AB4:AB5"/>
    <mergeCell ref="AC4:AC5"/>
    <mergeCell ref="B4:B5"/>
    <mergeCell ref="E4:E5"/>
    <mergeCell ref="B6:C6"/>
    <mergeCell ref="B7:B9"/>
    <mergeCell ref="I7:I17"/>
    <mergeCell ref="R3:U25"/>
    <mergeCell ref="V7:V17"/>
    <mergeCell ref="P4:P5"/>
    <mergeCell ref="Q4:Q5"/>
    <mergeCell ref="V25:Y25"/>
    <mergeCell ref="X7:X17"/>
    <mergeCell ref="Y7:Y17"/>
    <mergeCell ref="X18:X22"/>
    <mergeCell ref="Y18:Y22"/>
    <mergeCell ref="B23:B24"/>
    <mergeCell ref="E23:E24"/>
    <mergeCell ref="V23:V24"/>
    <mergeCell ref="X23:X24"/>
    <mergeCell ref="Y23:Y24"/>
    <mergeCell ref="B11:B17"/>
    <mergeCell ref="A4:A5"/>
    <mergeCell ref="F4:F5"/>
    <mergeCell ref="G4:G5"/>
    <mergeCell ref="H4:H5"/>
    <mergeCell ref="A7:A17"/>
    <mergeCell ref="F7:F17"/>
    <mergeCell ref="G7:G17"/>
    <mergeCell ref="H7:H17"/>
    <mergeCell ref="E7:E9"/>
    <mergeCell ref="E11:E17"/>
    <mergeCell ref="A18:A22"/>
    <mergeCell ref="F18:F22"/>
    <mergeCell ref="G18:G22"/>
    <mergeCell ref="H18:H22"/>
    <mergeCell ref="I18:I22"/>
    <mergeCell ref="B22:C22"/>
    <mergeCell ref="B18:C18"/>
    <mergeCell ref="B19:B21"/>
    <mergeCell ref="E19:E22"/>
    <mergeCell ref="W7:W17"/>
    <mergeCell ref="N18:N22"/>
    <mergeCell ref="O18:O22"/>
    <mergeCell ref="P18:P22"/>
    <mergeCell ref="J18:M24"/>
    <mergeCell ref="W18:W22"/>
    <mergeCell ref="P23:P24"/>
    <mergeCell ref="Q23:Q24"/>
    <mergeCell ref="W23:W24"/>
    <mergeCell ref="N7:N17"/>
    <mergeCell ref="O7:O17"/>
    <mergeCell ref="P7:P17"/>
    <mergeCell ref="Q7:Q17"/>
    <mergeCell ref="Q18:Q22"/>
    <mergeCell ref="V18:V22"/>
    <mergeCell ref="J7:J17"/>
    <mergeCell ref="K7:K17"/>
    <mergeCell ref="L7:L17"/>
    <mergeCell ref="M7:M17"/>
    <mergeCell ref="N23:N24"/>
    <mergeCell ref="O23:O24"/>
    <mergeCell ref="B25:C25"/>
    <mergeCell ref="D25:E25"/>
    <mergeCell ref="F25:I25"/>
    <mergeCell ref="J25:M25"/>
    <mergeCell ref="N25:Q25"/>
    <mergeCell ref="A23:A24"/>
    <mergeCell ref="F23:F24"/>
    <mergeCell ref="G23:G24"/>
    <mergeCell ref="H23:H24"/>
    <mergeCell ref="I23:I24"/>
  </mergeCells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="90" zoomScaleNormal="90" workbookViewId="0">
      <pane xSplit="1" topLeftCell="I1" activePane="topRight" state="frozen"/>
      <selection activeCell="A4" sqref="A4:A8"/>
      <selection pane="topRight" activeCell="AA16" sqref="AA16:AA22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</cols>
  <sheetData>
    <row r="1" spans="1:29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29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271</v>
      </c>
      <c r="S2" s="215"/>
      <c r="T2" s="215"/>
      <c r="U2" s="215"/>
      <c r="V2" s="215" t="s">
        <v>256</v>
      </c>
      <c r="W2" s="215"/>
      <c r="X2" s="215"/>
      <c r="Y2" s="215"/>
      <c r="Z2" s="215" t="s">
        <v>365</v>
      </c>
      <c r="AA2" s="215"/>
      <c r="AB2" s="215"/>
      <c r="AC2" s="215"/>
    </row>
    <row r="3" spans="1:29" ht="15" customHeight="1" x14ac:dyDescent="0.2">
      <c r="A3" s="4"/>
      <c r="B3" s="161" t="s">
        <v>8</v>
      </c>
      <c r="C3" s="161" t="s">
        <v>7</v>
      </c>
      <c r="D3" s="161" t="s">
        <v>6</v>
      </c>
      <c r="E3" s="161" t="s">
        <v>0</v>
      </c>
      <c r="F3" s="161" t="s">
        <v>2</v>
      </c>
      <c r="G3" s="161" t="s">
        <v>3</v>
      </c>
      <c r="H3" s="5" t="s">
        <v>4</v>
      </c>
      <c r="I3" s="5" t="s">
        <v>5</v>
      </c>
      <c r="J3" s="161" t="s">
        <v>2</v>
      </c>
      <c r="K3" s="161" t="s">
        <v>3</v>
      </c>
      <c r="L3" s="5" t="s">
        <v>4</v>
      </c>
      <c r="M3" s="5" t="s">
        <v>5</v>
      </c>
      <c r="N3" s="161" t="s">
        <v>2</v>
      </c>
      <c r="O3" s="161" t="s">
        <v>3</v>
      </c>
      <c r="P3" s="5" t="s">
        <v>4</v>
      </c>
      <c r="Q3" s="5" t="s">
        <v>5</v>
      </c>
      <c r="R3" s="161" t="s">
        <v>2</v>
      </c>
      <c r="S3" s="161" t="s">
        <v>3</v>
      </c>
      <c r="T3" s="5" t="s">
        <v>4</v>
      </c>
      <c r="U3" s="5" t="s">
        <v>5</v>
      </c>
      <c r="V3" s="161" t="s">
        <v>2</v>
      </c>
      <c r="W3" s="161" t="s">
        <v>3</v>
      </c>
      <c r="X3" s="5" t="s">
        <v>4</v>
      </c>
      <c r="Y3" s="5" t="s">
        <v>5</v>
      </c>
      <c r="Z3" s="184" t="s">
        <v>2</v>
      </c>
      <c r="AA3" s="184" t="s">
        <v>3</v>
      </c>
      <c r="AB3" s="5" t="s">
        <v>4</v>
      </c>
      <c r="AC3" s="5" t="s">
        <v>5</v>
      </c>
    </row>
    <row r="4" spans="1:29" ht="15" customHeight="1" x14ac:dyDescent="0.2">
      <c r="A4" s="215" t="s">
        <v>12</v>
      </c>
      <c r="B4" s="242" t="s">
        <v>297</v>
      </c>
      <c r="C4" s="181" t="s">
        <v>320</v>
      </c>
      <c r="D4" s="165">
        <v>650</v>
      </c>
      <c r="E4" s="500">
        <v>0</v>
      </c>
      <c r="F4" s="197">
        <v>0.5</v>
      </c>
      <c r="G4" s="197">
        <v>0.79166666666666663</v>
      </c>
      <c r="H4" s="197">
        <v>0</v>
      </c>
      <c r="I4" s="197">
        <f>(G4-F4)-H4</f>
        <v>0.29166666666666663</v>
      </c>
      <c r="J4" s="197">
        <v>0</v>
      </c>
      <c r="K4" s="197">
        <v>0</v>
      </c>
      <c r="L4" s="197">
        <v>0</v>
      </c>
      <c r="M4" s="197">
        <f>(K4-J4)-L4</f>
        <v>0</v>
      </c>
      <c r="N4" s="197">
        <v>0.16666666666666666</v>
      </c>
      <c r="O4" s="197">
        <v>0.41666666666666669</v>
      </c>
      <c r="P4" s="197">
        <v>0</v>
      </c>
      <c r="Q4" s="197">
        <f>(O4-N4)-P4</f>
        <v>0.25</v>
      </c>
      <c r="R4" s="197">
        <v>0</v>
      </c>
      <c r="S4" s="197">
        <v>0</v>
      </c>
      <c r="T4" s="197">
        <v>0</v>
      </c>
      <c r="U4" s="267">
        <f>(S4-R4)-T4</f>
        <v>0</v>
      </c>
      <c r="V4" s="197">
        <v>0.52083333333333337</v>
      </c>
      <c r="W4" s="197">
        <v>0.78472222222222221</v>
      </c>
      <c r="X4" s="197">
        <v>0</v>
      </c>
      <c r="Y4" s="197">
        <f t="shared" ref="Y4" si="0">(W4-V4)-X4</f>
        <v>0.26388888888888884</v>
      </c>
      <c r="Z4" s="197">
        <v>0.52083333333333337</v>
      </c>
      <c r="AA4" s="197">
        <v>0.78472222222222221</v>
      </c>
      <c r="AB4" s="197">
        <v>0</v>
      </c>
      <c r="AC4" s="197">
        <f t="shared" ref="AC4" si="1">(AA4-Z4)-AB4</f>
        <v>0.26388888888888884</v>
      </c>
    </row>
    <row r="5" spans="1:29" ht="15" customHeight="1" x14ac:dyDescent="0.2">
      <c r="A5" s="215"/>
      <c r="B5" s="243"/>
      <c r="C5" s="181" t="s">
        <v>206</v>
      </c>
      <c r="D5" s="165">
        <v>40</v>
      </c>
      <c r="E5" s="505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268"/>
      <c r="V5" s="197"/>
      <c r="W5" s="197"/>
      <c r="X5" s="197"/>
      <c r="Y5" s="197"/>
      <c r="Z5" s="197"/>
      <c r="AA5" s="197"/>
      <c r="AB5" s="197"/>
      <c r="AC5" s="197"/>
    </row>
    <row r="6" spans="1:29" ht="15" customHeight="1" x14ac:dyDescent="0.2">
      <c r="A6" s="345" t="s">
        <v>13</v>
      </c>
      <c r="B6" s="242" t="s">
        <v>366</v>
      </c>
      <c r="C6" s="185" t="s">
        <v>34</v>
      </c>
      <c r="D6" s="165">
        <v>75</v>
      </c>
      <c r="E6" s="242">
        <v>1100</v>
      </c>
      <c r="F6" s="267">
        <v>0.5</v>
      </c>
      <c r="G6" s="330">
        <v>0.85416666666666663</v>
      </c>
      <c r="H6" s="267">
        <v>2.0833333333333332E-2</v>
      </c>
      <c r="I6" s="267">
        <f>(G6-F6)-H6</f>
        <v>0.33333333333333331</v>
      </c>
      <c r="J6" s="267">
        <v>0</v>
      </c>
      <c r="K6" s="267">
        <v>0</v>
      </c>
      <c r="L6" s="267">
        <v>0</v>
      </c>
      <c r="M6" s="267">
        <f>(K6-J6)-L6</f>
        <v>0</v>
      </c>
      <c r="N6" s="267">
        <v>0.16666666666666666</v>
      </c>
      <c r="O6" s="267">
        <v>0.58333333333333337</v>
      </c>
      <c r="P6" s="267">
        <v>2.0833333333333332E-2</v>
      </c>
      <c r="Q6" s="267">
        <f>(O6-N6)-P6</f>
        <v>0.39583333333333343</v>
      </c>
      <c r="R6" s="267">
        <v>0</v>
      </c>
      <c r="S6" s="267">
        <v>0</v>
      </c>
      <c r="T6" s="267">
        <v>0</v>
      </c>
      <c r="U6" s="267">
        <f>S6-R6</f>
        <v>0</v>
      </c>
      <c r="V6" s="267">
        <v>0.3125</v>
      </c>
      <c r="W6" s="267">
        <v>0.83333333333333337</v>
      </c>
      <c r="X6" s="267">
        <v>4.1666666666666664E-2</v>
      </c>
      <c r="Y6" s="267">
        <f t="shared" ref="Y6" si="2">(W6-V6)-X6</f>
        <v>0.47916666666666669</v>
      </c>
      <c r="Z6" s="267">
        <v>0</v>
      </c>
      <c r="AA6" s="267">
        <v>0</v>
      </c>
      <c r="AB6" s="267">
        <v>0</v>
      </c>
      <c r="AC6" s="267">
        <f>(AA6-Z6)-AB6</f>
        <v>0</v>
      </c>
    </row>
    <row r="7" spans="1:29" ht="15" customHeight="1" x14ac:dyDescent="0.2">
      <c r="A7" s="346"/>
      <c r="B7" s="243"/>
      <c r="C7" s="185" t="s">
        <v>35</v>
      </c>
      <c r="D7" s="165">
        <v>100</v>
      </c>
      <c r="E7" s="262"/>
      <c r="F7" s="268"/>
      <c r="G7" s="331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</row>
    <row r="8" spans="1:29" ht="15" customHeight="1" x14ac:dyDescent="0.2">
      <c r="A8" s="346"/>
      <c r="B8" s="240" t="s">
        <v>367</v>
      </c>
      <c r="C8" s="241"/>
      <c r="D8" s="165">
        <v>200</v>
      </c>
      <c r="E8" s="243"/>
      <c r="F8" s="268"/>
      <c r="G8" s="331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</row>
    <row r="9" spans="1:29" ht="15" customHeight="1" x14ac:dyDescent="0.2">
      <c r="A9" s="346"/>
      <c r="B9" s="242" t="s">
        <v>352</v>
      </c>
      <c r="C9" s="185" t="s">
        <v>36</v>
      </c>
      <c r="D9" s="165"/>
      <c r="E9" s="163"/>
      <c r="F9" s="268"/>
      <c r="G9" s="331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</row>
    <row r="10" spans="1:29" ht="15" customHeight="1" x14ac:dyDescent="0.2">
      <c r="A10" s="346"/>
      <c r="B10" s="262"/>
      <c r="C10" s="185" t="s">
        <v>203</v>
      </c>
      <c r="D10" s="165"/>
      <c r="E10" s="163"/>
      <c r="F10" s="268"/>
      <c r="G10" s="331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</row>
    <row r="11" spans="1:29" ht="15" customHeight="1" x14ac:dyDescent="0.2">
      <c r="A11" s="346"/>
      <c r="B11" s="262"/>
      <c r="C11" s="185" t="s">
        <v>206</v>
      </c>
      <c r="D11" s="165"/>
      <c r="E11" s="163"/>
      <c r="F11" s="268"/>
      <c r="G11" s="331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</row>
    <row r="12" spans="1:29" ht="15" customHeight="1" x14ac:dyDescent="0.2">
      <c r="A12" s="346"/>
      <c r="B12" s="262"/>
      <c r="C12" s="185" t="s">
        <v>205</v>
      </c>
      <c r="D12" s="165"/>
      <c r="E12" s="163"/>
      <c r="F12" s="268"/>
      <c r="G12" s="331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</row>
    <row r="13" spans="1:29" ht="15" customHeight="1" x14ac:dyDescent="0.2">
      <c r="A13" s="374"/>
      <c r="B13" s="243"/>
      <c r="C13" s="185" t="s">
        <v>43</v>
      </c>
      <c r="D13" s="165"/>
      <c r="E13" s="163"/>
      <c r="F13" s="269"/>
      <c r="G13" s="332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</row>
    <row r="14" spans="1:29" ht="15" customHeight="1" x14ac:dyDescent="0.2">
      <c r="A14" s="345" t="s">
        <v>368</v>
      </c>
      <c r="B14" s="242" t="s">
        <v>353</v>
      </c>
      <c r="C14" s="185" t="s">
        <v>354</v>
      </c>
      <c r="D14" s="165">
        <v>300</v>
      </c>
      <c r="E14" s="500">
        <v>0</v>
      </c>
      <c r="F14" s="267">
        <v>0.33333333333333331</v>
      </c>
      <c r="G14" s="268">
        <v>0.77083333333333337</v>
      </c>
      <c r="H14" s="267">
        <v>2.0833333333333332E-2</v>
      </c>
      <c r="I14" s="267">
        <f>(G14-F14)-H14</f>
        <v>0.41666666666666674</v>
      </c>
      <c r="J14" s="267">
        <v>0</v>
      </c>
      <c r="K14" s="267">
        <v>0</v>
      </c>
      <c r="L14" s="267">
        <v>0</v>
      </c>
      <c r="M14" s="267">
        <v>0</v>
      </c>
      <c r="N14" s="267">
        <v>0.16666666666666666</v>
      </c>
      <c r="O14" s="267">
        <v>0.61458333333333337</v>
      </c>
      <c r="P14" s="267">
        <v>2.0833333333333332E-2</v>
      </c>
      <c r="Q14" s="267">
        <f>(O14-N14)-P14</f>
        <v>0.42708333333333343</v>
      </c>
      <c r="R14" s="267">
        <v>0</v>
      </c>
      <c r="S14" s="267">
        <v>0</v>
      </c>
      <c r="T14" s="267">
        <v>0</v>
      </c>
      <c r="U14" s="268">
        <v>0</v>
      </c>
      <c r="V14" s="268">
        <v>0.33333333333333331</v>
      </c>
      <c r="W14" s="268">
        <v>0.72916666666666663</v>
      </c>
      <c r="X14" s="268">
        <v>4.1666666666666664E-2</v>
      </c>
      <c r="Y14" s="268">
        <f>(W14-V14)-X14</f>
        <v>0.35416666666666663</v>
      </c>
      <c r="Z14" s="268">
        <v>0.54166666666666663</v>
      </c>
      <c r="AA14" s="268">
        <v>0.71875</v>
      </c>
      <c r="AB14" s="268">
        <v>0</v>
      </c>
      <c r="AC14" s="268">
        <f>(AA14-Z14)-AB14</f>
        <v>0.17708333333333337</v>
      </c>
    </row>
    <row r="15" spans="1:29" ht="15" customHeight="1" x14ac:dyDescent="0.2">
      <c r="A15" s="374"/>
      <c r="B15" s="243"/>
      <c r="C15" s="185" t="s">
        <v>351</v>
      </c>
      <c r="D15" s="165">
        <v>500</v>
      </c>
      <c r="E15" s="505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</row>
    <row r="16" spans="1:29" ht="15" customHeight="1" x14ac:dyDescent="0.2">
      <c r="A16" s="186"/>
      <c r="B16" s="165"/>
      <c r="C16" s="168"/>
      <c r="D16" s="163"/>
      <c r="E16" s="167"/>
      <c r="F16" s="267">
        <v>0.47916666666666669</v>
      </c>
      <c r="G16" s="267">
        <v>0.95138888888888884</v>
      </c>
      <c r="H16" s="267">
        <v>2.0833333333333332E-2</v>
      </c>
      <c r="I16" s="267">
        <f>(G16-F16)-H16</f>
        <v>0.45138888888888884</v>
      </c>
      <c r="J16" s="267">
        <v>0</v>
      </c>
      <c r="K16" s="267">
        <v>0</v>
      </c>
      <c r="L16" s="267">
        <v>0</v>
      </c>
      <c r="M16" s="267">
        <v>0</v>
      </c>
      <c r="N16" s="267">
        <v>0.16666666666666666</v>
      </c>
      <c r="O16" s="267">
        <v>0.70833333333333337</v>
      </c>
      <c r="P16" s="267">
        <v>2.0833333333333332E-2</v>
      </c>
      <c r="Q16" s="267">
        <f>(O16-N16)-P16</f>
        <v>0.52083333333333337</v>
      </c>
      <c r="R16" s="267">
        <v>0.29166666666666669</v>
      </c>
      <c r="S16" s="267">
        <v>0.71527777777777779</v>
      </c>
      <c r="T16" s="393">
        <v>2.0833333333333332E-2</v>
      </c>
      <c r="U16" s="267">
        <f>(S16-R16)-T16</f>
        <v>0.40277777777777779</v>
      </c>
      <c r="V16" s="393">
        <v>0.5</v>
      </c>
      <c r="W16" s="267">
        <v>0.90277777777777779</v>
      </c>
      <c r="X16" s="393">
        <v>2.0833333333333332E-2</v>
      </c>
      <c r="Y16" s="267">
        <f>(W16-V16)-X16</f>
        <v>0.38194444444444448</v>
      </c>
      <c r="Z16" s="267">
        <v>0.70833333333333337</v>
      </c>
      <c r="AA16" s="393">
        <v>0.90277777777777779</v>
      </c>
      <c r="AB16" s="267">
        <v>0</v>
      </c>
      <c r="AC16" s="267">
        <f>(AA16-Z16)-AB16</f>
        <v>0.19444444444444442</v>
      </c>
    </row>
    <row r="17" spans="1:29" ht="15" customHeight="1" x14ac:dyDescent="0.2">
      <c r="A17" s="188"/>
      <c r="B17" s="165"/>
      <c r="C17" s="168"/>
      <c r="D17" s="163"/>
      <c r="E17" s="167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</row>
    <row r="18" spans="1:29" ht="15" customHeight="1" x14ac:dyDescent="0.2">
      <c r="A18" s="188"/>
      <c r="B18" s="165"/>
      <c r="C18" s="168"/>
      <c r="D18" s="163"/>
      <c r="E18" s="167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</row>
    <row r="19" spans="1:29" ht="15" customHeight="1" x14ac:dyDescent="0.2">
      <c r="A19" s="188" t="s">
        <v>369</v>
      </c>
      <c r="B19" s="165"/>
      <c r="C19" s="165"/>
      <c r="D19" s="163"/>
      <c r="E19" s="167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</row>
    <row r="20" spans="1:29" ht="15" customHeight="1" x14ac:dyDescent="0.2">
      <c r="A20" s="188"/>
      <c r="B20" s="165"/>
      <c r="C20" s="168"/>
      <c r="D20" s="163"/>
      <c r="E20" s="167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</row>
    <row r="21" spans="1:29" ht="15" customHeight="1" x14ac:dyDescent="0.2">
      <c r="A21" s="188"/>
      <c r="B21" s="165"/>
      <c r="C21" s="168"/>
      <c r="D21" s="163"/>
      <c r="E21" s="167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</row>
    <row r="22" spans="1:29" ht="15" customHeight="1" x14ac:dyDescent="0.2">
      <c r="A22" s="187"/>
      <c r="B22" s="165"/>
      <c r="C22" s="168"/>
      <c r="D22" s="163"/>
      <c r="E22" s="167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</row>
    <row r="23" spans="1:29" ht="15" customHeight="1" x14ac:dyDescent="0.2">
      <c r="A23" s="375" t="s">
        <v>16</v>
      </c>
      <c r="B23" s="165"/>
      <c r="C23" s="165"/>
      <c r="D23" s="165"/>
      <c r="E23" s="165"/>
      <c r="F23" s="197">
        <v>0.45833333333333331</v>
      </c>
      <c r="G23" s="197">
        <v>0.90625</v>
      </c>
      <c r="H23" s="235">
        <v>1.3888888888888888E-2</v>
      </c>
      <c r="I23" s="197">
        <f>(G23-F23)-H23</f>
        <v>0.43402777777777779</v>
      </c>
      <c r="J23" s="197">
        <v>0</v>
      </c>
      <c r="K23" s="197">
        <v>0</v>
      </c>
      <c r="L23" s="197">
        <v>0</v>
      </c>
      <c r="M23" s="197">
        <f>(K23-J23)-L23</f>
        <v>0</v>
      </c>
      <c r="N23" s="197">
        <v>0.16666666666666666</v>
      </c>
      <c r="O23" s="197">
        <v>0.72916666666666663</v>
      </c>
      <c r="P23" s="197">
        <v>2.0833333333333332E-2</v>
      </c>
      <c r="Q23" s="197">
        <f>(O23-N23)-P23</f>
        <v>0.54166666666666663</v>
      </c>
      <c r="R23" s="197">
        <v>0.29166666666666669</v>
      </c>
      <c r="S23" s="197">
        <v>0.41666666666666669</v>
      </c>
      <c r="T23" s="197">
        <v>0</v>
      </c>
      <c r="U23" s="197">
        <f>(S23-R23)-T23</f>
        <v>0.125</v>
      </c>
      <c r="V23" s="197">
        <v>0.41666666666666669</v>
      </c>
      <c r="W23" s="197">
        <v>0.875</v>
      </c>
      <c r="X23" s="197">
        <v>2.0833333333333332E-2</v>
      </c>
      <c r="Y23" s="197">
        <f>(W23-V23)-X23</f>
        <v>0.4375</v>
      </c>
      <c r="Z23" s="197">
        <v>0</v>
      </c>
      <c r="AA23" s="197">
        <v>0</v>
      </c>
      <c r="AB23" s="197">
        <v>0</v>
      </c>
      <c r="AC23" s="197">
        <f>(AA23-Z23)-AB23</f>
        <v>0</v>
      </c>
    </row>
    <row r="24" spans="1:29" ht="15" customHeight="1" x14ac:dyDescent="0.2">
      <c r="A24" s="375"/>
      <c r="B24" s="165"/>
      <c r="C24" s="165"/>
      <c r="D24" s="165"/>
      <c r="E24" s="165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</row>
    <row r="25" spans="1:29" ht="15" customHeight="1" x14ac:dyDescent="0.2">
      <c r="A25" s="375"/>
      <c r="B25" s="165"/>
      <c r="C25" s="165"/>
      <c r="D25" s="165"/>
      <c r="E25" s="165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</row>
    <row r="26" spans="1:29" ht="15" customHeight="1" x14ac:dyDescent="0.2">
      <c r="A26" s="375"/>
      <c r="B26" s="165"/>
      <c r="C26" s="165"/>
      <c r="D26" s="165"/>
      <c r="E26" s="165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</row>
    <row r="27" spans="1:29" ht="15" customHeight="1" x14ac:dyDescent="0.2">
      <c r="A27" s="192" t="s">
        <v>370</v>
      </c>
      <c r="B27" s="191"/>
      <c r="C27" s="191"/>
      <c r="D27" s="191"/>
      <c r="E27" s="190"/>
      <c r="F27" s="193"/>
      <c r="G27" s="194"/>
      <c r="H27" s="194"/>
      <c r="I27" s="195"/>
      <c r="J27" s="193"/>
      <c r="K27" s="194"/>
      <c r="L27" s="194"/>
      <c r="M27" s="195"/>
      <c r="N27" s="189"/>
      <c r="O27" s="189"/>
      <c r="P27" s="189"/>
      <c r="Q27" s="189">
        <f>(O27-N27)-P27</f>
        <v>0</v>
      </c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</row>
    <row r="28" spans="1:29" ht="15.75" customHeight="1" x14ac:dyDescent="0.2">
      <c r="A28" s="6"/>
      <c r="B28" s="236" t="s">
        <v>1</v>
      </c>
      <c r="C28" s="236"/>
      <c r="D28" s="236">
        <f>SUM(E4:E26)</f>
        <v>1100</v>
      </c>
      <c r="E28" s="237"/>
      <c r="F28" s="506">
        <f>SUM(I4:I26)</f>
        <v>1.9270833333333335</v>
      </c>
      <c r="G28" s="507"/>
      <c r="H28" s="507"/>
      <c r="I28" s="508"/>
      <c r="J28" s="506">
        <f>SUM(M4:M26)</f>
        <v>0</v>
      </c>
      <c r="K28" s="507"/>
      <c r="L28" s="507"/>
      <c r="M28" s="508"/>
      <c r="N28" s="238">
        <f>SUM(Q4:Q27)</f>
        <v>2.135416666666667</v>
      </c>
      <c r="O28" s="238"/>
      <c r="P28" s="238"/>
      <c r="Q28" s="238"/>
      <c r="R28" s="238">
        <f t="shared" ref="R28" si="3">SUM(U4:U26)</f>
        <v>0.52777777777777779</v>
      </c>
      <c r="S28" s="238"/>
      <c r="T28" s="238"/>
      <c r="U28" s="238"/>
      <c r="V28" s="238">
        <f t="shared" ref="V28" si="4">SUM(Y4:Y26)</f>
        <v>1.9166666666666667</v>
      </c>
      <c r="W28" s="238"/>
      <c r="X28" s="238"/>
      <c r="Y28" s="238"/>
      <c r="Z28" s="238">
        <f t="shared" ref="Z28" si="5">SUM(AC4:AC26)</f>
        <v>0.63541666666666663</v>
      </c>
      <c r="AA28" s="238"/>
      <c r="AB28" s="238"/>
      <c r="AC28" s="238"/>
    </row>
  </sheetData>
  <mergeCells count="147">
    <mergeCell ref="A6:A13"/>
    <mergeCell ref="B14:B15"/>
    <mergeCell ref="E14:E15"/>
    <mergeCell ref="A14:A15"/>
    <mergeCell ref="T4:T5"/>
    <mergeCell ref="U4:U5"/>
    <mergeCell ref="A4:A5"/>
    <mergeCell ref="F4:F5"/>
    <mergeCell ref="G4:G5"/>
    <mergeCell ref="H4:H5"/>
    <mergeCell ref="I4:I5"/>
    <mergeCell ref="J4:J5"/>
    <mergeCell ref="K4:K5"/>
    <mergeCell ref="L4:L5"/>
    <mergeCell ref="M4:M5"/>
    <mergeCell ref="B4:B5"/>
    <mergeCell ref="E4:E5"/>
    <mergeCell ref="B6:B7"/>
    <mergeCell ref="R14:R15"/>
    <mergeCell ref="S14:S15"/>
    <mergeCell ref="T14:T15"/>
    <mergeCell ref="U14:U15"/>
    <mergeCell ref="Q14:Q15"/>
    <mergeCell ref="R6:R13"/>
    <mergeCell ref="R2:U2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N16:N22"/>
    <mergeCell ref="O16:O22"/>
    <mergeCell ref="P16:P22"/>
    <mergeCell ref="F16:F22"/>
    <mergeCell ref="G16:G22"/>
    <mergeCell ref="H16:H22"/>
    <mergeCell ref="I16:I22"/>
    <mergeCell ref="J16:J22"/>
    <mergeCell ref="F1:Q1"/>
    <mergeCell ref="F2:I2"/>
    <mergeCell ref="J2:M2"/>
    <mergeCell ref="N2:Q2"/>
    <mergeCell ref="G6:G13"/>
    <mergeCell ref="G14:G15"/>
    <mergeCell ref="F6:F13"/>
    <mergeCell ref="F14:F15"/>
    <mergeCell ref="H6:H13"/>
    <mergeCell ref="N6:N13"/>
    <mergeCell ref="O6:O13"/>
    <mergeCell ref="P6:P13"/>
    <mergeCell ref="Q6:Q13"/>
    <mergeCell ref="O14:O15"/>
    <mergeCell ref="N14:N15"/>
    <mergeCell ref="P14:P15"/>
    <mergeCell ref="W16:W22"/>
    <mergeCell ref="X16:X22"/>
    <mergeCell ref="Y16:Y22"/>
    <mergeCell ref="Q16:Q22"/>
    <mergeCell ref="R16:R22"/>
    <mergeCell ref="S16:S22"/>
    <mergeCell ref="T16:T22"/>
    <mergeCell ref="U16:U22"/>
    <mergeCell ref="V16:V22"/>
    <mergeCell ref="A23:A26"/>
    <mergeCell ref="F23:F26"/>
    <mergeCell ref="G23:G26"/>
    <mergeCell ref="H23:H26"/>
    <mergeCell ref="I23:I26"/>
    <mergeCell ref="J23:J26"/>
    <mergeCell ref="K23:K26"/>
    <mergeCell ref="L23:L26"/>
    <mergeCell ref="M23:M26"/>
    <mergeCell ref="N28:Q28"/>
    <mergeCell ref="R28:U28"/>
    <mergeCell ref="V28:Y28"/>
    <mergeCell ref="T23:T26"/>
    <mergeCell ref="U23:U26"/>
    <mergeCell ref="V23:V26"/>
    <mergeCell ref="W23:W26"/>
    <mergeCell ref="X23:X26"/>
    <mergeCell ref="Y23:Y26"/>
    <mergeCell ref="N23:N26"/>
    <mergeCell ref="O23:O26"/>
    <mergeCell ref="P23:P26"/>
    <mergeCell ref="Q23:Q26"/>
    <mergeCell ref="R23:R26"/>
    <mergeCell ref="S23:S26"/>
    <mergeCell ref="B28:C28"/>
    <mergeCell ref="D28:E28"/>
    <mergeCell ref="F28:I28"/>
    <mergeCell ref="J28:M28"/>
    <mergeCell ref="K16:K22"/>
    <mergeCell ref="L16:L22"/>
    <mergeCell ref="M16:M22"/>
    <mergeCell ref="B8:C8"/>
    <mergeCell ref="E6:E8"/>
    <mergeCell ref="B9:B13"/>
    <mergeCell ref="I6:I13"/>
    <mergeCell ref="H14:H15"/>
    <mergeCell ref="I14:I15"/>
    <mergeCell ref="J6:J13"/>
    <mergeCell ref="K6:K13"/>
    <mergeCell ref="L6:L13"/>
    <mergeCell ref="M6:M13"/>
    <mergeCell ref="J14:J15"/>
    <mergeCell ref="K14:K15"/>
    <mergeCell ref="L14:L15"/>
    <mergeCell ref="M14:M15"/>
    <mergeCell ref="Z2:AC2"/>
    <mergeCell ref="Z4:Z5"/>
    <mergeCell ref="AA4:AA5"/>
    <mergeCell ref="AB4:AB5"/>
    <mergeCell ref="AC4:AC5"/>
    <mergeCell ref="V2:Y2"/>
    <mergeCell ref="W6:W13"/>
    <mergeCell ref="X6:X13"/>
    <mergeCell ref="Y6:Y13"/>
    <mergeCell ref="Z6:Z13"/>
    <mergeCell ref="AA6:AA13"/>
    <mergeCell ref="AB6:AB13"/>
    <mergeCell ref="AC6:AC13"/>
    <mergeCell ref="V6:V13"/>
    <mergeCell ref="Z16:Z22"/>
    <mergeCell ref="AA16:AA22"/>
    <mergeCell ref="AB16:AB22"/>
    <mergeCell ref="AC16:AC22"/>
    <mergeCell ref="Z23:Z26"/>
    <mergeCell ref="AA23:AA26"/>
    <mergeCell ref="AB23:AB26"/>
    <mergeCell ref="AC23:AC26"/>
    <mergeCell ref="Z28:AC28"/>
    <mergeCell ref="W14:W15"/>
    <mergeCell ref="X14:X15"/>
    <mergeCell ref="Y14:Y15"/>
    <mergeCell ref="Z14:Z15"/>
    <mergeCell ref="AA14:AA15"/>
    <mergeCell ref="AB14:AB15"/>
    <mergeCell ref="AC14:AC15"/>
    <mergeCell ref="S6:S13"/>
    <mergeCell ref="T6:T13"/>
    <mergeCell ref="U6:U13"/>
    <mergeCell ref="V14:V15"/>
  </mergeCell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opLeftCell="A2" zoomScale="90" zoomScaleNormal="90" workbookViewId="0">
      <pane xSplit="1" topLeftCell="G1" activePane="topRight" state="frozen"/>
      <selection activeCell="A4" sqref="A4:A8"/>
      <selection pane="topRight" activeCell="U46" sqref="U45:U46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</cols>
  <sheetData>
    <row r="1" spans="1:29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29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271</v>
      </c>
      <c r="S2" s="215"/>
      <c r="T2" s="215"/>
      <c r="U2" s="215"/>
      <c r="V2" s="215" t="s">
        <v>256</v>
      </c>
      <c r="W2" s="215"/>
      <c r="X2" s="215"/>
      <c r="Y2" s="215"/>
      <c r="Z2" s="215" t="s">
        <v>371</v>
      </c>
      <c r="AA2" s="215"/>
      <c r="AB2" s="215"/>
      <c r="AC2" s="215"/>
    </row>
    <row r="3" spans="1:29" ht="15" customHeight="1" x14ac:dyDescent="0.2">
      <c r="A3" s="4"/>
      <c r="B3" s="161" t="s">
        <v>8</v>
      </c>
      <c r="C3" s="161" t="s">
        <v>7</v>
      </c>
      <c r="D3" s="161" t="s">
        <v>6</v>
      </c>
      <c r="E3" s="161" t="s">
        <v>0</v>
      </c>
      <c r="F3" s="161" t="s">
        <v>2</v>
      </c>
      <c r="G3" s="161" t="s">
        <v>3</v>
      </c>
      <c r="H3" s="5" t="s">
        <v>4</v>
      </c>
      <c r="I3" s="5" t="s">
        <v>5</v>
      </c>
      <c r="J3" s="161" t="s">
        <v>2</v>
      </c>
      <c r="K3" s="161" t="s">
        <v>3</v>
      </c>
      <c r="L3" s="5" t="s">
        <v>4</v>
      </c>
      <c r="M3" s="5" t="s">
        <v>5</v>
      </c>
      <c r="N3" s="161" t="s">
        <v>2</v>
      </c>
      <c r="O3" s="161" t="s">
        <v>3</v>
      </c>
      <c r="P3" s="5" t="s">
        <v>4</v>
      </c>
      <c r="Q3" s="5" t="s">
        <v>5</v>
      </c>
      <c r="R3" s="161" t="s">
        <v>2</v>
      </c>
      <c r="S3" s="161" t="s">
        <v>3</v>
      </c>
      <c r="T3" s="5" t="s">
        <v>4</v>
      </c>
      <c r="U3" s="5" t="s">
        <v>5</v>
      </c>
      <c r="V3" s="161" t="s">
        <v>2</v>
      </c>
      <c r="W3" s="161" t="s">
        <v>3</v>
      </c>
      <c r="X3" s="5" t="s">
        <v>4</v>
      </c>
      <c r="Y3" s="5" t="s">
        <v>5</v>
      </c>
      <c r="Z3" s="196" t="s">
        <v>2</v>
      </c>
      <c r="AA3" s="196" t="s">
        <v>3</v>
      </c>
      <c r="AB3" s="5" t="s">
        <v>4</v>
      </c>
      <c r="AC3" s="5" t="s">
        <v>5</v>
      </c>
    </row>
    <row r="4" spans="1:29" ht="15" customHeight="1" x14ac:dyDescent="0.2">
      <c r="A4" s="215" t="s">
        <v>12</v>
      </c>
      <c r="B4" s="242" t="s">
        <v>228</v>
      </c>
      <c r="C4" s="163"/>
      <c r="D4" s="165">
        <v>600</v>
      </c>
      <c r="E4" s="242">
        <v>835</v>
      </c>
      <c r="F4" s="197">
        <v>0.16666666666666666</v>
      </c>
      <c r="G4" s="197">
        <v>0.4375</v>
      </c>
      <c r="H4" s="197">
        <v>0</v>
      </c>
      <c r="I4" s="197">
        <f>(G4-F4)-H4</f>
        <v>0.27083333333333337</v>
      </c>
      <c r="J4" s="197">
        <v>0.52083333333333337</v>
      </c>
      <c r="K4" s="197">
        <v>0.77083333333333337</v>
      </c>
      <c r="L4" s="197">
        <v>0</v>
      </c>
      <c r="M4" s="197">
        <f>(K4-J4)-L4</f>
        <v>0.25</v>
      </c>
      <c r="N4" s="197">
        <v>0.5</v>
      </c>
      <c r="O4" s="197">
        <v>0.79166666666666663</v>
      </c>
      <c r="P4" s="197">
        <v>2.0833333333333332E-2</v>
      </c>
      <c r="Q4" s="197">
        <f>(O4-N4)-P4</f>
        <v>0.27083333333333331</v>
      </c>
      <c r="R4" s="197">
        <v>0</v>
      </c>
      <c r="S4" s="197">
        <v>0</v>
      </c>
      <c r="T4" s="197">
        <v>0</v>
      </c>
      <c r="U4" s="267">
        <f>(S4-R4)-T4</f>
        <v>0</v>
      </c>
      <c r="V4" s="197">
        <v>0.52083333333333337</v>
      </c>
      <c r="W4" s="197">
        <v>0.77083333333333337</v>
      </c>
      <c r="X4" s="197">
        <v>0</v>
      </c>
      <c r="Y4" s="197">
        <f t="shared" ref="Y4" si="0">(W4-V4)-X4</f>
        <v>0.25</v>
      </c>
      <c r="Z4" s="197">
        <v>0</v>
      </c>
      <c r="AA4" s="197">
        <v>0</v>
      </c>
      <c r="AB4" s="197">
        <v>0</v>
      </c>
      <c r="AC4" s="197">
        <f t="shared" ref="AC4" si="1">(AA4-Z4)-AB4</f>
        <v>0</v>
      </c>
    </row>
    <row r="5" spans="1:29" ht="15" customHeight="1" x14ac:dyDescent="0.2">
      <c r="A5" s="215"/>
      <c r="B5" s="243"/>
      <c r="C5" s="163"/>
      <c r="D5" s="165">
        <v>40</v>
      </c>
      <c r="E5" s="243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268"/>
      <c r="V5" s="197"/>
      <c r="W5" s="197"/>
      <c r="X5" s="197"/>
      <c r="Y5" s="197"/>
      <c r="Z5" s="197"/>
      <c r="AA5" s="197"/>
      <c r="AB5" s="197"/>
      <c r="AC5" s="197"/>
    </row>
    <row r="6" spans="1:29" ht="15" customHeight="1" x14ac:dyDescent="0.2">
      <c r="A6" s="215" t="s">
        <v>13</v>
      </c>
      <c r="B6" s="163"/>
      <c r="C6" s="163"/>
      <c r="D6" s="165"/>
      <c r="E6" s="163"/>
      <c r="F6" s="197">
        <v>0.16666666666666666</v>
      </c>
      <c r="G6" s="197">
        <v>0.52083333333333337</v>
      </c>
      <c r="H6" s="197">
        <v>0</v>
      </c>
      <c r="I6" s="197">
        <f>(G6-F6)-H6</f>
        <v>0.35416666666666674</v>
      </c>
      <c r="J6" s="197">
        <v>0.3125</v>
      </c>
      <c r="K6" s="197">
        <v>0.8125</v>
      </c>
      <c r="L6" s="197">
        <v>4.1666666666666664E-2</v>
      </c>
      <c r="M6" s="197">
        <f>(K6-J6)-L6</f>
        <v>0.45833333333333331</v>
      </c>
      <c r="N6" s="197">
        <v>0.45833333333333331</v>
      </c>
      <c r="O6" s="197">
        <v>0.82291666666666663</v>
      </c>
      <c r="P6" s="197">
        <v>2.0833333333333332E-2</v>
      </c>
      <c r="Q6" s="197">
        <f>(O6-N6)-P6</f>
        <v>0.34375</v>
      </c>
      <c r="R6" s="197">
        <v>0</v>
      </c>
      <c r="S6" s="197">
        <v>0</v>
      </c>
      <c r="T6" s="197">
        <v>0</v>
      </c>
      <c r="U6" s="197">
        <f>S6-R6</f>
        <v>0</v>
      </c>
      <c r="V6" s="197">
        <v>0.3125</v>
      </c>
      <c r="W6" s="197">
        <v>0.8125</v>
      </c>
      <c r="X6" s="197">
        <v>4.1666666666666664E-2</v>
      </c>
      <c r="Y6" s="197">
        <f t="shared" ref="Y6" si="2">(W6-V6)-X6</f>
        <v>0.45833333333333331</v>
      </c>
      <c r="Z6" s="197">
        <v>0</v>
      </c>
      <c r="AA6" s="197">
        <v>0</v>
      </c>
      <c r="AB6" s="197">
        <v>0</v>
      </c>
      <c r="AC6" s="197">
        <f t="shared" ref="AC6" si="3">(AA6-Z6)-AB6</f>
        <v>0</v>
      </c>
    </row>
    <row r="7" spans="1:29" ht="15" customHeight="1" x14ac:dyDescent="0.2">
      <c r="A7" s="215"/>
      <c r="B7" s="163"/>
      <c r="C7" s="163"/>
      <c r="D7" s="165"/>
      <c r="E7" s="163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</row>
    <row r="8" spans="1:29" ht="15" customHeight="1" x14ac:dyDescent="0.2">
      <c r="A8" s="215"/>
      <c r="B8" s="163"/>
      <c r="C8" s="163"/>
      <c r="D8" s="165"/>
      <c r="E8" s="163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</row>
    <row r="9" spans="1:29" ht="15" customHeight="1" x14ac:dyDescent="0.2">
      <c r="A9" s="215"/>
      <c r="B9" s="163"/>
      <c r="C9" s="163"/>
      <c r="D9" s="165"/>
      <c r="E9" s="163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</row>
    <row r="10" spans="1:29" ht="15" customHeight="1" x14ac:dyDescent="0.2">
      <c r="A10" s="215"/>
      <c r="B10" s="163"/>
      <c r="C10" s="163"/>
      <c r="D10" s="165"/>
      <c r="E10" s="163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</row>
    <row r="11" spans="1:29" ht="15" customHeight="1" x14ac:dyDescent="0.2">
      <c r="A11" s="215"/>
      <c r="B11" s="163"/>
      <c r="C11" s="163"/>
      <c r="D11" s="165"/>
      <c r="E11" s="163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</row>
    <row r="12" spans="1:29" ht="15" customHeight="1" x14ac:dyDescent="0.2">
      <c r="A12" s="215"/>
      <c r="B12" s="163"/>
      <c r="C12" s="163"/>
      <c r="D12" s="165"/>
      <c r="E12" s="163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</row>
    <row r="13" spans="1:29" ht="15" customHeight="1" x14ac:dyDescent="0.2">
      <c r="A13" s="215" t="s">
        <v>14</v>
      </c>
      <c r="B13" s="163"/>
      <c r="C13" s="163"/>
      <c r="D13" s="165"/>
      <c r="E13" s="163"/>
      <c r="F13" s="197">
        <v>0</v>
      </c>
      <c r="G13" s="197">
        <v>0</v>
      </c>
      <c r="H13" s="197">
        <v>0</v>
      </c>
      <c r="I13" s="197">
        <f>(G13-F13)-H13</f>
        <v>0</v>
      </c>
      <c r="J13" s="197">
        <v>0.52083333333333337</v>
      </c>
      <c r="K13" s="197">
        <v>0.69791666666666663</v>
      </c>
      <c r="L13" s="197">
        <v>0</v>
      </c>
      <c r="M13" s="197">
        <f>(K13-J13)-L13</f>
        <v>0.17708333333333326</v>
      </c>
      <c r="N13" s="197">
        <v>0.45833333333333331</v>
      </c>
      <c r="O13" s="197">
        <v>0.75</v>
      </c>
      <c r="P13" s="197">
        <v>2.0833333333333332E-2</v>
      </c>
      <c r="Q13" s="197">
        <f>(O13-N13)-P13</f>
        <v>0.27083333333333337</v>
      </c>
      <c r="R13" s="197">
        <v>0.16666666666666666</v>
      </c>
      <c r="S13" s="197">
        <v>0.58333333333333337</v>
      </c>
      <c r="T13" s="197">
        <v>2.0833333333333332E-2</v>
      </c>
      <c r="U13" s="197">
        <f>(S13-R13)-T13</f>
        <v>0.39583333333333343</v>
      </c>
      <c r="V13" s="197">
        <v>0.29166666666666669</v>
      </c>
      <c r="W13" s="197">
        <v>0.5625</v>
      </c>
      <c r="X13" s="197">
        <v>0</v>
      </c>
      <c r="Y13" s="197">
        <f t="shared" ref="Y13" si="4">(W13-V13)-X13</f>
        <v>0.27083333333333331</v>
      </c>
      <c r="Z13" s="197">
        <v>0</v>
      </c>
      <c r="AA13" s="197">
        <v>0</v>
      </c>
      <c r="AB13" s="197">
        <v>0</v>
      </c>
      <c r="AC13" s="197">
        <f t="shared" ref="AC13" si="5">(AA13-Z13)-AB13</f>
        <v>0</v>
      </c>
    </row>
    <row r="14" spans="1:29" ht="15" customHeight="1" x14ac:dyDescent="0.2">
      <c r="A14" s="215"/>
      <c r="B14" s="163"/>
      <c r="C14" s="163"/>
      <c r="D14" s="165"/>
      <c r="E14" s="163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</row>
    <row r="15" spans="1:29" ht="15" customHeight="1" x14ac:dyDescent="0.2">
      <c r="A15" s="215"/>
      <c r="B15" s="163"/>
      <c r="C15" s="163"/>
      <c r="D15" s="165"/>
      <c r="E15" s="163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</row>
    <row r="16" spans="1:29" ht="15" customHeight="1" x14ac:dyDescent="0.2">
      <c r="A16" s="345" t="s">
        <v>15</v>
      </c>
      <c r="B16" s="165"/>
      <c r="C16" s="168"/>
      <c r="D16" s="163"/>
      <c r="E16" s="167"/>
      <c r="F16" s="267">
        <v>0.16666666666666666</v>
      </c>
      <c r="G16" s="267">
        <v>0.70833333333333337</v>
      </c>
      <c r="H16" s="393">
        <v>2.0833333333333332E-2</v>
      </c>
      <c r="I16" s="267">
        <f>(G16-F16)-H16</f>
        <v>0.52083333333333337</v>
      </c>
      <c r="J16" s="267">
        <v>0</v>
      </c>
      <c r="K16" s="267">
        <v>0</v>
      </c>
      <c r="L16" s="267">
        <v>0</v>
      </c>
      <c r="M16" s="267">
        <f>(K16-J16)-L16</f>
        <v>0</v>
      </c>
      <c r="N16" s="267">
        <v>0.5</v>
      </c>
      <c r="O16" s="267">
        <v>0.86805555555555547</v>
      </c>
      <c r="P16" s="267">
        <v>0</v>
      </c>
      <c r="Q16" s="267">
        <f>(O16-N16)-P16</f>
        <v>0.36805555555555547</v>
      </c>
      <c r="R16" s="267">
        <v>0</v>
      </c>
      <c r="S16" s="267">
        <v>0</v>
      </c>
      <c r="T16" s="267">
        <v>0</v>
      </c>
      <c r="U16" s="267">
        <f>(S16-R16)-T16</f>
        <v>0</v>
      </c>
      <c r="V16" s="267">
        <v>0.29166666666666669</v>
      </c>
      <c r="W16" s="267">
        <v>0.61458333333333337</v>
      </c>
      <c r="X16" s="267">
        <v>0</v>
      </c>
      <c r="Y16" s="267">
        <f>(W16-V16)-X16</f>
        <v>0.32291666666666669</v>
      </c>
      <c r="Z16" s="267">
        <v>0.54166666666666663</v>
      </c>
      <c r="AA16" s="267">
        <v>0.85416666666666663</v>
      </c>
      <c r="AB16" s="267">
        <v>2.0833333333333332E-2</v>
      </c>
      <c r="AC16" s="267">
        <f>(AA16-Z16)-AB16</f>
        <v>0.29166666666666669</v>
      </c>
    </row>
    <row r="17" spans="1:29" ht="15" customHeight="1" x14ac:dyDescent="0.2">
      <c r="A17" s="346"/>
      <c r="B17" s="165"/>
      <c r="C17" s="168"/>
      <c r="D17" s="163"/>
      <c r="E17" s="167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</row>
    <row r="18" spans="1:29" ht="15" customHeight="1" x14ac:dyDescent="0.2">
      <c r="A18" s="346"/>
      <c r="B18" s="165"/>
      <c r="C18" s="168"/>
      <c r="D18" s="163"/>
      <c r="E18" s="167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</row>
    <row r="19" spans="1:29" ht="15" customHeight="1" x14ac:dyDescent="0.2">
      <c r="A19" s="346"/>
      <c r="B19" s="165"/>
      <c r="C19" s="165"/>
      <c r="D19" s="163"/>
      <c r="E19" s="167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</row>
    <row r="20" spans="1:29" ht="15" customHeight="1" x14ac:dyDescent="0.2">
      <c r="A20" s="346"/>
      <c r="B20" s="165"/>
      <c r="C20" s="168"/>
      <c r="D20" s="163"/>
      <c r="E20" s="167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</row>
    <row r="21" spans="1:29" ht="15" customHeight="1" x14ac:dyDescent="0.2">
      <c r="A21" s="346"/>
      <c r="B21" s="165"/>
      <c r="C21" s="168"/>
      <c r="D21" s="163"/>
      <c r="E21" s="167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</row>
    <row r="22" spans="1:29" ht="15" customHeight="1" x14ac:dyDescent="0.2">
      <c r="A22" s="374"/>
      <c r="B22" s="165"/>
      <c r="C22" s="168"/>
      <c r="D22" s="163"/>
      <c r="E22" s="167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</row>
    <row r="23" spans="1:29" ht="15" customHeight="1" x14ac:dyDescent="0.2">
      <c r="A23" s="375" t="s">
        <v>16</v>
      </c>
      <c r="B23" s="165"/>
      <c r="C23" s="165"/>
      <c r="D23" s="165"/>
      <c r="E23" s="165"/>
      <c r="F23" s="197">
        <v>0.4375</v>
      </c>
      <c r="G23" s="235">
        <v>1</v>
      </c>
      <c r="H23" s="197">
        <v>2.0833333333333332E-2</v>
      </c>
      <c r="I23" s="197">
        <f>(G23-F23)-H23</f>
        <v>0.54166666666666663</v>
      </c>
      <c r="J23" s="197">
        <v>0</v>
      </c>
      <c r="K23" s="197">
        <v>0</v>
      </c>
      <c r="L23" s="197">
        <v>0</v>
      </c>
      <c r="M23" s="197">
        <f>(K23-J23)-L23</f>
        <v>0</v>
      </c>
      <c r="N23" s="235">
        <v>0.45833333333333331</v>
      </c>
      <c r="O23" s="197">
        <v>1</v>
      </c>
      <c r="P23" s="197">
        <v>2.0833333333333332E-2</v>
      </c>
      <c r="Q23" s="197">
        <f>(O23-N23)-P23</f>
        <v>0.52083333333333337</v>
      </c>
      <c r="R23" s="197">
        <v>0.16666666666666666</v>
      </c>
      <c r="S23" s="197">
        <v>0.33333333333333331</v>
      </c>
      <c r="T23" s="197">
        <v>0</v>
      </c>
      <c r="U23" s="197">
        <f>(S23-R23)-T23</f>
        <v>0.16666666666666666</v>
      </c>
      <c r="V23" s="197">
        <v>0.45833333333333331</v>
      </c>
      <c r="W23" s="235">
        <v>0.90972222222222221</v>
      </c>
      <c r="X23" s="197">
        <v>0</v>
      </c>
      <c r="Y23" s="235">
        <f>(W23-V23)-X23</f>
        <v>0.4513888888888889</v>
      </c>
      <c r="Z23" s="197">
        <v>0</v>
      </c>
      <c r="AA23" s="197">
        <v>0</v>
      </c>
      <c r="AB23" s="197">
        <v>0</v>
      </c>
      <c r="AC23" s="197">
        <f>(AA23-Z23)-AB23</f>
        <v>0</v>
      </c>
    </row>
    <row r="24" spans="1:29" ht="15" customHeight="1" x14ac:dyDescent="0.2">
      <c r="A24" s="375"/>
      <c r="B24" s="165"/>
      <c r="C24" s="165"/>
      <c r="D24" s="165"/>
      <c r="E24" s="165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</row>
    <row r="25" spans="1:29" ht="15" customHeight="1" x14ac:dyDescent="0.2">
      <c r="A25" s="375"/>
      <c r="B25" s="165"/>
      <c r="C25" s="165"/>
      <c r="D25" s="165"/>
      <c r="E25" s="165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</row>
    <row r="26" spans="1:29" ht="15" customHeight="1" x14ac:dyDescent="0.2">
      <c r="A26" s="375"/>
      <c r="B26" s="165"/>
      <c r="C26" s="165"/>
      <c r="D26" s="165"/>
      <c r="E26" s="165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</row>
    <row r="27" spans="1:29" ht="15" customHeight="1" x14ac:dyDescent="0.2">
      <c r="A27" s="345" t="s">
        <v>18</v>
      </c>
      <c r="B27" s="163"/>
      <c r="C27" s="163"/>
      <c r="D27" s="163"/>
      <c r="E27" s="163"/>
      <c r="F27" s="202">
        <v>0</v>
      </c>
      <c r="G27" s="202">
        <v>2.0833333333333332E-2</v>
      </c>
      <c r="H27" s="202">
        <v>0</v>
      </c>
      <c r="I27" s="210">
        <f>(G27-F27)-H27</f>
        <v>2.0833333333333332E-2</v>
      </c>
      <c r="J27" s="202">
        <v>0</v>
      </c>
      <c r="K27" s="202">
        <v>0</v>
      </c>
      <c r="L27" s="202">
        <v>0</v>
      </c>
      <c r="M27" s="210">
        <f>(K27-J27)-L27</f>
        <v>0</v>
      </c>
      <c r="N27" s="202">
        <v>0</v>
      </c>
      <c r="O27" s="202">
        <v>2.0833333333333332E-2</v>
      </c>
      <c r="P27" s="202">
        <v>0</v>
      </c>
      <c r="Q27" s="210">
        <f>(O27-N27)-P27</f>
        <v>2.0833333333333332E-2</v>
      </c>
      <c r="R27" s="202">
        <v>0</v>
      </c>
      <c r="S27" s="202">
        <v>0</v>
      </c>
      <c r="T27" s="202">
        <v>0</v>
      </c>
      <c r="U27" s="210">
        <f>(S27-R27)-T27</f>
        <v>0</v>
      </c>
      <c r="V27" s="202">
        <v>0</v>
      </c>
      <c r="W27" s="202">
        <v>0</v>
      </c>
      <c r="X27" s="202">
        <v>0</v>
      </c>
      <c r="Y27" s="210">
        <f t="shared" ref="Y27" si="6">(W27-V27)-X27</f>
        <v>0</v>
      </c>
      <c r="Z27" s="202">
        <v>0</v>
      </c>
      <c r="AA27" s="202">
        <v>0</v>
      </c>
      <c r="AB27" s="202">
        <v>0</v>
      </c>
      <c r="AC27" s="210">
        <f t="shared" ref="AC27" si="7">(AA27-Z27)-AB27</f>
        <v>0</v>
      </c>
    </row>
    <row r="28" spans="1:29" ht="15" customHeight="1" x14ac:dyDescent="0.2">
      <c r="A28" s="346"/>
      <c r="B28" s="163"/>
      <c r="C28" s="163"/>
      <c r="D28" s="163"/>
      <c r="E28" s="163"/>
      <c r="F28" s="203"/>
      <c r="G28" s="203"/>
      <c r="H28" s="203"/>
      <c r="I28" s="210"/>
      <c r="J28" s="203"/>
      <c r="K28" s="203"/>
      <c r="L28" s="203"/>
      <c r="M28" s="210"/>
      <c r="N28" s="203"/>
      <c r="O28" s="203"/>
      <c r="P28" s="203"/>
      <c r="Q28" s="210"/>
      <c r="R28" s="203"/>
      <c r="S28" s="203"/>
      <c r="T28" s="203"/>
      <c r="U28" s="210"/>
      <c r="V28" s="203"/>
      <c r="W28" s="203"/>
      <c r="X28" s="203"/>
      <c r="Y28" s="210"/>
      <c r="Z28" s="203"/>
      <c r="AA28" s="203"/>
      <c r="AB28" s="203"/>
      <c r="AC28" s="210"/>
    </row>
    <row r="29" spans="1:29" ht="15" customHeight="1" x14ac:dyDescent="0.2">
      <c r="A29" s="374"/>
      <c r="B29" s="163"/>
      <c r="C29" s="163"/>
      <c r="D29" s="163"/>
      <c r="E29" s="163"/>
      <c r="F29" s="204"/>
      <c r="G29" s="204"/>
      <c r="H29" s="204"/>
      <c r="I29" s="210"/>
      <c r="J29" s="204"/>
      <c r="K29" s="204"/>
      <c r="L29" s="204"/>
      <c r="M29" s="210"/>
      <c r="N29" s="204"/>
      <c r="O29" s="204"/>
      <c r="P29" s="204"/>
      <c r="Q29" s="210"/>
      <c r="R29" s="204"/>
      <c r="S29" s="204"/>
      <c r="T29" s="204"/>
      <c r="U29" s="210"/>
      <c r="V29" s="204"/>
      <c r="W29" s="204"/>
      <c r="X29" s="204"/>
      <c r="Y29" s="210"/>
      <c r="Z29" s="204"/>
      <c r="AA29" s="204"/>
      <c r="AB29" s="204"/>
      <c r="AC29" s="210"/>
    </row>
    <row r="30" spans="1:29" ht="15.75" customHeight="1" x14ac:dyDescent="0.2">
      <c r="A30" s="6"/>
      <c r="B30" s="236" t="s">
        <v>1</v>
      </c>
      <c r="C30" s="236"/>
      <c r="D30" s="236">
        <f>SUM(E4:E29)</f>
        <v>835</v>
      </c>
      <c r="E30" s="237"/>
      <c r="F30" s="506">
        <f>SUM(I4:I29)</f>
        <v>1.7083333333333333</v>
      </c>
      <c r="G30" s="507"/>
      <c r="H30" s="507"/>
      <c r="I30" s="508"/>
      <c r="J30" s="506">
        <f>SUM(M4:M29)</f>
        <v>0.88541666666666652</v>
      </c>
      <c r="K30" s="507"/>
      <c r="L30" s="507"/>
      <c r="M30" s="508"/>
      <c r="N30" s="238">
        <f>SUM(Q4:Q26)</f>
        <v>1.7743055555555554</v>
      </c>
      <c r="O30" s="238"/>
      <c r="P30" s="238"/>
      <c r="Q30" s="238"/>
      <c r="R30" s="238">
        <f t="shared" ref="R30" si="8">SUM(U4:U26)</f>
        <v>0.56250000000000011</v>
      </c>
      <c r="S30" s="238"/>
      <c r="T30" s="238"/>
      <c r="U30" s="238"/>
      <c r="V30" s="238">
        <f t="shared" ref="V30" si="9">SUM(Y4:Y26)</f>
        <v>1.7534722222222221</v>
      </c>
      <c r="W30" s="238"/>
      <c r="X30" s="238"/>
      <c r="Y30" s="238"/>
      <c r="Z30" s="238">
        <f t="shared" ref="Z30" si="10">SUM(AC4:AC26)</f>
        <v>0.29166666666666669</v>
      </c>
      <c r="AA30" s="238"/>
      <c r="AB30" s="238"/>
      <c r="AC30" s="238"/>
    </row>
  </sheetData>
  <mergeCells count="167">
    <mergeCell ref="B4:B5"/>
    <mergeCell ref="E4:E5"/>
    <mergeCell ref="F1:Q1"/>
    <mergeCell ref="F2:I2"/>
    <mergeCell ref="J2:M2"/>
    <mergeCell ref="N2:Q2"/>
    <mergeCell ref="R2:U2"/>
    <mergeCell ref="V2:Y2"/>
    <mergeCell ref="A4:A5"/>
    <mergeCell ref="F4:F5"/>
    <mergeCell ref="G4:G5"/>
    <mergeCell ref="H4:H5"/>
    <mergeCell ref="I4:I5"/>
    <mergeCell ref="J4:J5"/>
    <mergeCell ref="K4:K5"/>
    <mergeCell ref="L4:L5"/>
    <mergeCell ref="M4:M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K6:K12"/>
    <mergeCell ref="L6:L12"/>
    <mergeCell ref="M6:M12"/>
    <mergeCell ref="N6:N12"/>
    <mergeCell ref="O6:O12"/>
    <mergeCell ref="P6:P12"/>
    <mergeCell ref="A6:A12"/>
    <mergeCell ref="F6:F12"/>
    <mergeCell ref="G6:G12"/>
    <mergeCell ref="H6:H12"/>
    <mergeCell ref="I6:I12"/>
    <mergeCell ref="J6:J12"/>
    <mergeCell ref="W6:W12"/>
    <mergeCell ref="X6:X12"/>
    <mergeCell ref="Y6:Y12"/>
    <mergeCell ref="Q6:Q12"/>
    <mergeCell ref="R6:R12"/>
    <mergeCell ref="S6:S12"/>
    <mergeCell ref="T6:T12"/>
    <mergeCell ref="U6:U12"/>
    <mergeCell ref="V6:V12"/>
    <mergeCell ref="A13:A15"/>
    <mergeCell ref="F13:F15"/>
    <mergeCell ref="G13:G15"/>
    <mergeCell ref="H13:H15"/>
    <mergeCell ref="I13:I15"/>
    <mergeCell ref="J13:J15"/>
    <mergeCell ref="K13:K15"/>
    <mergeCell ref="L13:L15"/>
    <mergeCell ref="M13:M15"/>
    <mergeCell ref="T13:T15"/>
    <mergeCell ref="U13:U15"/>
    <mergeCell ref="V13:V15"/>
    <mergeCell ref="W13:W15"/>
    <mergeCell ref="X13:X15"/>
    <mergeCell ref="Y13:Y15"/>
    <mergeCell ref="N13:N15"/>
    <mergeCell ref="O13:O15"/>
    <mergeCell ref="P13:P15"/>
    <mergeCell ref="Q13:Q15"/>
    <mergeCell ref="R13:R15"/>
    <mergeCell ref="S13:S15"/>
    <mergeCell ref="K16:K22"/>
    <mergeCell ref="L16:L22"/>
    <mergeCell ref="M16:M22"/>
    <mergeCell ref="N16:N22"/>
    <mergeCell ref="O16:O22"/>
    <mergeCell ref="P16:P22"/>
    <mergeCell ref="A16:A22"/>
    <mergeCell ref="F16:F22"/>
    <mergeCell ref="G16:G22"/>
    <mergeCell ref="H16:H22"/>
    <mergeCell ref="I16:I22"/>
    <mergeCell ref="J16:J22"/>
    <mergeCell ref="W16:W22"/>
    <mergeCell ref="X16:X22"/>
    <mergeCell ref="Y16:Y22"/>
    <mergeCell ref="Q16:Q22"/>
    <mergeCell ref="R16:R22"/>
    <mergeCell ref="S16:S22"/>
    <mergeCell ref="T16:T22"/>
    <mergeCell ref="U16:U22"/>
    <mergeCell ref="V16:V22"/>
    <mergeCell ref="W23:W26"/>
    <mergeCell ref="X23:X26"/>
    <mergeCell ref="Y23:Y26"/>
    <mergeCell ref="N23:N26"/>
    <mergeCell ref="O23:O26"/>
    <mergeCell ref="P23:P26"/>
    <mergeCell ref="Q23:Q26"/>
    <mergeCell ref="R23:R26"/>
    <mergeCell ref="S23:S26"/>
    <mergeCell ref="A27:A29"/>
    <mergeCell ref="F27:F29"/>
    <mergeCell ref="G27:G29"/>
    <mergeCell ref="H27:H29"/>
    <mergeCell ref="I27:I29"/>
    <mergeCell ref="J27:J29"/>
    <mergeCell ref="T23:T26"/>
    <mergeCell ref="U23:U26"/>
    <mergeCell ref="V23:V26"/>
    <mergeCell ref="A23:A26"/>
    <mergeCell ref="F23:F26"/>
    <mergeCell ref="G23:G26"/>
    <mergeCell ref="H23:H26"/>
    <mergeCell ref="I23:I26"/>
    <mergeCell ref="J23:J26"/>
    <mergeCell ref="K23:K26"/>
    <mergeCell ref="L23:L26"/>
    <mergeCell ref="M23:M26"/>
    <mergeCell ref="B30:C30"/>
    <mergeCell ref="D30:E30"/>
    <mergeCell ref="F30:I30"/>
    <mergeCell ref="J30:M30"/>
    <mergeCell ref="N30:Q30"/>
    <mergeCell ref="R30:U30"/>
    <mergeCell ref="V30:Y30"/>
    <mergeCell ref="W27:W29"/>
    <mergeCell ref="X27:X29"/>
    <mergeCell ref="Y27:Y29"/>
    <mergeCell ref="Q27:Q29"/>
    <mergeCell ref="R27:R29"/>
    <mergeCell ref="S27:S29"/>
    <mergeCell ref="T27:T29"/>
    <mergeCell ref="U27:U29"/>
    <mergeCell ref="V27:V29"/>
    <mergeCell ref="K27:K29"/>
    <mergeCell ref="L27:L29"/>
    <mergeCell ref="M27:M29"/>
    <mergeCell ref="N27:N29"/>
    <mergeCell ref="O27:O29"/>
    <mergeCell ref="P27:P29"/>
    <mergeCell ref="Z2:AC2"/>
    <mergeCell ref="Z4:Z5"/>
    <mergeCell ref="AA4:AA5"/>
    <mergeCell ref="AB4:AB5"/>
    <mergeCell ref="AC4:AC5"/>
    <mergeCell ref="Z6:Z12"/>
    <mergeCell ref="AA6:AA12"/>
    <mergeCell ref="AB6:AB12"/>
    <mergeCell ref="AC6:AC12"/>
    <mergeCell ref="Z27:Z29"/>
    <mergeCell ref="AA27:AA29"/>
    <mergeCell ref="AB27:AB29"/>
    <mergeCell ref="AC27:AC29"/>
    <mergeCell ref="Z30:AC30"/>
    <mergeCell ref="Z13:Z15"/>
    <mergeCell ref="AA13:AA15"/>
    <mergeCell ref="AB13:AB15"/>
    <mergeCell ref="AC13:AC15"/>
    <mergeCell ref="Z16:Z22"/>
    <mergeCell ref="AA16:AA22"/>
    <mergeCell ref="AB16:AB22"/>
    <mergeCell ref="AC16:AC22"/>
    <mergeCell ref="Z23:Z26"/>
    <mergeCell ref="AA23:AA26"/>
    <mergeCell ref="AB23:AB26"/>
    <mergeCell ref="AC23:AC26"/>
  </mergeCell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90" zoomScaleNormal="90" workbookViewId="0">
      <pane xSplit="1" topLeftCell="B1" activePane="topRight" state="frozen"/>
      <selection activeCell="A4" sqref="A4:A8"/>
      <selection pane="topRight" activeCell="R27" sqref="R27:U27"/>
    </sheetView>
  </sheetViews>
  <sheetFormatPr baseColWidth="10" defaultRowHeight="15" x14ac:dyDescent="0.2"/>
  <cols>
    <col min="1" max="1" width="18.1640625" customWidth="1"/>
    <col min="5" max="5" width="12.8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</cols>
  <sheetData>
    <row r="1" spans="1:21" ht="24" x14ac:dyDescent="0.2">
      <c r="A1" s="2"/>
      <c r="B1" s="214" t="s">
        <v>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21" x14ac:dyDescent="0.2">
      <c r="A2" s="3"/>
      <c r="B2" s="215" t="s">
        <v>11</v>
      </c>
      <c r="C2" s="215"/>
      <c r="D2" s="215"/>
      <c r="E2" s="215"/>
      <c r="F2" s="215" t="s">
        <v>17</v>
      </c>
      <c r="G2" s="215"/>
      <c r="H2" s="215"/>
      <c r="I2" s="215"/>
      <c r="J2" s="215" t="s">
        <v>10</v>
      </c>
      <c r="K2" s="215"/>
      <c r="L2" s="215"/>
      <c r="M2" s="215"/>
      <c r="N2" s="215" t="s">
        <v>271</v>
      </c>
      <c r="O2" s="215"/>
      <c r="P2" s="215"/>
      <c r="Q2" s="215"/>
      <c r="R2" s="215" t="s">
        <v>256</v>
      </c>
      <c r="S2" s="215"/>
      <c r="T2" s="215"/>
      <c r="U2" s="215"/>
    </row>
    <row r="3" spans="1:21" ht="15" customHeight="1" x14ac:dyDescent="0.2">
      <c r="A3" s="4"/>
      <c r="B3" s="161" t="s">
        <v>2</v>
      </c>
      <c r="C3" s="161" t="s">
        <v>3</v>
      </c>
      <c r="D3" s="5" t="s">
        <v>4</v>
      </c>
      <c r="E3" s="5" t="s">
        <v>5</v>
      </c>
      <c r="F3" s="161" t="s">
        <v>2</v>
      </c>
      <c r="G3" s="161" t="s">
        <v>3</v>
      </c>
      <c r="H3" s="5" t="s">
        <v>4</v>
      </c>
      <c r="I3" s="5" t="s">
        <v>5</v>
      </c>
      <c r="J3" s="161" t="s">
        <v>2</v>
      </c>
      <c r="K3" s="161" t="s">
        <v>3</v>
      </c>
      <c r="L3" s="5" t="s">
        <v>4</v>
      </c>
      <c r="M3" s="5" t="s">
        <v>5</v>
      </c>
      <c r="N3" s="161" t="s">
        <v>2</v>
      </c>
      <c r="O3" s="161" t="s">
        <v>3</v>
      </c>
      <c r="P3" s="5" t="s">
        <v>4</v>
      </c>
      <c r="Q3" s="5" t="s">
        <v>5</v>
      </c>
      <c r="R3" s="161" t="s">
        <v>2</v>
      </c>
      <c r="S3" s="161" t="s">
        <v>3</v>
      </c>
      <c r="T3" s="5" t="s">
        <v>4</v>
      </c>
      <c r="U3" s="5" t="s">
        <v>5</v>
      </c>
    </row>
    <row r="4" spans="1:21" ht="15" customHeight="1" x14ac:dyDescent="0.2">
      <c r="A4" s="215" t="s">
        <v>12</v>
      </c>
      <c r="B4" s="197">
        <v>0.16666666666666666</v>
      </c>
      <c r="C4" s="197">
        <v>0.41666666666666669</v>
      </c>
      <c r="D4" s="197">
        <v>0</v>
      </c>
      <c r="E4" s="197">
        <f>(C4-B4)-D4</f>
        <v>0.25</v>
      </c>
      <c r="F4" s="197">
        <v>0.52083333333333337</v>
      </c>
      <c r="G4" s="197">
        <v>0.72916666666666663</v>
      </c>
      <c r="H4" s="197">
        <v>0</v>
      </c>
      <c r="I4" s="197">
        <f>(G4-F4)-H4</f>
        <v>0.20833333333333326</v>
      </c>
      <c r="J4" s="197">
        <v>0.5</v>
      </c>
      <c r="K4" s="197">
        <v>0.75</v>
      </c>
      <c r="L4" s="197">
        <v>0</v>
      </c>
      <c r="M4" s="197">
        <f>(K4-J4)-L4</f>
        <v>0.25</v>
      </c>
      <c r="N4" s="197">
        <v>0</v>
      </c>
      <c r="O4" s="197">
        <v>0</v>
      </c>
      <c r="P4" s="197">
        <v>0</v>
      </c>
      <c r="Q4" s="267">
        <f>(O4-N4)-P4</f>
        <v>0</v>
      </c>
      <c r="R4" s="197">
        <v>0.52083333333333337</v>
      </c>
      <c r="S4" s="197">
        <v>0.72916666666666663</v>
      </c>
      <c r="T4" s="197">
        <v>0</v>
      </c>
      <c r="U4" s="197">
        <f t="shared" ref="U4" si="0">(S4-R4)-T4</f>
        <v>0.20833333333333326</v>
      </c>
    </row>
    <row r="5" spans="1:21" ht="15" customHeight="1" x14ac:dyDescent="0.2">
      <c r="A5" s="215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268"/>
      <c r="R5" s="197"/>
      <c r="S5" s="197"/>
      <c r="T5" s="197"/>
      <c r="U5" s="197"/>
    </row>
    <row r="6" spans="1:21" ht="15" customHeight="1" x14ac:dyDescent="0.2">
      <c r="A6" s="215" t="s">
        <v>13</v>
      </c>
      <c r="B6" s="197">
        <v>0.16666666666666666</v>
      </c>
      <c r="C6" s="197">
        <v>0.5625</v>
      </c>
      <c r="D6" s="197">
        <v>0</v>
      </c>
      <c r="E6" s="197">
        <f>(C6-B6)-D6</f>
        <v>0.39583333333333337</v>
      </c>
      <c r="F6" s="197">
        <v>0.3125</v>
      </c>
      <c r="G6" s="197">
        <v>0.8125</v>
      </c>
      <c r="H6" s="197">
        <v>4.1666666666666664E-2</v>
      </c>
      <c r="I6" s="197">
        <v>0.45833333333333331</v>
      </c>
      <c r="J6" s="197">
        <v>0.45833333333333331</v>
      </c>
      <c r="K6" s="197">
        <v>0.83333333333333337</v>
      </c>
      <c r="L6" s="197">
        <v>2.0833333333333332E-2</v>
      </c>
      <c r="M6" s="197">
        <f>(K6-J6)-L6</f>
        <v>0.35416666666666674</v>
      </c>
      <c r="N6" s="197">
        <v>0</v>
      </c>
      <c r="O6" s="197">
        <v>0</v>
      </c>
      <c r="P6" s="197">
        <v>0</v>
      </c>
      <c r="Q6" s="197">
        <f>O6-N6</f>
        <v>0</v>
      </c>
      <c r="R6" s="197">
        <v>0.3125</v>
      </c>
      <c r="S6" s="197">
        <v>0.8125</v>
      </c>
      <c r="T6" s="197">
        <v>4.1666666666666664E-2</v>
      </c>
      <c r="U6" s="197">
        <f t="shared" ref="U6" si="1">(S6-R6)-T6</f>
        <v>0.45833333333333331</v>
      </c>
    </row>
    <row r="7" spans="1:21" ht="15" customHeight="1" x14ac:dyDescent="0.2">
      <c r="A7" s="215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</row>
    <row r="8" spans="1:21" ht="15" customHeight="1" x14ac:dyDescent="0.2">
      <c r="A8" s="215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</row>
    <row r="9" spans="1:21" ht="15" customHeight="1" x14ac:dyDescent="0.2">
      <c r="A9" s="215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</row>
    <row r="10" spans="1:21" ht="15" customHeight="1" x14ac:dyDescent="0.2">
      <c r="A10" s="215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</row>
    <row r="11" spans="1:21" ht="15" customHeight="1" x14ac:dyDescent="0.2">
      <c r="A11" s="215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</row>
    <row r="12" spans="1:21" ht="15" customHeight="1" x14ac:dyDescent="0.2">
      <c r="A12" s="215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</row>
    <row r="13" spans="1:21" ht="15" customHeight="1" x14ac:dyDescent="0.2">
      <c r="A13" s="215" t="s">
        <v>14</v>
      </c>
      <c r="B13" s="197">
        <v>0.16666666666666666</v>
      </c>
      <c r="C13" s="197">
        <v>0.5625</v>
      </c>
      <c r="D13" s="197">
        <v>0</v>
      </c>
      <c r="E13" s="197">
        <f>(C13-B13)-D13</f>
        <v>0.39583333333333337</v>
      </c>
      <c r="F13" s="197">
        <v>0.3125</v>
      </c>
      <c r="G13" s="197">
        <v>0.5625</v>
      </c>
      <c r="H13" s="197">
        <v>0</v>
      </c>
      <c r="I13" s="197">
        <f>(G13-F13)-H13</f>
        <v>0.25</v>
      </c>
      <c r="J13" s="197">
        <v>0.5</v>
      </c>
      <c r="K13" s="197">
        <v>0.90625</v>
      </c>
      <c r="L13" s="197">
        <v>0</v>
      </c>
      <c r="M13" s="197">
        <f>(K13-J13)-L13</f>
        <v>0.40625</v>
      </c>
      <c r="N13" s="197">
        <v>0</v>
      </c>
      <c r="O13" s="197">
        <v>0</v>
      </c>
      <c r="P13" s="197">
        <v>0</v>
      </c>
      <c r="Q13" s="197">
        <f>(O13-N13)-P13</f>
        <v>0</v>
      </c>
      <c r="R13" s="197">
        <v>0.54166666666666663</v>
      </c>
      <c r="S13" s="197">
        <v>0.89583333333333337</v>
      </c>
      <c r="T13" s="197">
        <v>0</v>
      </c>
      <c r="U13" s="197">
        <f t="shared" ref="U13" si="2">(S13-R13)-T13</f>
        <v>0.35416666666666674</v>
      </c>
    </row>
    <row r="14" spans="1:21" ht="15" customHeight="1" x14ac:dyDescent="0.2">
      <c r="A14" s="215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</row>
    <row r="15" spans="1:21" ht="15" customHeight="1" x14ac:dyDescent="0.2">
      <c r="A15" s="215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</row>
    <row r="16" spans="1:21" ht="15" customHeight="1" x14ac:dyDescent="0.2">
      <c r="A16" s="345" t="s">
        <v>15</v>
      </c>
      <c r="B16" s="267">
        <v>0.16666666666666666</v>
      </c>
      <c r="C16" s="267">
        <v>0.6875</v>
      </c>
      <c r="D16" s="267">
        <v>1.3888888888888888E-2</v>
      </c>
      <c r="E16" s="267">
        <f>(C16-B16)-D16</f>
        <v>0.50694444444444453</v>
      </c>
      <c r="F16" s="267">
        <v>0</v>
      </c>
      <c r="G16" s="267">
        <v>0</v>
      </c>
      <c r="H16" s="267">
        <v>0</v>
      </c>
      <c r="I16" s="267">
        <f>(G16-F16)-H16</f>
        <v>0</v>
      </c>
      <c r="J16" s="267">
        <v>0.54166666666666663</v>
      </c>
      <c r="K16" s="267">
        <v>1</v>
      </c>
      <c r="L16" s="267">
        <v>0</v>
      </c>
      <c r="M16" s="267">
        <f>(K16-J16)-L16</f>
        <v>0.45833333333333337</v>
      </c>
      <c r="N16" s="267">
        <v>0.3125</v>
      </c>
      <c r="O16" s="267">
        <v>0.6875</v>
      </c>
      <c r="P16" s="267">
        <v>1.3888888888888888E-2</v>
      </c>
      <c r="Q16" s="267">
        <f>(O16-N16)-P16</f>
        <v>0.3611111111111111</v>
      </c>
      <c r="R16" s="267">
        <v>0.58333333333333337</v>
      </c>
      <c r="S16" s="267">
        <v>1</v>
      </c>
      <c r="T16" s="393">
        <v>6.9444444444444441E-3</v>
      </c>
      <c r="U16" s="267">
        <f>(S16-R16)-T16</f>
        <v>0.40972222222222221</v>
      </c>
    </row>
    <row r="17" spans="1:21" ht="15" customHeight="1" x14ac:dyDescent="0.2">
      <c r="A17" s="346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</row>
    <row r="18" spans="1:21" ht="15" customHeight="1" x14ac:dyDescent="0.2">
      <c r="A18" s="346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</row>
    <row r="19" spans="1:21" ht="15" customHeight="1" x14ac:dyDescent="0.2">
      <c r="A19" s="346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</row>
    <row r="20" spans="1:21" ht="15" customHeight="1" x14ac:dyDescent="0.2">
      <c r="A20" s="346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</row>
    <row r="21" spans="1:21" ht="15" customHeight="1" x14ac:dyDescent="0.2">
      <c r="A21" s="346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</row>
    <row r="22" spans="1:21" ht="15" customHeight="1" x14ac:dyDescent="0.2">
      <c r="A22" s="374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</row>
    <row r="23" spans="1:21" ht="15" customHeight="1" x14ac:dyDescent="0.2">
      <c r="A23" s="375" t="s">
        <v>16</v>
      </c>
      <c r="B23" s="197">
        <v>0.20833333333333334</v>
      </c>
      <c r="C23" s="197">
        <v>0.66666666666666663</v>
      </c>
      <c r="D23" s="197">
        <v>0</v>
      </c>
      <c r="E23" s="197">
        <f>(C23-B23)-D23</f>
        <v>0.45833333333333326</v>
      </c>
      <c r="F23" s="197">
        <v>0</v>
      </c>
      <c r="G23" s="197">
        <v>0</v>
      </c>
      <c r="H23" s="197">
        <v>0</v>
      </c>
      <c r="I23" s="197">
        <f>(G23-F23)-H23</f>
        <v>0</v>
      </c>
      <c r="J23" s="197">
        <v>0</v>
      </c>
      <c r="K23" s="197">
        <v>0.77083333333333337</v>
      </c>
      <c r="L23" s="197">
        <v>0.45833333333333331</v>
      </c>
      <c r="M23" s="197">
        <f>(K23-J23)-L23</f>
        <v>0.31250000000000006</v>
      </c>
      <c r="N23" s="197">
        <v>0</v>
      </c>
      <c r="O23" s="197">
        <v>0</v>
      </c>
      <c r="P23" s="197">
        <v>0</v>
      </c>
      <c r="Q23" s="197">
        <f>(O23-N23)-P23</f>
        <v>0</v>
      </c>
      <c r="R23" s="197">
        <v>0.5</v>
      </c>
      <c r="S23" s="197">
        <v>0.72916666666666663</v>
      </c>
      <c r="T23" s="197">
        <v>0</v>
      </c>
      <c r="U23" s="197">
        <f>(S23-R23)-T23</f>
        <v>0.22916666666666663</v>
      </c>
    </row>
    <row r="24" spans="1:21" ht="15" customHeight="1" x14ac:dyDescent="0.2">
      <c r="A24" s="375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</row>
    <row r="25" spans="1:21" ht="15" customHeight="1" x14ac:dyDescent="0.2">
      <c r="A25" s="375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</row>
    <row r="26" spans="1:21" ht="15" customHeight="1" x14ac:dyDescent="0.2">
      <c r="A26" s="375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</row>
    <row r="27" spans="1:21" ht="15.75" customHeight="1" x14ac:dyDescent="0.2">
      <c r="A27" s="6"/>
      <c r="B27" s="506">
        <f>SUM(E4:E26)</f>
        <v>2.0069444444444446</v>
      </c>
      <c r="C27" s="507"/>
      <c r="D27" s="507"/>
      <c r="E27" s="508"/>
      <c r="F27" s="506">
        <f>SUM(I4:I26)</f>
        <v>0.91666666666666652</v>
      </c>
      <c r="G27" s="507"/>
      <c r="H27" s="507"/>
      <c r="I27" s="508"/>
      <c r="J27" s="238">
        <f>SUM(M4:M26)</f>
        <v>1.78125</v>
      </c>
      <c r="K27" s="238"/>
      <c r="L27" s="238"/>
      <c r="M27" s="238"/>
      <c r="N27" s="238">
        <f t="shared" ref="N27" si="3">SUM(Q4:Q26)</f>
        <v>0.3611111111111111</v>
      </c>
      <c r="O27" s="238"/>
      <c r="P27" s="238"/>
      <c r="Q27" s="238"/>
      <c r="R27" s="238">
        <f t="shared" ref="R27" si="4">SUM(U4:U26)</f>
        <v>1.6597222222222219</v>
      </c>
      <c r="S27" s="238"/>
      <c r="T27" s="238"/>
      <c r="U27" s="238"/>
    </row>
  </sheetData>
  <mergeCells count="116">
    <mergeCell ref="B1:M1"/>
    <mergeCell ref="B2:E2"/>
    <mergeCell ref="F2:I2"/>
    <mergeCell ref="J2:M2"/>
    <mergeCell ref="N2:Q2"/>
    <mergeCell ref="R2:U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G6:G12"/>
    <mergeCell ref="H6:H12"/>
    <mergeCell ref="I6:I12"/>
    <mergeCell ref="J6:J12"/>
    <mergeCell ref="K6:K12"/>
    <mergeCell ref="L6:L12"/>
    <mergeCell ref="A6:A12"/>
    <mergeCell ref="B6:B12"/>
    <mergeCell ref="C6:C12"/>
    <mergeCell ref="D6:D12"/>
    <mergeCell ref="E6:E12"/>
    <mergeCell ref="F6:F12"/>
    <mergeCell ref="S6:S12"/>
    <mergeCell ref="T6:T12"/>
    <mergeCell ref="U6:U12"/>
    <mergeCell ref="M6:M12"/>
    <mergeCell ref="N6:N12"/>
    <mergeCell ref="O6:O12"/>
    <mergeCell ref="P6:P12"/>
    <mergeCell ref="Q6:Q12"/>
    <mergeCell ref="R6:R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P13:P15"/>
    <mergeCell ref="Q13:Q15"/>
    <mergeCell ref="R13:R15"/>
    <mergeCell ref="S13:S15"/>
    <mergeCell ref="T13:T15"/>
    <mergeCell ref="U13:U15"/>
    <mergeCell ref="J13:J15"/>
    <mergeCell ref="K13:K15"/>
    <mergeCell ref="L13:L15"/>
    <mergeCell ref="M13:M15"/>
    <mergeCell ref="N13:N15"/>
    <mergeCell ref="O13:O15"/>
    <mergeCell ref="G16:G22"/>
    <mergeCell ref="H16:H22"/>
    <mergeCell ref="I16:I22"/>
    <mergeCell ref="J16:J22"/>
    <mergeCell ref="K16:K22"/>
    <mergeCell ref="L16:L22"/>
    <mergeCell ref="A16:A22"/>
    <mergeCell ref="B16:B22"/>
    <mergeCell ref="C16:C22"/>
    <mergeCell ref="D16:D22"/>
    <mergeCell ref="E16:E22"/>
    <mergeCell ref="F16:F22"/>
    <mergeCell ref="Q23:Q26"/>
    <mergeCell ref="R23:R26"/>
    <mergeCell ref="S16:S22"/>
    <mergeCell ref="T16:T22"/>
    <mergeCell ref="U16:U22"/>
    <mergeCell ref="M16:M22"/>
    <mergeCell ref="N16:N22"/>
    <mergeCell ref="O16:O22"/>
    <mergeCell ref="P16:P22"/>
    <mergeCell ref="Q16:Q22"/>
    <mergeCell ref="R16:R22"/>
    <mergeCell ref="B27:E27"/>
    <mergeCell ref="F27:I27"/>
    <mergeCell ref="J27:M27"/>
    <mergeCell ref="N27:Q27"/>
    <mergeCell ref="R27:U27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S23:S26"/>
    <mergeCell ref="T23:T26"/>
    <mergeCell ref="U23:U26"/>
    <mergeCell ref="J23:J26"/>
    <mergeCell ref="K23:K26"/>
    <mergeCell ref="L23:L26"/>
    <mergeCell ref="M23:M26"/>
    <mergeCell ref="N23:N26"/>
    <mergeCell ref="O23:O26"/>
    <mergeCell ref="P23:P26"/>
  </mergeCell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90" zoomScaleNormal="90" workbookViewId="0">
      <pane xSplit="1" topLeftCell="B1" activePane="topRight" state="frozen"/>
      <selection activeCell="A4" sqref="A4:A8"/>
      <selection pane="topRight" activeCell="M4" sqref="M4:M15"/>
    </sheetView>
  </sheetViews>
  <sheetFormatPr baseColWidth="10" defaultRowHeight="15" x14ac:dyDescent="0.2"/>
  <cols>
    <col min="1" max="1" width="18.1640625" customWidth="1"/>
    <col min="5" max="5" width="12.8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</cols>
  <sheetData>
    <row r="1" spans="1:21" ht="24" x14ac:dyDescent="0.2">
      <c r="A1" s="2"/>
      <c r="B1" s="214" t="s">
        <v>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21" x14ac:dyDescent="0.2">
      <c r="A2" s="3"/>
      <c r="B2" s="215" t="s">
        <v>11</v>
      </c>
      <c r="C2" s="215"/>
      <c r="D2" s="215"/>
      <c r="E2" s="215"/>
      <c r="F2" s="215" t="s">
        <v>17</v>
      </c>
      <c r="G2" s="215"/>
      <c r="H2" s="215"/>
      <c r="I2" s="215"/>
      <c r="J2" s="215" t="s">
        <v>10</v>
      </c>
      <c r="K2" s="215"/>
      <c r="L2" s="215"/>
      <c r="M2" s="215"/>
      <c r="N2" s="215" t="s">
        <v>271</v>
      </c>
      <c r="O2" s="215"/>
      <c r="P2" s="215"/>
      <c r="Q2" s="215"/>
      <c r="R2" s="215" t="s">
        <v>256</v>
      </c>
      <c r="S2" s="215"/>
      <c r="T2" s="215"/>
      <c r="U2" s="215"/>
    </row>
    <row r="3" spans="1:21" ht="15" customHeight="1" x14ac:dyDescent="0.2">
      <c r="A3" s="4"/>
      <c r="B3" s="161" t="s">
        <v>2</v>
      </c>
      <c r="C3" s="161" t="s">
        <v>3</v>
      </c>
      <c r="D3" s="5" t="s">
        <v>4</v>
      </c>
      <c r="E3" s="5" t="s">
        <v>5</v>
      </c>
      <c r="F3" s="161" t="s">
        <v>2</v>
      </c>
      <c r="G3" s="161" t="s">
        <v>3</v>
      </c>
      <c r="H3" s="5" t="s">
        <v>4</v>
      </c>
      <c r="I3" s="5" t="s">
        <v>5</v>
      </c>
      <c r="J3" s="161" t="s">
        <v>2</v>
      </c>
      <c r="K3" s="161" t="s">
        <v>3</v>
      </c>
      <c r="L3" s="5" t="s">
        <v>4</v>
      </c>
      <c r="M3" s="5" t="s">
        <v>5</v>
      </c>
      <c r="N3" s="161" t="s">
        <v>2</v>
      </c>
      <c r="O3" s="161" t="s">
        <v>3</v>
      </c>
      <c r="P3" s="5" t="s">
        <v>4</v>
      </c>
      <c r="Q3" s="5" t="s">
        <v>5</v>
      </c>
      <c r="R3" s="161" t="s">
        <v>2</v>
      </c>
      <c r="S3" s="161" t="s">
        <v>3</v>
      </c>
      <c r="T3" s="5" t="s">
        <v>4</v>
      </c>
      <c r="U3" s="5" t="s">
        <v>5</v>
      </c>
    </row>
    <row r="4" spans="1:21" ht="15" customHeight="1" x14ac:dyDescent="0.2">
      <c r="A4" s="215" t="s">
        <v>12</v>
      </c>
      <c r="B4" s="235">
        <v>0.58333333333333337</v>
      </c>
      <c r="C4" s="197">
        <v>0.875</v>
      </c>
      <c r="D4" s="197">
        <v>0</v>
      </c>
      <c r="E4" s="197">
        <f>(C4-B4)-D4</f>
        <v>0.29166666666666663</v>
      </c>
      <c r="F4" s="235">
        <v>0.625</v>
      </c>
      <c r="G4" s="197">
        <v>0.85416666666666663</v>
      </c>
      <c r="H4" s="197">
        <v>0</v>
      </c>
      <c r="I4" s="197">
        <f>(G4-F4)-H4</f>
        <v>0.22916666666666663</v>
      </c>
      <c r="J4" s="197">
        <v>0.16666666666666666</v>
      </c>
      <c r="K4" s="197">
        <v>0.54166666666666663</v>
      </c>
      <c r="L4" s="197">
        <v>0</v>
      </c>
      <c r="M4" s="197">
        <f>(K4-J4)-L4</f>
        <v>0.375</v>
      </c>
      <c r="N4" s="197">
        <v>0</v>
      </c>
      <c r="O4" s="197">
        <v>0</v>
      </c>
      <c r="P4" s="197">
        <v>0</v>
      </c>
      <c r="Q4" s="267">
        <f>(O4-N4)-P4</f>
        <v>0</v>
      </c>
      <c r="R4" s="197">
        <v>0.4375</v>
      </c>
      <c r="S4" s="197">
        <v>0.85416666666666663</v>
      </c>
      <c r="T4" s="197">
        <v>0.10416666666666667</v>
      </c>
      <c r="U4" s="197">
        <f t="shared" ref="U4" si="0">(S4-R4)-T4</f>
        <v>0.31249999999999994</v>
      </c>
    </row>
    <row r="5" spans="1:21" ht="15" customHeight="1" x14ac:dyDescent="0.2">
      <c r="A5" s="215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268"/>
      <c r="R5" s="197"/>
      <c r="S5" s="197"/>
      <c r="T5" s="197"/>
      <c r="U5" s="197"/>
    </row>
    <row r="6" spans="1:21" ht="15" customHeight="1" x14ac:dyDescent="0.2">
      <c r="A6" s="215" t="s">
        <v>13</v>
      </c>
      <c r="B6" s="197">
        <v>0.53125</v>
      </c>
      <c r="C6" s="197">
        <v>0.89583333333333337</v>
      </c>
      <c r="D6" s="197">
        <v>0</v>
      </c>
      <c r="E6" s="197">
        <f>(C6-B6)-D6</f>
        <v>0.36458333333333337</v>
      </c>
      <c r="F6" s="197">
        <v>0.4375</v>
      </c>
      <c r="G6" s="197">
        <v>0.875</v>
      </c>
      <c r="H6" s="197">
        <v>4.1666666666666664E-2</v>
      </c>
      <c r="I6" s="197">
        <f>(G6-F6)-H6</f>
        <v>0.39583333333333331</v>
      </c>
      <c r="J6" s="197">
        <v>0.16666666666666666</v>
      </c>
      <c r="K6" s="197">
        <v>0.625</v>
      </c>
      <c r="L6" s="197">
        <v>0</v>
      </c>
      <c r="M6" s="197">
        <f>(K6-J6)-L6</f>
        <v>0.45833333333333337</v>
      </c>
      <c r="N6" s="197">
        <v>0</v>
      </c>
      <c r="O6" s="197">
        <v>0</v>
      </c>
      <c r="P6" s="197">
        <v>0</v>
      </c>
      <c r="Q6" s="197">
        <f>O6-N6</f>
        <v>0</v>
      </c>
      <c r="R6" s="197">
        <v>0.4375</v>
      </c>
      <c r="S6" s="197">
        <v>0.85416666666666663</v>
      </c>
      <c r="T6" s="197">
        <v>4.1666666666666664E-2</v>
      </c>
      <c r="U6" s="197">
        <f t="shared" ref="U6" si="1">(S6-R6)-T6</f>
        <v>0.37499999999999994</v>
      </c>
    </row>
    <row r="7" spans="1:21" ht="15" customHeight="1" x14ac:dyDescent="0.2">
      <c r="A7" s="215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</row>
    <row r="8" spans="1:21" ht="15" customHeight="1" x14ac:dyDescent="0.2">
      <c r="A8" s="215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</row>
    <row r="9" spans="1:21" ht="15" customHeight="1" x14ac:dyDescent="0.2">
      <c r="A9" s="215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</row>
    <row r="10" spans="1:21" ht="15" customHeight="1" x14ac:dyDescent="0.2">
      <c r="A10" s="215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</row>
    <row r="11" spans="1:21" ht="15" customHeight="1" x14ac:dyDescent="0.2">
      <c r="A11" s="215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</row>
    <row r="12" spans="1:21" ht="15" customHeight="1" x14ac:dyDescent="0.2">
      <c r="A12" s="215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</row>
    <row r="13" spans="1:21" ht="15" customHeight="1" x14ac:dyDescent="0.2">
      <c r="A13" s="215" t="s">
        <v>14</v>
      </c>
      <c r="B13" s="197">
        <v>0.44791666666666669</v>
      </c>
      <c r="C13" s="197">
        <v>0.95833333333333337</v>
      </c>
      <c r="D13" s="197">
        <v>1.3888888888888888E-2</v>
      </c>
      <c r="E13" s="197">
        <f>(C13-B13)-D13</f>
        <v>0.49652777777777785</v>
      </c>
      <c r="F13" s="197">
        <v>0.66666666666666663</v>
      </c>
      <c r="G13" s="197">
        <v>0.9375</v>
      </c>
      <c r="H13" s="197">
        <v>6.9444444444444441E-3</v>
      </c>
      <c r="I13" s="197">
        <f>(G13-F13)-H13</f>
        <v>0.26388888888888895</v>
      </c>
      <c r="J13" s="197">
        <v>0.16666666666666666</v>
      </c>
      <c r="K13" s="197">
        <v>0.5625</v>
      </c>
      <c r="L13" s="197">
        <v>0</v>
      </c>
      <c r="M13" s="197">
        <f>(K13-J13)-L13</f>
        <v>0.39583333333333337</v>
      </c>
      <c r="N13" s="197">
        <v>0.47916666666666669</v>
      </c>
      <c r="O13" s="197">
        <v>0.6875</v>
      </c>
      <c r="P13" s="197">
        <v>0</v>
      </c>
      <c r="Q13" s="197">
        <f>(O13-N13)-P13</f>
        <v>0.20833333333333331</v>
      </c>
      <c r="R13" s="197">
        <v>0.3125</v>
      </c>
      <c r="S13" s="197">
        <v>0.64583333333333337</v>
      </c>
      <c r="T13" s="197">
        <v>2.0833333333333332E-2</v>
      </c>
      <c r="U13" s="197">
        <f t="shared" ref="U13" si="2">(S13-R13)-T13</f>
        <v>0.31250000000000006</v>
      </c>
    </row>
    <row r="14" spans="1:21" ht="15" customHeight="1" x14ac:dyDescent="0.2">
      <c r="A14" s="215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</row>
    <row r="15" spans="1:21" ht="15" customHeight="1" x14ac:dyDescent="0.2">
      <c r="A15" s="215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</row>
    <row r="16" spans="1:21" ht="15" customHeight="1" x14ac:dyDescent="0.2">
      <c r="A16" s="345" t="s">
        <v>15</v>
      </c>
      <c r="B16" s="267"/>
      <c r="C16" s="267"/>
      <c r="D16" s="267"/>
      <c r="E16" s="267">
        <f>(C16-B16)-D16</f>
        <v>0</v>
      </c>
      <c r="F16" s="267"/>
      <c r="G16" s="267"/>
      <c r="H16" s="267"/>
      <c r="I16" s="267">
        <f>(G16-F16)-H16</f>
        <v>0</v>
      </c>
      <c r="J16" s="267"/>
      <c r="K16" s="267"/>
      <c r="L16" s="267"/>
      <c r="M16" s="267">
        <f>(K16-J16)-L16</f>
        <v>0</v>
      </c>
      <c r="N16" s="267"/>
      <c r="O16" s="267"/>
      <c r="P16" s="267"/>
      <c r="Q16" s="267">
        <f>(O16-N16)-P16</f>
        <v>0</v>
      </c>
      <c r="R16" s="267">
        <v>0.3125</v>
      </c>
      <c r="S16" s="267">
        <v>0.64583333333333337</v>
      </c>
      <c r="T16" s="267">
        <v>1.3888888888888888E-2</v>
      </c>
      <c r="U16" s="267">
        <f>(S16-R16)-T16</f>
        <v>0.31944444444444448</v>
      </c>
    </row>
    <row r="17" spans="1:21" ht="15" customHeight="1" x14ac:dyDescent="0.2">
      <c r="A17" s="346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</row>
    <row r="18" spans="1:21" ht="15" customHeight="1" x14ac:dyDescent="0.2">
      <c r="A18" s="346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</row>
    <row r="19" spans="1:21" ht="15" customHeight="1" x14ac:dyDescent="0.2">
      <c r="A19" s="346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</row>
    <row r="20" spans="1:21" ht="15" customHeight="1" x14ac:dyDescent="0.2">
      <c r="A20" s="346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</row>
    <row r="21" spans="1:21" ht="15" customHeight="1" x14ac:dyDescent="0.2">
      <c r="A21" s="346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</row>
    <row r="22" spans="1:21" ht="15" customHeight="1" x14ac:dyDescent="0.2">
      <c r="A22" s="374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</row>
    <row r="23" spans="1:21" ht="15" customHeight="1" x14ac:dyDescent="0.2">
      <c r="A23" s="375" t="s">
        <v>16</v>
      </c>
      <c r="B23" s="197"/>
      <c r="C23" s="197"/>
      <c r="D23" s="197"/>
      <c r="E23" s="197">
        <f>(C23-B23)-D23</f>
        <v>0</v>
      </c>
      <c r="F23" s="197"/>
      <c r="G23" s="197"/>
      <c r="H23" s="197"/>
      <c r="I23" s="197">
        <f>(G23-F23)-H23</f>
        <v>0</v>
      </c>
      <c r="J23" s="197"/>
      <c r="K23" s="197"/>
      <c r="L23" s="197"/>
      <c r="M23" s="197">
        <f>(K23-J23)-L23</f>
        <v>0</v>
      </c>
      <c r="N23" s="197"/>
      <c r="O23" s="197"/>
      <c r="P23" s="197"/>
      <c r="Q23" s="197">
        <f>(O23-N23)-P23</f>
        <v>0</v>
      </c>
      <c r="R23" s="197"/>
      <c r="S23" s="197"/>
      <c r="T23" s="197"/>
      <c r="U23" s="197">
        <f>(S23-R23)-T23</f>
        <v>0</v>
      </c>
    </row>
    <row r="24" spans="1:21" ht="15" customHeight="1" x14ac:dyDescent="0.2">
      <c r="A24" s="375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</row>
    <row r="25" spans="1:21" ht="15" customHeight="1" x14ac:dyDescent="0.2">
      <c r="A25" s="375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</row>
    <row r="26" spans="1:21" ht="15" customHeight="1" x14ac:dyDescent="0.2">
      <c r="A26" s="375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</row>
    <row r="27" spans="1:21" ht="15" customHeight="1" x14ac:dyDescent="0.2">
      <c r="A27" s="345" t="s">
        <v>18</v>
      </c>
      <c r="B27" s="202">
        <v>0</v>
      </c>
      <c r="C27" s="202">
        <v>0</v>
      </c>
      <c r="D27" s="202">
        <v>0</v>
      </c>
      <c r="E27" s="210">
        <f>(C27-B27)-D27</f>
        <v>0</v>
      </c>
      <c r="F27" s="202">
        <v>0</v>
      </c>
      <c r="G27" s="202">
        <v>0</v>
      </c>
      <c r="H27" s="202">
        <v>0</v>
      </c>
      <c r="I27" s="210">
        <f>(G27-F27)-H27</f>
        <v>0</v>
      </c>
      <c r="J27" s="202">
        <v>0</v>
      </c>
      <c r="K27" s="202">
        <v>0</v>
      </c>
      <c r="L27" s="202">
        <v>0</v>
      </c>
      <c r="M27" s="210">
        <f>(K27-J27)-L27</f>
        <v>0</v>
      </c>
      <c r="N27" s="202">
        <v>0</v>
      </c>
      <c r="O27" s="202">
        <v>0</v>
      </c>
      <c r="P27" s="202">
        <v>0</v>
      </c>
      <c r="Q27" s="210">
        <f>(O27-N27)-P27</f>
        <v>0</v>
      </c>
      <c r="R27" s="202">
        <v>0</v>
      </c>
      <c r="S27" s="202">
        <v>0</v>
      </c>
      <c r="T27" s="202">
        <v>0</v>
      </c>
      <c r="U27" s="210">
        <f t="shared" ref="U27" si="3">(S27-R27)-T27</f>
        <v>0</v>
      </c>
    </row>
    <row r="28" spans="1:21" ht="15" customHeight="1" x14ac:dyDescent="0.2">
      <c r="A28" s="346"/>
      <c r="B28" s="203"/>
      <c r="C28" s="203"/>
      <c r="D28" s="203"/>
      <c r="E28" s="210"/>
      <c r="F28" s="203"/>
      <c r="G28" s="203"/>
      <c r="H28" s="203"/>
      <c r="I28" s="210"/>
      <c r="J28" s="203"/>
      <c r="K28" s="203"/>
      <c r="L28" s="203"/>
      <c r="M28" s="210"/>
      <c r="N28" s="203"/>
      <c r="O28" s="203"/>
      <c r="P28" s="203"/>
      <c r="Q28" s="210"/>
      <c r="R28" s="203"/>
      <c r="S28" s="203"/>
      <c r="T28" s="203"/>
      <c r="U28" s="210"/>
    </row>
    <row r="29" spans="1:21" ht="15" customHeight="1" x14ac:dyDescent="0.2">
      <c r="A29" s="374"/>
      <c r="B29" s="204"/>
      <c r="C29" s="204"/>
      <c r="D29" s="204"/>
      <c r="E29" s="210"/>
      <c r="F29" s="204"/>
      <c r="G29" s="204"/>
      <c r="H29" s="204"/>
      <c r="I29" s="210"/>
      <c r="J29" s="204"/>
      <c r="K29" s="204"/>
      <c r="L29" s="204"/>
      <c r="M29" s="210"/>
      <c r="N29" s="204"/>
      <c r="O29" s="204"/>
      <c r="P29" s="204"/>
      <c r="Q29" s="210"/>
      <c r="R29" s="204"/>
      <c r="S29" s="204"/>
      <c r="T29" s="204"/>
      <c r="U29" s="210"/>
    </row>
    <row r="30" spans="1:21" ht="15.75" customHeight="1" x14ac:dyDescent="0.2">
      <c r="A30" s="6"/>
      <c r="B30" s="506">
        <f>SUM(E4:E29)</f>
        <v>1.1527777777777779</v>
      </c>
      <c r="C30" s="507"/>
      <c r="D30" s="507"/>
      <c r="E30" s="508"/>
      <c r="F30" s="506">
        <f>SUM(I4:I29)</f>
        <v>0.88888888888888895</v>
      </c>
      <c r="G30" s="507"/>
      <c r="H30" s="507"/>
      <c r="I30" s="508"/>
      <c r="J30" s="238">
        <f>SUM(M4:M26)</f>
        <v>1.2291666666666667</v>
      </c>
      <c r="K30" s="238"/>
      <c r="L30" s="238"/>
      <c r="M30" s="238"/>
      <c r="N30" s="238">
        <f t="shared" ref="N30" si="4">SUM(Q4:Q26)</f>
        <v>0.20833333333333331</v>
      </c>
      <c r="O30" s="238"/>
      <c r="P30" s="238"/>
      <c r="Q30" s="238"/>
      <c r="R30" s="238">
        <f t="shared" ref="R30" si="5">SUM(U4:U26)</f>
        <v>1.3194444444444444</v>
      </c>
      <c r="S30" s="238"/>
      <c r="T30" s="238"/>
      <c r="U30" s="238"/>
    </row>
  </sheetData>
  <mergeCells count="137">
    <mergeCell ref="B1:M1"/>
    <mergeCell ref="B2:E2"/>
    <mergeCell ref="F2:I2"/>
    <mergeCell ref="J2:M2"/>
    <mergeCell ref="K6:K12"/>
    <mergeCell ref="L6:L12"/>
    <mergeCell ref="M6:M12"/>
    <mergeCell ref="S4:S5"/>
    <mergeCell ref="T4:T5"/>
    <mergeCell ref="O4:O5"/>
    <mergeCell ref="P4:P5"/>
    <mergeCell ref="Q4:Q5"/>
    <mergeCell ref="R4:R5"/>
    <mergeCell ref="N2:Q2"/>
    <mergeCell ref="R2:U2"/>
    <mergeCell ref="L4:L5"/>
    <mergeCell ref="B4:B5"/>
    <mergeCell ref="C4:C5"/>
    <mergeCell ref="D4:D5"/>
    <mergeCell ref="E4:E5"/>
    <mergeCell ref="F4:F5"/>
    <mergeCell ref="U4:U5"/>
    <mergeCell ref="A6:A12"/>
    <mergeCell ref="B6:B12"/>
    <mergeCell ref="C6:C12"/>
    <mergeCell ref="D6:D12"/>
    <mergeCell ref="E6:E12"/>
    <mergeCell ref="F6:F12"/>
    <mergeCell ref="G6:G12"/>
    <mergeCell ref="M4:M5"/>
    <mergeCell ref="N4:N5"/>
    <mergeCell ref="G4:G5"/>
    <mergeCell ref="H4:H5"/>
    <mergeCell ref="I4:I5"/>
    <mergeCell ref="J4:J5"/>
    <mergeCell ref="K4:K5"/>
    <mergeCell ref="A4:A5"/>
    <mergeCell ref="J13:J15"/>
    <mergeCell ref="K13:K15"/>
    <mergeCell ref="L13:L15"/>
    <mergeCell ref="M13:M15"/>
    <mergeCell ref="N13:N15"/>
    <mergeCell ref="T6:T12"/>
    <mergeCell ref="U6:U12"/>
    <mergeCell ref="A13:A15"/>
    <mergeCell ref="B13:B15"/>
    <mergeCell ref="C13:C15"/>
    <mergeCell ref="D13:D15"/>
    <mergeCell ref="E13:E15"/>
    <mergeCell ref="F13:F15"/>
    <mergeCell ref="G13:G15"/>
    <mergeCell ref="H13:H15"/>
    <mergeCell ref="N6:N12"/>
    <mergeCell ref="O6:O12"/>
    <mergeCell ref="P6:P12"/>
    <mergeCell ref="Q6:Q12"/>
    <mergeCell ref="R6:R12"/>
    <mergeCell ref="S6:S12"/>
    <mergeCell ref="H6:H12"/>
    <mergeCell ref="I6:I12"/>
    <mergeCell ref="J6:J12"/>
    <mergeCell ref="U16:U22"/>
    <mergeCell ref="J16:J22"/>
    <mergeCell ref="K16:K22"/>
    <mergeCell ref="L16:L22"/>
    <mergeCell ref="M16:M22"/>
    <mergeCell ref="N16:N22"/>
    <mergeCell ref="O16:O22"/>
    <mergeCell ref="U13:U15"/>
    <mergeCell ref="A16:A22"/>
    <mergeCell ref="B16:B22"/>
    <mergeCell ref="C16:C22"/>
    <mergeCell ref="D16:D22"/>
    <mergeCell ref="E16:E22"/>
    <mergeCell ref="F16:F22"/>
    <mergeCell ref="G16:G22"/>
    <mergeCell ref="H16:H22"/>
    <mergeCell ref="I16:I22"/>
    <mergeCell ref="O13:O15"/>
    <mergeCell ref="P13:P15"/>
    <mergeCell ref="Q13:Q15"/>
    <mergeCell ref="R13:R15"/>
    <mergeCell ref="S13:S15"/>
    <mergeCell ref="T13:T15"/>
    <mergeCell ref="I13:I15"/>
    <mergeCell ref="C23:C26"/>
    <mergeCell ref="D23:D26"/>
    <mergeCell ref="E23:E26"/>
    <mergeCell ref="F23:F26"/>
    <mergeCell ref="P16:P22"/>
    <mergeCell ref="Q16:Q22"/>
    <mergeCell ref="R16:R22"/>
    <mergeCell ref="S16:S22"/>
    <mergeCell ref="T16:T22"/>
    <mergeCell ref="S23:S26"/>
    <mergeCell ref="T23:T26"/>
    <mergeCell ref="U23:U26"/>
    <mergeCell ref="A27:A29"/>
    <mergeCell ref="B27:B29"/>
    <mergeCell ref="C27:C29"/>
    <mergeCell ref="D27:D29"/>
    <mergeCell ref="E27:E29"/>
    <mergeCell ref="F27:F29"/>
    <mergeCell ref="G27:G29"/>
    <mergeCell ref="M23:M26"/>
    <mergeCell ref="N23:N26"/>
    <mergeCell ref="O23:O26"/>
    <mergeCell ref="P23:P26"/>
    <mergeCell ref="Q23:Q26"/>
    <mergeCell ref="R23:R26"/>
    <mergeCell ref="G23:G26"/>
    <mergeCell ref="H23:H26"/>
    <mergeCell ref="I23:I26"/>
    <mergeCell ref="J23:J26"/>
    <mergeCell ref="K23:K26"/>
    <mergeCell ref="L23:L26"/>
    <mergeCell ref="A23:A26"/>
    <mergeCell ref="B23:B26"/>
    <mergeCell ref="T27:T29"/>
    <mergeCell ref="U27:U29"/>
    <mergeCell ref="B30:E30"/>
    <mergeCell ref="F30:I30"/>
    <mergeCell ref="J30:M30"/>
    <mergeCell ref="N30:Q30"/>
    <mergeCell ref="R30:U30"/>
    <mergeCell ref="N27:N29"/>
    <mergeCell ref="O27:O29"/>
    <mergeCell ref="P27:P29"/>
    <mergeCell ref="Q27:Q29"/>
    <mergeCell ref="R27:R29"/>
    <mergeCell ref="S27:S29"/>
    <mergeCell ref="H27:H29"/>
    <mergeCell ref="I27:I29"/>
    <mergeCell ref="J27:J29"/>
    <mergeCell ref="K27:K29"/>
    <mergeCell ref="L27:L29"/>
    <mergeCell ref="M27:M2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A4" sqref="A4:A8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</cols>
  <sheetData>
    <row r="1" spans="1:17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</row>
    <row r="3" spans="1:17" x14ac:dyDescent="0.2">
      <c r="A3" s="4"/>
      <c r="B3" s="11" t="s">
        <v>8</v>
      </c>
      <c r="C3" s="11" t="s">
        <v>7</v>
      </c>
      <c r="D3" s="11" t="s">
        <v>6</v>
      </c>
      <c r="E3" s="11" t="s">
        <v>0</v>
      </c>
      <c r="F3" s="11" t="s">
        <v>2</v>
      </c>
      <c r="G3" s="11" t="s">
        <v>3</v>
      </c>
      <c r="H3" s="5" t="s">
        <v>4</v>
      </c>
      <c r="I3" s="5" t="s">
        <v>5</v>
      </c>
      <c r="J3" s="11" t="s">
        <v>2</v>
      </c>
      <c r="K3" s="11" t="s">
        <v>3</v>
      </c>
      <c r="L3" s="5" t="s">
        <v>4</v>
      </c>
      <c r="M3" s="5" t="s">
        <v>5</v>
      </c>
      <c r="N3" s="11" t="s">
        <v>2</v>
      </c>
      <c r="O3" s="11" t="s">
        <v>3</v>
      </c>
      <c r="P3" s="5" t="s">
        <v>4</v>
      </c>
      <c r="Q3" s="5" t="s">
        <v>5</v>
      </c>
    </row>
    <row r="4" spans="1:17" x14ac:dyDescent="0.2">
      <c r="A4" s="205" t="s">
        <v>103</v>
      </c>
      <c r="B4" s="244" t="s">
        <v>50</v>
      </c>
      <c r="C4" s="40" t="s">
        <v>51</v>
      </c>
      <c r="D4" s="12">
        <v>130</v>
      </c>
      <c r="E4" s="213">
        <v>600</v>
      </c>
      <c r="F4" s="197">
        <v>0.20833333333333334</v>
      </c>
      <c r="G4" s="197">
        <v>0.60416666666666663</v>
      </c>
      <c r="H4" s="197">
        <v>2.0833333333333332E-2</v>
      </c>
      <c r="I4" s="210">
        <f>(G4-F4)-H4</f>
        <v>0.37499999999999994</v>
      </c>
      <c r="J4" s="197">
        <v>0.35416666666666669</v>
      </c>
      <c r="K4" s="197">
        <v>0.84375</v>
      </c>
      <c r="L4" s="197">
        <v>8.3333333333333329E-2</v>
      </c>
      <c r="M4" s="210">
        <f>(K4-J4)-L4</f>
        <v>0.40625</v>
      </c>
      <c r="N4" s="197">
        <v>0.41666666666666669</v>
      </c>
      <c r="O4" s="197">
        <v>0.89583333333333337</v>
      </c>
      <c r="P4" s="197">
        <v>2.0833333333333332E-2</v>
      </c>
      <c r="Q4" s="210">
        <f>(O4-N4)-P4</f>
        <v>0.45833333333333337</v>
      </c>
    </row>
    <row r="5" spans="1:17" x14ac:dyDescent="0.2">
      <c r="A5" s="206"/>
      <c r="B5" s="244"/>
      <c r="C5" s="40" t="s">
        <v>52</v>
      </c>
      <c r="D5" s="10">
        <v>100</v>
      </c>
      <c r="E5" s="212"/>
      <c r="F5" s="197"/>
      <c r="G5" s="197"/>
      <c r="H5" s="197"/>
      <c r="I5" s="210"/>
      <c r="J5" s="197"/>
      <c r="K5" s="197"/>
      <c r="L5" s="197"/>
      <c r="M5" s="210"/>
      <c r="N5" s="197"/>
      <c r="O5" s="197"/>
      <c r="P5" s="197"/>
      <c r="Q5" s="210"/>
    </row>
    <row r="6" spans="1:17" x14ac:dyDescent="0.2">
      <c r="A6" s="206"/>
      <c r="B6" s="213" t="s">
        <v>24</v>
      </c>
      <c r="C6" s="40" t="s">
        <v>95</v>
      </c>
      <c r="D6" s="10">
        <v>10</v>
      </c>
      <c r="E6" s="213">
        <v>1650</v>
      </c>
      <c r="F6" s="197"/>
      <c r="G6" s="197"/>
      <c r="H6" s="197"/>
      <c r="I6" s="210"/>
      <c r="J6" s="197"/>
      <c r="K6" s="197"/>
      <c r="L6" s="197"/>
      <c r="M6" s="210"/>
      <c r="N6" s="197"/>
      <c r="O6" s="197"/>
      <c r="P6" s="197"/>
      <c r="Q6" s="210"/>
    </row>
    <row r="7" spans="1:17" x14ac:dyDescent="0.2">
      <c r="A7" s="206"/>
      <c r="B7" s="211"/>
      <c r="C7" s="40" t="s">
        <v>25</v>
      </c>
      <c r="D7" s="10">
        <v>30</v>
      </c>
      <c r="E7" s="211"/>
      <c r="F7" s="197"/>
      <c r="G7" s="197"/>
      <c r="H7" s="197"/>
      <c r="I7" s="210"/>
      <c r="J7" s="197"/>
      <c r="K7" s="197"/>
      <c r="L7" s="197"/>
      <c r="M7" s="210"/>
      <c r="N7" s="197"/>
      <c r="O7" s="197"/>
      <c r="P7" s="197"/>
      <c r="Q7" s="210"/>
    </row>
    <row r="8" spans="1:17" x14ac:dyDescent="0.2">
      <c r="A8" s="206"/>
      <c r="B8" s="211"/>
      <c r="C8" s="40" t="s">
        <v>26</v>
      </c>
      <c r="D8" s="10">
        <v>80</v>
      </c>
      <c r="E8" s="211"/>
      <c r="F8" s="197"/>
      <c r="G8" s="197"/>
      <c r="H8" s="197"/>
      <c r="I8" s="210"/>
      <c r="J8" s="197"/>
      <c r="K8" s="197"/>
      <c r="L8" s="197"/>
      <c r="M8" s="210"/>
      <c r="N8" s="197"/>
      <c r="O8" s="197"/>
      <c r="P8" s="197"/>
      <c r="Q8" s="210"/>
    </row>
    <row r="9" spans="1:17" x14ac:dyDescent="0.2">
      <c r="A9" s="206"/>
      <c r="B9" s="211"/>
      <c r="C9" s="40" t="s">
        <v>55</v>
      </c>
      <c r="D9" s="10">
        <v>110</v>
      </c>
      <c r="E9" s="211"/>
      <c r="F9" s="197"/>
      <c r="G9" s="197"/>
      <c r="H9" s="197"/>
      <c r="I9" s="210"/>
      <c r="J9" s="197"/>
      <c r="K9" s="197"/>
      <c r="L9" s="197"/>
      <c r="M9" s="210"/>
      <c r="N9" s="197"/>
      <c r="O9" s="197"/>
      <c r="P9" s="197"/>
      <c r="Q9" s="210"/>
    </row>
    <row r="10" spans="1:17" x14ac:dyDescent="0.2">
      <c r="A10" s="206"/>
      <c r="B10" s="211"/>
      <c r="C10" s="40" t="s">
        <v>30</v>
      </c>
      <c r="D10" s="10">
        <v>100</v>
      </c>
      <c r="E10" s="211"/>
      <c r="F10" s="197"/>
      <c r="G10" s="197"/>
      <c r="H10" s="197"/>
      <c r="I10" s="210"/>
      <c r="J10" s="197"/>
      <c r="K10" s="197"/>
      <c r="L10" s="197"/>
      <c r="M10" s="210"/>
      <c r="N10" s="197"/>
      <c r="O10" s="197"/>
      <c r="P10" s="197"/>
      <c r="Q10" s="210"/>
    </row>
    <row r="11" spans="1:17" x14ac:dyDescent="0.2">
      <c r="A11" s="206"/>
      <c r="B11" s="211"/>
      <c r="C11" s="40" t="s">
        <v>80</v>
      </c>
      <c r="D11" s="10">
        <v>110</v>
      </c>
      <c r="E11" s="211"/>
      <c r="F11" s="197"/>
      <c r="G11" s="197"/>
      <c r="H11" s="197"/>
      <c r="I11" s="210"/>
      <c r="J11" s="197"/>
      <c r="K11" s="197"/>
      <c r="L11" s="197"/>
      <c r="M11" s="210"/>
      <c r="N11" s="197"/>
      <c r="O11" s="197"/>
      <c r="P11" s="197"/>
      <c r="Q11" s="210"/>
    </row>
    <row r="12" spans="1:17" x14ac:dyDescent="0.2">
      <c r="A12" s="207"/>
      <c r="B12" s="212"/>
      <c r="C12" s="40" t="s">
        <v>96</v>
      </c>
      <c r="D12" s="10">
        <v>90</v>
      </c>
      <c r="E12" s="212"/>
      <c r="F12" s="197"/>
      <c r="G12" s="197"/>
      <c r="H12" s="197"/>
      <c r="I12" s="210"/>
      <c r="J12" s="197"/>
      <c r="K12" s="197"/>
      <c r="L12" s="197"/>
      <c r="M12" s="210"/>
      <c r="N12" s="197"/>
      <c r="O12" s="197"/>
      <c r="P12" s="197"/>
      <c r="Q12" s="210"/>
    </row>
    <row r="13" spans="1:17" x14ac:dyDescent="0.2">
      <c r="A13" s="205" t="s">
        <v>104</v>
      </c>
      <c r="B13" s="218" t="s">
        <v>97</v>
      </c>
      <c r="C13" s="219"/>
      <c r="D13" s="14">
        <v>330</v>
      </c>
      <c r="E13" s="41">
        <v>990</v>
      </c>
      <c r="F13" s="197">
        <v>0.25</v>
      </c>
      <c r="G13" s="197">
        <v>0.58333333333333337</v>
      </c>
      <c r="H13" s="197">
        <v>2.0833333333333332E-2</v>
      </c>
      <c r="I13" s="210">
        <f>(G13-F13)-H13</f>
        <v>0.31250000000000006</v>
      </c>
      <c r="J13" s="216">
        <v>0.35416666666666669</v>
      </c>
      <c r="K13" s="216">
        <v>0.71875</v>
      </c>
      <c r="L13" s="216">
        <v>8.3333333333333329E-2</v>
      </c>
      <c r="M13" s="217">
        <f>(K13-J13)-L13</f>
        <v>0.28125</v>
      </c>
      <c r="N13" s="197">
        <v>0.5</v>
      </c>
      <c r="O13" s="197">
        <v>0.73958333333333337</v>
      </c>
      <c r="P13" s="197">
        <v>0</v>
      </c>
      <c r="Q13" s="197">
        <f>(O13-N13)-P13</f>
        <v>0.23958333333333337</v>
      </c>
    </row>
    <row r="14" spans="1:17" x14ac:dyDescent="0.2">
      <c r="A14" s="206"/>
      <c r="B14" s="244" t="s">
        <v>98</v>
      </c>
      <c r="C14" s="15">
        <v>1</v>
      </c>
      <c r="D14" s="14">
        <v>250</v>
      </c>
      <c r="E14" s="211">
        <v>750</v>
      </c>
      <c r="F14" s="197"/>
      <c r="G14" s="197"/>
      <c r="H14" s="197"/>
      <c r="I14" s="210"/>
      <c r="J14" s="216"/>
      <c r="K14" s="216"/>
      <c r="L14" s="216"/>
      <c r="M14" s="217"/>
      <c r="N14" s="197"/>
      <c r="O14" s="197"/>
      <c r="P14" s="197"/>
      <c r="Q14" s="197"/>
    </row>
    <row r="15" spans="1:17" x14ac:dyDescent="0.2">
      <c r="A15" s="206"/>
      <c r="B15" s="244"/>
      <c r="C15" s="15">
        <v>2</v>
      </c>
      <c r="D15" s="14">
        <v>175</v>
      </c>
      <c r="E15" s="211"/>
      <c r="F15" s="197"/>
      <c r="G15" s="197"/>
      <c r="H15" s="197"/>
      <c r="I15" s="210"/>
      <c r="J15" s="216"/>
      <c r="K15" s="216"/>
      <c r="L15" s="216"/>
      <c r="M15" s="217"/>
      <c r="N15" s="197"/>
      <c r="O15" s="197"/>
      <c r="P15" s="197"/>
      <c r="Q15" s="197"/>
    </row>
    <row r="16" spans="1:17" x14ac:dyDescent="0.2">
      <c r="A16" s="207"/>
      <c r="B16" s="244"/>
      <c r="C16" s="15">
        <v>5</v>
      </c>
      <c r="D16" s="14">
        <v>15</v>
      </c>
      <c r="E16" s="212"/>
      <c r="F16" s="197"/>
      <c r="G16" s="197"/>
      <c r="H16" s="197"/>
      <c r="I16" s="210"/>
      <c r="J16" s="216"/>
      <c r="K16" s="216"/>
      <c r="L16" s="216"/>
      <c r="M16" s="217"/>
      <c r="N16" s="197"/>
      <c r="O16" s="197"/>
      <c r="P16" s="197"/>
      <c r="Q16" s="197"/>
    </row>
    <row r="17" spans="1:17" x14ac:dyDescent="0.2">
      <c r="A17" s="205" t="s">
        <v>105</v>
      </c>
      <c r="B17" s="245" t="s">
        <v>99</v>
      </c>
      <c r="C17" s="246"/>
      <c r="D17" s="246"/>
      <c r="E17" s="247"/>
      <c r="F17" s="197">
        <v>0.33333333333333331</v>
      </c>
      <c r="G17" s="235">
        <v>0.625</v>
      </c>
      <c r="H17" s="197">
        <v>2.0833333333333332E-2</v>
      </c>
      <c r="I17" s="210">
        <f>(G17-F17)-H17</f>
        <v>0.27083333333333337</v>
      </c>
      <c r="J17" s="216">
        <v>0</v>
      </c>
      <c r="K17" s="216">
        <v>0</v>
      </c>
      <c r="L17" s="216">
        <v>0</v>
      </c>
      <c r="M17" s="217">
        <f>(K17-J17)-L17</f>
        <v>0</v>
      </c>
      <c r="N17" s="197">
        <v>0</v>
      </c>
      <c r="O17" s="197">
        <v>0</v>
      </c>
      <c r="P17" s="197">
        <v>0</v>
      </c>
      <c r="Q17" s="197">
        <f>(O17-N17)-P17</f>
        <v>0</v>
      </c>
    </row>
    <row r="18" spans="1:17" x14ac:dyDescent="0.2">
      <c r="A18" s="206"/>
      <c r="B18" s="248"/>
      <c r="C18" s="249"/>
      <c r="D18" s="249"/>
      <c r="E18" s="250"/>
      <c r="F18" s="197"/>
      <c r="G18" s="197"/>
      <c r="H18" s="197"/>
      <c r="I18" s="210"/>
      <c r="J18" s="216"/>
      <c r="K18" s="216"/>
      <c r="L18" s="216"/>
      <c r="M18" s="217"/>
      <c r="N18" s="197"/>
      <c r="O18" s="197"/>
      <c r="P18" s="197"/>
      <c r="Q18" s="197"/>
    </row>
    <row r="19" spans="1:17" x14ac:dyDescent="0.2">
      <c r="A19" s="206"/>
      <c r="B19" s="248"/>
      <c r="C19" s="249"/>
      <c r="D19" s="249"/>
      <c r="E19" s="250"/>
      <c r="F19" s="197"/>
      <c r="G19" s="197"/>
      <c r="H19" s="197"/>
      <c r="I19" s="210"/>
      <c r="J19" s="216"/>
      <c r="K19" s="216"/>
      <c r="L19" s="216"/>
      <c r="M19" s="217"/>
      <c r="N19" s="197"/>
      <c r="O19" s="197"/>
      <c r="P19" s="197"/>
      <c r="Q19" s="197"/>
    </row>
    <row r="20" spans="1:17" x14ac:dyDescent="0.2">
      <c r="A20" s="207"/>
      <c r="B20" s="251"/>
      <c r="C20" s="252"/>
      <c r="D20" s="252"/>
      <c r="E20" s="253"/>
      <c r="F20" s="197"/>
      <c r="G20" s="197"/>
      <c r="H20" s="197"/>
      <c r="I20" s="210"/>
      <c r="J20" s="216"/>
      <c r="K20" s="216"/>
      <c r="L20" s="216"/>
      <c r="M20" s="217"/>
      <c r="N20" s="197"/>
      <c r="O20" s="197"/>
      <c r="P20" s="197"/>
      <c r="Q20" s="197"/>
    </row>
    <row r="21" spans="1:17" x14ac:dyDescent="0.2">
      <c r="A21" s="205" t="s">
        <v>106</v>
      </c>
      <c r="B21" s="282" t="s">
        <v>102</v>
      </c>
      <c r="C21" s="283"/>
      <c r="D21" s="283"/>
      <c r="E21" s="284"/>
      <c r="F21" s="197">
        <v>0</v>
      </c>
      <c r="G21" s="197">
        <v>0</v>
      </c>
      <c r="H21" s="197">
        <v>0</v>
      </c>
      <c r="I21" s="210">
        <f>(G21-F21)-H21</f>
        <v>0</v>
      </c>
      <c r="J21" s="210">
        <v>0.375</v>
      </c>
      <c r="K21" s="210">
        <v>0.80208333333333337</v>
      </c>
      <c r="L21" s="210">
        <v>6.25E-2</v>
      </c>
      <c r="M21" s="210">
        <f>(K21-J21)-L21</f>
        <v>0.36458333333333337</v>
      </c>
      <c r="N21" s="210">
        <v>0</v>
      </c>
      <c r="O21" s="210">
        <v>0</v>
      </c>
      <c r="P21" s="210">
        <v>0</v>
      </c>
      <c r="Q21" s="197">
        <f>(O21-N21)-P21</f>
        <v>0</v>
      </c>
    </row>
    <row r="22" spans="1:17" x14ac:dyDescent="0.2">
      <c r="A22" s="206"/>
      <c r="B22" s="285"/>
      <c r="C22" s="286"/>
      <c r="D22" s="286"/>
      <c r="E22" s="287"/>
      <c r="F22" s="197"/>
      <c r="G22" s="197"/>
      <c r="H22" s="197"/>
      <c r="I22" s="210"/>
      <c r="J22" s="210"/>
      <c r="K22" s="210"/>
      <c r="L22" s="210"/>
      <c r="M22" s="210"/>
      <c r="N22" s="210"/>
      <c r="O22" s="210"/>
      <c r="P22" s="210"/>
      <c r="Q22" s="197"/>
    </row>
    <row r="23" spans="1:17" x14ac:dyDescent="0.2">
      <c r="A23" s="207"/>
      <c r="B23" s="285"/>
      <c r="C23" s="286"/>
      <c r="D23" s="286"/>
      <c r="E23" s="287"/>
      <c r="F23" s="197"/>
      <c r="G23" s="197"/>
      <c r="H23" s="197"/>
      <c r="I23" s="210"/>
      <c r="J23" s="210"/>
      <c r="K23" s="210"/>
      <c r="L23" s="210"/>
      <c r="M23" s="210"/>
      <c r="N23" s="210"/>
      <c r="O23" s="210"/>
      <c r="P23" s="210"/>
      <c r="Q23" s="197"/>
    </row>
    <row r="24" spans="1:17" x14ac:dyDescent="0.2">
      <c r="A24" s="205" t="s">
        <v>107</v>
      </c>
      <c r="B24" s="285"/>
      <c r="C24" s="286"/>
      <c r="D24" s="286"/>
      <c r="E24" s="287"/>
      <c r="F24" s="197">
        <v>0</v>
      </c>
      <c r="G24" s="235">
        <v>0</v>
      </c>
      <c r="H24" s="197">
        <v>0</v>
      </c>
      <c r="I24" s="210">
        <f>(G24-F24)-H24</f>
        <v>0</v>
      </c>
      <c r="J24" s="210">
        <v>0.375</v>
      </c>
      <c r="K24" s="210">
        <v>0.52083333333333337</v>
      </c>
      <c r="L24" s="210"/>
      <c r="M24" s="210">
        <f>(K24-J24)-L24</f>
        <v>0.14583333333333337</v>
      </c>
      <c r="N24" s="210"/>
      <c r="O24" s="210">
        <v>0</v>
      </c>
      <c r="P24" s="210">
        <v>0</v>
      </c>
      <c r="Q24" s="197">
        <f>(O24-N24)-P24</f>
        <v>0</v>
      </c>
    </row>
    <row r="25" spans="1:17" x14ac:dyDescent="0.2">
      <c r="A25" s="206"/>
      <c r="B25" s="285"/>
      <c r="C25" s="286"/>
      <c r="D25" s="286"/>
      <c r="E25" s="287"/>
      <c r="F25" s="197"/>
      <c r="G25" s="197"/>
      <c r="H25" s="197"/>
      <c r="I25" s="210"/>
      <c r="J25" s="210"/>
      <c r="K25" s="210"/>
      <c r="L25" s="210"/>
      <c r="M25" s="210"/>
      <c r="N25" s="210"/>
      <c r="O25" s="210"/>
      <c r="P25" s="210"/>
      <c r="Q25" s="197"/>
    </row>
    <row r="26" spans="1:17" x14ac:dyDescent="0.2">
      <c r="A26" s="207"/>
      <c r="B26" s="285"/>
      <c r="C26" s="286"/>
      <c r="D26" s="286"/>
      <c r="E26" s="287"/>
      <c r="F26" s="197"/>
      <c r="G26" s="197"/>
      <c r="H26" s="197"/>
      <c r="I26" s="210"/>
      <c r="J26" s="210"/>
      <c r="K26" s="210"/>
      <c r="L26" s="210"/>
      <c r="M26" s="210"/>
      <c r="N26" s="210"/>
      <c r="O26" s="210"/>
      <c r="P26" s="210"/>
      <c r="Q26" s="197"/>
    </row>
    <row r="27" spans="1:17" x14ac:dyDescent="0.2">
      <c r="A27" s="205" t="s">
        <v>108</v>
      </c>
      <c r="B27" s="285"/>
      <c r="C27" s="286"/>
      <c r="D27" s="286"/>
      <c r="E27" s="287"/>
      <c r="F27" s="202">
        <v>0</v>
      </c>
      <c r="G27" s="202">
        <v>0</v>
      </c>
      <c r="H27" s="202">
        <v>0</v>
      </c>
      <c r="I27" s="202">
        <f>(G27-F27)-H27</f>
        <v>0</v>
      </c>
      <c r="J27" s="202">
        <v>0</v>
      </c>
      <c r="K27" s="202">
        <v>0</v>
      </c>
      <c r="L27" s="202">
        <v>0</v>
      </c>
      <c r="M27" s="210">
        <f>(K27-J27)-L27</f>
        <v>0</v>
      </c>
      <c r="N27" s="202">
        <v>0</v>
      </c>
      <c r="O27" s="202">
        <v>0</v>
      </c>
      <c r="P27" s="202">
        <v>0</v>
      </c>
      <c r="Q27" s="197">
        <f>(O27-N27)-P27</f>
        <v>0</v>
      </c>
    </row>
    <row r="28" spans="1:17" x14ac:dyDescent="0.2">
      <c r="A28" s="206"/>
      <c r="B28" s="285"/>
      <c r="C28" s="286"/>
      <c r="D28" s="286"/>
      <c r="E28" s="287"/>
      <c r="F28" s="203"/>
      <c r="G28" s="203"/>
      <c r="H28" s="203"/>
      <c r="I28" s="203"/>
      <c r="J28" s="203"/>
      <c r="K28" s="203"/>
      <c r="L28" s="203"/>
      <c r="M28" s="210"/>
      <c r="N28" s="203"/>
      <c r="O28" s="203"/>
      <c r="P28" s="203"/>
      <c r="Q28" s="197"/>
    </row>
    <row r="29" spans="1:17" x14ac:dyDescent="0.2">
      <c r="A29" s="207"/>
      <c r="B29" s="288"/>
      <c r="C29" s="289"/>
      <c r="D29" s="289"/>
      <c r="E29" s="290"/>
      <c r="F29" s="204"/>
      <c r="G29" s="204"/>
      <c r="H29" s="204"/>
      <c r="I29" s="204"/>
      <c r="J29" s="204"/>
      <c r="K29" s="204"/>
      <c r="L29" s="204"/>
      <c r="M29" s="210"/>
      <c r="N29" s="204"/>
      <c r="O29" s="204"/>
      <c r="P29" s="204"/>
      <c r="Q29" s="197"/>
    </row>
    <row r="30" spans="1:17" ht="16" x14ac:dyDescent="0.2">
      <c r="A30" s="6"/>
      <c r="B30" s="236" t="s">
        <v>1</v>
      </c>
      <c r="C30" s="236"/>
      <c r="D30" s="236">
        <f>SUM(E4:E29)</f>
        <v>3990</v>
      </c>
      <c r="E30" s="237"/>
      <c r="F30" s="238">
        <f>SUM(I4:I26)</f>
        <v>0.95833333333333337</v>
      </c>
      <c r="G30" s="238"/>
      <c r="H30" s="238"/>
      <c r="I30" s="238"/>
      <c r="J30" s="238">
        <f>SUM(M4:M26)</f>
        <v>1.197916666666667</v>
      </c>
      <c r="K30" s="238"/>
      <c r="L30" s="238"/>
      <c r="M30" s="238"/>
      <c r="N30" s="238">
        <f>SUM(Q4:Q26)</f>
        <v>0.69791666666666674</v>
      </c>
      <c r="O30" s="238"/>
      <c r="P30" s="238"/>
      <c r="Q30" s="238"/>
    </row>
  </sheetData>
  <mergeCells count="96">
    <mergeCell ref="F1:Q1"/>
    <mergeCell ref="F2:I2"/>
    <mergeCell ref="J2:M2"/>
    <mergeCell ref="N2:Q2"/>
    <mergeCell ref="P4:P12"/>
    <mergeCell ref="Q4:Q12"/>
    <mergeCell ref="A4:A12"/>
    <mergeCell ref="F4:F12"/>
    <mergeCell ref="G4:G12"/>
    <mergeCell ref="H4:H12"/>
    <mergeCell ref="O4:O12"/>
    <mergeCell ref="B4:B5"/>
    <mergeCell ref="B6:B12"/>
    <mergeCell ref="M4:M12"/>
    <mergeCell ref="N4:N12"/>
    <mergeCell ref="E4:E5"/>
    <mergeCell ref="E6:E12"/>
    <mergeCell ref="I4:I12"/>
    <mergeCell ref="J4:J12"/>
    <mergeCell ref="K4:K12"/>
    <mergeCell ref="L4:L12"/>
    <mergeCell ref="A17:A20"/>
    <mergeCell ref="F17:F20"/>
    <mergeCell ref="G17:G20"/>
    <mergeCell ref="H13:H16"/>
    <mergeCell ref="I13:I16"/>
    <mergeCell ref="H17:H20"/>
    <mergeCell ref="I17:I20"/>
    <mergeCell ref="P13:P16"/>
    <mergeCell ref="J13:J16"/>
    <mergeCell ref="K13:K16"/>
    <mergeCell ref="A13:A16"/>
    <mergeCell ref="B13:C13"/>
    <mergeCell ref="F13:F16"/>
    <mergeCell ref="G13:G16"/>
    <mergeCell ref="Q13:Q16"/>
    <mergeCell ref="B14:B16"/>
    <mergeCell ref="L13:L16"/>
    <mergeCell ref="M13:M16"/>
    <mergeCell ref="N17:N20"/>
    <mergeCell ref="O17:O20"/>
    <mergeCell ref="P17:P20"/>
    <mergeCell ref="Q17:Q20"/>
    <mergeCell ref="L17:L20"/>
    <mergeCell ref="M17:M20"/>
    <mergeCell ref="E14:E16"/>
    <mergeCell ref="B17:E20"/>
    <mergeCell ref="J17:J20"/>
    <mergeCell ref="K17:K20"/>
    <mergeCell ref="N13:N16"/>
    <mergeCell ref="O13:O16"/>
    <mergeCell ref="P21:P23"/>
    <mergeCell ref="Q21:Q23"/>
    <mergeCell ref="A24:A26"/>
    <mergeCell ref="G21:G23"/>
    <mergeCell ref="H21:H23"/>
    <mergeCell ref="I21:I23"/>
    <mergeCell ref="J21:J23"/>
    <mergeCell ref="K21:K23"/>
    <mergeCell ref="L21:L23"/>
    <mergeCell ref="O24:O26"/>
    <mergeCell ref="P24:P26"/>
    <mergeCell ref="Q24:Q26"/>
    <mergeCell ref="F24:F26"/>
    <mergeCell ref="G24:G26"/>
    <mergeCell ref="A21:A23"/>
    <mergeCell ref="A27:A29"/>
    <mergeCell ref="F27:F29"/>
    <mergeCell ref="N21:N23"/>
    <mergeCell ref="O21:O23"/>
    <mergeCell ref="L24:L26"/>
    <mergeCell ref="M24:M26"/>
    <mergeCell ref="M21:M23"/>
    <mergeCell ref="F21:F23"/>
    <mergeCell ref="B21:E29"/>
    <mergeCell ref="K24:K26"/>
    <mergeCell ref="H24:H26"/>
    <mergeCell ref="I24:I26"/>
    <mergeCell ref="J24:J26"/>
    <mergeCell ref="N24:N26"/>
    <mergeCell ref="M27:M29"/>
    <mergeCell ref="N27:N29"/>
    <mergeCell ref="O27:O29"/>
    <mergeCell ref="P27:P29"/>
    <mergeCell ref="Q27:Q29"/>
    <mergeCell ref="B30:C30"/>
    <mergeCell ref="D30:E30"/>
    <mergeCell ref="F30:I30"/>
    <mergeCell ref="J30:M30"/>
    <mergeCell ref="N30:Q30"/>
    <mergeCell ref="G27:G29"/>
    <mergeCell ref="H27:H29"/>
    <mergeCell ref="I27:I29"/>
    <mergeCell ref="J27:J29"/>
    <mergeCell ref="K27:K29"/>
    <mergeCell ref="L27:L29"/>
  </mergeCell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90" zoomScaleNormal="90" workbookViewId="0">
      <pane xSplit="1" topLeftCell="B1" activePane="topRight" state="frozen"/>
      <selection activeCell="A4" sqref="A4:A8"/>
      <selection pane="topRight" activeCell="AJ19" sqref="AJ19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  <col min="21" max="21" width="12.83203125" bestFit="1" customWidth="1"/>
    <col min="25" max="25" width="12.83203125" bestFit="1" customWidth="1"/>
  </cols>
  <sheetData>
    <row r="1" spans="1:25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25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  <c r="R2" s="215" t="s">
        <v>271</v>
      </c>
      <c r="S2" s="215"/>
      <c r="T2" s="215"/>
      <c r="U2" s="215"/>
      <c r="V2" s="215" t="s">
        <v>256</v>
      </c>
      <c r="W2" s="215"/>
      <c r="X2" s="215"/>
      <c r="Y2" s="215"/>
    </row>
    <row r="3" spans="1:25" ht="15" customHeight="1" x14ac:dyDescent="0.2">
      <c r="A3" s="4"/>
      <c r="B3" s="161" t="s">
        <v>8</v>
      </c>
      <c r="C3" s="161" t="s">
        <v>7</v>
      </c>
      <c r="D3" s="161" t="s">
        <v>6</v>
      </c>
      <c r="E3" s="161" t="s">
        <v>0</v>
      </c>
      <c r="F3" s="161" t="s">
        <v>2</v>
      </c>
      <c r="G3" s="161" t="s">
        <v>3</v>
      </c>
      <c r="H3" s="5" t="s">
        <v>4</v>
      </c>
      <c r="I3" s="5" t="s">
        <v>5</v>
      </c>
      <c r="J3" s="161" t="s">
        <v>2</v>
      </c>
      <c r="K3" s="161" t="s">
        <v>3</v>
      </c>
      <c r="L3" s="5" t="s">
        <v>4</v>
      </c>
      <c r="M3" s="5" t="s">
        <v>5</v>
      </c>
      <c r="N3" s="161" t="s">
        <v>2</v>
      </c>
      <c r="O3" s="161" t="s">
        <v>3</v>
      </c>
      <c r="P3" s="5" t="s">
        <v>4</v>
      </c>
      <c r="Q3" s="5" t="s">
        <v>5</v>
      </c>
      <c r="R3" s="161" t="s">
        <v>2</v>
      </c>
      <c r="S3" s="161" t="s">
        <v>3</v>
      </c>
      <c r="T3" s="5" t="s">
        <v>4</v>
      </c>
      <c r="U3" s="5" t="s">
        <v>5</v>
      </c>
      <c r="V3" s="161" t="s">
        <v>2</v>
      </c>
      <c r="W3" s="161" t="s">
        <v>3</v>
      </c>
      <c r="X3" s="5" t="s">
        <v>4</v>
      </c>
      <c r="Y3" s="5" t="s">
        <v>5</v>
      </c>
    </row>
    <row r="4" spans="1:25" ht="15" customHeight="1" x14ac:dyDescent="0.2">
      <c r="A4" s="215" t="s">
        <v>12</v>
      </c>
      <c r="B4" s="163"/>
      <c r="C4" s="163"/>
      <c r="D4" s="165"/>
      <c r="E4" s="163"/>
      <c r="F4" s="197"/>
      <c r="G4" s="197"/>
      <c r="H4" s="197"/>
      <c r="I4" s="197">
        <f>(G4-F4)-H4</f>
        <v>0</v>
      </c>
      <c r="J4" s="197"/>
      <c r="K4" s="197"/>
      <c r="L4" s="197"/>
      <c r="M4" s="197">
        <f>(K4-J4)-L4</f>
        <v>0</v>
      </c>
      <c r="N4" s="197"/>
      <c r="O4" s="197"/>
      <c r="P4" s="197"/>
      <c r="Q4" s="197">
        <f>(O4-N4)-P4</f>
        <v>0</v>
      </c>
      <c r="R4" s="197"/>
      <c r="S4" s="197"/>
      <c r="T4" s="197"/>
      <c r="U4" s="267">
        <f>(S4-R4)-T4</f>
        <v>0</v>
      </c>
      <c r="V4" s="197"/>
      <c r="W4" s="197"/>
      <c r="X4" s="197"/>
      <c r="Y4" s="197">
        <f t="shared" ref="Y4" si="0">(W4-V4)-X4</f>
        <v>0</v>
      </c>
    </row>
    <row r="5" spans="1:25" ht="15" customHeight="1" x14ac:dyDescent="0.2">
      <c r="A5" s="215"/>
      <c r="B5" s="163"/>
      <c r="C5" s="163"/>
      <c r="D5" s="165"/>
      <c r="E5" s="163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268"/>
      <c r="V5" s="197"/>
      <c r="W5" s="197"/>
      <c r="X5" s="197"/>
      <c r="Y5" s="197"/>
    </row>
    <row r="6" spans="1:25" ht="15" customHeight="1" x14ac:dyDescent="0.2">
      <c r="A6" s="215" t="s">
        <v>13</v>
      </c>
      <c r="B6" s="163"/>
      <c r="C6" s="163"/>
      <c r="D6" s="165"/>
      <c r="E6" s="163"/>
      <c r="F6" s="197"/>
      <c r="G6" s="197"/>
      <c r="H6" s="197"/>
      <c r="I6" s="197">
        <f>(G6-F6)-H6</f>
        <v>0</v>
      </c>
      <c r="J6" s="197"/>
      <c r="K6" s="197"/>
      <c r="L6" s="197"/>
      <c r="M6" s="197">
        <f>(K6-J6)-L6</f>
        <v>0</v>
      </c>
      <c r="N6" s="197"/>
      <c r="O6" s="197"/>
      <c r="P6" s="197"/>
      <c r="Q6" s="197">
        <f>(O6-N6)-P6</f>
        <v>0</v>
      </c>
      <c r="R6" s="197"/>
      <c r="S6" s="197"/>
      <c r="T6" s="197"/>
      <c r="U6" s="197">
        <f>S6-R6</f>
        <v>0</v>
      </c>
      <c r="V6" s="197"/>
      <c r="W6" s="197"/>
      <c r="X6" s="197"/>
      <c r="Y6" s="197">
        <f t="shared" ref="Y6" si="1">(W6-V6)-X6</f>
        <v>0</v>
      </c>
    </row>
    <row r="7" spans="1:25" ht="15" customHeight="1" x14ac:dyDescent="0.2">
      <c r="A7" s="215"/>
      <c r="B7" s="163"/>
      <c r="C7" s="163"/>
      <c r="D7" s="165"/>
      <c r="E7" s="163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</row>
    <row r="8" spans="1:25" ht="15" customHeight="1" x14ac:dyDescent="0.2">
      <c r="A8" s="215"/>
      <c r="B8" s="163"/>
      <c r="C8" s="163"/>
      <c r="D8" s="165"/>
      <c r="E8" s="163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</row>
    <row r="9" spans="1:25" ht="15" customHeight="1" x14ac:dyDescent="0.2">
      <c r="A9" s="215"/>
      <c r="B9" s="163"/>
      <c r="C9" s="163"/>
      <c r="D9" s="165"/>
      <c r="E9" s="163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</row>
    <row r="10" spans="1:25" ht="15" customHeight="1" x14ac:dyDescent="0.2">
      <c r="A10" s="215"/>
      <c r="B10" s="163"/>
      <c r="C10" s="163"/>
      <c r="D10" s="165"/>
      <c r="E10" s="163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</row>
    <row r="11" spans="1:25" ht="15" customHeight="1" x14ac:dyDescent="0.2">
      <c r="A11" s="215"/>
      <c r="B11" s="163"/>
      <c r="C11" s="163"/>
      <c r="D11" s="165"/>
      <c r="E11" s="163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</row>
    <row r="12" spans="1:25" ht="15" customHeight="1" x14ac:dyDescent="0.2">
      <c r="A12" s="215"/>
      <c r="B12" s="163"/>
      <c r="C12" s="163"/>
      <c r="D12" s="165"/>
      <c r="E12" s="163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</row>
    <row r="13" spans="1:25" ht="15" customHeight="1" x14ac:dyDescent="0.2">
      <c r="A13" s="215" t="s">
        <v>14</v>
      </c>
      <c r="B13" s="163"/>
      <c r="C13" s="163"/>
      <c r="D13" s="165"/>
      <c r="E13" s="163"/>
      <c r="F13" s="197"/>
      <c r="G13" s="197"/>
      <c r="H13" s="197"/>
      <c r="I13" s="197">
        <f>(G13-F13)-H13</f>
        <v>0</v>
      </c>
      <c r="J13" s="197"/>
      <c r="K13" s="197"/>
      <c r="L13" s="197"/>
      <c r="M13" s="197">
        <f>(K13-J13)-L13</f>
        <v>0</v>
      </c>
      <c r="N13" s="197"/>
      <c r="O13" s="197"/>
      <c r="P13" s="197"/>
      <c r="Q13" s="197">
        <f>(O13-N13)-P13</f>
        <v>0</v>
      </c>
      <c r="R13" s="197"/>
      <c r="S13" s="197"/>
      <c r="T13" s="197"/>
      <c r="U13" s="197">
        <f>(S13-R13)-T13</f>
        <v>0</v>
      </c>
      <c r="V13" s="197"/>
      <c r="W13" s="197"/>
      <c r="X13" s="197"/>
      <c r="Y13" s="197">
        <f t="shared" ref="Y13" si="2">(W13-V13)-X13</f>
        <v>0</v>
      </c>
    </row>
    <row r="14" spans="1:25" ht="15" customHeight="1" x14ac:dyDescent="0.2">
      <c r="A14" s="215"/>
      <c r="B14" s="163"/>
      <c r="C14" s="163"/>
      <c r="D14" s="165"/>
      <c r="E14" s="163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</row>
    <row r="15" spans="1:25" ht="15" customHeight="1" x14ac:dyDescent="0.2">
      <c r="A15" s="215"/>
      <c r="B15" s="163"/>
      <c r="C15" s="163"/>
      <c r="D15" s="165"/>
      <c r="E15" s="163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</row>
    <row r="16" spans="1:25" ht="15" customHeight="1" x14ac:dyDescent="0.2">
      <c r="A16" s="345" t="s">
        <v>15</v>
      </c>
      <c r="B16" s="165"/>
      <c r="C16" s="168"/>
      <c r="D16" s="163"/>
      <c r="E16" s="167"/>
      <c r="F16" s="267"/>
      <c r="G16" s="267"/>
      <c r="H16" s="267"/>
      <c r="I16" s="267">
        <f>(G16-F16)-H16</f>
        <v>0</v>
      </c>
      <c r="J16" s="267"/>
      <c r="K16" s="267"/>
      <c r="L16" s="267"/>
      <c r="M16" s="267">
        <f>(K16-J16)-L16</f>
        <v>0</v>
      </c>
      <c r="N16" s="267"/>
      <c r="O16" s="267"/>
      <c r="P16" s="267"/>
      <c r="Q16" s="267">
        <f>(O16-N16)-P16</f>
        <v>0</v>
      </c>
      <c r="R16" s="267"/>
      <c r="S16" s="267"/>
      <c r="T16" s="267"/>
      <c r="U16" s="267">
        <f>(S16-R16)-T16</f>
        <v>0</v>
      </c>
      <c r="V16" s="267"/>
      <c r="W16" s="267"/>
      <c r="X16" s="267"/>
      <c r="Y16" s="267">
        <f>(W16-V16)-X16</f>
        <v>0</v>
      </c>
    </row>
    <row r="17" spans="1:25" ht="15" customHeight="1" x14ac:dyDescent="0.2">
      <c r="A17" s="346"/>
      <c r="B17" s="165"/>
      <c r="C17" s="168"/>
      <c r="D17" s="163"/>
      <c r="E17" s="167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</row>
    <row r="18" spans="1:25" ht="15" customHeight="1" x14ac:dyDescent="0.2">
      <c r="A18" s="346"/>
      <c r="B18" s="165"/>
      <c r="C18" s="168"/>
      <c r="D18" s="163"/>
      <c r="E18" s="167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</row>
    <row r="19" spans="1:25" ht="15" customHeight="1" x14ac:dyDescent="0.2">
      <c r="A19" s="346"/>
      <c r="B19" s="165"/>
      <c r="C19" s="165"/>
      <c r="D19" s="163"/>
      <c r="E19" s="167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</row>
    <row r="20" spans="1:25" ht="15" customHeight="1" x14ac:dyDescent="0.2">
      <c r="A20" s="346"/>
      <c r="B20" s="165"/>
      <c r="C20" s="168"/>
      <c r="D20" s="163"/>
      <c r="E20" s="167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</row>
    <row r="21" spans="1:25" ht="15" customHeight="1" x14ac:dyDescent="0.2">
      <c r="A21" s="346"/>
      <c r="B21" s="165"/>
      <c r="C21" s="168"/>
      <c r="D21" s="163"/>
      <c r="E21" s="167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</row>
    <row r="22" spans="1:25" ht="15" customHeight="1" x14ac:dyDescent="0.2">
      <c r="A22" s="374"/>
      <c r="B22" s="165"/>
      <c r="C22" s="168"/>
      <c r="D22" s="163"/>
      <c r="E22" s="167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</row>
    <row r="23" spans="1:25" ht="15" customHeight="1" x14ac:dyDescent="0.2">
      <c r="A23" s="375" t="s">
        <v>16</v>
      </c>
      <c r="B23" s="165"/>
      <c r="C23" s="165"/>
      <c r="D23" s="165"/>
      <c r="E23" s="165"/>
      <c r="F23" s="197"/>
      <c r="G23" s="197"/>
      <c r="H23" s="197"/>
      <c r="I23" s="197">
        <f>(G23-F23)-H23</f>
        <v>0</v>
      </c>
      <c r="J23" s="197"/>
      <c r="K23" s="197"/>
      <c r="L23" s="197"/>
      <c r="M23" s="197">
        <f>(K23-J23)-L23</f>
        <v>0</v>
      </c>
      <c r="N23" s="197"/>
      <c r="O23" s="197"/>
      <c r="P23" s="197"/>
      <c r="Q23" s="197">
        <f>(O23-N23)-P23</f>
        <v>0</v>
      </c>
      <c r="R23" s="197"/>
      <c r="S23" s="197"/>
      <c r="T23" s="197"/>
      <c r="U23" s="197">
        <f>(S23-R23)-T23</f>
        <v>0</v>
      </c>
      <c r="V23" s="197"/>
      <c r="W23" s="197"/>
      <c r="X23" s="197"/>
      <c r="Y23" s="197">
        <f>(W23-V23)-X23</f>
        <v>0</v>
      </c>
    </row>
    <row r="24" spans="1:25" ht="15" customHeight="1" x14ac:dyDescent="0.2">
      <c r="A24" s="375"/>
      <c r="B24" s="165"/>
      <c r="C24" s="165"/>
      <c r="D24" s="165"/>
      <c r="E24" s="165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</row>
    <row r="25" spans="1:25" ht="15" customHeight="1" x14ac:dyDescent="0.2">
      <c r="A25" s="375"/>
      <c r="B25" s="165"/>
      <c r="C25" s="165"/>
      <c r="D25" s="165"/>
      <c r="E25" s="165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</row>
    <row r="26" spans="1:25" ht="15" customHeight="1" x14ac:dyDescent="0.2">
      <c r="A26" s="375"/>
      <c r="B26" s="165"/>
      <c r="C26" s="165"/>
      <c r="D26" s="165"/>
      <c r="E26" s="165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</row>
    <row r="27" spans="1:25" ht="15" customHeight="1" x14ac:dyDescent="0.2">
      <c r="A27" s="345" t="s">
        <v>18</v>
      </c>
      <c r="B27" s="163"/>
      <c r="C27" s="163"/>
      <c r="D27" s="163"/>
      <c r="E27" s="163"/>
      <c r="F27" s="202">
        <v>0</v>
      </c>
      <c r="G27" s="202">
        <v>0</v>
      </c>
      <c r="H27" s="202">
        <v>0</v>
      </c>
      <c r="I27" s="210">
        <f>(G27-F27)-H27</f>
        <v>0</v>
      </c>
      <c r="J27" s="202">
        <v>0</v>
      </c>
      <c r="K27" s="202">
        <v>0</v>
      </c>
      <c r="L27" s="202">
        <v>0</v>
      </c>
      <c r="M27" s="210">
        <f>(K27-J27)-L27</f>
        <v>0</v>
      </c>
      <c r="N27" s="202">
        <v>0</v>
      </c>
      <c r="O27" s="202">
        <v>0</v>
      </c>
      <c r="P27" s="202">
        <v>0</v>
      </c>
      <c r="Q27" s="210">
        <f>(O27-N27)-P27</f>
        <v>0</v>
      </c>
      <c r="R27" s="202">
        <v>0</v>
      </c>
      <c r="S27" s="202">
        <v>0</v>
      </c>
      <c r="T27" s="202">
        <v>0</v>
      </c>
      <c r="U27" s="210">
        <f>(S27-R27)-T27</f>
        <v>0</v>
      </c>
      <c r="V27" s="202">
        <v>0</v>
      </c>
      <c r="W27" s="202">
        <v>0</v>
      </c>
      <c r="X27" s="202">
        <v>0</v>
      </c>
      <c r="Y27" s="210">
        <f t="shared" ref="Y27" si="3">(W27-V27)-X27</f>
        <v>0</v>
      </c>
    </row>
    <row r="28" spans="1:25" ht="15" customHeight="1" x14ac:dyDescent="0.2">
      <c r="A28" s="346"/>
      <c r="B28" s="163"/>
      <c r="C28" s="163"/>
      <c r="D28" s="163"/>
      <c r="E28" s="163"/>
      <c r="F28" s="203"/>
      <c r="G28" s="203"/>
      <c r="H28" s="203"/>
      <c r="I28" s="210"/>
      <c r="J28" s="203"/>
      <c r="K28" s="203"/>
      <c r="L28" s="203"/>
      <c r="M28" s="210"/>
      <c r="N28" s="203"/>
      <c r="O28" s="203"/>
      <c r="P28" s="203"/>
      <c r="Q28" s="210"/>
      <c r="R28" s="203"/>
      <c r="S28" s="203"/>
      <c r="T28" s="203"/>
      <c r="U28" s="210"/>
      <c r="V28" s="203"/>
      <c r="W28" s="203"/>
      <c r="X28" s="203"/>
      <c r="Y28" s="210"/>
    </row>
    <row r="29" spans="1:25" ht="15" customHeight="1" x14ac:dyDescent="0.2">
      <c r="A29" s="374"/>
      <c r="B29" s="163"/>
      <c r="C29" s="163"/>
      <c r="D29" s="163"/>
      <c r="E29" s="163"/>
      <c r="F29" s="204"/>
      <c r="G29" s="204"/>
      <c r="H29" s="204"/>
      <c r="I29" s="210"/>
      <c r="J29" s="204"/>
      <c r="K29" s="204"/>
      <c r="L29" s="204"/>
      <c r="M29" s="210"/>
      <c r="N29" s="204"/>
      <c r="O29" s="204"/>
      <c r="P29" s="204"/>
      <c r="Q29" s="210"/>
      <c r="R29" s="204"/>
      <c r="S29" s="204"/>
      <c r="T29" s="204"/>
      <c r="U29" s="210"/>
      <c r="V29" s="204"/>
      <c r="W29" s="204"/>
      <c r="X29" s="204"/>
      <c r="Y29" s="210"/>
    </row>
    <row r="30" spans="1:25" ht="15.75" customHeight="1" x14ac:dyDescent="0.2">
      <c r="A30" s="6"/>
      <c r="B30" s="236" t="s">
        <v>1</v>
      </c>
      <c r="C30" s="236"/>
      <c r="D30" s="236">
        <f>SUM(E4:E29)</f>
        <v>0</v>
      </c>
      <c r="E30" s="237"/>
      <c r="F30" s="506">
        <f>SUM(I4:I29)</f>
        <v>0</v>
      </c>
      <c r="G30" s="507"/>
      <c r="H30" s="507"/>
      <c r="I30" s="508"/>
      <c r="J30" s="506">
        <f>SUM(M4:M29)</f>
        <v>0</v>
      </c>
      <c r="K30" s="507"/>
      <c r="L30" s="507"/>
      <c r="M30" s="508"/>
      <c r="N30" s="238">
        <f>SUM(Q4:Q26)</f>
        <v>0</v>
      </c>
      <c r="O30" s="238"/>
      <c r="P30" s="238"/>
      <c r="Q30" s="238"/>
      <c r="R30" s="238">
        <f t="shared" ref="R30" si="4">SUM(U4:U26)</f>
        <v>0</v>
      </c>
      <c r="S30" s="238"/>
      <c r="T30" s="238"/>
      <c r="U30" s="238"/>
      <c r="V30" s="238">
        <f t="shared" ref="V30" si="5">SUM(Y4:Y26)</f>
        <v>0</v>
      </c>
      <c r="W30" s="238"/>
      <c r="X30" s="238"/>
      <c r="Y30" s="238"/>
    </row>
  </sheetData>
  <mergeCells count="139">
    <mergeCell ref="F1:Q1"/>
    <mergeCell ref="F2:I2"/>
    <mergeCell ref="J2:M2"/>
    <mergeCell ref="N2:Q2"/>
    <mergeCell ref="O6:O12"/>
    <mergeCell ref="P6:P12"/>
    <mergeCell ref="Q6:Q12"/>
    <mergeCell ref="W4:W5"/>
    <mergeCell ref="X4:X5"/>
    <mergeCell ref="S4:S5"/>
    <mergeCell ref="T4:T5"/>
    <mergeCell ref="U4:U5"/>
    <mergeCell ref="V4:V5"/>
    <mergeCell ref="R2:U2"/>
    <mergeCell ref="V2:Y2"/>
    <mergeCell ref="P4:P5"/>
    <mergeCell ref="F4:F5"/>
    <mergeCell ref="G4:G5"/>
    <mergeCell ref="H4:H5"/>
    <mergeCell ref="I4:I5"/>
    <mergeCell ref="J4:J5"/>
    <mergeCell ref="Y4:Y5"/>
    <mergeCell ref="A6:A12"/>
    <mergeCell ref="F6:F12"/>
    <mergeCell ref="G6:G12"/>
    <mergeCell ref="H6:H12"/>
    <mergeCell ref="I6:I12"/>
    <mergeCell ref="J6:J12"/>
    <mergeCell ref="K6:K12"/>
    <mergeCell ref="Q4:Q5"/>
    <mergeCell ref="R4:R5"/>
    <mergeCell ref="K4:K5"/>
    <mergeCell ref="L4:L5"/>
    <mergeCell ref="M4:M5"/>
    <mergeCell ref="N4:N5"/>
    <mergeCell ref="O4:O5"/>
    <mergeCell ref="A4:A5"/>
    <mergeCell ref="N13:N15"/>
    <mergeCell ref="O13:O15"/>
    <mergeCell ref="P13:P15"/>
    <mergeCell ref="Q13:Q15"/>
    <mergeCell ref="R13:R15"/>
    <mergeCell ref="X6:X12"/>
    <mergeCell ref="Y6:Y12"/>
    <mergeCell ref="A13:A15"/>
    <mergeCell ref="F13:F15"/>
    <mergeCell ref="G13:G15"/>
    <mergeCell ref="H13:H15"/>
    <mergeCell ref="I13:I15"/>
    <mergeCell ref="J13:J15"/>
    <mergeCell ref="K13:K15"/>
    <mergeCell ref="L13:L15"/>
    <mergeCell ref="R6:R12"/>
    <mergeCell ref="S6:S12"/>
    <mergeCell ref="T6:T12"/>
    <mergeCell ref="U6:U12"/>
    <mergeCell ref="V6:V12"/>
    <mergeCell ref="W6:W12"/>
    <mergeCell ref="L6:L12"/>
    <mergeCell ref="M6:M12"/>
    <mergeCell ref="N6:N12"/>
    <mergeCell ref="Y16:Y22"/>
    <mergeCell ref="N16:N22"/>
    <mergeCell ref="O16:O22"/>
    <mergeCell ref="P16:P22"/>
    <mergeCell ref="Q16:Q22"/>
    <mergeCell ref="R16:R22"/>
    <mergeCell ref="S16:S22"/>
    <mergeCell ref="Y13:Y15"/>
    <mergeCell ref="A16:A22"/>
    <mergeCell ref="F16:F22"/>
    <mergeCell ref="G16:G22"/>
    <mergeCell ref="H16:H22"/>
    <mergeCell ref="I16:I22"/>
    <mergeCell ref="J16:J22"/>
    <mergeCell ref="K16:K22"/>
    <mergeCell ref="L16:L22"/>
    <mergeCell ref="M16:M22"/>
    <mergeCell ref="S13:S15"/>
    <mergeCell ref="T13:T15"/>
    <mergeCell ref="U13:U15"/>
    <mergeCell ref="V13:V15"/>
    <mergeCell ref="W13:W15"/>
    <mergeCell ref="X13:X15"/>
    <mergeCell ref="M13:M15"/>
    <mergeCell ref="G23:G26"/>
    <mergeCell ref="H23:H26"/>
    <mergeCell ref="I23:I26"/>
    <mergeCell ref="J23:J26"/>
    <mergeCell ref="T16:T22"/>
    <mergeCell ref="U16:U22"/>
    <mergeCell ref="V16:V22"/>
    <mergeCell ref="W16:W22"/>
    <mergeCell ref="X16:X22"/>
    <mergeCell ref="W23:W26"/>
    <mergeCell ref="X23:X26"/>
    <mergeCell ref="Y23:Y26"/>
    <mergeCell ref="A27:A29"/>
    <mergeCell ref="F27:F29"/>
    <mergeCell ref="G27:G29"/>
    <mergeCell ref="H27:H29"/>
    <mergeCell ref="I27:I29"/>
    <mergeCell ref="J27:J29"/>
    <mergeCell ref="K27:K29"/>
    <mergeCell ref="Q23:Q26"/>
    <mergeCell ref="R23:R26"/>
    <mergeCell ref="S23:S26"/>
    <mergeCell ref="T23:T26"/>
    <mergeCell ref="U23:U26"/>
    <mergeCell ref="V23:V26"/>
    <mergeCell ref="K23:K26"/>
    <mergeCell ref="L23:L26"/>
    <mergeCell ref="M23:M26"/>
    <mergeCell ref="N23:N26"/>
    <mergeCell ref="O23:O26"/>
    <mergeCell ref="P23:P26"/>
    <mergeCell ref="A23:A26"/>
    <mergeCell ref="F23:F26"/>
    <mergeCell ref="X27:X29"/>
    <mergeCell ref="Y27:Y29"/>
    <mergeCell ref="B30:C30"/>
    <mergeCell ref="D30:E30"/>
    <mergeCell ref="F30:I30"/>
    <mergeCell ref="J30:M30"/>
    <mergeCell ref="N30:Q30"/>
    <mergeCell ref="R30:U30"/>
    <mergeCell ref="V30:Y30"/>
    <mergeCell ref="R27:R29"/>
    <mergeCell ref="S27:S29"/>
    <mergeCell ref="T27:T29"/>
    <mergeCell ref="U27:U29"/>
    <mergeCell ref="V27:V29"/>
    <mergeCell ref="W27:W29"/>
    <mergeCell ref="L27:L29"/>
    <mergeCell ref="M27:M29"/>
    <mergeCell ref="N27:N29"/>
    <mergeCell ref="O27:O29"/>
    <mergeCell ref="P27:P29"/>
    <mergeCell ref="Q27:Q29"/>
  </mergeCell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activeCell="R15" sqref="R15"/>
    </sheetView>
  </sheetViews>
  <sheetFormatPr baseColWidth="10" defaultRowHeight="15" x14ac:dyDescent="0.2"/>
  <cols>
    <col min="1" max="1" width="13.1640625" customWidth="1"/>
  </cols>
  <sheetData>
    <row r="1" spans="1:13" x14ac:dyDescent="0.2">
      <c r="A1" s="523" t="s">
        <v>23</v>
      </c>
      <c r="B1" s="523"/>
      <c r="C1" s="523"/>
      <c r="D1" s="523"/>
      <c r="E1" s="523"/>
      <c r="F1" s="523"/>
      <c r="G1" s="523"/>
    </row>
    <row r="2" spans="1:13" x14ac:dyDescent="0.2">
      <c r="A2" s="523"/>
      <c r="B2" s="523"/>
      <c r="C2" s="523"/>
      <c r="D2" s="523"/>
      <c r="E2" s="523"/>
      <c r="F2" s="523"/>
      <c r="G2" s="523"/>
    </row>
    <row r="3" spans="1:13" x14ac:dyDescent="0.2">
      <c r="A3" s="13" t="s">
        <v>19</v>
      </c>
      <c r="B3" s="536" t="s">
        <v>20</v>
      </c>
      <c r="C3" s="536"/>
      <c r="D3" s="536" t="s">
        <v>22</v>
      </c>
      <c r="E3" s="536"/>
      <c r="F3" s="536" t="s">
        <v>21</v>
      </c>
      <c r="G3" s="536"/>
      <c r="H3" s="521" t="s">
        <v>209</v>
      </c>
      <c r="I3" s="522"/>
      <c r="J3" s="521" t="s">
        <v>235</v>
      </c>
      <c r="K3" s="522"/>
      <c r="L3" s="521" t="s">
        <v>342</v>
      </c>
      <c r="M3" s="522"/>
    </row>
    <row r="4" spans="1:13" x14ac:dyDescent="0.2">
      <c r="A4" s="13">
        <v>1</v>
      </c>
      <c r="B4" s="513">
        <f>SUM('S01'!F35:I35)</f>
        <v>1.4479166666666665</v>
      </c>
      <c r="C4" s="514"/>
      <c r="D4" s="513">
        <f>SUM('S01'!J35:M35)</f>
        <v>1.71875</v>
      </c>
      <c r="E4" s="514"/>
      <c r="F4" s="513">
        <f>SUM('S01'!N35:Q35)</f>
        <v>1.4166666666666667</v>
      </c>
      <c r="G4" s="514"/>
      <c r="H4" s="515"/>
      <c r="I4" s="516"/>
      <c r="J4" s="515"/>
      <c r="K4" s="516"/>
      <c r="L4" s="515"/>
      <c r="M4" s="516"/>
    </row>
    <row r="5" spans="1:13" x14ac:dyDescent="0.2">
      <c r="A5" s="13">
        <v>2</v>
      </c>
      <c r="B5" s="513">
        <f>SUM('S02'!F30:I30)</f>
        <v>1.4270833333333333</v>
      </c>
      <c r="C5" s="514"/>
      <c r="D5" s="513">
        <f>SUM('S02'!J30:M30)</f>
        <v>1.46875</v>
      </c>
      <c r="E5" s="514"/>
      <c r="F5" s="513">
        <f>SUM('S02'!N30:Q30)</f>
        <v>1.2083333333333333</v>
      </c>
      <c r="G5" s="514"/>
      <c r="H5" s="517"/>
      <c r="I5" s="518"/>
      <c r="J5" s="517"/>
      <c r="K5" s="518"/>
      <c r="L5" s="517"/>
      <c r="M5" s="518"/>
    </row>
    <row r="6" spans="1:13" x14ac:dyDescent="0.2">
      <c r="A6" s="13">
        <v>3</v>
      </c>
      <c r="B6" s="513">
        <f>SUM('S03'!F29:I29)</f>
        <v>2.2499999999999996</v>
      </c>
      <c r="C6" s="514"/>
      <c r="D6" s="513">
        <f>SUM('S03'!J29:M29)</f>
        <v>1.2395833333333335</v>
      </c>
      <c r="E6" s="514"/>
      <c r="F6" s="513">
        <f>SUM('S03'!N29:Q29)</f>
        <v>1.5625</v>
      </c>
      <c r="G6" s="514"/>
      <c r="H6" s="517"/>
      <c r="I6" s="518"/>
      <c r="J6" s="517"/>
      <c r="K6" s="518"/>
      <c r="L6" s="517"/>
      <c r="M6" s="518"/>
    </row>
    <row r="7" spans="1:13" x14ac:dyDescent="0.2">
      <c r="A7" s="13">
        <v>4</v>
      </c>
      <c r="B7" s="513">
        <f>SUM('S04'!F30:I30)</f>
        <v>0.95833333333333337</v>
      </c>
      <c r="C7" s="514"/>
      <c r="D7" s="513">
        <f>SUM('S04'!J30:M30)</f>
        <v>1.197916666666667</v>
      </c>
      <c r="E7" s="514"/>
      <c r="F7" s="513">
        <f>SUM('S04'!N30:Q30)</f>
        <v>0.69791666666666674</v>
      </c>
      <c r="G7" s="514"/>
      <c r="H7" s="517"/>
      <c r="I7" s="518"/>
      <c r="J7" s="517"/>
      <c r="K7" s="518"/>
      <c r="L7" s="517"/>
      <c r="M7" s="518"/>
    </row>
    <row r="8" spans="1:13" x14ac:dyDescent="0.2">
      <c r="A8" s="13">
        <v>5</v>
      </c>
      <c r="B8" s="513">
        <f>SUM('S05'!F27:I27)</f>
        <v>1.34375</v>
      </c>
      <c r="C8" s="514"/>
      <c r="D8" s="513">
        <f>SUM('S05'!J27:M27)</f>
        <v>1.3020833333333335</v>
      </c>
      <c r="E8" s="514"/>
      <c r="F8" s="513">
        <f>SUM('S05'!N27:Q27)</f>
        <v>1.6250000000000002</v>
      </c>
      <c r="G8" s="514"/>
      <c r="H8" s="517"/>
      <c r="I8" s="518"/>
      <c r="J8" s="517"/>
      <c r="K8" s="518"/>
      <c r="L8" s="517"/>
      <c r="M8" s="518"/>
    </row>
    <row r="9" spans="1:13" x14ac:dyDescent="0.2">
      <c r="A9" s="13">
        <v>6</v>
      </c>
      <c r="B9" s="513">
        <f>SUM('S06'!F29:I29)</f>
        <v>1.2604166666666667</v>
      </c>
      <c r="C9" s="514"/>
      <c r="D9" s="513">
        <f>SUM('S06'!J29:M29)</f>
        <v>0.625</v>
      </c>
      <c r="E9" s="514"/>
      <c r="F9" s="513">
        <f>SUM('S06'!N29:Q29)</f>
        <v>1.3958333333333335</v>
      </c>
      <c r="G9" s="514"/>
      <c r="H9" s="517"/>
      <c r="I9" s="518"/>
      <c r="J9" s="517"/>
      <c r="K9" s="518"/>
      <c r="L9" s="517"/>
      <c r="M9" s="518"/>
    </row>
    <row r="10" spans="1:13" x14ac:dyDescent="0.2">
      <c r="A10" s="13">
        <v>7</v>
      </c>
      <c r="B10" s="513">
        <f>SUM('S07'!F30:I30)</f>
        <v>0.70833333333333348</v>
      </c>
      <c r="C10" s="514"/>
      <c r="D10" s="513">
        <f>SUM('S07'!J30:M30)</f>
        <v>0.86458333333333337</v>
      </c>
      <c r="E10" s="514"/>
      <c r="F10" s="513">
        <f>SUM('S07'!N30:Q30)</f>
        <v>0.625</v>
      </c>
      <c r="G10" s="514"/>
      <c r="H10" s="517"/>
      <c r="I10" s="518"/>
      <c r="J10" s="517"/>
      <c r="K10" s="518"/>
      <c r="L10" s="517"/>
      <c r="M10" s="518"/>
    </row>
    <row r="11" spans="1:13" x14ac:dyDescent="0.2">
      <c r="A11" s="13">
        <v>8</v>
      </c>
      <c r="B11" s="513">
        <f>SUM('S08'!F27:I27)</f>
        <v>1.8854166666666665</v>
      </c>
      <c r="C11" s="514"/>
      <c r="D11" s="513">
        <f>SUM('S08'!J27:M27)</f>
        <v>1.072916666666667</v>
      </c>
      <c r="E11" s="514"/>
      <c r="F11" s="513">
        <f>SUM('S08'!N27:Q27)</f>
        <v>1.6458333333333335</v>
      </c>
      <c r="G11" s="514"/>
      <c r="H11" s="517"/>
      <c r="I11" s="518"/>
      <c r="J11" s="517"/>
      <c r="K11" s="518"/>
      <c r="L11" s="517"/>
      <c r="M11" s="518"/>
    </row>
    <row r="12" spans="1:13" x14ac:dyDescent="0.2">
      <c r="A12" s="13">
        <v>9</v>
      </c>
      <c r="B12" s="513">
        <f>SUM('S09'!F28:I28)</f>
        <v>1.0104166666666667</v>
      </c>
      <c r="C12" s="514"/>
      <c r="D12" s="513">
        <f>SUM('S09'!J28:M28)</f>
        <v>1.2708333333333335</v>
      </c>
      <c r="E12" s="514"/>
      <c r="F12" s="513">
        <f>SUM('S09'!N28:Q28)</f>
        <v>1.0625</v>
      </c>
      <c r="G12" s="514"/>
      <c r="H12" s="517"/>
      <c r="I12" s="518"/>
      <c r="J12" s="517"/>
      <c r="K12" s="518"/>
      <c r="L12" s="517"/>
      <c r="M12" s="518"/>
    </row>
    <row r="13" spans="1:13" x14ac:dyDescent="0.2">
      <c r="A13" s="13">
        <v>10</v>
      </c>
      <c r="B13" s="513">
        <f>SUM('S10'!F34:I34)</f>
        <v>1.6875</v>
      </c>
      <c r="C13" s="514"/>
      <c r="D13" s="513">
        <f>SUM('S10'!J34:M34)</f>
        <v>1.3229166666666667</v>
      </c>
      <c r="E13" s="514"/>
      <c r="F13" s="513">
        <f>SUM('S10'!N34:Q34)</f>
        <v>1.5208333333333333</v>
      </c>
      <c r="G13" s="514"/>
      <c r="H13" s="517"/>
      <c r="I13" s="518"/>
      <c r="J13" s="517"/>
      <c r="K13" s="518"/>
      <c r="L13" s="517"/>
      <c r="M13" s="518"/>
    </row>
    <row r="14" spans="1:13" x14ac:dyDescent="0.2">
      <c r="A14" s="13">
        <v>11</v>
      </c>
      <c r="B14" s="513">
        <f>SUM('S11'!F31:I31)</f>
        <v>1.3125</v>
      </c>
      <c r="C14" s="514"/>
      <c r="D14" s="513">
        <f>SUM('S11'!J31:M31)</f>
        <v>1.59375</v>
      </c>
      <c r="E14" s="514"/>
      <c r="F14" s="513">
        <f>SUM('S11'!N31:Q31)</f>
        <v>1.4791666666666667</v>
      </c>
      <c r="G14" s="514"/>
      <c r="H14" s="519"/>
      <c r="I14" s="520"/>
      <c r="J14" s="517"/>
      <c r="K14" s="518"/>
      <c r="L14" s="517"/>
      <c r="M14" s="518"/>
    </row>
    <row r="15" spans="1:13" x14ac:dyDescent="0.2">
      <c r="A15" s="13">
        <v>12</v>
      </c>
      <c r="B15" s="513">
        <f>SUM('S12'!F37:I37)</f>
        <v>2.21875</v>
      </c>
      <c r="C15" s="514"/>
      <c r="D15" s="513">
        <f>SUM('S12'!J37:M37)</f>
        <v>1.510416666666667</v>
      </c>
      <c r="E15" s="514"/>
      <c r="F15" s="513">
        <f>SUM('S12'!N37:Q37)</f>
        <v>1.6458333333333335</v>
      </c>
      <c r="G15" s="514"/>
      <c r="H15" s="513">
        <f>SUM('S12'!V37:Y37)</f>
        <v>0.51041666666666674</v>
      </c>
      <c r="I15" s="514"/>
      <c r="J15" s="517"/>
      <c r="K15" s="518"/>
      <c r="L15" s="517"/>
      <c r="M15" s="518"/>
    </row>
    <row r="16" spans="1:13" x14ac:dyDescent="0.2">
      <c r="A16" s="13">
        <v>13</v>
      </c>
      <c r="B16" s="513">
        <f>SUM('S13'!F34:I34)</f>
        <v>2.1354166666666665</v>
      </c>
      <c r="C16" s="514"/>
      <c r="D16" s="513">
        <f>SUM('S13'!J34:M34)</f>
        <v>1.7395833333333335</v>
      </c>
      <c r="E16" s="514"/>
      <c r="F16" s="513">
        <f>SUM('S13'!N34:Q34)</f>
        <v>2.041666666666667</v>
      </c>
      <c r="G16" s="514"/>
      <c r="H16" s="513">
        <f>SUM('S13'!V34:Y34)</f>
        <v>0.96875</v>
      </c>
      <c r="I16" s="514"/>
      <c r="J16" s="519"/>
      <c r="K16" s="520"/>
      <c r="L16" s="517"/>
      <c r="M16" s="518"/>
    </row>
    <row r="17" spans="1:13" x14ac:dyDescent="0.2">
      <c r="A17" s="13">
        <v>14</v>
      </c>
      <c r="B17" s="513">
        <f>SUM('S14'!F31:I31)</f>
        <v>2.0833333333333335</v>
      </c>
      <c r="C17" s="514"/>
      <c r="D17" s="513">
        <f>SUM('S14'!J31:M31)</f>
        <v>1.4583333333333333</v>
      </c>
      <c r="E17" s="514"/>
      <c r="F17" s="513">
        <f>SUM('S14'!N31:Q31)</f>
        <v>1.90625</v>
      </c>
      <c r="G17" s="514"/>
      <c r="H17" s="513">
        <f>SUM('S14'!V31:Y31)</f>
        <v>1.375</v>
      </c>
      <c r="I17" s="514"/>
      <c r="J17" s="513">
        <f>SUM('S14'!R31:U31)</f>
        <v>2.041666666666667</v>
      </c>
      <c r="K17" s="514"/>
      <c r="L17" s="517"/>
      <c r="M17" s="518"/>
    </row>
    <row r="18" spans="1:13" x14ac:dyDescent="0.2">
      <c r="A18" s="13">
        <v>15</v>
      </c>
      <c r="B18" s="513">
        <f>SUM('S15'!F28:I28)</f>
        <v>1.5208333333333335</v>
      </c>
      <c r="C18" s="514"/>
      <c r="D18" s="513">
        <f>SUM('S15'!J28:M28)</f>
        <v>0.95833333333333337</v>
      </c>
      <c r="E18" s="514"/>
      <c r="F18" s="513">
        <f>SUM('S15'!N28:Q28)</f>
        <v>1.6145833333333333</v>
      </c>
      <c r="G18" s="514"/>
      <c r="H18" s="513">
        <f>SUM('S15'!V28:Y28)</f>
        <v>1.28125</v>
      </c>
      <c r="I18" s="514"/>
      <c r="J18" s="513">
        <f>SUM('S15'!R28:U28)</f>
        <v>1.7708333333333335</v>
      </c>
      <c r="K18" s="514"/>
      <c r="L18" s="517"/>
      <c r="M18" s="518"/>
    </row>
    <row r="19" spans="1:13" x14ac:dyDescent="0.2">
      <c r="A19" s="13">
        <v>16</v>
      </c>
      <c r="B19" s="513">
        <f>SUM('S16'!F38:I38)</f>
        <v>1.354166666666667</v>
      </c>
      <c r="C19" s="514"/>
      <c r="D19" s="534" t="s">
        <v>358</v>
      </c>
      <c r="E19" s="535"/>
      <c r="F19" s="513">
        <f>SUM('S16'!N38:Q38)</f>
        <v>1.270833333333333</v>
      </c>
      <c r="G19" s="514"/>
      <c r="H19" s="513">
        <f>SUM('S16'!R38:U38)</f>
        <v>1.0416666666666667</v>
      </c>
      <c r="I19" s="514"/>
      <c r="J19" s="513">
        <f>SUM('S16'!J38:M38)</f>
        <v>1</v>
      </c>
      <c r="K19" s="514"/>
      <c r="L19" s="517"/>
      <c r="M19" s="518"/>
    </row>
    <row r="20" spans="1:13" x14ac:dyDescent="0.2">
      <c r="A20" s="13">
        <v>17</v>
      </c>
      <c r="B20" s="513">
        <f>SUM('S17'!F35:I35)</f>
        <v>1.729166666666667</v>
      </c>
      <c r="C20" s="514"/>
      <c r="D20" s="513">
        <f>SUM('S17'!J35:M35)</f>
        <v>1.1354166666666665</v>
      </c>
      <c r="E20" s="514"/>
      <c r="F20" s="513">
        <f>SUM('S17'!N35:Q35)</f>
        <v>1.8020833333333335</v>
      </c>
      <c r="G20" s="514"/>
      <c r="H20" s="513">
        <f>SUM('S17'!V35:Y35)</f>
        <v>1.6145833333333335</v>
      </c>
      <c r="I20" s="514"/>
      <c r="J20" s="513">
        <f>SUM('S17'!R35:U35)</f>
        <v>1.6250000000000004</v>
      </c>
      <c r="K20" s="514"/>
      <c r="L20" s="517"/>
      <c r="M20" s="518"/>
    </row>
    <row r="21" spans="1:13" x14ac:dyDescent="0.2">
      <c r="A21" s="13">
        <v>18</v>
      </c>
      <c r="B21" s="513">
        <f>SUM('S18'!F38:I38)</f>
        <v>1.6354166666666667</v>
      </c>
      <c r="C21" s="514"/>
      <c r="D21" s="513">
        <f>SUM('S18'!J38:M38)</f>
        <v>1.1631944444444446</v>
      </c>
      <c r="E21" s="514"/>
      <c r="F21" s="513">
        <f>SUM('S18'!N38:Q38)</f>
        <v>1.8229166666666667</v>
      </c>
      <c r="G21" s="514"/>
      <c r="H21" s="513">
        <f>SUM('S18'!V38:Y38)</f>
        <v>1.6840277777777781</v>
      </c>
      <c r="I21" s="514"/>
      <c r="J21" s="513">
        <f>SUM('S18'!R38:U38)</f>
        <v>1.59375</v>
      </c>
      <c r="K21" s="514"/>
      <c r="L21" s="517"/>
      <c r="M21" s="518"/>
    </row>
    <row r="22" spans="1:13" x14ac:dyDescent="0.2">
      <c r="A22" s="13">
        <v>19</v>
      </c>
      <c r="B22" s="513">
        <f>SUM('S19'!F27:I27)</f>
        <v>1.7395833333333335</v>
      </c>
      <c r="C22" s="514"/>
      <c r="D22" s="513">
        <f>SUM('S19'!J27:M27)</f>
        <v>0.95833333333333337</v>
      </c>
      <c r="E22" s="514"/>
      <c r="F22" s="513">
        <f>SUM('S19'!N27:Q27)</f>
        <v>1.3958333333333335</v>
      </c>
      <c r="G22" s="514"/>
      <c r="H22" s="513">
        <f>SUM('S19'!V27:Y27)</f>
        <v>1.5208333333333333</v>
      </c>
      <c r="I22" s="514"/>
      <c r="J22" s="513">
        <f>SUM('S19'!R27:U27)</f>
        <v>1.9895833333333339</v>
      </c>
      <c r="K22" s="514"/>
      <c r="L22" s="517"/>
      <c r="M22" s="518"/>
    </row>
    <row r="23" spans="1:13" x14ac:dyDescent="0.2">
      <c r="A23" s="13">
        <v>20</v>
      </c>
      <c r="B23" s="513">
        <f>SUM('S20'!F35:I35)</f>
        <v>1.3958333333333335</v>
      </c>
      <c r="C23" s="514"/>
      <c r="D23" s="513">
        <f>SUM('S20'!J35:M35)</f>
        <v>1.8645833333333335</v>
      </c>
      <c r="E23" s="514"/>
      <c r="F23" s="513">
        <f>SUM('S20'!N35:Q35)</f>
        <v>1.5138888888888888</v>
      </c>
      <c r="G23" s="514"/>
      <c r="H23" s="513">
        <f>SUM('S20'!V35:Y35)</f>
        <v>1.0833333333333335</v>
      </c>
      <c r="I23" s="514"/>
      <c r="J23" s="513">
        <f>SUM('S20'!R35:U35)</f>
        <v>1.4409722222222223</v>
      </c>
      <c r="K23" s="514"/>
      <c r="L23" s="517"/>
      <c r="M23" s="518"/>
    </row>
    <row r="24" spans="1:13" x14ac:dyDescent="0.2">
      <c r="A24" s="13">
        <v>21</v>
      </c>
      <c r="B24" s="513">
        <f>SUM('S21'!F35:I35)</f>
        <v>1.4270833333333333</v>
      </c>
      <c r="C24" s="514"/>
      <c r="D24" s="513">
        <f>SUM('S21'!J35:M35)</f>
        <v>1.46875</v>
      </c>
      <c r="E24" s="514"/>
      <c r="F24" s="513">
        <f>SUM('S21'!N35:Q35)</f>
        <v>0.96875</v>
      </c>
      <c r="G24" s="514"/>
      <c r="H24" s="513">
        <f>SUM('S21'!V35:Y35)</f>
        <v>1.2118055555555554</v>
      </c>
      <c r="I24" s="514"/>
      <c r="J24" s="513">
        <f>SUM('S21'!R35:U35)</f>
        <v>0.86111111111111116</v>
      </c>
      <c r="K24" s="514"/>
      <c r="L24" s="517"/>
      <c r="M24" s="518"/>
    </row>
    <row r="25" spans="1:13" x14ac:dyDescent="0.2">
      <c r="A25" s="13">
        <v>22</v>
      </c>
      <c r="B25" s="534" t="s">
        <v>358</v>
      </c>
      <c r="C25" s="535"/>
      <c r="D25" s="513">
        <f>SUM('S22'!J35:M35)</f>
        <v>1.0381944444444444</v>
      </c>
      <c r="E25" s="514"/>
      <c r="F25" s="513">
        <f>SUM('S22'!N35:Q35)</f>
        <v>1.8611111111111112</v>
      </c>
      <c r="G25" s="514"/>
      <c r="H25" s="513">
        <f>SUM('S22'!V35:Y35)</f>
        <v>1.6944444444444446</v>
      </c>
      <c r="I25" s="514"/>
      <c r="J25" s="513">
        <f>SUM('S22'!R35:U35)</f>
        <v>1.75</v>
      </c>
      <c r="K25" s="514"/>
      <c r="L25" s="517"/>
      <c r="M25" s="518"/>
    </row>
    <row r="26" spans="1:13" x14ac:dyDescent="0.2">
      <c r="A26" s="13">
        <v>23</v>
      </c>
      <c r="B26" s="513">
        <f>SUM('S23'!F35:I35)</f>
        <v>1.3645833333333333</v>
      </c>
      <c r="C26" s="514"/>
      <c r="D26" s="513">
        <f>SUM('S23'!J35:M35)</f>
        <v>0.33333333333333331</v>
      </c>
      <c r="E26" s="514"/>
      <c r="F26" s="513">
        <f>SUM('S23'!N35:Q35)</f>
        <v>1.4305555555555554</v>
      </c>
      <c r="G26" s="514"/>
      <c r="H26" s="513">
        <f>SUM('S23'!V35:Y35)</f>
        <v>1.0868055555555558</v>
      </c>
      <c r="I26" s="514"/>
      <c r="J26" s="513">
        <f>SUM('S23'!R35:U35)</f>
        <v>0.75694444444444453</v>
      </c>
      <c r="K26" s="514"/>
      <c r="L26" s="517"/>
      <c r="M26" s="518"/>
    </row>
    <row r="27" spans="1:13" x14ac:dyDescent="0.2">
      <c r="A27" s="13">
        <v>24</v>
      </c>
      <c r="B27" s="513">
        <f>SUM('S24'!F35:I35)</f>
        <v>1.6076388888888888</v>
      </c>
      <c r="C27" s="514"/>
      <c r="D27" s="513">
        <f>SUM('S24'!J35:M35)</f>
        <v>0.51041666666666663</v>
      </c>
      <c r="E27" s="514"/>
      <c r="F27" s="513">
        <f>SUM('S24'!N35:Q35)</f>
        <v>1.2604166666666667</v>
      </c>
      <c r="G27" s="514"/>
      <c r="H27" s="513">
        <f>SUM('S24'!V35:Y35)</f>
        <v>0.85069444444444431</v>
      </c>
      <c r="I27" s="514"/>
      <c r="J27" s="513">
        <f>SUM('S24'!R35:U35)</f>
        <v>0.5</v>
      </c>
      <c r="K27" s="514"/>
      <c r="L27" s="517"/>
      <c r="M27" s="518"/>
    </row>
    <row r="28" spans="1:13" x14ac:dyDescent="0.2">
      <c r="A28" s="13">
        <v>25</v>
      </c>
      <c r="B28" s="513">
        <f>SUM('S25'!F35:I35)</f>
        <v>1.7638888888888888</v>
      </c>
      <c r="C28" s="514"/>
      <c r="D28" s="513">
        <f>SUM('S25'!J35:M35)</f>
        <v>0.95486111111111116</v>
      </c>
      <c r="E28" s="514"/>
      <c r="F28" s="513">
        <f>SUM('S25'!N35:Q35)</f>
        <v>1.7986111111111109</v>
      </c>
      <c r="G28" s="514"/>
      <c r="H28" s="513">
        <f>SUM('S25'!V35:Y35)</f>
        <v>1.6736111111111109</v>
      </c>
      <c r="I28" s="514"/>
      <c r="J28" s="513">
        <f>SUM('S25'!R35:U35)</f>
        <v>0.72569444444444442</v>
      </c>
      <c r="K28" s="514"/>
      <c r="L28" s="517"/>
      <c r="M28" s="518"/>
    </row>
    <row r="29" spans="1:13" x14ac:dyDescent="0.2">
      <c r="A29" s="13">
        <v>26</v>
      </c>
      <c r="B29" s="513">
        <v>1.96875</v>
      </c>
      <c r="C29" s="514"/>
      <c r="D29" s="513">
        <v>0.87152777777777779</v>
      </c>
      <c r="E29" s="514"/>
      <c r="F29" s="513">
        <v>1.65625</v>
      </c>
      <c r="G29" s="514"/>
      <c r="H29" s="513">
        <v>1.6076388888888891</v>
      </c>
      <c r="I29" s="514"/>
      <c r="J29" s="513">
        <v>1.0347222222222221</v>
      </c>
      <c r="K29" s="514"/>
      <c r="L29" s="517"/>
      <c r="M29" s="518"/>
    </row>
    <row r="30" spans="1:13" x14ac:dyDescent="0.2">
      <c r="A30" s="13">
        <v>27</v>
      </c>
      <c r="B30" s="513">
        <v>1.7569444444444444</v>
      </c>
      <c r="C30" s="514"/>
      <c r="D30" s="513">
        <v>0.88541666666666663</v>
      </c>
      <c r="E30" s="514"/>
      <c r="F30" s="530" t="s">
        <v>341</v>
      </c>
      <c r="G30" s="531"/>
      <c r="H30" s="513">
        <v>1.1145833333333333</v>
      </c>
      <c r="I30" s="514"/>
      <c r="J30" s="513">
        <v>0.75</v>
      </c>
      <c r="K30" s="514"/>
      <c r="L30" s="519"/>
      <c r="M30" s="520"/>
    </row>
    <row r="31" spans="1:13" x14ac:dyDescent="0.2">
      <c r="A31" s="13">
        <v>28</v>
      </c>
      <c r="B31" s="513">
        <v>1.8333333333333333</v>
      </c>
      <c r="C31" s="514"/>
      <c r="D31" s="513">
        <v>1.0173611111111112</v>
      </c>
      <c r="E31" s="514"/>
      <c r="F31" s="532"/>
      <c r="G31" s="533"/>
      <c r="H31" s="513">
        <v>1.5277777777777777</v>
      </c>
      <c r="I31" s="514"/>
      <c r="J31" s="513">
        <v>1.7083333333333333</v>
      </c>
      <c r="K31" s="514"/>
      <c r="L31" s="513">
        <v>0.2986111111111111</v>
      </c>
      <c r="M31" s="514"/>
    </row>
    <row r="32" spans="1:13" x14ac:dyDescent="0.2">
      <c r="A32" s="13">
        <v>29</v>
      </c>
      <c r="B32" s="513">
        <f>SUM('S29'!F35:I35)</f>
        <v>2.0833333333333335</v>
      </c>
      <c r="C32" s="514"/>
      <c r="D32" s="524" t="s">
        <v>341</v>
      </c>
      <c r="E32" s="525"/>
      <c r="F32" s="513">
        <f>SUM('S29'!N35:Q35)</f>
        <v>1.71875</v>
      </c>
      <c r="G32" s="514"/>
      <c r="H32" s="513">
        <f>SUM('S29'!V35:Y35)</f>
        <v>1.4965277777777777</v>
      </c>
      <c r="I32" s="514"/>
      <c r="J32" s="537" t="s">
        <v>341</v>
      </c>
      <c r="K32" s="538"/>
      <c r="L32" s="513">
        <f>SUM('S29'!Z35:AC35)</f>
        <v>1.5451388888888888</v>
      </c>
      <c r="M32" s="514"/>
    </row>
    <row r="33" spans="1:13" x14ac:dyDescent="0.2">
      <c r="A33" s="13">
        <v>30</v>
      </c>
      <c r="B33" s="513">
        <f>SUM('S30'!F35:I35)</f>
        <v>2.0625</v>
      </c>
      <c r="C33" s="514"/>
      <c r="D33" s="528"/>
      <c r="E33" s="529"/>
      <c r="F33" s="513">
        <f>SUM('S30'!N35:Q35)</f>
        <v>1.625</v>
      </c>
      <c r="G33" s="514"/>
      <c r="H33" s="513">
        <f>SUM('S30'!V35:Y35)</f>
        <v>1.1736111111111109</v>
      </c>
      <c r="I33" s="514"/>
      <c r="J33" s="513">
        <f>SUM('S30'!R35:U35)</f>
        <v>1.375</v>
      </c>
      <c r="K33" s="514"/>
      <c r="L33" s="513">
        <f>SUM('S30'!Z35:AC35)</f>
        <v>1.0868055555555556</v>
      </c>
      <c r="M33" s="514"/>
    </row>
    <row r="34" spans="1:13" x14ac:dyDescent="0.2">
      <c r="A34" s="13">
        <v>31</v>
      </c>
      <c r="B34" s="513">
        <f>SUM('S31'!F35:I35)</f>
        <v>1.2986111111111112</v>
      </c>
      <c r="C34" s="514"/>
      <c r="D34" s="526"/>
      <c r="E34" s="527"/>
      <c r="F34" s="513">
        <f>SUM('S31'!N35:Q35)</f>
        <v>1.3020833333333335</v>
      </c>
      <c r="G34" s="514"/>
      <c r="H34" s="513">
        <f>SUM('S31'!V35:Y35)</f>
        <v>1.0555555555555556</v>
      </c>
      <c r="I34" s="514"/>
      <c r="J34" s="513">
        <f>SUM('S31'!R35:U35)</f>
        <v>0.51041666666666674</v>
      </c>
      <c r="K34" s="514"/>
      <c r="L34" s="513">
        <f>SUM('S31'!Z35:AC35)</f>
        <v>0.9375</v>
      </c>
      <c r="M34" s="514"/>
    </row>
    <row r="35" spans="1:13" x14ac:dyDescent="0.2">
      <c r="A35" s="13">
        <v>32</v>
      </c>
      <c r="B35" s="524" t="s">
        <v>341</v>
      </c>
      <c r="C35" s="525"/>
      <c r="D35" s="524" t="s">
        <v>356</v>
      </c>
      <c r="E35" s="525"/>
      <c r="F35" s="513">
        <f>SUM('S32'!N35:Q35)</f>
        <v>1.4583333333333333</v>
      </c>
      <c r="G35" s="514"/>
      <c r="H35" s="513">
        <f>SUM('S32'!V35:Y35)</f>
        <v>1.1180555555555556</v>
      </c>
      <c r="I35" s="514"/>
      <c r="J35" s="513">
        <f>SUM('S32'!R35:U35)</f>
        <v>1.1770833333333335</v>
      </c>
      <c r="K35" s="514"/>
      <c r="L35" s="513">
        <f>SUM('S32'!Z35:AC35)</f>
        <v>1.2222222222222223</v>
      </c>
      <c r="M35" s="514"/>
    </row>
    <row r="36" spans="1:13" x14ac:dyDescent="0.2">
      <c r="A36" s="13">
        <v>33</v>
      </c>
      <c r="B36" s="526"/>
      <c r="C36" s="527"/>
      <c r="D36" s="526"/>
      <c r="E36" s="527"/>
      <c r="F36" s="513">
        <f>SUM('S33'!N30:Q30)</f>
        <v>1.6458333333333335</v>
      </c>
      <c r="G36" s="514"/>
      <c r="H36" s="513">
        <f>SUM('S33'!V30:Y30)</f>
        <v>1.21875</v>
      </c>
      <c r="I36" s="514"/>
      <c r="J36" s="513">
        <f>SUM('S33'!R30:U30)</f>
        <v>0.98611111111111116</v>
      </c>
      <c r="K36" s="514"/>
      <c r="L36" s="513">
        <f>SUM('S33'!Z30:AC30)</f>
        <v>0.8472222222222221</v>
      </c>
      <c r="M36" s="514"/>
    </row>
    <row r="37" spans="1:13" x14ac:dyDescent="0.2">
      <c r="A37" s="13">
        <v>34</v>
      </c>
      <c r="B37" s="513"/>
      <c r="C37" s="514"/>
      <c r="D37" s="513"/>
      <c r="E37" s="514"/>
      <c r="F37" s="513"/>
      <c r="G37" s="514"/>
      <c r="H37" s="513"/>
      <c r="I37" s="514"/>
      <c r="J37" s="513"/>
      <c r="K37" s="514"/>
      <c r="L37" s="513"/>
      <c r="M37" s="514"/>
    </row>
    <row r="38" spans="1:13" x14ac:dyDescent="0.2">
      <c r="A38" s="13">
        <v>35</v>
      </c>
      <c r="B38" s="513"/>
      <c r="C38" s="514"/>
      <c r="D38" s="513"/>
      <c r="E38" s="514"/>
      <c r="F38" s="513"/>
      <c r="G38" s="514"/>
      <c r="H38" s="513"/>
      <c r="I38" s="514"/>
      <c r="J38" s="513"/>
      <c r="K38" s="514"/>
      <c r="L38" s="513"/>
      <c r="M38" s="514"/>
    </row>
    <row r="39" spans="1:13" x14ac:dyDescent="0.2">
      <c r="A39" s="13">
        <v>36</v>
      </c>
      <c r="B39" s="513"/>
      <c r="C39" s="514"/>
      <c r="D39" s="513"/>
      <c r="E39" s="514"/>
      <c r="F39" s="513"/>
      <c r="G39" s="514"/>
      <c r="H39" s="513"/>
      <c r="I39" s="514"/>
      <c r="J39" s="513"/>
      <c r="K39" s="514"/>
      <c r="L39" s="513"/>
      <c r="M39" s="514"/>
    </row>
    <row r="40" spans="1:13" x14ac:dyDescent="0.2">
      <c r="A40" s="13">
        <v>37</v>
      </c>
      <c r="B40" s="513"/>
      <c r="C40" s="514"/>
      <c r="D40" s="513"/>
      <c r="E40" s="514"/>
      <c r="F40" s="513"/>
      <c r="G40" s="514"/>
      <c r="H40" s="513"/>
      <c r="I40" s="514"/>
      <c r="J40" s="513"/>
      <c r="K40" s="514"/>
      <c r="L40" s="513"/>
      <c r="M40" s="514"/>
    </row>
    <row r="41" spans="1:13" x14ac:dyDescent="0.2">
      <c r="A41" s="13">
        <v>38</v>
      </c>
      <c r="B41" s="513"/>
      <c r="C41" s="514"/>
      <c r="D41" s="513"/>
      <c r="E41" s="514"/>
      <c r="F41" s="513"/>
      <c r="G41" s="514"/>
      <c r="H41" s="513"/>
      <c r="I41" s="514"/>
      <c r="J41" s="513"/>
      <c r="K41" s="514"/>
      <c r="L41" s="513"/>
      <c r="M41" s="514"/>
    </row>
    <row r="42" spans="1:13" x14ac:dyDescent="0.2">
      <c r="A42" s="13">
        <v>39</v>
      </c>
      <c r="B42" s="513"/>
      <c r="C42" s="514"/>
      <c r="D42" s="513"/>
      <c r="E42" s="514"/>
      <c r="F42" s="513"/>
      <c r="G42" s="514"/>
      <c r="H42" s="513"/>
      <c r="I42" s="514"/>
      <c r="J42" s="513"/>
      <c r="K42" s="514"/>
      <c r="L42" s="513"/>
      <c r="M42" s="514"/>
    </row>
    <row r="43" spans="1:13" x14ac:dyDescent="0.2">
      <c r="A43" s="13">
        <v>40</v>
      </c>
      <c r="B43" s="513"/>
      <c r="C43" s="514"/>
      <c r="D43" s="513"/>
      <c r="E43" s="514"/>
      <c r="F43" s="513"/>
      <c r="G43" s="514"/>
      <c r="H43" s="513"/>
      <c r="I43" s="514"/>
      <c r="J43" s="513"/>
      <c r="K43" s="514"/>
      <c r="L43" s="513"/>
      <c r="M43" s="514"/>
    </row>
    <row r="44" spans="1:13" x14ac:dyDescent="0.2">
      <c r="A44" s="13">
        <v>41</v>
      </c>
      <c r="B44" s="513"/>
      <c r="C44" s="514"/>
      <c r="D44" s="513"/>
      <c r="E44" s="514"/>
      <c r="F44" s="513"/>
      <c r="G44" s="514"/>
      <c r="H44" s="513"/>
      <c r="I44" s="514"/>
      <c r="J44" s="513"/>
      <c r="K44" s="514"/>
      <c r="L44" s="513"/>
      <c r="M44" s="514"/>
    </row>
    <row r="45" spans="1:13" x14ac:dyDescent="0.2">
      <c r="A45" s="13">
        <v>42</v>
      </c>
      <c r="B45" s="513"/>
      <c r="C45" s="514"/>
      <c r="D45" s="513"/>
      <c r="E45" s="514"/>
      <c r="F45" s="513"/>
      <c r="G45" s="514"/>
      <c r="H45" s="513"/>
      <c r="I45" s="514"/>
      <c r="J45" s="513"/>
      <c r="K45" s="514"/>
      <c r="L45" s="513"/>
      <c r="M45" s="514"/>
    </row>
    <row r="46" spans="1:13" x14ac:dyDescent="0.2">
      <c r="A46" s="13">
        <v>43</v>
      </c>
      <c r="B46" s="513"/>
      <c r="C46" s="514"/>
      <c r="D46" s="513"/>
      <c r="E46" s="514"/>
      <c r="F46" s="513"/>
      <c r="G46" s="514"/>
      <c r="H46" s="513"/>
      <c r="I46" s="514"/>
      <c r="J46" s="513"/>
      <c r="K46" s="514"/>
      <c r="L46" s="513"/>
      <c r="M46" s="514"/>
    </row>
    <row r="47" spans="1:13" x14ac:dyDescent="0.2">
      <c r="A47" s="13">
        <v>44</v>
      </c>
      <c r="B47" s="513"/>
      <c r="C47" s="514"/>
      <c r="D47" s="513"/>
      <c r="E47" s="514"/>
      <c r="F47" s="513"/>
      <c r="G47" s="514"/>
      <c r="H47" s="513"/>
      <c r="I47" s="514"/>
      <c r="J47" s="513"/>
      <c r="K47" s="514"/>
      <c r="L47" s="513"/>
      <c r="M47" s="514"/>
    </row>
    <row r="48" spans="1:13" x14ac:dyDescent="0.2">
      <c r="A48" s="13">
        <v>45</v>
      </c>
      <c r="B48" s="513"/>
      <c r="C48" s="514"/>
      <c r="D48" s="513"/>
      <c r="E48" s="514"/>
      <c r="F48" s="513"/>
      <c r="G48" s="514"/>
      <c r="H48" s="513"/>
      <c r="I48" s="514"/>
      <c r="J48" s="513"/>
      <c r="K48" s="514"/>
      <c r="L48" s="513"/>
      <c r="M48" s="514"/>
    </row>
    <row r="49" spans="1:13" x14ac:dyDescent="0.2">
      <c r="A49" s="13">
        <v>46</v>
      </c>
      <c r="B49" s="513"/>
      <c r="C49" s="514"/>
      <c r="D49" s="513"/>
      <c r="E49" s="514"/>
      <c r="F49" s="513"/>
      <c r="G49" s="514"/>
      <c r="H49" s="513"/>
      <c r="I49" s="514"/>
      <c r="J49" s="513"/>
      <c r="K49" s="514"/>
      <c r="L49" s="513"/>
      <c r="M49" s="514"/>
    </row>
    <row r="50" spans="1:13" x14ac:dyDescent="0.2">
      <c r="A50" s="13">
        <v>47</v>
      </c>
      <c r="B50" s="513"/>
      <c r="C50" s="514"/>
      <c r="D50" s="513"/>
      <c r="E50" s="514"/>
      <c r="F50" s="513"/>
      <c r="G50" s="514"/>
      <c r="H50" s="513"/>
      <c r="I50" s="514"/>
      <c r="J50" s="513"/>
      <c r="K50" s="514"/>
      <c r="L50" s="513"/>
      <c r="M50" s="514"/>
    </row>
    <row r="51" spans="1:13" x14ac:dyDescent="0.2">
      <c r="A51" s="13">
        <v>48</v>
      </c>
      <c r="B51" s="513"/>
      <c r="C51" s="514"/>
      <c r="D51" s="513"/>
      <c r="E51" s="514"/>
      <c r="F51" s="513"/>
      <c r="G51" s="514"/>
      <c r="H51" s="513"/>
      <c r="I51" s="514"/>
      <c r="J51" s="513"/>
      <c r="K51" s="514"/>
      <c r="L51" s="513"/>
      <c r="M51" s="514"/>
    </row>
    <row r="52" spans="1:13" x14ac:dyDescent="0.2">
      <c r="A52" s="13">
        <v>49</v>
      </c>
      <c r="B52" s="513"/>
      <c r="C52" s="514"/>
      <c r="D52" s="513"/>
      <c r="E52" s="514"/>
      <c r="F52" s="513"/>
      <c r="G52" s="514"/>
      <c r="H52" s="513"/>
      <c r="I52" s="514"/>
      <c r="J52" s="513"/>
      <c r="K52" s="514"/>
      <c r="L52" s="513"/>
      <c r="M52" s="514"/>
    </row>
    <row r="53" spans="1:13" x14ac:dyDescent="0.2">
      <c r="A53" s="13">
        <v>50</v>
      </c>
      <c r="B53" s="513"/>
      <c r="C53" s="514"/>
      <c r="D53" s="513"/>
      <c r="E53" s="514"/>
      <c r="F53" s="513"/>
      <c r="G53" s="514"/>
      <c r="H53" s="513"/>
      <c r="I53" s="514"/>
      <c r="J53" s="513"/>
      <c r="K53" s="514"/>
      <c r="L53" s="513"/>
      <c r="M53" s="514"/>
    </row>
    <row r="54" spans="1:13" x14ac:dyDescent="0.2">
      <c r="A54" s="13">
        <v>51</v>
      </c>
      <c r="B54" s="513"/>
      <c r="C54" s="514"/>
      <c r="D54" s="513"/>
      <c r="E54" s="514"/>
      <c r="F54" s="513"/>
      <c r="G54" s="514"/>
      <c r="H54" s="513"/>
      <c r="I54" s="514"/>
      <c r="J54" s="513"/>
      <c r="K54" s="514"/>
      <c r="L54" s="513"/>
      <c r="M54" s="514"/>
    </row>
    <row r="55" spans="1:13" ht="16" thickBot="1" x14ac:dyDescent="0.25">
      <c r="A55" s="13">
        <v>52</v>
      </c>
      <c r="B55" s="539"/>
      <c r="C55" s="540"/>
      <c r="D55" s="539"/>
      <c r="E55" s="540"/>
      <c r="F55" s="539"/>
      <c r="G55" s="540"/>
      <c r="H55" s="539"/>
      <c r="I55" s="540"/>
      <c r="J55" s="539"/>
      <c r="K55" s="540"/>
      <c r="L55" s="539"/>
      <c r="M55" s="540"/>
    </row>
    <row r="56" spans="1:13" ht="16" thickBot="1" x14ac:dyDescent="0.25">
      <c r="A56" t="s">
        <v>372</v>
      </c>
      <c r="B56" s="541"/>
      <c r="C56" s="542"/>
      <c r="D56" s="541"/>
      <c r="E56" s="542"/>
      <c r="F56" s="541"/>
      <c r="G56" s="542"/>
      <c r="H56" s="541"/>
      <c r="I56" s="542"/>
      <c r="J56" s="541"/>
      <c r="K56" s="542"/>
      <c r="L56" s="541"/>
      <c r="M56" s="542"/>
    </row>
    <row r="57" spans="1:13" x14ac:dyDescent="0.2">
      <c r="F57" s="146"/>
    </row>
  </sheetData>
  <mergeCells count="272">
    <mergeCell ref="B56:C56"/>
    <mergeCell ref="D56:E56"/>
    <mergeCell ref="F56:G56"/>
    <mergeCell ref="H56:I56"/>
    <mergeCell ref="J56:K56"/>
    <mergeCell ref="L56:M56"/>
    <mergeCell ref="L48:M48"/>
    <mergeCell ref="L49:M49"/>
    <mergeCell ref="L50:M50"/>
    <mergeCell ref="L51:M51"/>
    <mergeCell ref="L52:M52"/>
    <mergeCell ref="L53:M53"/>
    <mergeCell ref="L54:M54"/>
    <mergeCell ref="L55:M55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31:M31"/>
    <mergeCell ref="L32:M32"/>
    <mergeCell ref="L33:M33"/>
    <mergeCell ref="L34:M34"/>
    <mergeCell ref="L35:M35"/>
    <mergeCell ref="L36:M36"/>
    <mergeCell ref="L37:M37"/>
    <mergeCell ref="L38:M38"/>
    <mergeCell ref="L4:M30"/>
    <mergeCell ref="L3:M3"/>
    <mergeCell ref="J48:K48"/>
    <mergeCell ref="J49:K49"/>
    <mergeCell ref="J50:K50"/>
    <mergeCell ref="J51:K51"/>
    <mergeCell ref="J52:K52"/>
    <mergeCell ref="J53:K53"/>
    <mergeCell ref="J54:K54"/>
    <mergeCell ref="J55:K55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17:K17"/>
    <mergeCell ref="J18:K18"/>
    <mergeCell ref="J19:K19"/>
    <mergeCell ref="J20:K20"/>
    <mergeCell ref="J4:K16"/>
    <mergeCell ref="J3:K3"/>
    <mergeCell ref="B3:C3"/>
    <mergeCell ref="D3:E3"/>
    <mergeCell ref="F3:G3"/>
    <mergeCell ref="B4:C4"/>
    <mergeCell ref="D4:E4"/>
    <mergeCell ref="F4:G4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31:C31"/>
    <mergeCell ref="D31:E31"/>
    <mergeCell ref="B32:C32"/>
    <mergeCell ref="F32:G32"/>
    <mergeCell ref="B29:C29"/>
    <mergeCell ref="D29:E29"/>
    <mergeCell ref="F29:G29"/>
    <mergeCell ref="B30:C30"/>
    <mergeCell ref="D30:E30"/>
    <mergeCell ref="D32:E34"/>
    <mergeCell ref="F30:G31"/>
    <mergeCell ref="F35:G35"/>
    <mergeCell ref="F36:G36"/>
    <mergeCell ref="B33:C33"/>
    <mergeCell ref="F33:G33"/>
    <mergeCell ref="B34:C34"/>
    <mergeCell ref="F34:G34"/>
    <mergeCell ref="B35:C36"/>
    <mergeCell ref="D35:E36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A1:G2"/>
    <mergeCell ref="B55:C55"/>
    <mergeCell ref="D55:E55"/>
    <mergeCell ref="F55:G55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H4:I14"/>
    <mergeCell ref="H3:I3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55:I5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A4" sqref="A4:A8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</cols>
  <sheetData>
    <row r="1" spans="1:17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</row>
    <row r="3" spans="1:17" x14ac:dyDescent="0.2">
      <c r="A3" s="4"/>
      <c r="B3" s="11" t="s">
        <v>8</v>
      </c>
      <c r="C3" s="11" t="s">
        <v>7</v>
      </c>
      <c r="D3" s="11" t="s">
        <v>6</v>
      </c>
      <c r="E3" s="11" t="s">
        <v>0</v>
      </c>
      <c r="F3" s="11" t="s">
        <v>2</v>
      </c>
      <c r="G3" s="11" t="s">
        <v>3</v>
      </c>
      <c r="H3" s="5" t="s">
        <v>4</v>
      </c>
      <c r="I3" s="5" t="s">
        <v>5</v>
      </c>
      <c r="J3" s="11" t="s">
        <v>2</v>
      </c>
      <c r="K3" s="11" t="s">
        <v>3</v>
      </c>
      <c r="L3" s="5" t="s">
        <v>4</v>
      </c>
      <c r="M3" s="5" t="s">
        <v>5</v>
      </c>
      <c r="N3" s="11" t="s">
        <v>2</v>
      </c>
      <c r="O3" s="11" t="s">
        <v>3</v>
      </c>
      <c r="P3" s="5" t="s">
        <v>4</v>
      </c>
      <c r="Q3" s="5" t="s">
        <v>5</v>
      </c>
    </row>
    <row r="4" spans="1:17" x14ac:dyDescent="0.2">
      <c r="A4" s="205" t="s">
        <v>111</v>
      </c>
      <c r="B4" s="244" t="s">
        <v>100</v>
      </c>
      <c r="C4" s="42" t="s">
        <v>101</v>
      </c>
      <c r="D4" s="12">
        <v>60</v>
      </c>
      <c r="E4" s="244">
        <v>1100</v>
      </c>
      <c r="F4" s="197">
        <v>0.5</v>
      </c>
      <c r="G4" s="197">
        <v>0.79166666666666663</v>
      </c>
      <c r="H4" s="197">
        <v>0</v>
      </c>
      <c r="I4" s="210">
        <f>(G4-F4)-H4</f>
        <v>0.29166666666666663</v>
      </c>
      <c r="J4" s="197">
        <v>0.35416666666666669</v>
      </c>
      <c r="K4" s="197">
        <v>0.75</v>
      </c>
      <c r="L4" s="197">
        <v>6.25E-2</v>
      </c>
      <c r="M4" s="210">
        <f>(K4-J4)-L4</f>
        <v>0.33333333333333331</v>
      </c>
      <c r="N4" s="197">
        <v>0.20833333333333334</v>
      </c>
      <c r="O4" s="197">
        <v>0.625</v>
      </c>
      <c r="P4" s="197">
        <v>2.0833333333333332E-2</v>
      </c>
      <c r="Q4" s="197">
        <f>(O4-N4)-P4</f>
        <v>0.39583333333333331</v>
      </c>
    </row>
    <row r="5" spans="1:17" x14ac:dyDescent="0.2">
      <c r="A5" s="206"/>
      <c r="B5" s="244"/>
      <c r="C5" s="42" t="s">
        <v>51</v>
      </c>
      <c r="D5" s="12">
        <v>130</v>
      </c>
      <c r="E5" s="244"/>
      <c r="F5" s="197"/>
      <c r="G5" s="197"/>
      <c r="H5" s="197"/>
      <c r="I5" s="210"/>
      <c r="J5" s="197"/>
      <c r="K5" s="197"/>
      <c r="L5" s="197"/>
      <c r="M5" s="210"/>
      <c r="N5" s="197"/>
      <c r="O5" s="197"/>
      <c r="P5" s="197"/>
      <c r="Q5" s="197"/>
    </row>
    <row r="6" spans="1:17" x14ac:dyDescent="0.2">
      <c r="A6" s="206"/>
      <c r="B6" s="244"/>
      <c r="C6" s="42" t="s">
        <v>52</v>
      </c>
      <c r="D6" s="12">
        <v>100</v>
      </c>
      <c r="E6" s="244"/>
      <c r="F6" s="197"/>
      <c r="G6" s="197"/>
      <c r="H6" s="197"/>
      <c r="I6" s="210"/>
      <c r="J6" s="197"/>
      <c r="K6" s="197"/>
      <c r="L6" s="197"/>
      <c r="M6" s="210"/>
      <c r="N6" s="197"/>
      <c r="O6" s="197"/>
      <c r="P6" s="197"/>
      <c r="Q6" s="197"/>
    </row>
    <row r="7" spans="1:17" x14ac:dyDescent="0.2">
      <c r="A7" s="206"/>
      <c r="B7" s="244"/>
      <c r="C7" s="42" t="s">
        <v>42</v>
      </c>
      <c r="D7" s="12">
        <v>70</v>
      </c>
      <c r="E7" s="244"/>
      <c r="F7" s="197"/>
      <c r="G7" s="197"/>
      <c r="H7" s="197"/>
      <c r="I7" s="210"/>
      <c r="J7" s="197"/>
      <c r="K7" s="197"/>
      <c r="L7" s="197"/>
      <c r="M7" s="210"/>
      <c r="N7" s="197"/>
      <c r="O7" s="197"/>
      <c r="P7" s="197"/>
      <c r="Q7" s="197"/>
    </row>
    <row r="8" spans="1:17" x14ac:dyDescent="0.2">
      <c r="A8" s="206"/>
      <c r="B8" s="244" t="s">
        <v>79</v>
      </c>
      <c r="C8" s="42" t="s">
        <v>42</v>
      </c>
      <c r="D8" s="12">
        <v>60</v>
      </c>
      <c r="E8" s="211">
        <v>700</v>
      </c>
      <c r="F8" s="197"/>
      <c r="G8" s="197"/>
      <c r="H8" s="197"/>
      <c r="I8" s="210"/>
      <c r="J8" s="197"/>
      <c r="K8" s="197"/>
      <c r="L8" s="197"/>
      <c r="M8" s="210"/>
      <c r="N8" s="197"/>
      <c r="O8" s="197"/>
      <c r="P8" s="197"/>
      <c r="Q8" s="197"/>
    </row>
    <row r="9" spans="1:17" x14ac:dyDescent="0.2">
      <c r="A9" s="206"/>
      <c r="B9" s="244"/>
      <c r="C9" s="42" t="s">
        <v>26</v>
      </c>
      <c r="D9" s="10">
        <v>80</v>
      </c>
      <c r="E9" s="211"/>
      <c r="F9" s="197"/>
      <c r="G9" s="197"/>
      <c r="H9" s="197"/>
      <c r="I9" s="210"/>
      <c r="J9" s="197"/>
      <c r="K9" s="197"/>
      <c r="L9" s="197"/>
      <c r="M9" s="210"/>
      <c r="N9" s="197"/>
      <c r="O9" s="197"/>
      <c r="P9" s="197"/>
      <c r="Q9" s="197"/>
    </row>
    <row r="10" spans="1:17" x14ac:dyDescent="0.2">
      <c r="A10" s="207"/>
      <c r="B10" s="244"/>
      <c r="C10" s="42" t="s">
        <v>28</v>
      </c>
      <c r="D10" s="10">
        <v>80</v>
      </c>
      <c r="E10" s="212"/>
      <c r="F10" s="197"/>
      <c r="G10" s="197"/>
      <c r="H10" s="197"/>
      <c r="I10" s="210"/>
      <c r="J10" s="197"/>
      <c r="K10" s="197"/>
      <c r="L10" s="197"/>
      <c r="M10" s="210"/>
      <c r="N10" s="197"/>
      <c r="O10" s="197"/>
      <c r="P10" s="197"/>
      <c r="Q10" s="197"/>
    </row>
    <row r="11" spans="1:17" x14ac:dyDescent="0.2">
      <c r="A11" s="291" t="s">
        <v>112</v>
      </c>
      <c r="B11" s="43" t="s">
        <v>109</v>
      </c>
      <c r="C11" s="43" t="s">
        <v>40</v>
      </c>
      <c r="D11" s="14">
        <v>120</v>
      </c>
      <c r="E11" s="43">
        <v>600</v>
      </c>
      <c r="F11" s="267">
        <v>0.39583333333333331</v>
      </c>
      <c r="G11" s="197">
        <v>0.75</v>
      </c>
      <c r="H11" s="197">
        <v>2.0833333333333332E-2</v>
      </c>
      <c r="I11" s="210">
        <f>(G11-F11)-H11</f>
        <v>0.33333333333333337</v>
      </c>
      <c r="J11" s="216">
        <v>0.58333333333333337</v>
      </c>
      <c r="K11" s="216">
        <v>0.75</v>
      </c>
      <c r="L11" s="216">
        <v>0</v>
      </c>
      <c r="M11" s="217">
        <f>(K11-J11)-L11</f>
        <v>0.16666666666666663</v>
      </c>
      <c r="N11" s="197">
        <v>0.29166666666666669</v>
      </c>
      <c r="O11" s="197">
        <v>0.64583333333333337</v>
      </c>
      <c r="P11" s="197">
        <v>2.0833333333333332E-2</v>
      </c>
      <c r="Q11" s="197">
        <f>(O11-N11)-P11</f>
        <v>0.33333333333333337</v>
      </c>
    </row>
    <row r="12" spans="1:17" x14ac:dyDescent="0.2">
      <c r="A12" s="291"/>
      <c r="B12" s="244" t="s">
        <v>37</v>
      </c>
      <c r="C12" s="44" t="s">
        <v>38</v>
      </c>
      <c r="D12" s="14">
        <v>230</v>
      </c>
      <c r="E12" s="211">
        <v>605</v>
      </c>
      <c r="F12" s="268"/>
      <c r="G12" s="197"/>
      <c r="H12" s="197"/>
      <c r="I12" s="210"/>
      <c r="J12" s="216"/>
      <c r="K12" s="216"/>
      <c r="L12" s="216"/>
      <c r="M12" s="217"/>
      <c r="N12" s="197"/>
      <c r="O12" s="197"/>
      <c r="P12" s="197"/>
      <c r="Q12" s="197"/>
    </row>
    <row r="13" spans="1:17" x14ac:dyDescent="0.2">
      <c r="A13" s="291"/>
      <c r="B13" s="244"/>
      <c r="C13" s="44" t="s">
        <v>39</v>
      </c>
      <c r="D13" s="14">
        <v>150</v>
      </c>
      <c r="E13" s="211"/>
      <c r="F13" s="268"/>
      <c r="G13" s="197"/>
      <c r="H13" s="197"/>
      <c r="I13" s="210"/>
      <c r="J13" s="216"/>
      <c r="K13" s="216"/>
      <c r="L13" s="216"/>
      <c r="M13" s="217"/>
      <c r="N13" s="197"/>
      <c r="O13" s="197"/>
      <c r="P13" s="197"/>
      <c r="Q13" s="197"/>
    </row>
    <row r="14" spans="1:17" x14ac:dyDescent="0.2">
      <c r="A14" s="291"/>
      <c r="B14" s="244"/>
      <c r="C14" s="44" t="s">
        <v>40</v>
      </c>
      <c r="D14" s="14">
        <v>15</v>
      </c>
      <c r="E14" s="212"/>
      <c r="F14" s="268"/>
      <c r="G14" s="197"/>
      <c r="H14" s="197"/>
      <c r="I14" s="210"/>
      <c r="J14" s="216"/>
      <c r="K14" s="216"/>
      <c r="L14" s="216"/>
      <c r="M14" s="217"/>
      <c r="N14" s="197"/>
      <c r="O14" s="197"/>
      <c r="P14" s="197"/>
      <c r="Q14" s="197"/>
    </row>
    <row r="15" spans="1:17" x14ac:dyDescent="0.2">
      <c r="A15" s="291" t="s">
        <v>113</v>
      </c>
      <c r="B15" s="218" t="s">
        <v>82</v>
      </c>
      <c r="C15" s="219"/>
      <c r="D15" s="7">
        <v>320</v>
      </c>
      <c r="E15" s="43">
        <v>960</v>
      </c>
      <c r="F15" s="197">
        <v>0.5</v>
      </c>
      <c r="G15" s="235">
        <v>0.72916666666666663</v>
      </c>
      <c r="H15" s="197">
        <v>0</v>
      </c>
      <c r="I15" s="210">
        <f>(G15-F15)-H15</f>
        <v>0.22916666666666663</v>
      </c>
      <c r="J15" s="216">
        <v>0.33333333333333331</v>
      </c>
      <c r="K15" s="216">
        <v>0.70833333333333337</v>
      </c>
      <c r="L15" s="216">
        <v>8.3333333333333329E-2</v>
      </c>
      <c r="M15" s="217">
        <f>(K15-J15)-L15</f>
        <v>0.29166666666666674</v>
      </c>
      <c r="N15" s="197">
        <v>0.22916666666666666</v>
      </c>
      <c r="O15" s="197">
        <v>0.58333333333333337</v>
      </c>
      <c r="P15" s="197">
        <v>2.0833333333333332E-2</v>
      </c>
      <c r="Q15" s="197">
        <f>(O15-N15)-P15</f>
        <v>0.33333333333333343</v>
      </c>
    </row>
    <row r="16" spans="1:17" x14ac:dyDescent="0.2">
      <c r="A16" s="291"/>
      <c r="B16" s="213" t="s">
        <v>79</v>
      </c>
      <c r="C16" s="7" t="s">
        <v>55</v>
      </c>
      <c r="D16" s="7">
        <v>30</v>
      </c>
      <c r="E16" s="213">
        <v>660</v>
      </c>
      <c r="F16" s="197"/>
      <c r="G16" s="197"/>
      <c r="H16" s="197"/>
      <c r="I16" s="210"/>
      <c r="J16" s="216"/>
      <c r="K16" s="216"/>
      <c r="L16" s="216"/>
      <c r="M16" s="217"/>
      <c r="N16" s="197"/>
      <c r="O16" s="197"/>
      <c r="P16" s="197"/>
      <c r="Q16" s="197"/>
    </row>
    <row r="17" spans="1:17" x14ac:dyDescent="0.2">
      <c r="A17" s="291"/>
      <c r="B17" s="211"/>
      <c r="C17" s="7" t="s">
        <v>43</v>
      </c>
      <c r="D17" s="7">
        <v>100</v>
      </c>
      <c r="E17" s="211"/>
      <c r="F17" s="197"/>
      <c r="G17" s="197"/>
      <c r="H17" s="197"/>
      <c r="I17" s="210"/>
      <c r="J17" s="216"/>
      <c r="K17" s="216"/>
      <c r="L17" s="216"/>
      <c r="M17" s="217"/>
      <c r="N17" s="197"/>
      <c r="O17" s="197"/>
      <c r="P17" s="197"/>
      <c r="Q17" s="197"/>
    </row>
    <row r="18" spans="1:17" x14ac:dyDescent="0.2">
      <c r="A18" s="291"/>
      <c r="B18" s="212"/>
      <c r="C18" s="7" t="s">
        <v>30</v>
      </c>
      <c r="D18" s="7">
        <v>90</v>
      </c>
      <c r="E18" s="212"/>
      <c r="F18" s="197"/>
      <c r="G18" s="197"/>
      <c r="H18" s="197"/>
      <c r="I18" s="210"/>
      <c r="J18" s="216"/>
      <c r="K18" s="216"/>
      <c r="L18" s="216"/>
      <c r="M18" s="217"/>
      <c r="N18" s="197"/>
      <c r="O18" s="197"/>
      <c r="P18" s="197"/>
      <c r="Q18" s="197"/>
    </row>
    <row r="19" spans="1:17" x14ac:dyDescent="0.2">
      <c r="A19" s="291" t="s">
        <v>114</v>
      </c>
      <c r="B19" s="239" t="s">
        <v>100</v>
      </c>
      <c r="C19" s="45" t="s">
        <v>51</v>
      </c>
      <c r="D19" s="45">
        <v>40</v>
      </c>
      <c r="E19" s="242">
        <v>600</v>
      </c>
      <c r="F19" s="197">
        <v>0.35416666666666669</v>
      </c>
      <c r="G19" s="197">
        <v>0.61458333333333337</v>
      </c>
      <c r="H19" s="197">
        <v>2.0833333333333332E-2</v>
      </c>
      <c r="I19" s="210">
        <f>(G19-F19)-H19</f>
        <v>0.23958333333333334</v>
      </c>
      <c r="J19" s="229" t="s">
        <v>31</v>
      </c>
      <c r="K19" s="230"/>
      <c r="L19" s="230"/>
      <c r="M19" s="231"/>
      <c r="N19" s="197">
        <v>0.25</v>
      </c>
      <c r="O19" s="197">
        <v>0.58333333333333337</v>
      </c>
      <c r="P19" s="197">
        <v>2.0833333333333332E-2</v>
      </c>
      <c r="Q19" s="197">
        <f>(O19-N19)-P19</f>
        <v>0.31250000000000006</v>
      </c>
    </row>
    <row r="20" spans="1:17" x14ac:dyDescent="0.2">
      <c r="A20" s="291"/>
      <c r="B20" s="239"/>
      <c r="C20" s="45" t="s">
        <v>52</v>
      </c>
      <c r="D20" s="45">
        <v>140</v>
      </c>
      <c r="E20" s="243"/>
      <c r="F20" s="197"/>
      <c r="G20" s="197"/>
      <c r="H20" s="197"/>
      <c r="I20" s="210"/>
      <c r="J20" s="264"/>
      <c r="K20" s="265"/>
      <c r="L20" s="265"/>
      <c r="M20" s="266"/>
      <c r="N20" s="197"/>
      <c r="O20" s="197"/>
      <c r="P20" s="197"/>
      <c r="Q20" s="197"/>
    </row>
    <row r="21" spans="1:17" ht="15" customHeight="1" x14ac:dyDescent="0.2">
      <c r="A21" s="292" t="s">
        <v>115</v>
      </c>
      <c r="B21" s="220" t="s">
        <v>117</v>
      </c>
      <c r="C21" s="221"/>
      <c r="D21" s="221"/>
      <c r="E21" s="222"/>
      <c r="F21" s="197">
        <v>0.33333333333333331</v>
      </c>
      <c r="G21" s="235">
        <v>0.58333333333333337</v>
      </c>
      <c r="H21" s="197">
        <v>0</v>
      </c>
      <c r="I21" s="210">
        <f>(G21-F21)-H21</f>
        <v>0.25000000000000006</v>
      </c>
      <c r="J21" s="201">
        <v>0.375</v>
      </c>
      <c r="K21" s="201">
        <v>0.80208333333333337</v>
      </c>
      <c r="L21" s="201">
        <v>6.25E-2</v>
      </c>
      <c r="M21" s="201">
        <f>(K21-J21)-L21</f>
        <v>0.36458333333333337</v>
      </c>
      <c r="N21" s="197">
        <v>0.33333333333333331</v>
      </c>
      <c r="O21" s="197">
        <v>0.58333333333333337</v>
      </c>
      <c r="P21" s="197">
        <v>0</v>
      </c>
      <c r="Q21" s="197">
        <f>(O21-N21)-P21</f>
        <v>0.25000000000000006</v>
      </c>
    </row>
    <row r="22" spans="1:17" x14ac:dyDescent="0.2">
      <c r="A22" s="292"/>
      <c r="B22" s="223"/>
      <c r="C22" s="224"/>
      <c r="D22" s="224"/>
      <c r="E22" s="225"/>
      <c r="F22" s="197"/>
      <c r="G22" s="197"/>
      <c r="H22" s="197"/>
      <c r="I22" s="210"/>
      <c r="J22" s="201"/>
      <c r="K22" s="201"/>
      <c r="L22" s="201"/>
      <c r="M22" s="201"/>
      <c r="N22" s="197"/>
      <c r="O22" s="197"/>
      <c r="P22" s="197"/>
      <c r="Q22" s="197"/>
    </row>
    <row r="23" spans="1:17" x14ac:dyDescent="0.2">
      <c r="A23" s="292"/>
      <c r="B23" s="226"/>
      <c r="C23" s="227"/>
      <c r="D23" s="227"/>
      <c r="E23" s="228"/>
      <c r="F23" s="197"/>
      <c r="G23" s="197"/>
      <c r="H23" s="197"/>
      <c r="I23" s="210"/>
      <c r="J23" s="201"/>
      <c r="K23" s="201"/>
      <c r="L23" s="201"/>
      <c r="M23" s="201"/>
      <c r="N23" s="197"/>
      <c r="O23" s="197"/>
      <c r="P23" s="197"/>
      <c r="Q23" s="197"/>
    </row>
    <row r="24" spans="1:17" x14ac:dyDescent="0.2">
      <c r="A24" s="205" t="s">
        <v>116</v>
      </c>
      <c r="B24" s="245" t="s">
        <v>102</v>
      </c>
      <c r="C24" s="246"/>
      <c r="D24" s="246"/>
      <c r="E24" s="247"/>
      <c r="F24" s="202">
        <v>0</v>
      </c>
      <c r="G24" s="202">
        <v>0</v>
      </c>
      <c r="H24" s="202">
        <v>0</v>
      </c>
      <c r="I24" s="202">
        <f>(G24-F24)-H24</f>
        <v>0</v>
      </c>
      <c r="J24" s="198">
        <v>0.375</v>
      </c>
      <c r="K24" s="198">
        <v>0.52083333333333337</v>
      </c>
      <c r="L24" s="198">
        <v>0</v>
      </c>
      <c r="M24" s="201">
        <f>(K24-J24)-L24</f>
        <v>0.14583333333333337</v>
      </c>
      <c r="N24" s="202">
        <v>0</v>
      </c>
      <c r="O24" s="202">
        <v>0</v>
      </c>
      <c r="P24" s="202">
        <v>0</v>
      </c>
      <c r="Q24" s="210">
        <f>(O24-N24)-P24</f>
        <v>0</v>
      </c>
    </row>
    <row r="25" spans="1:17" x14ac:dyDescent="0.2">
      <c r="A25" s="206"/>
      <c r="B25" s="248"/>
      <c r="C25" s="249"/>
      <c r="D25" s="249"/>
      <c r="E25" s="250"/>
      <c r="F25" s="203"/>
      <c r="G25" s="203"/>
      <c r="H25" s="203"/>
      <c r="I25" s="203"/>
      <c r="J25" s="199"/>
      <c r="K25" s="199"/>
      <c r="L25" s="199"/>
      <c r="M25" s="201"/>
      <c r="N25" s="203"/>
      <c r="O25" s="203"/>
      <c r="P25" s="203"/>
      <c r="Q25" s="210"/>
    </row>
    <row r="26" spans="1:17" x14ac:dyDescent="0.2">
      <c r="A26" s="207"/>
      <c r="B26" s="251"/>
      <c r="C26" s="252"/>
      <c r="D26" s="252"/>
      <c r="E26" s="253"/>
      <c r="F26" s="204"/>
      <c r="G26" s="204"/>
      <c r="H26" s="204"/>
      <c r="I26" s="204"/>
      <c r="J26" s="200"/>
      <c r="K26" s="200"/>
      <c r="L26" s="200"/>
      <c r="M26" s="201"/>
      <c r="N26" s="204"/>
      <c r="O26" s="204"/>
      <c r="P26" s="204"/>
      <c r="Q26" s="210"/>
    </row>
    <row r="27" spans="1:17" ht="16" x14ac:dyDescent="0.2">
      <c r="A27" s="6"/>
      <c r="B27" s="236" t="s">
        <v>1</v>
      </c>
      <c r="C27" s="236"/>
      <c r="D27" s="236">
        <f>SUM(E4:E26)</f>
        <v>5225</v>
      </c>
      <c r="E27" s="237"/>
      <c r="F27" s="238">
        <f>SUM(I4:I26)</f>
        <v>1.34375</v>
      </c>
      <c r="G27" s="238"/>
      <c r="H27" s="238"/>
      <c r="I27" s="238"/>
      <c r="J27" s="238">
        <f>SUM(M4:M26)</f>
        <v>1.3020833333333335</v>
      </c>
      <c r="K27" s="238"/>
      <c r="L27" s="238"/>
      <c r="M27" s="238"/>
      <c r="N27" s="238">
        <f>SUM(Q4:Q26)</f>
        <v>1.6250000000000002</v>
      </c>
      <c r="O27" s="238"/>
      <c r="P27" s="238"/>
      <c r="Q27" s="238"/>
    </row>
  </sheetData>
  <mergeCells count="97">
    <mergeCell ref="K21:K23"/>
    <mergeCell ref="L21:L23"/>
    <mergeCell ref="I4:I10"/>
    <mergeCell ref="J4:J10"/>
    <mergeCell ref="K4:K10"/>
    <mergeCell ref="L4:L10"/>
    <mergeCell ref="I15:I18"/>
    <mergeCell ref="J15:J18"/>
    <mergeCell ref="K15:K18"/>
    <mergeCell ref="J21:J23"/>
    <mergeCell ref="F1:Q1"/>
    <mergeCell ref="F2:I2"/>
    <mergeCell ref="J2:M2"/>
    <mergeCell ref="N2:Q2"/>
    <mergeCell ref="O4:O10"/>
    <mergeCell ref="P4:P10"/>
    <mergeCell ref="Q4:Q10"/>
    <mergeCell ref="M4:M10"/>
    <mergeCell ref="N4:N10"/>
    <mergeCell ref="A4:A10"/>
    <mergeCell ref="B4:B7"/>
    <mergeCell ref="F4:F10"/>
    <mergeCell ref="G4:G10"/>
    <mergeCell ref="H4:H10"/>
    <mergeCell ref="B8:B10"/>
    <mergeCell ref="E8:E10"/>
    <mergeCell ref="E4:E7"/>
    <mergeCell ref="A11:A14"/>
    <mergeCell ref="F11:F14"/>
    <mergeCell ref="G11:G14"/>
    <mergeCell ref="H15:H18"/>
    <mergeCell ref="A15:A18"/>
    <mergeCell ref="B15:C15"/>
    <mergeCell ref="E12:E14"/>
    <mergeCell ref="E16:E18"/>
    <mergeCell ref="F15:F18"/>
    <mergeCell ref="G15:G18"/>
    <mergeCell ref="H11:H14"/>
    <mergeCell ref="B16:B18"/>
    <mergeCell ref="N11:N14"/>
    <mergeCell ref="O11:O14"/>
    <mergeCell ref="P11:P14"/>
    <mergeCell ref="Q11:Q14"/>
    <mergeCell ref="B12:B14"/>
    <mergeCell ref="L11:L14"/>
    <mergeCell ref="M11:M14"/>
    <mergeCell ref="I11:I14"/>
    <mergeCell ref="J11:J14"/>
    <mergeCell ref="K11:K14"/>
    <mergeCell ref="N15:N18"/>
    <mergeCell ref="O15:O18"/>
    <mergeCell ref="P15:P18"/>
    <mergeCell ref="Q15:Q18"/>
    <mergeCell ref="L15:L18"/>
    <mergeCell ref="M15:M18"/>
    <mergeCell ref="Q19:Q20"/>
    <mergeCell ref="A21:A23"/>
    <mergeCell ref="G19:G20"/>
    <mergeCell ref="H19:H20"/>
    <mergeCell ref="I19:I20"/>
    <mergeCell ref="O21:O23"/>
    <mergeCell ref="P21:P23"/>
    <mergeCell ref="Q21:Q23"/>
    <mergeCell ref="F21:F23"/>
    <mergeCell ref="G21:G23"/>
    <mergeCell ref="H21:H23"/>
    <mergeCell ref="I21:I23"/>
    <mergeCell ref="J19:M20"/>
    <mergeCell ref="N19:N20"/>
    <mergeCell ref="O19:O20"/>
    <mergeCell ref="P19:P20"/>
    <mergeCell ref="A19:A20"/>
    <mergeCell ref="A24:A26"/>
    <mergeCell ref="F24:F26"/>
    <mergeCell ref="B24:E26"/>
    <mergeCell ref="B19:B20"/>
    <mergeCell ref="F19:F20"/>
    <mergeCell ref="E19:E20"/>
    <mergeCell ref="B21:E23"/>
    <mergeCell ref="N21:N23"/>
    <mergeCell ref="M24:M26"/>
    <mergeCell ref="N24:N26"/>
    <mergeCell ref="O24:O26"/>
    <mergeCell ref="P24:P26"/>
    <mergeCell ref="M21:M23"/>
    <mergeCell ref="Q24:Q26"/>
    <mergeCell ref="B27:C27"/>
    <mergeCell ref="D27:E27"/>
    <mergeCell ref="F27:I27"/>
    <mergeCell ref="J27:M27"/>
    <mergeCell ref="N27:Q27"/>
    <mergeCell ref="G24:G26"/>
    <mergeCell ref="H24:H26"/>
    <mergeCell ref="I24:I26"/>
    <mergeCell ref="J24:J26"/>
    <mergeCell ref="K24:K26"/>
    <mergeCell ref="L24:L2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A4" sqref="A4:A8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</cols>
  <sheetData>
    <row r="1" spans="1:17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</row>
    <row r="3" spans="1:17" x14ac:dyDescent="0.2">
      <c r="A3" s="4"/>
      <c r="B3" s="11" t="s">
        <v>8</v>
      </c>
      <c r="C3" s="11" t="s">
        <v>7</v>
      </c>
      <c r="D3" s="11" t="s">
        <v>6</v>
      </c>
      <c r="E3" s="11" t="s">
        <v>0</v>
      </c>
      <c r="F3" s="11" t="s">
        <v>2</v>
      </c>
      <c r="G3" s="11" t="s">
        <v>3</v>
      </c>
      <c r="H3" s="5" t="s">
        <v>4</v>
      </c>
      <c r="I3" s="5" t="s">
        <v>5</v>
      </c>
      <c r="J3" s="11" t="s">
        <v>2</v>
      </c>
      <c r="K3" s="11" t="s">
        <v>3</v>
      </c>
      <c r="L3" s="5" t="s">
        <v>4</v>
      </c>
      <c r="M3" s="5" t="s">
        <v>5</v>
      </c>
      <c r="N3" s="11" t="s">
        <v>2</v>
      </c>
      <c r="O3" s="11" t="s">
        <v>3</v>
      </c>
      <c r="P3" s="5" t="s">
        <v>4</v>
      </c>
      <c r="Q3" s="5" t="s">
        <v>5</v>
      </c>
    </row>
    <row r="4" spans="1:17" x14ac:dyDescent="0.2">
      <c r="A4" s="291" t="s">
        <v>124</v>
      </c>
      <c r="B4" s="244" t="s">
        <v>50</v>
      </c>
      <c r="C4" s="46" t="s">
        <v>51</v>
      </c>
      <c r="D4" s="12">
        <v>70</v>
      </c>
      <c r="E4" s="213">
        <v>1100</v>
      </c>
      <c r="F4" s="197">
        <v>0.1875</v>
      </c>
      <c r="G4" s="197">
        <v>0.58333333333333337</v>
      </c>
      <c r="H4" s="197">
        <v>2.0833333333333332E-2</v>
      </c>
      <c r="I4" s="210">
        <f>(G4-F4)-H4</f>
        <v>0.37500000000000006</v>
      </c>
      <c r="J4" s="235">
        <v>0.35416666666666669</v>
      </c>
      <c r="K4" s="197">
        <v>0.77083333333333337</v>
      </c>
      <c r="L4" s="197">
        <v>5.2083333333333336E-2</v>
      </c>
      <c r="M4" s="210">
        <f>(K4-J4)-L4</f>
        <v>0.36458333333333337</v>
      </c>
      <c r="N4" s="197">
        <v>0.45833333333333331</v>
      </c>
      <c r="O4" s="197">
        <v>0.80208333333333337</v>
      </c>
      <c r="P4" s="197">
        <v>2.0833333333333332E-2</v>
      </c>
      <c r="Q4" s="197">
        <f>(O4-N4)-P4</f>
        <v>0.32291666666666674</v>
      </c>
    </row>
    <row r="5" spans="1:17" x14ac:dyDescent="0.2">
      <c r="A5" s="291"/>
      <c r="B5" s="244"/>
      <c r="C5" s="46" t="s">
        <v>110</v>
      </c>
      <c r="D5" s="12">
        <v>260</v>
      </c>
      <c r="E5" s="211"/>
      <c r="F5" s="197"/>
      <c r="G5" s="197"/>
      <c r="H5" s="197"/>
      <c r="I5" s="210"/>
      <c r="J5" s="197"/>
      <c r="K5" s="197"/>
      <c r="L5" s="197"/>
      <c r="M5" s="210"/>
      <c r="N5" s="197"/>
      <c r="O5" s="197"/>
      <c r="P5" s="197"/>
      <c r="Q5" s="197"/>
    </row>
    <row r="6" spans="1:17" x14ac:dyDescent="0.2">
      <c r="A6" s="291"/>
      <c r="B6" s="244"/>
      <c r="C6" s="46" t="s">
        <v>42</v>
      </c>
      <c r="D6" s="12">
        <v>40</v>
      </c>
      <c r="E6" s="211"/>
      <c r="F6" s="197"/>
      <c r="G6" s="197"/>
      <c r="H6" s="197"/>
      <c r="I6" s="210"/>
      <c r="J6" s="197"/>
      <c r="K6" s="197"/>
      <c r="L6" s="197"/>
      <c r="M6" s="210"/>
      <c r="N6" s="197"/>
      <c r="O6" s="197"/>
      <c r="P6" s="197"/>
      <c r="Q6" s="197"/>
    </row>
    <row r="7" spans="1:17" x14ac:dyDescent="0.2">
      <c r="A7" s="291"/>
      <c r="B7" s="244"/>
      <c r="C7" s="46" t="s">
        <v>101</v>
      </c>
      <c r="D7" s="12">
        <v>20</v>
      </c>
      <c r="E7" s="212"/>
      <c r="F7" s="197"/>
      <c r="G7" s="197"/>
      <c r="H7" s="197"/>
      <c r="I7" s="210"/>
      <c r="J7" s="197"/>
      <c r="K7" s="197"/>
      <c r="L7" s="197"/>
      <c r="M7" s="210"/>
      <c r="N7" s="197"/>
      <c r="O7" s="197"/>
      <c r="P7" s="197"/>
      <c r="Q7" s="197"/>
    </row>
    <row r="8" spans="1:17" x14ac:dyDescent="0.2">
      <c r="A8" s="291"/>
      <c r="B8" s="213" t="s">
        <v>24</v>
      </c>
      <c r="C8" s="46" t="s">
        <v>42</v>
      </c>
      <c r="D8" s="10">
        <v>30</v>
      </c>
      <c r="E8" s="213">
        <v>1000</v>
      </c>
      <c r="F8" s="197"/>
      <c r="G8" s="197"/>
      <c r="H8" s="197"/>
      <c r="I8" s="210"/>
      <c r="J8" s="197"/>
      <c r="K8" s="197"/>
      <c r="L8" s="197"/>
      <c r="M8" s="210"/>
      <c r="N8" s="197"/>
      <c r="O8" s="197"/>
      <c r="P8" s="197"/>
      <c r="Q8" s="197"/>
    </row>
    <row r="9" spans="1:17" x14ac:dyDescent="0.2">
      <c r="A9" s="291"/>
      <c r="B9" s="211"/>
      <c r="C9" s="46" t="s">
        <v>26</v>
      </c>
      <c r="D9" s="10">
        <v>60</v>
      </c>
      <c r="E9" s="211"/>
      <c r="F9" s="197"/>
      <c r="G9" s="197"/>
      <c r="H9" s="197"/>
      <c r="I9" s="210"/>
      <c r="J9" s="197"/>
      <c r="K9" s="197"/>
      <c r="L9" s="197"/>
      <c r="M9" s="210"/>
      <c r="N9" s="197"/>
      <c r="O9" s="197"/>
      <c r="P9" s="197"/>
      <c r="Q9" s="197"/>
    </row>
    <row r="10" spans="1:17" x14ac:dyDescent="0.2">
      <c r="A10" s="291"/>
      <c r="B10" s="211"/>
      <c r="C10" s="46" t="s">
        <v>55</v>
      </c>
      <c r="D10" s="10">
        <v>60</v>
      </c>
      <c r="E10" s="211"/>
      <c r="F10" s="197"/>
      <c r="G10" s="197"/>
      <c r="H10" s="197"/>
      <c r="I10" s="210"/>
      <c r="J10" s="197"/>
      <c r="K10" s="197"/>
      <c r="L10" s="197"/>
      <c r="M10" s="210"/>
      <c r="N10" s="197"/>
      <c r="O10" s="197"/>
      <c r="P10" s="197"/>
      <c r="Q10" s="197"/>
    </row>
    <row r="11" spans="1:17" x14ac:dyDescent="0.2">
      <c r="A11" s="291"/>
      <c r="B11" s="211"/>
      <c r="C11" s="46" t="s">
        <v>30</v>
      </c>
      <c r="D11" s="10">
        <v>70</v>
      </c>
      <c r="E11" s="211"/>
      <c r="F11" s="197"/>
      <c r="G11" s="197"/>
      <c r="H11" s="197"/>
      <c r="I11" s="210"/>
      <c r="J11" s="197"/>
      <c r="K11" s="197"/>
      <c r="L11" s="197"/>
      <c r="M11" s="210"/>
      <c r="N11" s="197"/>
      <c r="O11" s="197"/>
      <c r="P11" s="197"/>
      <c r="Q11" s="197"/>
    </row>
    <row r="12" spans="1:17" x14ac:dyDescent="0.2">
      <c r="A12" s="291"/>
      <c r="B12" s="211"/>
      <c r="C12" s="46" t="s">
        <v>28</v>
      </c>
      <c r="D12" s="10">
        <v>40</v>
      </c>
      <c r="E12" s="211"/>
      <c r="F12" s="197"/>
      <c r="G12" s="197"/>
      <c r="H12" s="197"/>
      <c r="I12" s="210"/>
      <c r="J12" s="197"/>
      <c r="K12" s="197"/>
      <c r="L12" s="197"/>
      <c r="M12" s="210"/>
      <c r="N12" s="197"/>
      <c r="O12" s="197"/>
      <c r="P12" s="197"/>
      <c r="Q12" s="197"/>
    </row>
    <row r="13" spans="1:17" x14ac:dyDescent="0.2">
      <c r="A13" s="291"/>
      <c r="B13" s="211"/>
      <c r="C13" s="46" t="s">
        <v>29</v>
      </c>
      <c r="D13" s="10">
        <v>50</v>
      </c>
      <c r="E13" s="212"/>
      <c r="F13" s="197"/>
      <c r="G13" s="197"/>
      <c r="H13" s="197"/>
      <c r="I13" s="210"/>
      <c r="J13" s="197"/>
      <c r="K13" s="197"/>
      <c r="L13" s="197"/>
      <c r="M13" s="210"/>
      <c r="N13" s="197"/>
      <c r="O13" s="197"/>
      <c r="P13" s="197"/>
      <c r="Q13" s="197"/>
    </row>
    <row r="14" spans="1:17" x14ac:dyDescent="0.2">
      <c r="A14" s="205" t="s">
        <v>125</v>
      </c>
      <c r="B14" s="218" t="s">
        <v>82</v>
      </c>
      <c r="C14" s="219"/>
      <c r="D14" s="14">
        <v>280</v>
      </c>
      <c r="E14" s="50">
        <v>840</v>
      </c>
      <c r="F14" s="47">
        <v>0.25</v>
      </c>
      <c r="G14" s="47">
        <v>0.58333333333333337</v>
      </c>
      <c r="H14" s="47">
        <v>2.0833333333333332E-2</v>
      </c>
      <c r="I14" s="48">
        <f>(G14-F14)-H14</f>
        <v>0.31250000000000006</v>
      </c>
      <c r="J14" s="51">
        <v>0.35416666666666669</v>
      </c>
      <c r="K14" s="51">
        <v>0.46875</v>
      </c>
      <c r="L14" s="51">
        <v>0</v>
      </c>
      <c r="M14" s="49">
        <f>(K14-J14)-L14</f>
        <v>0.11458333333333331</v>
      </c>
      <c r="N14" s="47">
        <v>0.45833333333333331</v>
      </c>
      <c r="O14" s="47">
        <v>0.66666666666666663</v>
      </c>
      <c r="P14" s="47">
        <v>2.0833333333333332E-2</v>
      </c>
      <c r="Q14" s="47">
        <f>(O14-N14)-P14</f>
        <v>0.18749999999999997</v>
      </c>
    </row>
    <row r="15" spans="1:17" x14ac:dyDescent="0.2">
      <c r="A15" s="207"/>
      <c r="B15" s="59"/>
      <c r="C15" s="60"/>
      <c r="D15" s="61"/>
      <c r="E15" s="57"/>
      <c r="F15" s="55"/>
      <c r="G15" s="55"/>
      <c r="H15" s="55"/>
      <c r="I15" s="56"/>
      <c r="J15" s="62"/>
      <c r="K15" s="63"/>
      <c r="L15" s="63"/>
      <c r="M15" s="64"/>
      <c r="N15" s="55"/>
      <c r="O15" s="55"/>
      <c r="P15" s="55"/>
      <c r="Q15" s="55"/>
    </row>
    <row r="16" spans="1:17" x14ac:dyDescent="0.2">
      <c r="A16" s="291" t="s">
        <v>126</v>
      </c>
      <c r="B16" s="220" t="s">
        <v>118</v>
      </c>
      <c r="C16" s="221"/>
      <c r="D16" s="222"/>
      <c r="E16" s="213">
        <v>1100</v>
      </c>
      <c r="F16" s="197">
        <v>0.41666666666666669</v>
      </c>
      <c r="G16" s="197">
        <v>0.60416666666666663</v>
      </c>
      <c r="H16" s="197">
        <v>2.0833333333333332E-2</v>
      </c>
      <c r="I16" s="210">
        <f>(G16-F16)-H16</f>
        <v>0.1666666666666666</v>
      </c>
      <c r="J16" s="229" t="s">
        <v>31</v>
      </c>
      <c r="K16" s="230"/>
      <c r="L16" s="230"/>
      <c r="M16" s="231"/>
      <c r="N16" s="197">
        <v>0.41666666666666669</v>
      </c>
      <c r="O16" s="197">
        <v>0.73958333333333337</v>
      </c>
      <c r="P16" s="197">
        <v>2.0833333333333332E-2</v>
      </c>
      <c r="Q16" s="197">
        <f>(O16-N16)-P16</f>
        <v>0.30208333333333337</v>
      </c>
    </row>
    <row r="17" spans="1:17" x14ac:dyDescent="0.2">
      <c r="A17" s="291"/>
      <c r="B17" s="223"/>
      <c r="C17" s="224"/>
      <c r="D17" s="225"/>
      <c r="E17" s="211"/>
      <c r="F17" s="197"/>
      <c r="G17" s="197"/>
      <c r="H17" s="197"/>
      <c r="I17" s="210"/>
      <c r="J17" s="232"/>
      <c r="K17" s="233"/>
      <c r="L17" s="233"/>
      <c r="M17" s="234"/>
      <c r="N17" s="197"/>
      <c r="O17" s="197"/>
      <c r="P17" s="197"/>
      <c r="Q17" s="197"/>
    </row>
    <row r="18" spans="1:17" x14ac:dyDescent="0.2">
      <c r="A18" s="291"/>
      <c r="B18" s="223"/>
      <c r="C18" s="224"/>
      <c r="D18" s="225"/>
      <c r="E18" s="211"/>
      <c r="F18" s="197"/>
      <c r="G18" s="197"/>
      <c r="H18" s="197"/>
      <c r="I18" s="210"/>
      <c r="J18" s="232"/>
      <c r="K18" s="233"/>
      <c r="L18" s="233"/>
      <c r="M18" s="234"/>
      <c r="N18" s="197"/>
      <c r="O18" s="197"/>
      <c r="P18" s="197"/>
      <c r="Q18" s="197"/>
    </row>
    <row r="19" spans="1:17" x14ac:dyDescent="0.2">
      <c r="A19" s="291"/>
      <c r="B19" s="226"/>
      <c r="C19" s="227"/>
      <c r="D19" s="228"/>
      <c r="E19" s="212"/>
      <c r="F19" s="197"/>
      <c r="G19" s="197"/>
      <c r="H19" s="197"/>
      <c r="I19" s="210"/>
      <c r="J19" s="264"/>
      <c r="K19" s="265"/>
      <c r="L19" s="265"/>
      <c r="M19" s="266"/>
      <c r="N19" s="197"/>
      <c r="O19" s="197"/>
      <c r="P19" s="197"/>
      <c r="Q19" s="197"/>
    </row>
    <row r="20" spans="1:17" ht="15" customHeight="1" x14ac:dyDescent="0.2">
      <c r="A20" s="291" t="s">
        <v>127</v>
      </c>
      <c r="B20" s="305" t="s">
        <v>119</v>
      </c>
      <c r="C20" s="52" t="s">
        <v>38</v>
      </c>
      <c r="D20" s="53">
        <v>260</v>
      </c>
      <c r="E20" s="239">
        <v>600</v>
      </c>
      <c r="F20" s="197">
        <v>0.25</v>
      </c>
      <c r="G20" s="197">
        <v>0.67708333333333337</v>
      </c>
      <c r="H20" s="197">
        <v>2.0833333333333332E-2</v>
      </c>
      <c r="I20" s="210">
        <f>(G20-F20)-H20</f>
        <v>0.40625000000000006</v>
      </c>
      <c r="J20" s="263">
        <v>0.375</v>
      </c>
      <c r="K20" s="263">
        <v>0.52083333333333337</v>
      </c>
      <c r="L20" s="263">
        <v>0</v>
      </c>
      <c r="M20" s="201">
        <f>(K20-J20)-L20</f>
        <v>0.14583333333333337</v>
      </c>
      <c r="N20" s="197">
        <v>0.33333333333333331</v>
      </c>
      <c r="O20" s="197">
        <v>0.6875</v>
      </c>
      <c r="P20" s="197">
        <v>2.0833333333333332E-2</v>
      </c>
      <c r="Q20" s="197">
        <f>(O20-N20)-P20</f>
        <v>0.33333333333333337</v>
      </c>
    </row>
    <row r="21" spans="1:17" x14ac:dyDescent="0.2">
      <c r="A21" s="291"/>
      <c r="B21" s="305"/>
      <c r="C21" s="52" t="s">
        <v>39</v>
      </c>
      <c r="D21" s="53">
        <v>170</v>
      </c>
      <c r="E21" s="239"/>
      <c r="F21" s="197"/>
      <c r="G21" s="197"/>
      <c r="H21" s="197"/>
      <c r="I21" s="210"/>
      <c r="J21" s="263"/>
      <c r="K21" s="263"/>
      <c r="L21" s="263"/>
      <c r="M21" s="201"/>
      <c r="N21" s="197"/>
      <c r="O21" s="197"/>
      <c r="P21" s="197"/>
      <c r="Q21" s="197"/>
    </row>
    <row r="22" spans="1:17" x14ac:dyDescent="0.2">
      <c r="A22" s="291"/>
      <c r="B22" s="302" t="s">
        <v>120</v>
      </c>
      <c r="C22" s="303"/>
      <c r="D22" s="303"/>
      <c r="E22" s="304"/>
      <c r="F22" s="197"/>
      <c r="G22" s="197"/>
      <c r="H22" s="197"/>
      <c r="I22" s="210"/>
      <c r="J22" s="263"/>
      <c r="K22" s="263"/>
      <c r="L22" s="263"/>
      <c r="M22" s="201"/>
      <c r="N22" s="197"/>
      <c r="O22" s="197"/>
      <c r="P22" s="197"/>
      <c r="Q22" s="197"/>
    </row>
    <row r="23" spans="1:17" x14ac:dyDescent="0.2">
      <c r="A23" s="292" t="s">
        <v>128</v>
      </c>
      <c r="B23" s="220" t="s">
        <v>121</v>
      </c>
      <c r="C23" s="221"/>
      <c r="D23" s="221"/>
      <c r="E23" s="222"/>
      <c r="F23" s="197">
        <v>0</v>
      </c>
      <c r="G23" s="235">
        <v>0</v>
      </c>
      <c r="H23" s="197">
        <v>0</v>
      </c>
      <c r="I23" s="210">
        <f>(G23-F23)-H23</f>
        <v>0</v>
      </c>
      <c r="J23" s="306" t="s">
        <v>122</v>
      </c>
      <c r="K23" s="307"/>
      <c r="L23" s="307"/>
      <c r="M23" s="308"/>
      <c r="N23" s="197">
        <v>0.25</v>
      </c>
      <c r="O23" s="197">
        <v>0.5</v>
      </c>
      <c r="P23" s="197">
        <v>0</v>
      </c>
      <c r="Q23" s="197">
        <f>(O23-N23)-P23</f>
        <v>0.25</v>
      </c>
    </row>
    <row r="24" spans="1:17" x14ac:dyDescent="0.2">
      <c r="A24" s="292"/>
      <c r="B24" s="223"/>
      <c r="C24" s="224"/>
      <c r="D24" s="224"/>
      <c r="E24" s="225"/>
      <c r="F24" s="197"/>
      <c r="G24" s="197"/>
      <c r="H24" s="197"/>
      <c r="I24" s="210"/>
      <c r="J24" s="309"/>
      <c r="K24" s="310"/>
      <c r="L24" s="310"/>
      <c r="M24" s="311"/>
      <c r="N24" s="197"/>
      <c r="O24" s="197"/>
      <c r="P24" s="197"/>
      <c r="Q24" s="197"/>
    </row>
    <row r="25" spans="1:17" x14ac:dyDescent="0.2">
      <c r="A25" s="292"/>
      <c r="B25" s="226"/>
      <c r="C25" s="227"/>
      <c r="D25" s="227"/>
      <c r="E25" s="228"/>
      <c r="F25" s="197"/>
      <c r="G25" s="197"/>
      <c r="H25" s="197"/>
      <c r="I25" s="210"/>
      <c r="J25" s="312"/>
      <c r="K25" s="313"/>
      <c r="L25" s="313"/>
      <c r="M25" s="314"/>
      <c r="N25" s="197"/>
      <c r="O25" s="197"/>
      <c r="P25" s="197"/>
      <c r="Q25" s="197"/>
    </row>
    <row r="26" spans="1:17" x14ac:dyDescent="0.2">
      <c r="A26" s="205" t="s">
        <v>129</v>
      </c>
      <c r="B26" s="245" t="s">
        <v>75</v>
      </c>
      <c r="C26" s="246"/>
      <c r="D26" s="246"/>
      <c r="E26" s="247"/>
      <c r="F26" s="202">
        <v>0</v>
      </c>
      <c r="G26" s="202">
        <v>0</v>
      </c>
      <c r="H26" s="202">
        <v>0</v>
      </c>
      <c r="I26" s="202">
        <f>(G26-F26)-H26</f>
        <v>0</v>
      </c>
      <c r="J26" s="293" t="s">
        <v>123</v>
      </c>
      <c r="K26" s="294"/>
      <c r="L26" s="294"/>
      <c r="M26" s="295"/>
      <c r="N26" s="202">
        <v>0</v>
      </c>
      <c r="O26" s="202">
        <v>0</v>
      </c>
      <c r="P26" s="202">
        <v>0</v>
      </c>
      <c r="Q26" s="197">
        <f>(O26-N26)-P26</f>
        <v>0</v>
      </c>
    </row>
    <row r="27" spans="1:17" x14ac:dyDescent="0.2">
      <c r="A27" s="206"/>
      <c r="B27" s="248"/>
      <c r="C27" s="249"/>
      <c r="D27" s="249"/>
      <c r="E27" s="250"/>
      <c r="F27" s="203"/>
      <c r="G27" s="203"/>
      <c r="H27" s="203"/>
      <c r="I27" s="203"/>
      <c r="J27" s="296"/>
      <c r="K27" s="297"/>
      <c r="L27" s="297"/>
      <c r="M27" s="298"/>
      <c r="N27" s="203"/>
      <c r="O27" s="203"/>
      <c r="P27" s="203"/>
      <c r="Q27" s="197"/>
    </row>
    <row r="28" spans="1:17" x14ac:dyDescent="0.2">
      <c r="A28" s="207"/>
      <c r="B28" s="251"/>
      <c r="C28" s="252"/>
      <c r="D28" s="252"/>
      <c r="E28" s="253"/>
      <c r="F28" s="204"/>
      <c r="G28" s="204"/>
      <c r="H28" s="204"/>
      <c r="I28" s="204"/>
      <c r="J28" s="299"/>
      <c r="K28" s="300"/>
      <c r="L28" s="300"/>
      <c r="M28" s="301"/>
      <c r="N28" s="204"/>
      <c r="O28" s="204"/>
      <c r="P28" s="204"/>
      <c r="Q28" s="197"/>
    </row>
    <row r="29" spans="1:17" ht="16" x14ac:dyDescent="0.2">
      <c r="A29" s="6"/>
      <c r="B29" s="236" t="s">
        <v>1</v>
      </c>
      <c r="C29" s="236"/>
      <c r="D29" s="236">
        <f>SUM(E4:E28)</f>
        <v>4640</v>
      </c>
      <c r="E29" s="237"/>
      <c r="F29" s="238">
        <f>SUM(I4:I25)</f>
        <v>1.2604166666666667</v>
      </c>
      <c r="G29" s="238"/>
      <c r="H29" s="238"/>
      <c r="I29" s="238"/>
      <c r="J29" s="238">
        <f>SUM(M4:M25)</f>
        <v>0.625</v>
      </c>
      <c r="K29" s="238"/>
      <c r="L29" s="238"/>
      <c r="M29" s="238"/>
      <c r="N29" s="238">
        <f>SUM(Q4:Q28)</f>
        <v>1.3958333333333335</v>
      </c>
      <c r="O29" s="238"/>
      <c r="P29" s="238"/>
      <c r="Q29" s="238"/>
    </row>
  </sheetData>
  <mergeCells count="78">
    <mergeCell ref="B14:C14"/>
    <mergeCell ref="F1:Q1"/>
    <mergeCell ref="F2:I2"/>
    <mergeCell ref="J2:M2"/>
    <mergeCell ref="N2:Q2"/>
    <mergeCell ref="O4:O13"/>
    <mergeCell ref="P4:P13"/>
    <mergeCell ref="Q4:Q13"/>
    <mergeCell ref="M4:M13"/>
    <mergeCell ref="N4:N13"/>
    <mergeCell ref="I4:I13"/>
    <mergeCell ref="J4:J13"/>
    <mergeCell ref="K4:K13"/>
    <mergeCell ref="L4:L13"/>
    <mergeCell ref="A4:A13"/>
    <mergeCell ref="B4:B7"/>
    <mergeCell ref="F4:F13"/>
    <mergeCell ref="G4:G13"/>
    <mergeCell ref="H4:H13"/>
    <mergeCell ref="B8:B13"/>
    <mergeCell ref="E4:E7"/>
    <mergeCell ref="E8:E13"/>
    <mergeCell ref="O16:O19"/>
    <mergeCell ref="P16:P19"/>
    <mergeCell ref="Q16:Q19"/>
    <mergeCell ref="J16:M19"/>
    <mergeCell ref="N16:N19"/>
    <mergeCell ref="A16:A19"/>
    <mergeCell ref="F16:F19"/>
    <mergeCell ref="G16:G19"/>
    <mergeCell ref="H16:H19"/>
    <mergeCell ref="I16:I19"/>
    <mergeCell ref="E16:E19"/>
    <mergeCell ref="B16:D19"/>
    <mergeCell ref="P20:P22"/>
    <mergeCell ref="Q20:Q22"/>
    <mergeCell ref="L20:L22"/>
    <mergeCell ref="O23:O25"/>
    <mergeCell ref="Q23:Q25"/>
    <mergeCell ref="N20:N22"/>
    <mergeCell ref="M20:M22"/>
    <mergeCell ref="O20:O22"/>
    <mergeCell ref="N23:N25"/>
    <mergeCell ref="J23:M25"/>
    <mergeCell ref="A20:A22"/>
    <mergeCell ref="G23:G25"/>
    <mergeCell ref="H23:H25"/>
    <mergeCell ref="B22:E22"/>
    <mergeCell ref="F20:F22"/>
    <mergeCell ref="B20:B21"/>
    <mergeCell ref="E20:E21"/>
    <mergeCell ref="G20:G22"/>
    <mergeCell ref="H20:H22"/>
    <mergeCell ref="B29:C29"/>
    <mergeCell ref="D29:E29"/>
    <mergeCell ref="I20:I22"/>
    <mergeCell ref="J20:J22"/>
    <mergeCell ref="K20:K22"/>
    <mergeCell ref="I23:I25"/>
    <mergeCell ref="J26:M28"/>
    <mergeCell ref="F29:I29"/>
    <mergeCell ref="J29:M29"/>
    <mergeCell ref="A14:A15"/>
    <mergeCell ref="N29:Q29"/>
    <mergeCell ref="P26:P28"/>
    <mergeCell ref="P23:P25"/>
    <mergeCell ref="F26:F28"/>
    <mergeCell ref="Q26:Q28"/>
    <mergeCell ref="G26:G28"/>
    <mergeCell ref="H26:H28"/>
    <mergeCell ref="I26:I28"/>
    <mergeCell ref="N26:N28"/>
    <mergeCell ref="O26:O28"/>
    <mergeCell ref="A26:A28"/>
    <mergeCell ref="B23:E25"/>
    <mergeCell ref="B26:E28"/>
    <mergeCell ref="A23:A25"/>
    <mergeCell ref="F23:F2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A4" sqref="A4:A8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</cols>
  <sheetData>
    <row r="1" spans="1:17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</row>
    <row r="3" spans="1:17" x14ac:dyDescent="0.2">
      <c r="A3" s="4"/>
      <c r="B3" s="11" t="s">
        <v>8</v>
      </c>
      <c r="C3" s="11" t="s">
        <v>7</v>
      </c>
      <c r="D3" s="11" t="s">
        <v>6</v>
      </c>
      <c r="E3" s="11" t="s">
        <v>0</v>
      </c>
      <c r="F3" s="11" t="s">
        <v>2</v>
      </c>
      <c r="G3" s="11" t="s">
        <v>3</v>
      </c>
      <c r="H3" s="5" t="s">
        <v>4</v>
      </c>
      <c r="I3" s="5" t="s">
        <v>5</v>
      </c>
      <c r="J3" s="11" t="s">
        <v>2</v>
      </c>
      <c r="K3" s="11" t="s">
        <v>3</v>
      </c>
      <c r="L3" s="5" t="s">
        <v>4</v>
      </c>
      <c r="M3" s="5" t="s">
        <v>5</v>
      </c>
      <c r="N3" s="11" t="s">
        <v>2</v>
      </c>
      <c r="O3" s="11" t="s">
        <v>3</v>
      </c>
      <c r="P3" s="5" t="s">
        <v>4</v>
      </c>
      <c r="Q3" s="5" t="s">
        <v>5</v>
      </c>
    </row>
    <row r="4" spans="1:17" x14ac:dyDescent="0.2">
      <c r="A4" s="291" t="s">
        <v>130</v>
      </c>
      <c r="B4" s="244" t="s">
        <v>50</v>
      </c>
      <c r="C4" s="54" t="s">
        <v>51</v>
      </c>
      <c r="D4" s="12">
        <v>80</v>
      </c>
      <c r="E4" s="244">
        <v>600</v>
      </c>
      <c r="F4" s="197">
        <v>0.47916666666666669</v>
      </c>
      <c r="G4" s="235">
        <v>0.77083333333333337</v>
      </c>
      <c r="H4" s="197">
        <v>0</v>
      </c>
      <c r="I4" s="210">
        <f>(G4-F4)-H4</f>
        <v>0.29166666666666669</v>
      </c>
      <c r="J4" s="197">
        <v>0.35416666666666669</v>
      </c>
      <c r="K4" s="197">
        <v>0.70833333333333337</v>
      </c>
      <c r="L4" s="197">
        <v>6.25E-2</v>
      </c>
      <c r="M4" s="210">
        <f>(K4-J4)-L4</f>
        <v>0.29166666666666669</v>
      </c>
      <c r="N4" s="197">
        <v>0.20833333333333334</v>
      </c>
      <c r="O4" s="197">
        <v>0.5625</v>
      </c>
      <c r="P4" s="197">
        <v>2.0833333333333332E-2</v>
      </c>
      <c r="Q4" s="197">
        <f>(O4-N4)-P4</f>
        <v>0.33333333333333331</v>
      </c>
    </row>
    <row r="5" spans="1:17" x14ac:dyDescent="0.2">
      <c r="A5" s="291"/>
      <c r="B5" s="244"/>
      <c r="C5" s="54" t="s">
        <v>52</v>
      </c>
      <c r="D5" s="12">
        <v>70</v>
      </c>
      <c r="E5" s="244"/>
      <c r="F5" s="197"/>
      <c r="G5" s="197"/>
      <c r="H5" s="197"/>
      <c r="I5" s="210"/>
      <c r="J5" s="197"/>
      <c r="K5" s="197"/>
      <c r="L5" s="197"/>
      <c r="M5" s="210"/>
      <c r="N5" s="197"/>
      <c r="O5" s="197"/>
      <c r="P5" s="197"/>
      <c r="Q5" s="197"/>
    </row>
    <row r="6" spans="1:17" x14ac:dyDescent="0.2">
      <c r="A6" s="291"/>
      <c r="B6" s="244"/>
      <c r="C6" s="54" t="s">
        <v>42</v>
      </c>
      <c r="D6" s="12">
        <v>50</v>
      </c>
      <c r="E6" s="244"/>
      <c r="F6" s="197"/>
      <c r="G6" s="197"/>
      <c r="H6" s="197"/>
      <c r="I6" s="210"/>
      <c r="J6" s="197"/>
      <c r="K6" s="197"/>
      <c r="L6" s="197"/>
      <c r="M6" s="210"/>
      <c r="N6" s="197"/>
      <c r="O6" s="197"/>
      <c r="P6" s="197"/>
      <c r="Q6" s="197"/>
    </row>
    <row r="7" spans="1:17" x14ac:dyDescent="0.2">
      <c r="A7" s="291"/>
      <c r="B7" s="244" t="s">
        <v>24</v>
      </c>
      <c r="C7" s="54" t="s">
        <v>42</v>
      </c>
      <c r="D7" s="12">
        <v>30</v>
      </c>
      <c r="E7" s="213">
        <v>735</v>
      </c>
      <c r="F7" s="197"/>
      <c r="G7" s="197"/>
      <c r="H7" s="197"/>
      <c r="I7" s="210"/>
      <c r="J7" s="197"/>
      <c r="K7" s="197"/>
      <c r="L7" s="197"/>
      <c r="M7" s="210"/>
      <c r="N7" s="197"/>
      <c r="O7" s="197"/>
      <c r="P7" s="197"/>
      <c r="Q7" s="197"/>
    </row>
    <row r="8" spans="1:17" x14ac:dyDescent="0.2">
      <c r="A8" s="291"/>
      <c r="B8" s="244"/>
      <c r="C8" s="54" t="s">
        <v>26</v>
      </c>
      <c r="D8" s="12">
        <v>40</v>
      </c>
      <c r="E8" s="211"/>
      <c r="F8" s="197"/>
      <c r="G8" s="197"/>
      <c r="H8" s="197"/>
      <c r="I8" s="210"/>
      <c r="J8" s="197"/>
      <c r="K8" s="197"/>
      <c r="L8" s="197"/>
      <c r="M8" s="210"/>
      <c r="N8" s="197"/>
      <c r="O8" s="197"/>
      <c r="P8" s="197"/>
      <c r="Q8" s="197"/>
    </row>
    <row r="9" spans="1:17" x14ac:dyDescent="0.2">
      <c r="A9" s="291"/>
      <c r="B9" s="244"/>
      <c r="C9" s="54" t="s">
        <v>25</v>
      </c>
      <c r="D9" s="10">
        <v>15</v>
      </c>
      <c r="E9" s="211"/>
      <c r="F9" s="197"/>
      <c r="G9" s="197"/>
      <c r="H9" s="197"/>
      <c r="I9" s="210"/>
      <c r="J9" s="197"/>
      <c r="K9" s="197"/>
      <c r="L9" s="197"/>
      <c r="M9" s="210"/>
      <c r="N9" s="197"/>
      <c r="O9" s="197"/>
      <c r="P9" s="197"/>
      <c r="Q9" s="197"/>
    </row>
    <row r="10" spans="1:17" x14ac:dyDescent="0.2">
      <c r="A10" s="291"/>
      <c r="B10" s="244"/>
      <c r="C10" s="54" t="s">
        <v>55</v>
      </c>
      <c r="D10" s="10">
        <v>50</v>
      </c>
      <c r="E10" s="211"/>
      <c r="F10" s="197"/>
      <c r="G10" s="197"/>
      <c r="H10" s="197"/>
      <c r="I10" s="210"/>
      <c r="J10" s="197"/>
      <c r="K10" s="197"/>
      <c r="L10" s="197"/>
      <c r="M10" s="210"/>
      <c r="N10" s="197"/>
      <c r="O10" s="197"/>
      <c r="P10" s="197"/>
      <c r="Q10" s="197"/>
    </row>
    <row r="11" spans="1:17" x14ac:dyDescent="0.2">
      <c r="A11" s="291"/>
      <c r="B11" s="244"/>
      <c r="C11" s="54" t="s">
        <v>28</v>
      </c>
      <c r="D11" s="10">
        <v>40</v>
      </c>
      <c r="E11" s="211"/>
      <c r="F11" s="197"/>
      <c r="G11" s="197"/>
      <c r="H11" s="197"/>
      <c r="I11" s="210"/>
      <c r="J11" s="197"/>
      <c r="K11" s="197"/>
      <c r="L11" s="197"/>
      <c r="M11" s="210"/>
      <c r="N11" s="197"/>
      <c r="O11" s="197"/>
      <c r="P11" s="197"/>
      <c r="Q11" s="197"/>
    </row>
    <row r="12" spans="1:17" x14ac:dyDescent="0.2">
      <c r="A12" s="291"/>
      <c r="B12" s="244"/>
      <c r="C12" s="54" t="s">
        <v>43</v>
      </c>
      <c r="D12" s="10">
        <v>40</v>
      </c>
      <c r="E12" s="211"/>
      <c r="F12" s="197"/>
      <c r="G12" s="197"/>
      <c r="H12" s="197"/>
      <c r="I12" s="210"/>
      <c r="J12" s="197"/>
      <c r="K12" s="197"/>
      <c r="L12" s="197"/>
      <c r="M12" s="210"/>
      <c r="N12" s="197"/>
      <c r="O12" s="197"/>
      <c r="P12" s="197"/>
      <c r="Q12" s="197"/>
    </row>
    <row r="13" spans="1:17" x14ac:dyDescent="0.2">
      <c r="A13" s="291"/>
      <c r="B13" s="244"/>
      <c r="C13" s="54" t="s">
        <v>30</v>
      </c>
      <c r="D13" s="10">
        <v>30</v>
      </c>
      <c r="E13" s="212"/>
      <c r="F13" s="197"/>
      <c r="G13" s="197"/>
      <c r="H13" s="197"/>
      <c r="I13" s="210"/>
      <c r="J13" s="197"/>
      <c r="K13" s="197"/>
      <c r="L13" s="197"/>
      <c r="M13" s="210"/>
      <c r="N13" s="197"/>
      <c r="O13" s="197"/>
      <c r="P13" s="197"/>
      <c r="Q13" s="197"/>
    </row>
    <row r="14" spans="1:17" x14ac:dyDescent="0.2">
      <c r="A14" s="291" t="s">
        <v>131</v>
      </c>
      <c r="B14" s="245" t="s">
        <v>75</v>
      </c>
      <c r="C14" s="246"/>
      <c r="D14" s="246"/>
      <c r="E14" s="247"/>
      <c r="F14" s="210">
        <v>0</v>
      </c>
      <c r="G14" s="210">
        <v>0</v>
      </c>
      <c r="H14" s="210">
        <v>0</v>
      </c>
      <c r="I14" s="210">
        <f>(G14-F14)-H14</f>
        <v>0</v>
      </c>
      <c r="J14" s="217">
        <v>0</v>
      </c>
      <c r="K14" s="217">
        <v>0</v>
      </c>
      <c r="L14" s="217">
        <v>0</v>
      </c>
      <c r="M14" s="217">
        <f>(K14-J14)-L14</f>
        <v>0</v>
      </c>
      <c r="N14" s="210">
        <v>0</v>
      </c>
      <c r="O14" s="210">
        <v>0</v>
      </c>
      <c r="P14" s="210">
        <v>0</v>
      </c>
      <c r="Q14" s="210">
        <f>(O14-N14)-P14</f>
        <v>0</v>
      </c>
    </row>
    <row r="15" spans="1:17" x14ac:dyDescent="0.2">
      <c r="A15" s="291"/>
      <c r="B15" s="248"/>
      <c r="C15" s="249"/>
      <c r="D15" s="249"/>
      <c r="E15" s="250"/>
      <c r="F15" s="210"/>
      <c r="G15" s="210"/>
      <c r="H15" s="210"/>
      <c r="I15" s="210"/>
      <c r="J15" s="217"/>
      <c r="K15" s="217"/>
      <c r="L15" s="217"/>
      <c r="M15" s="217"/>
      <c r="N15" s="210"/>
      <c r="O15" s="210"/>
      <c r="P15" s="210"/>
      <c r="Q15" s="210"/>
    </row>
    <row r="16" spans="1:17" x14ac:dyDescent="0.2">
      <c r="A16" s="291"/>
      <c r="B16" s="248"/>
      <c r="C16" s="249"/>
      <c r="D16" s="249"/>
      <c r="E16" s="250"/>
      <c r="F16" s="210"/>
      <c r="G16" s="210"/>
      <c r="H16" s="210"/>
      <c r="I16" s="210"/>
      <c r="J16" s="217"/>
      <c r="K16" s="217"/>
      <c r="L16" s="217"/>
      <c r="M16" s="217"/>
      <c r="N16" s="210"/>
      <c r="O16" s="210"/>
      <c r="P16" s="210"/>
      <c r="Q16" s="210"/>
    </row>
    <row r="17" spans="1:17" x14ac:dyDescent="0.2">
      <c r="A17" s="291"/>
      <c r="B17" s="251"/>
      <c r="C17" s="252"/>
      <c r="D17" s="252"/>
      <c r="E17" s="253"/>
      <c r="F17" s="210"/>
      <c r="G17" s="210"/>
      <c r="H17" s="210"/>
      <c r="I17" s="210"/>
      <c r="J17" s="217"/>
      <c r="K17" s="217"/>
      <c r="L17" s="217"/>
      <c r="M17" s="217"/>
      <c r="N17" s="210"/>
      <c r="O17" s="210"/>
      <c r="P17" s="210"/>
      <c r="Q17" s="210"/>
    </row>
    <row r="18" spans="1:17" x14ac:dyDescent="0.2">
      <c r="A18" s="291" t="s">
        <v>132</v>
      </c>
      <c r="B18" s="218" t="s">
        <v>49</v>
      </c>
      <c r="C18" s="219"/>
      <c r="D18" s="7">
        <v>200</v>
      </c>
      <c r="E18" s="58">
        <v>600</v>
      </c>
      <c r="F18" s="197">
        <v>0.5</v>
      </c>
      <c r="G18" s="197">
        <v>0.70833333333333337</v>
      </c>
      <c r="H18" s="197">
        <v>2.0833333333333332E-2</v>
      </c>
      <c r="I18" s="210">
        <f>(G18-F18)-H18</f>
        <v>0.18750000000000003</v>
      </c>
      <c r="J18" s="216">
        <v>0.35416666666666669</v>
      </c>
      <c r="K18" s="216">
        <v>0.6875</v>
      </c>
      <c r="L18" s="216">
        <v>0.125</v>
      </c>
      <c r="M18" s="217">
        <f>(K18-J18)-L18</f>
        <v>0.20833333333333331</v>
      </c>
      <c r="N18" s="197">
        <v>0.25</v>
      </c>
      <c r="O18" s="197">
        <v>0.5625</v>
      </c>
      <c r="P18" s="197">
        <v>2.0833333333333332E-2</v>
      </c>
      <c r="Q18" s="197">
        <f>(O18-N18)-P18</f>
        <v>0.29166666666666669</v>
      </c>
    </row>
    <row r="19" spans="1:17" x14ac:dyDescent="0.2">
      <c r="A19" s="291"/>
      <c r="B19" s="213" t="s">
        <v>37</v>
      </c>
      <c r="C19" s="7" t="s">
        <v>38</v>
      </c>
      <c r="D19" s="7">
        <v>130</v>
      </c>
      <c r="E19" s="213">
        <v>600</v>
      </c>
      <c r="F19" s="197"/>
      <c r="G19" s="197"/>
      <c r="H19" s="197"/>
      <c r="I19" s="210"/>
      <c r="J19" s="216"/>
      <c r="K19" s="216"/>
      <c r="L19" s="216"/>
      <c r="M19" s="217"/>
      <c r="N19" s="197"/>
      <c r="O19" s="197"/>
      <c r="P19" s="197"/>
      <c r="Q19" s="197"/>
    </row>
    <row r="20" spans="1:17" x14ac:dyDescent="0.2">
      <c r="A20" s="291"/>
      <c r="B20" s="211"/>
      <c r="C20" s="7" t="s">
        <v>39</v>
      </c>
      <c r="D20" s="7">
        <v>240</v>
      </c>
      <c r="E20" s="212"/>
      <c r="F20" s="197"/>
      <c r="G20" s="197"/>
      <c r="H20" s="197"/>
      <c r="I20" s="210"/>
      <c r="J20" s="216"/>
      <c r="K20" s="216"/>
      <c r="L20" s="216"/>
      <c r="M20" s="217"/>
      <c r="N20" s="197"/>
      <c r="O20" s="197"/>
      <c r="P20" s="197"/>
      <c r="Q20" s="197"/>
    </row>
    <row r="21" spans="1:17" x14ac:dyDescent="0.2">
      <c r="A21" s="291" t="s">
        <v>133</v>
      </c>
      <c r="B21" s="220" t="s">
        <v>137</v>
      </c>
      <c r="C21" s="221"/>
      <c r="D21" s="221"/>
      <c r="E21" s="222"/>
      <c r="F21" s="197">
        <v>0.29166666666666669</v>
      </c>
      <c r="G21" s="197">
        <v>0.52083333333333337</v>
      </c>
      <c r="H21" s="197">
        <v>0</v>
      </c>
      <c r="I21" s="210">
        <f>(G21-F21)-H21</f>
        <v>0.22916666666666669</v>
      </c>
      <c r="J21" s="197">
        <v>0</v>
      </c>
      <c r="K21" s="197">
        <v>0</v>
      </c>
      <c r="L21" s="197">
        <v>0</v>
      </c>
      <c r="M21" s="210">
        <f>(K21-J21)-L21</f>
        <v>0</v>
      </c>
      <c r="N21" s="197">
        <v>0</v>
      </c>
      <c r="O21" s="197">
        <v>0</v>
      </c>
      <c r="P21" s="197">
        <v>0</v>
      </c>
      <c r="Q21" s="197">
        <f>(O21-N21)-P21</f>
        <v>0</v>
      </c>
    </row>
    <row r="22" spans="1:17" x14ac:dyDescent="0.2">
      <c r="A22" s="291"/>
      <c r="B22" s="223"/>
      <c r="C22" s="224"/>
      <c r="D22" s="224"/>
      <c r="E22" s="225"/>
      <c r="F22" s="197"/>
      <c r="G22" s="197"/>
      <c r="H22" s="197"/>
      <c r="I22" s="210"/>
      <c r="J22" s="197"/>
      <c r="K22" s="197"/>
      <c r="L22" s="197"/>
      <c r="M22" s="210"/>
      <c r="N22" s="197"/>
      <c r="O22" s="197"/>
      <c r="P22" s="197"/>
      <c r="Q22" s="197"/>
    </row>
    <row r="23" spans="1:17" x14ac:dyDescent="0.2">
      <c r="A23" s="291"/>
      <c r="B23" s="226"/>
      <c r="C23" s="227"/>
      <c r="D23" s="227"/>
      <c r="E23" s="228"/>
      <c r="F23" s="197"/>
      <c r="G23" s="197"/>
      <c r="H23" s="197"/>
      <c r="I23" s="210"/>
      <c r="J23" s="197"/>
      <c r="K23" s="197"/>
      <c r="L23" s="197"/>
      <c r="M23" s="210"/>
      <c r="N23" s="197"/>
      <c r="O23" s="197"/>
      <c r="P23" s="197"/>
      <c r="Q23" s="197"/>
    </row>
    <row r="24" spans="1:17" x14ac:dyDescent="0.2">
      <c r="A24" s="292" t="s">
        <v>134</v>
      </c>
      <c r="B24" s="245" t="s">
        <v>136</v>
      </c>
      <c r="C24" s="246"/>
      <c r="D24" s="246"/>
      <c r="E24" s="247"/>
      <c r="F24" s="210">
        <v>0</v>
      </c>
      <c r="G24" s="319">
        <v>0</v>
      </c>
      <c r="H24" s="210">
        <v>0</v>
      </c>
      <c r="I24" s="210">
        <f>(G24-F24)-H24</f>
        <v>0</v>
      </c>
      <c r="J24" s="320">
        <v>0.375</v>
      </c>
      <c r="K24" s="320">
        <v>0.80208333333333337</v>
      </c>
      <c r="L24" s="320">
        <v>6.25E-2</v>
      </c>
      <c r="M24" s="315">
        <f>(K24-J24)-L24</f>
        <v>0.36458333333333337</v>
      </c>
      <c r="N24" s="197">
        <v>0</v>
      </c>
      <c r="O24" s="197">
        <v>0</v>
      </c>
      <c r="P24" s="197">
        <v>0</v>
      </c>
      <c r="Q24" s="197">
        <f>(O24-N24)-P24</f>
        <v>0</v>
      </c>
    </row>
    <row r="25" spans="1:17" x14ac:dyDescent="0.2">
      <c r="A25" s="292"/>
      <c r="B25" s="248"/>
      <c r="C25" s="249"/>
      <c r="D25" s="249"/>
      <c r="E25" s="250"/>
      <c r="F25" s="210"/>
      <c r="G25" s="210"/>
      <c r="H25" s="210"/>
      <c r="I25" s="210"/>
      <c r="J25" s="320"/>
      <c r="K25" s="320"/>
      <c r="L25" s="320"/>
      <c r="M25" s="315"/>
      <c r="N25" s="197"/>
      <c r="O25" s="197"/>
      <c r="P25" s="197"/>
      <c r="Q25" s="197"/>
    </row>
    <row r="26" spans="1:17" x14ac:dyDescent="0.2">
      <c r="A26" s="292"/>
      <c r="B26" s="251"/>
      <c r="C26" s="252"/>
      <c r="D26" s="252"/>
      <c r="E26" s="253"/>
      <c r="F26" s="210"/>
      <c r="G26" s="210"/>
      <c r="H26" s="210"/>
      <c r="I26" s="210"/>
      <c r="J26" s="320"/>
      <c r="K26" s="320"/>
      <c r="L26" s="320"/>
      <c r="M26" s="315"/>
      <c r="N26" s="197"/>
      <c r="O26" s="197"/>
      <c r="P26" s="197"/>
      <c r="Q26" s="197"/>
    </row>
    <row r="27" spans="1:17" x14ac:dyDescent="0.2">
      <c r="A27" s="205" t="s">
        <v>135</v>
      </c>
      <c r="B27" s="245" t="s">
        <v>75</v>
      </c>
      <c r="C27" s="246"/>
      <c r="D27" s="246"/>
      <c r="E27" s="247"/>
      <c r="F27" s="202">
        <v>0</v>
      </c>
      <c r="G27" s="202">
        <v>0</v>
      </c>
      <c r="H27" s="202">
        <v>0</v>
      </c>
      <c r="I27" s="202">
        <f>(G27-F27)-H27</f>
        <v>0</v>
      </c>
      <c r="J27" s="316">
        <v>0.375</v>
      </c>
      <c r="K27" s="316">
        <v>0.53125</v>
      </c>
      <c r="L27" s="316">
        <v>0</v>
      </c>
      <c r="M27" s="315">
        <f>(K27-J27)-L27</f>
        <v>0.15625</v>
      </c>
      <c r="N27" s="202">
        <v>0</v>
      </c>
      <c r="O27" s="202">
        <v>0</v>
      </c>
      <c r="P27" s="202">
        <v>0</v>
      </c>
      <c r="Q27" s="197">
        <f>(O27-N27)-P27</f>
        <v>0</v>
      </c>
    </row>
    <row r="28" spans="1:17" x14ac:dyDescent="0.2">
      <c r="A28" s="206"/>
      <c r="B28" s="248"/>
      <c r="C28" s="249"/>
      <c r="D28" s="249"/>
      <c r="E28" s="250"/>
      <c r="F28" s="203"/>
      <c r="G28" s="203"/>
      <c r="H28" s="203"/>
      <c r="I28" s="203"/>
      <c r="J28" s="317"/>
      <c r="K28" s="317"/>
      <c r="L28" s="317"/>
      <c r="M28" s="315"/>
      <c r="N28" s="203"/>
      <c r="O28" s="203"/>
      <c r="P28" s="203"/>
      <c r="Q28" s="197"/>
    </row>
    <row r="29" spans="1:17" x14ac:dyDescent="0.2">
      <c r="A29" s="207"/>
      <c r="B29" s="251"/>
      <c r="C29" s="252"/>
      <c r="D29" s="252"/>
      <c r="E29" s="253"/>
      <c r="F29" s="204"/>
      <c r="G29" s="204"/>
      <c r="H29" s="204"/>
      <c r="I29" s="204"/>
      <c r="J29" s="318"/>
      <c r="K29" s="318"/>
      <c r="L29" s="318"/>
      <c r="M29" s="315"/>
      <c r="N29" s="204"/>
      <c r="O29" s="204"/>
      <c r="P29" s="204"/>
      <c r="Q29" s="197"/>
    </row>
    <row r="30" spans="1:17" ht="16" x14ac:dyDescent="0.2">
      <c r="A30" s="6"/>
      <c r="B30" s="236" t="s">
        <v>1</v>
      </c>
      <c r="C30" s="236"/>
      <c r="D30" s="236">
        <f>SUM(E4:E29)</f>
        <v>2535</v>
      </c>
      <c r="E30" s="237"/>
      <c r="F30" s="238">
        <f>SUM(I4:I26)</f>
        <v>0.70833333333333348</v>
      </c>
      <c r="G30" s="238"/>
      <c r="H30" s="238"/>
      <c r="I30" s="238"/>
      <c r="J30" s="238">
        <f>SUM(M4:M26)</f>
        <v>0.86458333333333337</v>
      </c>
      <c r="K30" s="238"/>
      <c r="L30" s="238"/>
      <c r="M30" s="238"/>
      <c r="N30" s="238">
        <f>SUM(Q4:Q26)</f>
        <v>0.625</v>
      </c>
      <c r="O30" s="238"/>
      <c r="P30" s="238"/>
      <c r="Q30" s="238"/>
    </row>
  </sheetData>
  <mergeCells count="98">
    <mergeCell ref="A4:A13"/>
    <mergeCell ref="F4:F13"/>
    <mergeCell ref="G4:G13"/>
    <mergeCell ref="H4:H13"/>
    <mergeCell ref="O4:O13"/>
    <mergeCell ref="M4:M13"/>
    <mergeCell ref="N4:N13"/>
    <mergeCell ref="B4:B6"/>
    <mergeCell ref="B7:B13"/>
    <mergeCell ref="E4:E6"/>
    <mergeCell ref="E7:E13"/>
    <mergeCell ref="I4:I13"/>
    <mergeCell ref="J4:J13"/>
    <mergeCell ref="K4:K13"/>
    <mergeCell ref="L4:L13"/>
    <mergeCell ref="F1:Q1"/>
    <mergeCell ref="F2:I2"/>
    <mergeCell ref="J2:M2"/>
    <mergeCell ref="N2:Q2"/>
    <mergeCell ref="P4:P13"/>
    <mergeCell ref="Q4:Q13"/>
    <mergeCell ref="I14:I17"/>
    <mergeCell ref="J14:J17"/>
    <mergeCell ref="K14:K17"/>
    <mergeCell ref="B19:B20"/>
    <mergeCell ref="A14:A17"/>
    <mergeCell ref="F14:F17"/>
    <mergeCell ref="J18:J20"/>
    <mergeCell ref="K18:K20"/>
    <mergeCell ref="A18:A20"/>
    <mergeCell ref="B18:C18"/>
    <mergeCell ref="F18:F20"/>
    <mergeCell ref="G18:G20"/>
    <mergeCell ref="H14:H17"/>
    <mergeCell ref="P14:P17"/>
    <mergeCell ref="Q14:Q17"/>
    <mergeCell ref="L14:L17"/>
    <mergeCell ref="M14:M17"/>
    <mergeCell ref="N18:N20"/>
    <mergeCell ref="O18:O20"/>
    <mergeCell ref="P18:P20"/>
    <mergeCell ref="Q18:Q20"/>
    <mergeCell ref="L18:L20"/>
    <mergeCell ref="M18:M20"/>
    <mergeCell ref="A27:A29"/>
    <mergeCell ref="F27:F29"/>
    <mergeCell ref="L24:L26"/>
    <mergeCell ref="M24:M26"/>
    <mergeCell ref="M21:M23"/>
    <mergeCell ref="F21:F23"/>
    <mergeCell ref="A24:A26"/>
    <mergeCell ref="G21:G23"/>
    <mergeCell ref="H21:H23"/>
    <mergeCell ref="I21:I23"/>
    <mergeCell ref="J21:J23"/>
    <mergeCell ref="K21:K23"/>
    <mergeCell ref="L21:L23"/>
    <mergeCell ref="A21:A23"/>
    <mergeCell ref="B21:E23"/>
    <mergeCell ref="B24:E26"/>
    <mergeCell ref="B30:C30"/>
    <mergeCell ref="D30:E30"/>
    <mergeCell ref="F30:I30"/>
    <mergeCell ref="J30:M30"/>
    <mergeCell ref="N30:Q30"/>
    <mergeCell ref="P27:P29"/>
    <mergeCell ref="Q27:Q29"/>
    <mergeCell ref="K24:K26"/>
    <mergeCell ref="P24:P26"/>
    <mergeCell ref="Q24:Q26"/>
    <mergeCell ref="K27:K29"/>
    <mergeCell ref="L27:L29"/>
    <mergeCell ref="P21:P23"/>
    <mergeCell ref="Q21:Q23"/>
    <mergeCell ref="O24:O26"/>
    <mergeCell ref="B14:E17"/>
    <mergeCell ref="E19:E20"/>
    <mergeCell ref="N24:N26"/>
    <mergeCell ref="F24:F26"/>
    <mergeCell ref="G24:G26"/>
    <mergeCell ref="H24:H26"/>
    <mergeCell ref="I24:I26"/>
    <mergeCell ref="J24:J26"/>
    <mergeCell ref="G14:G17"/>
    <mergeCell ref="H18:H20"/>
    <mergeCell ref="I18:I20"/>
    <mergeCell ref="N14:N17"/>
    <mergeCell ref="O14:O17"/>
    <mergeCell ref="B27:E29"/>
    <mergeCell ref="N21:N23"/>
    <mergeCell ref="O21:O23"/>
    <mergeCell ref="M27:M29"/>
    <mergeCell ref="N27:N29"/>
    <mergeCell ref="O27:O29"/>
    <mergeCell ref="G27:G29"/>
    <mergeCell ref="H27:H29"/>
    <mergeCell ref="I27:I29"/>
    <mergeCell ref="J27:J29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A4" sqref="A4:A8"/>
    </sheetView>
  </sheetViews>
  <sheetFormatPr baseColWidth="10" defaultRowHeight="15" x14ac:dyDescent="0.2"/>
  <cols>
    <col min="1" max="1" width="18.1640625" customWidth="1"/>
    <col min="2" max="2" width="19" customWidth="1"/>
    <col min="3" max="3" width="13.5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</cols>
  <sheetData>
    <row r="1" spans="1:17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</row>
    <row r="3" spans="1:17" x14ac:dyDescent="0.2">
      <c r="A3" s="4"/>
      <c r="B3" s="11" t="s">
        <v>8</v>
      </c>
      <c r="C3" s="11" t="s">
        <v>7</v>
      </c>
      <c r="D3" s="11" t="s">
        <v>6</v>
      </c>
      <c r="E3" s="11" t="s">
        <v>0</v>
      </c>
      <c r="F3" s="11" t="s">
        <v>2</v>
      </c>
      <c r="G3" s="11" t="s">
        <v>3</v>
      </c>
      <c r="H3" s="5" t="s">
        <v>4</v>
      </c>
      <c r="I3" s="5" t="s">
        <v>5</v>
      </c>
      <c r="J3" s="11" t="s">
        <v>2</v>
      </c>
      <c r="K3" s="11" t="s">
        <v>3</v>
      </c>
      <c r="L3" s="5" t="s">
        <v>4</v>
      </c>
      <c r="M3" s="5" t="s">
        <v>5</v>
      </c>
      <c r="N3" s="11" t="s">
        <v>2</v>
      </c>
      <c r="O3" s="11" t="s">
        <v>3</v>
      </c>
      <c r="P3" s="5" t="s">
        <v>4</v>
      </c>
      <c r="Q3" s="5" t="s">
        <v>5</v>
      </c>
    </row>
    <row r="4" spans="1:17" x14ac:dyDescent="0.2">
      <c r="A4" s="291" t="s">
        <v>139</v>
      </c>
      <c r="B4" s="213" t="s">
        <v>79</v>
      </c>
      <c r="C4" s="65" t="s">
        <v>42</v>
      </c>
      <c r="D4" s="10">
        <v>45</v>
      </c>
      <c r="E4" s="244">
        <v>1000</v>
      </c>
      <c r="F4" s="197">
        <v>0.25</v>
      </c>
      <c r="G4" s="197">
        <v>0.60416666666666663</v>
      </c>
      <c r="H4" s="197">
        <v>2.0833333333333332E-2</v>
      </c>
      <c r="I4" s="210">
        <f>(G4-F4)-H4</f>
        <v>0.33333333333333331</v>
      </c>
      <c r="J4" s="197">
        <v>0.5625</v>
      </c>
      <c r="K4" s="197">
        <v>0.83333333333333337</v>
      </c>
      <c r="L4" s="197">
        <v>0</v>
      </c>
      <c r="M4" s="210">
        <f>(K4-J4)-L4</f>
        <v>0.27083333333333337</v>
      </c>
      <c r="N4" s="197">
        <v>0.54166666666666663</v>
      </c>
      <c r="O4" s="197">
        <v>0.85416666666666663</v>
      </c>
      <c r="P4" s="197">
        <v>0</v>
      </c>
      <c r="Q4" s="197">
        <f>(O4-N4)-P4</f>
        <v>0.3125</v>
      </c>
    </row>
    <row r="5" spans="1:17" x14ac:dyDescent="0.2">
      <c r="A5" s="291"/>
      <c r="B5" s="211"/>
      <c r="C5" s="65" t="s">
        <v>26</v>
      </c>
      <c r="D5" s="10">
        <v>65</v>
      </c>
      <c r="E5" s="244"/>
      <c r="F5" s="197"/>
      <c r="G5" s="197"/>
      <c r="H5" s="197"/>
      <c r="I5" s="210"/>
      <c r="J5" s="197"/>
      <c r="K5" s="197"/>
      <c r="L5" s="197"/>
      <c r="M5" s="210"/>
      <c r="N5" s="197"/>
      <c r="O5" s="197"/>
      <c r="P5" s="197"/>
      <c r="Q5" s="197"/>
    </row>
    <row r="6" spans="1:17" x14ac:dyDescent="0.2">
      <c r="A6" s="291"/>
      <c r="B6" s="211"/>
      <c r="C6" s="65" t="s">
        <v>25</v>
      </c>
      <c r="D6" s="10">
        <v>10</v>
      </c>
      <c r="E6" s="244"/>
      <c r="F6" s="197"/>
      <c r="G6" s="197"/>
      <c r="H6" s="197"/>
      <c r="I6" s="210"/>
      <c r="J6" s="197"/>
      <c r="K6" s="197"/>
      <c r="L6" s="197"/>
      <c r="M6" s="210"/>
      <c r="N6" s="197"/>
      <c r="O6" s="197"/>
      <c r="P6" s="197"/>
      <c r="Q6" s="197"/>
    </row>
    <row r="7" spans="1:17" x14ac:dyDescent="0.2">
      <c r="A7" s="291"/>
      <c r="B7" s="211"/>
      <c r="C7" s="65" t="s">
        <v>55</v>
      </c>
      <c r="D7" s="10">
        <v>50</v>
      </c>
      <c r="E7" s="244"/>
      <c r="F7" s="197"/>
      <c r="G7" s="197"/>
      <c r="H7" s="197"/>
      <c r="I7" s="210"/>
      <c r="J7" s="197"/>
      <c r="K7" s="197"/>
      <c r="L7" s="197"/>
      <c r="M7" s="210"/>
      <c r="N7" s="197"/>
      <c r="O7" s="197"/>
      <c r="P7" s="197"/>
      <c r="Q7" s="197"/>
    </row>
    <row r="8" spans="1:17" x14ac:dyDescent="0.2">
      <c r="A8" s="291"/>
      <c r="B8" s="211"/>
      <c r="C8" s="65" t="s">
        <v>30</v>
      </c>
      <c r="D8" s="10">
        <v>75</v>
      </c>
      <c r="E8" s="244"/>
      <c r="F8" s="197"/>
      <c r="G8" s="197"/>
      <c r="H8" s="197"/>
      <c r="I8" s="210"/>
      <c r="J8" s="197"/>
      <c r="K8" s="197"/>
      <c r="L8" s="197"/>
      <c r="M8" s="210"/>
      <c r="N8" s="197"/>
      <c r="O8" s="197"/>
      <c r="P8" s="197"/>
      <c r="Q8" s="197"/>
    </row>
    <row r="9" spans="1:17" x14ac:dyDescent="0.2">
      <c r="A9" s="291"/>
      <c r="B9" s="211"/>
      <c r="C9" s="65" t="s">
        <v>28</v>
      </c>
      <c r="D9" s="10">
        <v>50</v>
      </c>
      <c r="E9" s="244"/>
      <c r="F9" s="197"/>
      <c r="G9" s="197"/>
      <c r="H9" s="197"/>
      <c r="I9" s="210"/>
      <c r="J9" s="197"/>
      <c r="K9" s="197"/>
      <c r="L9" s="197"/>
      <c r="M9" s="210"/>
      <c r="N9" s="197"/>
      <c r="O9" s="197"/>
      <c r="P9" s="197"/>
      <c r="Q9" s="197"/>
    </row>
    <row r="10" spans="1:17" x14ac:dyDescent="0.2">
      <c r="A10" s="291"/>
      <c r="B10" s="212"/>
      <c r="C10" s="65" t="s">
        <v>80</v>
      </c>
      <c r="D10" s="10">
        <v>55</v>
      </c>
      <c r="E10" s="244"/>
      <c r="F10" s="197"/>
      <c r="G10" s="197"/>
      <c r="H10" s="197"/>
      <c r="I10" s="210"/>
      <c r="J10" s="197"/>
      <c r="K10" s="197"/>
      <c r="L10" s="197"/>
      <c r="M10" s="210"/>
      <c r="N10" s="197"/>
      <c r="O10" s="197"/>
      <c r="P10" s="197"/>
      <c r="Q10" s="197"/>
    </row>
    <row r="11" spans="1:17" x14ac:dyDescent="0.2">
      <c r="A11" s="205" t="s">
        <v>140</v>
      </c>
      <c r="B11" s="213" t="s">
        <v>138</v>
      </c>
      <c r="C11" s="66" t="s">
        <v>38</v>
      </c>
      <c r="D11" s="67">
        <v>140</v>
      </c>
      <c r="E11" s="213">
        <v>600</v>
      </c>
      <c r="F11" s="267">
        <v>0.29166666666666669</v>
      </c>
      <c r="G11" s="267">
        <v>0.64583333333333337</v>
      </c>
      <c r="H11" s="267">
        <v>2.0833333333333332E-2</v>
      </c>
      <c r="I11" s="275">
        <f>(G11-F11)-H11</f>
        <v>0.33333333333333337</v>
      </c>
      <c r="J11" s="267">
        <v>0.5625</v>
      </c>
      <c r="K11" s="267">
        <v>0.70833333333333337</v>
      </c>
      <c r="L11" s="267">
        <v>0</v>
      </c>
      <c r="M11" s="275">
        <f>(K11-J11)-L11</f>
        <v>0.14583333333333337</v>
      </c>
      <c r="N11" s="267">
        <v>0.45833333333333331</v>
      </c>
      <c r="O11" s="267">
        <v>0.72916666666666663</v>
      </c>
      <c r="P11" s="267">
        <v>2.0833333333333332E-2</v>
      </c>
      <c r="Q11" s="267">
        <f>(O11-N11)-P11</f>
        <v>0.24999999999999997</v>
      </c>
    </row>
    <row r="12" spans="1:17" x14ac:dyDescent="0.2">
      <c r="A12" s="206"/>
      <c r="B12" s="211"/>
      <c r="C12" s="66" t="s">
        <v>39</v>
      </c>
      <c r="D12" s="67">
        <v>200</v>
      </c>
      <c r="E12" s="211"/>
      <c r="F12" s="268"/>
      <c r="G12" s="268"/>
      <c r="H12" s="268"/>
      <c r="I12" s="276"/>
      <c r="J12" s="268"/>
      <c r="K12" s="268"/>
      <c r="L12" s="268"/>
      <c r="M12" s="276"/>
      <c r="N12" s="268"/>
      <c r="O12" s="268"/>
      <c r="P12" s="268"/>
      <c r="Q12" s="268"/>
    </row>
    <row r="13" spans="1:17" x14ac:dyDescent="0.2">
      <c r="A13" s="207"/>
      <c r="B13" s="212"/>
      <c r="C13" s="66" t="s">
        <v>40</v>
      </c>
      <c r="D13" s="67">
        <v>10</v>
      </c>
      <c r="E13" s="212"/>
      <c r="F13" s="269"/>
      <c r="G13" s="269"/>
      <c r="H13" s="269"/>
      <c r="I13" s="277"/>
      <c r="J13" s="269"/>
      <c r="K13" s="269"/>
      <c r="L13" s="269"/>
      <c r="M13" s="277"/>
      <c r="N13" s="269"/>
      <c r="O13" s="269"/>
      <c r="P13" s="269"/>
      <c r="Q13" s="269"/>
    </row>
    <row r="14" spans="1:17" x14ac:dyDescent="0.2">
      <c r="A14" s="291" t="s">
        <v>144</v>
      </c>
      <c r="B14" s="213" t="s">
        <v>50</v>
      </c>
      <c r="C14" s="7" t="s">
        <v>51</v>
      </c>
      <c r="D14" s="7">
        <v>100</v>
      </c>
      <c r="E14" s="244">
        <v>600</v>
      </c>
      <c r="F14" s="197">
        <v>0.25</v>
      </c>
      <c r="G14" s="197">
        <v>0.64583333333333337</v>
      </c>
      <c r="H14" s="268">
        <v>2.0833333333333332E-2</v>
      </c>
      <c r="I14" s="217">
        <f>(G14-F14)-H14</f>
        <v>0.37500000000000006</v>
      </c>
      <c r="J14" s="216">
        <v>0.375</v>
      </c>
      <c r="K14" s="216">
        <v>0.52083333333333337</v>
      </c>
      <c r="L14" s="216">
        <v>0</v>
      </c>
      <c r="M14" s="217">
        <f>(K14-J14)-L14</f>
        <v>0.14583333333333337</v>
      </c>
      <c r="N14" s="197">
        <v>0.52083333333333337</v>
      </c>
      <c r="O14" s="197">
        <v>0.6875</v>
      </c>
      <c r="P14" s="197">
        <v>0</v>
      </c>
      <c r="Q14" s="217">
        <f>(O14-N14)-P14</f>
        <v>0.16666666666666663</v>
      </c>
    </row>
    <row r="15" spans="1:17" x14ac:dyDescent="0.2">
      <c r="A15" s="291"/>
      <c r="B15" s="211"/>
      <c r="C15" s="7" t="s">
        <v>52</v>
      </c>
      <c r="D15" s="7">
        <v>40</v>
      </c>
      <c r="E15" s="244"/>
      <c r="F15" s="197"/>
      <c r="G15" s="197"/>
      <c r="H15" s="268"/>
      <c r="I15" s="217"/>
      <c r="J15" s="216"/>
      <c r="K15" s="216"/>
      <c r="L15" s="216"/>
      <c r="M15" s="217"/>
      <c r="N15" s="197"/>
      <c r="O15" s="197"/>
      <c r="P15" s="197"/>
      <c r="Q15" s="217"/>
    </row>
    <row r="16" spans="1:17" x14ac:dyDescent="0.2">
      <c r="A16" s="291"/>
      <c r="B16" s="211"/>
      <c r="C16" s="7" t="s">
        <v>70</v>
      </c>
      <c r="D16" s="7">
        <v>20</v>
      </c>
      <c r="E16" s="244"/>
      <c r="F16" s="197"/>
      <c r="G16" s="197"/>
      <c r="H16" s="268"/>
      <c r="I16" s="217"/>
      <c r="J16" s="216"/>
      <c r="K16" s="216"/>
      <c r="L16" s="216"/>
      <c r="M16" s="217"/>
      <c r="N16" s="197"/>
      <c r="O16" s="197"/>
      <c r="P16" s="197"/>
      <c r="Q16" s="217"/>
    </row>
    <row r="17" spans="1:17" x14ac:dyDescent="0.2">
      <c r="A17" s="291"/>
      <c r="B17" s="212"/>
      <c r="C17" s="7" t="s">
        <v>42</v>
      </c>
      <c r="D17" s="7">
        <v>40</v>
      </c>
      <c r="E17" s="244"/>
      <c r="F17" s="197"/>
      <c r="G17" s="197"/>
      <c r="H17" s="269"/>
      <c r="I17" s="217"/>
      <c r="J17" s="216"/>
      <c r="K17" s="216"/>
      <c r="L17" s="216"/>
      <c r="M17" s="217"/>
      <c r="N17" s="197"/>
      <c r="O17" s="197"/>
      <c r="P17" s="197"/>
      <c r="Q17" s="217"/>
    </row>
    <row r="18" spans="1:17" x14ac:dyDescent="0.2">
      <c r="A18" s="291" t="s">
        <v>141</v>
      </c>
      <c r="B18" s="240" t="s">
        <v>82</v>
      </c>
      <c r="C18" s="241"/>
      <c r="D18" s="68">
        <v>200</v>
      </c>
      <c r="E18" s="68">
        <v>600</v>
      </c>
      <c r="F18" s="197">
        <v>0.29166666666666669</v>
      </c>
      <c r="G18" s="197">
        <v>0.64583333333333337</v>
      </c>
      <c r="H18" s="197">
        <v>2.0833333333333332E-2</v>
      </c>
      <c r="I18" s="210">
        <f>(G18-F18)-H18</f>
        <v>0.33333333333333337</v>
      </c>
      <c r="J18" s="321">
        <v>0.375</v>
      </c>
      <c r="K18" s="321">
        <v>0.52083333333333337</v>
      </c>
      <c r="L18" s="321">
        <v>0</v>
      </c>
      <c r="M18" s="324">
        <f>(K18-J18)-L18</f>
        <v>0.14583333333333337</v>
      </c>
      <c r="N18" s="197">
        <v>0.35416666666666669</v>
      </c>
      <c r="O18" s="197">
        <v>0.70833333333333337</v>
      </c>
      <c r="P18" s="197">
        <v>2.0833333333333332E-2</v>
      </c>
      <c r="Q18" s="197">
        <f>(O18-N18)-P18</f>
        <v>0.33333333333333337</v>
      </c>
    </row>
    <row r="19" spans="1:17" x14ac:dyDescent="0.2">
      <c r="A19" s="291"/>
      <c r="B19" s="262" t="s">
        <v>109</v>
      </c>
      <c r="C19" s="262" t="s">
        <v>78</v>
      </c>
      <c r="D19" s="242">
        <v>120</v>
      </c>
      <c r="E19" s="262">
        <v>600</v>
      </c>
      <c r="F19" s="197"/>
      <c r="G19" s="197"/>
      <c r="H19" s="197"/>
      <c r="I19" s="210"/>
      <c r="J19" s="322"/>
      <c r="K19" s="322"/>
      <c r="L19" s="322"/>
      <c r="M19" s="325"/>
      <c r="N19" s="197"/>
      <c r="O19" s="197"/>
      <c r="P19" s="197"/>
      <c r="Q19" s="197"/>
    </row>
    <row r="20" spans="1:17" x14ac:dyDescent="0.2">
      <c r="A20" s="291"/>
      <c r="B20" s="243"/>
      <c r="C20" s="243"/>
      <c r="D20" s="243"/>
      <c r="E20" s="243"/>
      <c r="F20" s="197"/>
      <c r="G20" s="197"/>
      <c r="H20" s="197"/>
      <c r="I20" s="210"/>
      <c r="J20" s="323"/>
      <c r="K20" s="323"/>
      <c r="L20" s="323"/>
      <c r="M20" s="326"/>
      <c r="N20" s="197"/>
      <c r="O20" s="197"/>
      <c r="P20" s="197"/>
      <c r="Q20" s="197"/>
    </row>
    <row r="21" spans="1:17" x14ac:dyDescent="0.2">
      <c r="A21" s="292" t="s">
        <v>142</v>
      </c>
      <c r="B21" s="220" t="s">
        <v>145</v>
      </c>
      <c r="C21" s="221"/>
      <c r="D21" s="221"/>
      <c r="E21" s="222"/>
      <c r="F21" s="197">
        <v>0.23958333333333334</v>
      </c>
      <c r="G21" s="235">
        <v>0.77083333333333337</v>
      </c>
      <c r="H21" s="197">
        <v>2.0833333333333332E-2</v>
      </c>
      <c r="I21" s="210">
        <f>(G21-F21)-H21</f>
        <v>0.51041666666666663</v>
      </c>
      <c r="J21" s="197">
        <v>0.375</v>
      </c>
      <c r="K21" s="197">
        <v>0.80208333333333337</v>
      </c>
      <c r="L21" s="197">
        <v>6.25E-2</v>
      </c>
      <c r="M21" s="210">
        <f>(K21-J21)-L21</f>
        <v>0.36458333333333337</v>
      </c>
      <c r="N21" s="197">
        <v>0.29166666666666669</v>
      </c>
      <c r="O21" s="197">
        <v>0.89583333333333337</v>
      </c>
      <c r="P21" s="197">
        <v>2.0833333333333332E-2</v>
      </c>
      <c r="Q21" s="197">
        <f>(O21-N21)-P21</f>
        <v>0.58333333333333337</v>
      </c>
    </row>
    <row r="22" spans="1:17" x14ac:dyDescent="0.2">
      <c r="A22" s="292"/>
      <c r="B22" s="223"/>
      <c r="C22" s="224"/>
      <c r="D22" s="224"/>
      <c r="E22" s="225"/>
      <c r="F22" s="197"/>
      <c r="G22" s="197"/>
      <c r="H22" s="197"/>
      <c r="I22" s="210"/>
      <c r="J22" s="197"/>
      <c r="K22" s="197"/>
      <c r="L22" s="197"/>
      <c r="M22" s="210"/>
      <c r="N22" s="197"/>
      <c r="O22" s="197"/>
      <c r="P22" s="197"/>
      <c r="Q22" s="197"/>
    </row>
    <row r="23" spans="1:17" x14ac:dyDescent="0.2">
      <c r="A23" s="292"/>
      <c r="B23" s="226"/>
      <c r="C23" s="227"/>
      <c r="D23" s="227"/>
      <c r="E23" s="228"/>
      <c r="F23" s="197"/>
      <c r="G23" s="197"/>
      <c r="H23" s="197"/>
      <c r="I23" s="210"/>
      <c r="J23" s="197"/>
      <c r="K23" s="197"/>
      <c r="L23" s="197"/>
      <c r="M23" s="210"/>
      <c r="N23" s="197"/>
      <c r="O23" s="197"/>
      <c r="P23" s="197"/>
      <c r="Q23" s="197"/>
    </row>
    <row r="24" spans="1:17" x14ac:dyDescent="0.2">
      <c r="A24" s="205" t="s">
        <v>143</v>
      </c>
      <c r="B24" s="245" t="s">
        <v>75</v>
      </c>
      <c r="C24" s="246"/>
      <c r="D24" s="246"/>
      <c r="E24" s="247"/>
      <c r="F24" s="202">
        <v>0</v>
      </c>
      <c r="G24" s="202">
        <v>0</v>
      </c>
      <c r="H24" s="202">
        <v>0</v>
      </c>
      <c r="I24" s="202">
        <f>(G24-F24)-H24</f>
        <v>0</v>
      </c>
      <c r="J24" s="202">
        <v>0</v>
      </c>
      <c r="K24" s="202">
        <v>0</v>
      </c>
      <c r="L24" s="202">
        <v>0</v>
      </c>
      <c r="M24" s="210">
        <f>(K24-J24)-L24</f>
        <v>0</v>
      </c>
      <c r="N24" s="202">
        <v>0</v>
      </c>
      <c r="O24" s="202">
        <v>0</v>
      </c>
      <c r="P24" s="202">
        <v>0</v>
      </c>
      <c r="Q24" s="210">
        <f>(O24-N24)-P24</f>
        <v>0</v>
      </c>
    </row>
    <row r="25" spans="1:17" x14ac:dyDescent="0.2">
      <c r="A25" s="206"/>
      <c r="B25" s="248"/>
      <c r="C25" s="249"/>
      <c r="D25" s="249"/>
      <c r="E25" s="250"/>
      <c r="F25" s="203"/>
      <c r="G25" s="203"/>
      <c r="H25" s="203"/>
      <c r="I25" s="203"/>
      <c r="J25" s="203"/>
      <c r="K25" s="203"/>
      <c r="L25" s="203"/>
      <c r="M25" s="210"/>
      <c r="N25" s="203"/>
      <c r="O25" s="203"/>
      <c r="P25" s="203"/>
      <c r="Q25" s="210"/>
    </row>
    <row r="26" spans="1:17" x14ac:dyDescent="0.2">
      <c r="A26" s="207"/>
      <c r="B26" s="251"/>
      <c r="C26" s="252"/>
      <c r="D26" s="252"/>
      <c r="E26" s="253"/>
      <c r="F26" s="204"/>
      <c r="G26" s="204"/>
      <c r="H26" s="204"/>
      <c r="I26" s="204"/>
      <c r="J26" s="204"/>
      <c r="K26" s="204"/>
      <c r="L26" s="204"/>
      <c r="M26" s="210"/>
      <c r="N26" s="204"/>
      <c r="O26" s="204"/>
      <c r="P26" s="204"/>
      <c r="Q26" s="210"/>
    </row>
    <row r="27" spans="1:17" ht="16" x14ac:dyDescent="0.2">
      <c r="A27" s="6"/>
      <c r="B27" s="236" t="s">
        <v>1</v>
      </c>
      <c r="C27" s="236"/>
      <c r="D27" s="236">
        <f>SUM(E4:E26)</f>
        <v>3400</v>
      </c>
      <c r="E27" s="237"/>
      <c r="F27" s="238">
        <f>SUM(I4:I23)</f>
        <v>1.8854166666666665</v>
      </c>
      <c r="G27" s="238"/>
      <c r="H27" s="238"/>
      <c r="I27" s="238"/>
      <c r="J27" s="238">
        <f>SUM(M4:M23)</f>
        <v>1.072916666666667</v>
      </c>
      <c r="K27" s="238"/>
      <c r="L27" s="238"/>
      <c r="M27" s="238"/>
      <c r="N27" s="238">
        <f>SUM(Q4:Q23)</f>
        <v>1.6458333333333335</v>
      </c>
      <c r="O27" s="238"/>
      <c r="P27" s="238"/>
      <c r="Q27" s="238"/>
    </row>
  </sheetData>
  <mergeCells count="100">
    <mergeCell ref="J4:J10"/>
    <mergeCell ref="K4:K10"/>
    <mergeCell ref="L4:L10"/>
    <mergeCell ref="B11:B13"/>
    <mergeCell ref="F1:Q1"/>
    <mergeCell ref="F2:I2"/>
    <mergeCell ref="J2:M2"/>
    <mergeCell ref="N2:Q2"/>
    <mergeCell ref="O4:O10"/>
    <mergeCell ref="P4:P10"/>
    <mergeCell ref="Q4:Q10"/>
    <mergeCell ref="M4:M10"/>
    <mergeCell ref="N4:N10"/>
    <mergeCell ref="E4:E10"/>
    <mergeCell ref="F4:F10"/>
    <mergeCell ref="G4:G10"/>
    <mergeCell ref="A14:A17"/>
    <mergeCell ref="E14:E17"/>
    <mergeCell ref="F14:F17"/>
    <mergeCell ref="B14:B17"/>
    <mergeCell ref="I4:I10"/>
    <mergeCell ref="A4:A10"/>
    <mergeCell ref="H4:H10"/>
    <mergeCell ref="B4:B10"/>
    <mergeCell ref="A11:A13"/>
    <mergeCell ref="N11:N13"/>
    <mergeCell ref="O11:O13"/>
    <mergeCell ref="P11:P13"/>
    <mergeCell ref="I11:I13"/>
    <mergeCell ref="M11:M13"/>
    <mergeCell ref="L11:L13"/>
    <mergeCell ref="K11:K13"/>
    <mergeCell ref="J11:J13"/>
    <mergeCell ref="Q14:Q17"/>
    <mergeCell ref="L14:L17"/>
    <mergeCell ref="M14:M17"/>
    <mergeCell ref="E11:E13"/>
    <mergeCell ref="H14:H17"/>
    <mergeCell ref="I14:I17"/>
    <mergeCell ref="J14:J17"/>
    <mergeCell ref="K14:K17"/>
    <mergeCell ref="F11:F13"/>
    <mergeCell ref="G11:G13"/>
    <mergeCell ref="H11:H13"/>
    <mergeCell ref="Q11:Q13"/>
    <mergeCell ref="G14:G17"/>
    <mergeCell ref="N14:N17"/>
    <mergeCell ref="O14:O17"/>
    <mergeCell ref="P14:P17"/>
    <mergeCell ref="O24:O26"/>
    <mergeCell ref="M18:M20"/>
    <mergeCell ref="Q18:Q20"/>
    <mergeCell ref="A21:A23"/>
    <mergeCell ref="G18:G20"/>
    <mergeCell ref="H18:H20"/>
    <mergeCell ref="I18:I20"/>
    <mergeCell ref="O21:O23"/>
    <mergeCell ref="P21:P23"/>
    <mergeCell ref="Q21:Q23"/>
    <mergeCell ref="F21:F23"/>
    <mergeCell ref="F18:F20"/>
    <mergeCell ref="N18:N20"/>
    <mergeCell ref="O18:O20"/>
    <mergeCell ref="P18:P20"/>
    <mergeCell ref="N21:N23"/>
    <mergeCell ref="P24:P26"/>
    <mergeCell ref="Q24:Q26"/>
    <mergeCell ref="B27:C27"/>
    <mergeCell ref="D27:E27"/>
    <mergeCell ref="F27:I27"/>
    <mergeCell ref="J27:M27"/>
    <mergeCell ref="N27:Q27"/>
    <mergeCell ref="G24:G26"/>
    <mergeCell ref="H24:H26"/>
    <mergeCell ref="I24:I26"/>
    <mergeCell ref="J24:J26"/>
    <mergeCell ref="K24:K26"/>
    <mergeCell ref="L24:L26"/>
    <mergeCell ref="M24:M26"/>
    <mergeCell ref="N24:N26"/>
    <mergeCell ref="B24:E26"/>
    <mergeCell ref="A24:A26"/>
    <mergeCell ref="F24:F26"/>
    <mergeCell ref="L21:L23"/>
    <mergeCell ref="M21:M23"/>
    <mergeCell ref="I21:I23"/>
    <mergeCell ref="J21:J23"/>
    <mergeCell ref="B21:E23"/>
    <mergeCell ref="H21:H23"/>
    <mergeCell ref="K21:K23"/>
    <mergeCell ref="G21:G23"/>
    <mergeCell ref="A18:A20"/>
    <mergeCell ref="E19:E20"/>
    <mergeCell ref="J18:J20"/>
    <mergeCell ref="K18:K20"/>
    <mergeCell ref="L18:L20"/>
    <mergeCell ref="B18:C18"/>
    <mergeCell ref="B19:B20"/>
    <mergeCell ref="C19:C20"/>
    <mergeCell ref="D19:D2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A4" sqref="A4:A8"/>
    </sheetView>
  </sheetViews>
  <sheetFormatPr baseColWidth="10" defaultRowHeight="15" x14ac:dyDescent="0.2"/>
  <cols>
    <col min="1" max="1" width="18.1640625" customWidth="1"/>
    <col min="2" max="2" width="19" customWidth="1"/>
    <col min="4" max="4" width="11.33203125" bestFit="1" customWidth="1"/>
    <col min="9" max="9" width="12.83203125" bestFit="1" customWidth="1"/>
    <col min="13" max="13" width="12.83203125" bestFit="1" customWidth="1"/>
    <col min="17" max="17" width="12.83203125" bestFit="1" customWidth="1"/>
  </cols>
  <sheetData>
    <row r="1" spans="1:17" ht="24" x14ac:dyDescent="0.2">
      <c r="A1" s="2"/>
      <c r="B1" s="1"/>
      <c r="C1" s="1"/>
      <c r="D1" s="1"/>
      <c r="E1" s="1"/>
      <c r="F1" s="214" t="s">
        <v>9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x14ac:dyDescent="0.2">
      <c r="A2" s="3"/>
      <c r="B2" s="3"/>
      <c r="C2" s="3"/>
      <c r="D2" s="3"/>
      <c r="E2" s="3"/>
      <c r="F2" s="215" t="s">
        <v>11</v>
      </c>
      <c r="G2" s="215"/>
      <c r="H2" s="215"/>
      <c r="I2" s="215"/>
      <c r="J2" s="215" t="s">
        <v>17</v>
      </c>
      <c r="K2" s="215"/>
      <c r="L2" s="215"/>
      <c r="M2" s="215"/>
      <c r="N2" s="215" t="s">
        <v>10</v>
      </c>
      <c r="O2" s="215"/>
      <c r="P2" s="215"/>
      <c r="Q2" s="215"/>
    </row>
    <row r="3" spans="1:17" x14ac:dyDescent="0.2">
      <c r="A3" s="4"/>
      <c r="B3" s="11" t="s">
        <v>8</v>
      </c>
      <c r="C3" s="11" t="s">
        <v>7</v>
      </c>
      <c r="D3" s="11" t="s">
        <v>6</v>
      </c>
      <c r="E3" s="11" t="s">
        <v>0</v>
      </c>
      <c r="F3" s="11" t="s">
        <v>2</v>
      </c>
      <c r="G3" s="11" t="s">
        <v>3</v>
      </c>
      <c r="H3" s="5" t="s">
        <v>4</v>
      </c>
      <c r="I3" s="5" t="s">
        <v>5</v>
      </c>
      <c r="J3" s="11" t="s">
        <v>2</v>
      </c>
      <c r="K3" s="11" t="s">
        <v>3</v>
      </c>
      <c r="L3" s="5" t="s">
        <v>4</v>
      </c>
      <c r="M3" s="5" t="s">
        <v>5</v>
      </c>
      <c r="N3" s="11" t="s">
        <v>2</v>
      </c>
      <c r="O3" s="11" t="s">
        <v>3</v>
      </c>
      <c r="P3" s="5" t="s">
        <v>4</v>
      </c>
      <c r="Q3" s="5" t="s">
        <v>5</v>
      </c>
    </row>
    <row r="4" spans="1:17" x14ac:dyDescent="0.2">
      <c r="A4" s="291" t="s">
        <v>158</v>
      </c>
      <c r="B4" s="244" t="s">
        <v>50</v>
      </c>
      <c r="C4" s="70" t="s">
        <v>51</v>
      </c>
      <c r="D4" s="12">
        <v>190</v>
      </c>
      <c r="E4" s="213">
        <v>660</v>
      </c>
      <c r="F4" s="197">
        <v>0.5</v>
      </c>
      <c r="G4" s="197">
        <v>0.8125</v>
      </c>
      <c r="H4" s="197">
        <v>0</v>
      </c>
      <c r="I4" s="210">
        <f>(G4-F4)-H4</f>
        <v>0.3125</v>
      </c>
      <c r="J4" s="197">
        <v>0.35416666666666669</v>
      </c>
      <c r="K4" s="197">
        <v>0.8125</v>
      </c>
      <c r="L4" s="197">
        <v>6.25E-2</v>
      </c>
      <c r="M4" s="210">
        <f>(K4-J4)-L4</f>
        <v>0.39583333333333331</v>
      </c>
      <c r="N4" s="197">
        <v>0.20833333333333334</v>
      </c>
      <c r="O4" s="197">
        <v>0.58333333333333337</v>
      </c>
      <c r="P4" s="197">
        <v>2.0833333333333332E-2</v>
      </c>
      <c r="Q4" s="197">
        <f>(O4-N4)-P4</f>
        <v>0.35416666666666669</v>
      </c>
    </row>
    <row r="5" spans="1:17" x14ac:dyDescent="0.2">
      <c r="A5" s="291"/>
      <c r="B5" s="244"/>
      <c r="C5" s="70" t="s">
        <v>42</v>
      </c>
      <c r="D5" s="12">
        <v>40</v>
      </c>
      <c r="E5" s="211"/>
      <c r="F5" s="197"/>
      <c r="G5" s="197"/>
      <c r="H5" s="197"/>
      <c r="I5" s="210"/>
      <c r="J5" s="197"/>
      <c r="K5" s="197"/>
      <c r="L5" s="197"/>
      <c r="M5" s="210"/>
      <c r="N5" s="197"/>
      <c r="O5" s="197"/>
      <c r="P5" s="197"/>
      <c r="Q5" s="197"/>
    </row>
    <row r="6" spans="1:17" x14ac:dyDescent="0.2">
      <c r="A6" s="291"/>
      <c r="B6" s="213" t="s">
        <v>24</v>
      </c>
      <c r="C6" s="70" t="s">
        <v>42</v>
      </c>
      <c r="D6" s="12">
        <v>30</v>
      </c>
      <c r="E6" s="244">
        <v>1680</v>
      </c>
      <c r="F6" s="197"/>
      <c r="G6" s="197"/>
      <c r="H6" s="197"/>
      <c r="I6" s="210"/>
      <c r="J6" s="197"/>
      <c r="K6" s="197"/>
      <c r="L6" s="197"/>
      <c r="M6" s="210"/>
      <c r="N6" s="197"/>
      <c r="O6" s="197"/>
      <c r="P6" s="197"/>
      <c r="Q6" s="197"/>
    </row>
    <row r="7" spans="1:17" x14ac:dyDescent="0.2">
      <c r="A7" s="291"/>
      <c r="B7" s="211"/>
      <c r="C7" s="70" t="s">
        <v>26</v>
      </c>
      <c r="D7" s="10">
        <v>100</v>
      </c>
      <c r="E7" s="244"/>
      <c r="F7" s="197"/>
      <c r="G7" s="197"/>
      <c r="H7" s="197"/>
      <c r="I7" s="210"/>
      <c r="J7" s="197"/>
      <c r="K7" s="197"/>
      <c r="L7" s="197"/>
      <c r="M7" s="210"/>
      <c r="N7" s="197"/>
      <c r="O7" s="197"/>
      <c r="P7" s="197"/>
      <c r="Q7" s="197"/>
    </row>
    <row r="8" spans="1:17" x14ac:dyDescent="0.2">
      <c r="A8" s="291"/>
      <c r="B8" s="211"/>
      <c r="C8" s="70" t="s">
        <v>55</v>
      </c>
      <c r="D8" s="10">
        <v>120</v>
      </c>
      <c r="E8" s="244"/>
      <c r="F8" s="197"/>
      <c r="G8" s="197"/>
      <c r="H8" s="197"/>
      <c r="I8" s="210"/>
      <c r="J8" s="197"/>
      <c r="K8" s="197"/>
      <c r="L8" s="197"/>
      <c r="M8" s="210"/>
      <c r="N8" s="197"/>
      <c r="O8" s="197"/>
      <c r="P8" s="197"/>
      <c r="Q8" s="197"/>
    </row>
    <row r="9" spans="1:17" x14ac:dyDescent="0.2">
      <c r="A9" s="291"/>
      <c r="B9" s="211"/>
      <c r="C9" s="70" t="s">
        <v>28</v>
      </c>
      <c r="D9" s="10">
        <v>100</v>
      </c>
      <c r="E9" s="244"/>
      <c r="F9" s="197"/>
      <c r="G9" s="197"/>
      <c r="H9" s="197"/>
      <c r="I9" s="210"/>
      <c r="J9" s="197"/>
      <c r="K9" s="197"/>
      <c r="L9" s="197"/>
      <c r="M9" s="210"/>
      <c r="N9" s="197"/>
      <c r="O9" s="197"/>
      <c r="P9" s="197"/>
      <c r="Q9" s="197"/>
    </row>
    <row r="10" spans="1:17" x14ac:dyDescent="0.2">
      <c r="A10" s="291"/>
      <c r="B10" s="211"/>
      <c r="C10" s="70" t="s">
        <v>43</v>
      </c>
      <c r="D10" s="10">
        <v>120</v>
      </c>
      <c r="E10" s="244"/>
      <c r="F10" s="197"/>
      <c r="G10" s="197"/>
      <c r="H10" s="197"/>
      <c r="I10" s="210"/>
      <c r="J10" s="197"/>
      <c r="K10" s="197"/>
      <c r="L10" s="197"/>
      <c r="M10" s="210"/>
      <c r="N10" s="197"/>
      <c r="O10" s="197"/>
      <c r="P10" s="197"/>
      <c r="Q10" s="197"/>
    </row>
    <row r="11" spans="1:17" x14ac:dyDescent="0.2">
      <c r="A11" s="291"/>
      <c r="B11" s="212"/>
      <c r="C11" s="70" t="s">
        <v>30</v>
      </c>
      <c r="D11" s="10">
        <v>90</v>
      </c>
      <c r="E11" s="244"/>
      <c r="F11" s="197"/>
      <c r="G11" s="197"/>
      <c r="H11" s="197"/>
      <c r="I11" s="210"/>
      <c r="J11" s="197"/>
      <c r="K11" s="197"/>
      <c r="L11" s="197"/>
      <c r="M11" s="210"/>
      <c r="N11" s="197"/>
      <c r="O11" s="197"/>
      <c r="P11" s="197"/>
      <c r="Q11" s="197"/>
    </row>
    <row r="12" spans="1:17" x14ac:dyDescent="0.2">
      <c r="A12" s="291" t="s">
        <v>159</v>
      </c>
      <c r="B12" s="213" t="s">
        <v>50</v>
      </c>
      <c r="C12" s="70" t="s">
        <v>146</v>
      </c>
      <c r="D12" s="14">
        <v>100</v>
      </c>
      <c r="E12" s="213">
        <v>720</v>
      </c>
      <c r="F12" s="197">
        <v>0.5</v>
      </c>
      <c r="G12" s="197">
        <v>0.72916666666666663</v>
      </c>
      <c r="H12" s="197">
        <v>0</v>
      </c>
      <c r="I12" s="210">
        <f>(G12-F12)-H12</f>
        <v>0.22916666666666663</v>
      </c>
      <c r="J12" s="216">
        <v>0.35416666666666669</v>
      </c>
      <c r="K12" s="216">
        <v>0.69791666666666663</v>
      </c>
      <c r="L12" s="216">
        <v>8.3333333333333329E-2</v>
      </c>
      <c r="M12" s="217">
        <f>(K12-J12)-L12</f>
        <v>0.26041666666666663</v>
      </c>
      <c r="N12" s="197">
        <v>0.25</v>
      </c>
      <c r="O12" s="197">
        <v>0.625</v>
      </c>
      <c r="P12" s="197">
        <v>2.0833333333333332E-2</v>
      </c>
      <c r="Q12" s="197">
        <f>(O12-N12)-P12</f>
        <v>0.35416666666666669</v>
      </c>
    </row>
    <row r="13" spans="1:17" x14ac:dyDescent="0.2">
      <c r="A13" s="291"/>
      <c r="B13" s="211"/>
      <c r="C13" s="69" t="s">
        <v>52</v>
      </c>
      <c r="D13" s="14">
        <v>140</v>
      </c>
      <c r="E13" s="211"/>
      <c r="F13" s="197"/>
      <c r="G13" s="197"/>
      <c r="H13" s="197"/>
      <c r="I13" s="210"/>
      <c r="J13" s="216"/>
      <c r="K13" s="216"/>
      <c r="L13" s="216"/>
      <c r="M13" s="217"/>
      <c r="N13" s="197"/>
      <c r="O13" s="197"/>
      <c r="P13" s="197"/>
      <c r="Q13" s="197"/>
    </row>
    <row r="14" spans="1:17" x14ac:dyDescent="0.2">
      <c r="A14" s="291"/>
      <c r="B14" s="244" t="s">
        <v>37</v>
      </c>
      <c r="C14" s="69" t="s">
        <v>38</v>
      </c>
      <c r="D14" s="14">
        <v>260</v>
      </c>
      <c r="E14" s="213">
        <v>600</v>
      </c>
      <c r="F14" s="197"/>
      <c r="G14" s="197"/>
      <c r="H14" s="197"/>
      <c r="I14" s="210"/>
      <c r="J14" s="216"/>
      <c r="K14" s="216"/>
      <c r="L14" s="216"/>
      <c r="M14" s="217"/>
      <c r="N14" s="197"/>
      <c r="O14" s="197"/>
      <c r="P14" s="197"/>
      <c r="Q14" s="197"/>
    </row>
    <row r="15" spans="1:17" x14ac:dyDescent="0.2">
      <c r="A15" s="291"/>
      <c r="B15" s="244"/>
      <c r="C15" s="69" t="s">
        <v>39</v>
      </c>
      <c r="D15" s="14">
        <v>170</v>
      </c>
      <c r="E15" s="211"/>
      <c r="F15" s="197"/>
      <c r="G15" s="197"/>
      <c r="H15" s="197"/>
      <c r="I15" s="210"/>
      <c r="J15" s="216"/>
      <c r="K15" s="216"/>
      <c r="L15" s="216"/>
      <c r="M15" s="217"/>
      <c r="N15" s="197"/>
      <c r="O15" s="197"/>
      <c r="P15" s="197"/>
      <c r="Q15" s="197"/>
    </row>
    <row r="16" spans="1:17" x14ac:dyDescent="0.2">
      <c r="A16" s="291" t="s">
        <v>160</v>
      </c>
      <c r="B16" s="218" t="s">
        <v>82</v>
      </c>
      <c r="C16" s="219"/>
      <c r="D16" s="7">
        <v>300</v>
      </c>
      <c r="E16" s="71">
        <v>900</v>
      </c>
      <c r="F16" s="197">
        <v>0.47916666666666669</v>
      </c>
      <c r="G16" s="197">
        <v>0.73958333333333337</v>
      </c>
      <c r="H16" s="197">
        <v>2.0833333333333332E-2</v>
      </c>
      <c r="I16" s="210">
        <f>(G16-F16)-H16</f>
        <v>0.23958333333333334</v>
      </c>
      <c r="J16" s="216">
        <v>0.35416666666666669</v>
      </c>
      <c r="K16" s="216">
        <v>0.6875</v>
      </c>
      <c r="L16" s="216">
        <v>8.3333333333333329E-2</v>
      </c>
      <c r="M16" s="217">
        <f>(K16-J16)-L16</f>
        <v>0.25</v>
      </c>
      <c r="N16" s="197">
        <v>0.25</v>
      </c>
      <c r="O16" s="197">
        <v>0.625</v>
      </c>
      <c r="P16" s="197">
        <v>2.0833333333333332E-2</v>
      </c>
      <c r="Q16" s="197">
        <f>(O16-N16)-P16</f>
        <v>0.35416666666666669</v>
      </c>
    </row>
    <row r="17" spans="1:17" x14ac:dyDescent="0.2">
      <c r="A17" s="291"/>
      <c r="B17" s="213" t="s">
        <v>109</v>
      </c>
      <c r="C17" s="328" t="s">
        <v>40</v>
      </c>
      <c r="D17" s="328">
        <v>120</v>
      </c>
      <c r="E17" s="213">
        <v>600</v>
      </c>
      <c r="F17" s="197"/>
      <c r="G17" s="197"/>
      <c r="H17" s="197"/>
      <c r="I17" s="210"/>
      <c r="J17" s="216"/>
      <c r="K17" s="216"/>
      <c r="L17" s="216"/>
      <c r="M17" s="217"/>
      <c r="N17" s="197"/>
      <c r="O17" s="197"/>
      <c r="P17" s="197"/>
      <c r="Q17" s="197"/>
    </row>
    <row r="18" spans="1:17" x14ac:dyDescent="0.2">
      <c r="A18" s="291"/>
      <c r="B18" s="211"/>
      <c r="C18" s="329"/>
      <c r="D18" s="329"/>
      <c r="E18" s="212"/>
      <c r="F18" s="197"/>
      <c r="G18" s="197"/>
      <c r="H18" s="197"/>
      <c r="I18" s="210"/>
      <c r="J18" s="216"/>
      <c r="K18" s="216"/>
      <c r="L18" s="216"/>
      <c r="M18" s="217"/>
      <c r="N18" s="197"/>
      <c r="O18" s="197"/>
      <c r="P18" s="197"/>
      <c r="Q18" s="197"/>
    </row>
    <row r="19" spans="1:17" ht="15" customHeight="1" x14ac:dyDescent="0.2">
      <c r="A19" s="291" t="s">
        <v>161</v>
      </c>
      <c r="B19" s="220" t="s">
        <v>147</v>
      </c>
      <c r="C19" s="221"/>
      <c r="D19" s="221"/>
      <c r="E19" s="222"/>
      <c r="F19" s="197">
        <v>0.29166666666666669</v>
      </c>
      <c r="G19" s="197">
        <v>0.52083333333333337</v>
      </c>
      <c r="H19" s="197">
        <v>0</v>
      </c>
      <c r="I19" s="210">
        <f>(G19-F19)-H19</f>
        <v>0.22916666666666669</v>
      </c>
      <c r="J19" s="197">
        <v>0</v>
      </c>
      <c r="K19" s="197">
        <v>0</v>
      </c>
      <c r="L19" s="197">
        <v>0</v>
      </c>
      <c r="M19" s="210">
        <f>(K19-J19)-L19</f>
        <v>0</v>
      </c>
      <c r="N19" s="197">
        <v>0</v>
      </c>
      <c r="O19" s="197">
        <v>0</v>
      </c>
      <c r="P19" s="197">
        <v>0</v>
      </c>
      <c r="Q19" s="197">
        <f>(O19-N19)-P19</f>
        <v>0</v>
      </c>
    </row>
    <row r="20" spans="1:17" x14ac:dyDescent="0.2">
      <c r="A20" s="291"/>
      <c r="B20" s="223"/>
      <c r="C20" s="224"/>
      <c r="D20" s="224"/>
      <c r="E20" s="225"/>
      <c r="F20" s="197"/>
      <c r="G20" s="197"/>
      <c r="H20" s="197"/>
      <c r="I20" s="210"/>
      <c r="J20" s="197"/>
      <c r="K20" s="197"/>
      <c r="L20" s="197"/>
      <c r="M20" s="210"/>
      <c r="N20" s="197"/>
      <c r="O20" s="197"/>
      <c r="P20" s="197"/>
      <c r="Q20" s="197"/>
    </row>
    <row r="21" spans="1:17" x14ac:dyDescent="0.2">
      <c r="A21" s="291"/>
      <c r="B21" s="226"/>
      <c r="C21" s="227"/>
      <c r="D21" s="227"/>
      <c r="E21" s="228"/>
      <c r="F21" s="197"/>
      <c r="G21" s="197"/>
      <c r="H21" s="197"/>
      <c r="I21" s="210"/>
      <c r="J21" s="197"/>
      <c r="K21" s="197"/>
      <c r="L21" s="197"/>
      <c r="M21" s="210"/>
      <c r="N21" s="197"/>
      <c r="O21" s="197"/>
      <c r="P21" s="197"/>
      <c r="Q21" s="197"/>
    </row>
    <row r="22" spans="1:17" x14ac:dyDescent="0.2">
      <c r="A22" s="292" t="s">
        <v>162</v>
      </c>
      <c r="B22" s="245" t="s">
        <v>75</v>
      </c>
      <c r="C22" s="246"/>
      <c r="D22" s="246"/>
      <c r="E22" s="247"/>
      <c r="F22" s="197">
        <v>0</v>
      </c>
      <c r="G22" s="235">
        <v>0</v>
      </c>
      <c r="H22" s="197">
        <v>0</v>
      </c>
      <c r="I22" s="210">
        <f>(G22-F22)-H22</f>
        <v>0</v>
      </c>
      <c r="J22" s="197">
        <v>0.375</v>
      </c>
      <c r="K22" s="197">
        <v>0.80208333333333337</v>
      </c>
      <c r="L22" s="197">
        <v>6.25E-2</v>
      </c>
      <c r="M22" s="210">
        <f>(K22-J22)-L22</f>
        <v>0.36458333333333337</v>
      </c>
      <c r="N22" s="197">
        <v>0</v>
      </c>
      <c r="O22" s="197">
        <v>0</v>
      </c>
      <c r="P22" s="197">
        <v>0</v>
      </c>
      <c r="Q22" s="197">
        <f>(O22-N22)-P22</f>
        <v>0</v>
      </c>
    </row>
    <row r="23" spans="1:17" x14ac:dyDescent="0.2">
      <c r="A23" s="292"/>
      <c r="B23" s="248"/>
      <c r="C23" s="249"/>
      <c r="D23" s="249"/>
      <c r="E23" s="250"/>
      <c r="F23" s="197"/>
      <c r="G23" s="197"/>
      <c r="H23" s="197"/>
      <c r="I23" s="210"/>
      <c r="J23" s="197"/>
      <c r="K23" s="197"/>
      <c r="L23" s="197"/>
      <c r="M23" s="210"/>
      <c r="N23" s="197"/>
      <c r="O23" s="197"/>
      <c r="P23" s="197"/>
      <c r="Q23" s="197"/>
    </row>
    <row r="24" spans="1:17" x14ac:dyDescent="0.2">
      <c r="A24" s="292"/>
      <c r="B24" s="248"/>
      <c r="C24" s="249"/>
      <c r="D24" s="249"/>
      <c r="E24" s="250"/>
      <c r="F24" s="197"/>
      <c r="G24" s="197"/>
      <c r="H24" s="197"/>
      <c r="I24" s="210"/>
      <c r="J24" s="197"/>
      <c r="K24" s="197"/>
      <c r="L24" s="197"/>
      <c r="M24" s="210"/>
      <c r="N24" s="197"/>
      <c r="O24" s="197"/>
      <c r="P24" s="197"/>
      <c r="Q24" s="197"/>
    </row>
    <row r="25" spans="1:17" x14ac:dyDescent="0.2">
      <c r="A25" s="205" t="s">
        <v>163</v>
      </c>
      <c r="B25" s="248"/>
      <c r="C25" s="249"/>
      <c r="D25" s="249"/>
      <c r="E25" s="250"/>
      <c r="F25" s="213">
        <v>0</v>
      </c>
      <c r="G25" s="213">
        <v>0</v>
      </c>
      <c r="H25" s="213">
        <v>0</v>
      </c>
      <c r="I25" s="202">
        <f>(G25-F25)-H25</f>
        <v>0</v>
      </c>
      <c r="J25" s="327">
        <v>0.375</v>
      </c>
      <c r="K25" s="327">
        <v>0.53125</v>
      </c>
      <c r="L25" s="327">
        <v>0</v>
      </c>
      <c r="M25" s="210">
        <f>(K25-J25)-L25</f>
        <v>0.15625</v>
      </c>
      <c r="N25" s="202">
        <v>0</v>
      </c>
      <c r="O25" s="202">
        <v>0</v>
      </c>
      <c r="P25" s="202">
        <v>0</v>
      </c>
      <c r="Q25" s="197">
        <f>(O25-N25)-P25</f>
        <v>0</v>
      </c>
    </row>
    <row r="26" spans="1:17" x14ac:dyDescent="0.2">
      <c r="A26" s="206"/>
      <c r="B26" s="248"/>
      <c r="C26" s="249"/>
      <c r="D26" s="249"/>
      <c r="E26" s="250"/>
      <c r="F26" s="211"/>
      <c r="G26" s="211"/>
      <c r="H26" s="211"/>
      <c r="I26" s="203"/>
      <c r="J26" s="211"/>
      <c r="K26" s="211"/>
      <c r="L26" s="211"/>
      <c r="M26" s="210"/>
      <c r="N26" s="203"/>
      <c r="O26" s="203"/>
      <c r="P26" s="203"/>
      <c r="Q26" s="197"/>
    </row>
    <row r="27" spans="1:17" x14ac:dyDescent="0.2">
      <c r="A27" s="207"/>
      <c r="B27" s="251"/>
      <c r="C27" s="252"/>
      <c r="D27" s="252"/>
      <c r="E27" s="253"/>
      <c r="F27" s="212"/>
      <c r="G27" s="212"/>
      <c r="H27" s="212"/>
      <c r="I27" s="204"/>
      <c r="J27" s="212"/>
      <c r="K27" s="212"/>
      <c r="L27" s="212"/>
      <c r="M27" s="210"/>
      <c r="N27" s="204"/>
      <c r="O27" s="204"/>
      <c r="P27" s="204"/>
      <c r="Q27" s="197"/>
    </row>
    <row r="28" spans="1:17" ht="16" x14ac:dyDescent="0.2">
      <c r="A28" s="6"/>
      <c r="B28" s="236" t="s">
        <v>1</v>
      </c>
      <c r="C28" s="236"/>
      <c r="D28" s="236">
        <f>SUM(E4:E27)</f>
        <v>5160</v>
      </c>
      <c r="E28" s="237"/>
      <c r="F28" s="238">
        <f>SUM(I4:I24)</f>
        <v>1.0104166666666667</v>
      </c>
      <c r="G28" s="238"/>
      <c r="H28" s="238"/>
      <c r="I28" s="238"/>
      <c r="J28" s="238">
        <f>SUM(M4:M24)</f>
        <v>1.2708333333333335</v>
      </c>
      <c r="K28" s="238"/>
      <c r="L28" s="238"/>
      <c r="M28" s="238"/>
      <c r="N28" s="238">
        <f>SUM(Q4:Q24)</f>
        <v>1.0625</v>
      </c>
      <c r="O28" s="238"/>
      <c r="P28" s="238"/>
      <c r="Q28" s="238"/>
    </row>
  </sheetData>
  <mergeCells count="102">
    <mergeCell ref="I4:I11"/>
    <mergeCell ref="J4:J11"/>
    <mergeCell ref="K4:K11"/>
    <mergeCell ref="L4:L11"/>
    <mergeCell ref="F1:Q1"/>
    <mergeCell ref="F2:I2"/>
    <mergeCell ref="J2:M2"/>
    <mergeCell ref="N2:Q2"/>
    <mergeCell ref="A4:A11"/>
    <mergeCell ref="B4:B5"/>
    <mergeCell ref="F4:F11"/>
    <mergeCell ref="G4:G11"/>
    <mergeCell ref="H4:H11"/>
    <mergeCell ref="O4:O11"/>
    <mergeCell ref="P4:P11"/>
    <mergeCell ref="Q4:Q11"/>
    <mergeCell ref="M4:M11"/>
    <mergeCell ref="N4:N11"/>
    <mergeCell ref="E4:E5"/>
    <mergeCell ref="B6:B11"/>
    <mergeCell ref="E6:E11"/>
    <mergeCell ref="H12:H15"/>
    <mergeCell ref="I12:I15"/>
    <mergeCell ref="J12:J15"/>
    <mergeCell ref="K12:K15"/>
    <mergeCell ref="B17:B18"/>
    <mergeCell ref="A12:A15"/>
    <mergeCell ref="F12:F15"/>
    <mergeCell ref="G12:G15"/>
    <mergeCell ref="H16:H18"/>
    <mergeCell ref="I16:I18"/>
    <mergeCell ref="J16:J18"/>
    <mergeCell ref="K16:K18"/>
    <mergeCell ref="B12:B13"/>
    <mergeCell ref="B14:B15"/>
    <mergeCell ref="E12:E13"/>
    <mergeCell ref="E14:E15"/>
    <mergeCell ref="A16:A18"/>
    <mergeCell ref="F16:F18"/>
    <mergeCell ref="G16:G18"/>
    <mergeCell ref="B16:C16"/>
    <mergeCell ref="C17:C18"/>
    <mergeCell ref="D17:D18"/>
    <mergeCell ref="E17:E18"/>
    <mergeCell ref="N12:N15"/>
    <mergeCell ref="O12:O15"/>
    <mergeCell ref="P12:P15"/>
    <mergeCell ref="Q12:Q15"/>
    <mergeCell ref="L12:L15"/>
    <mergeCell ref="M12:M15"/>
    <mergeCell ref="N16:N18"/>
    <mergeCell ref="O16:O18"/>
    <mergeCell ref="P16:P18"/>
    <mergeCell ref="Q16:Q18"/>
    <mergeCell ref="L16:L18"/>
    <mergeCell ref="M16:M18"/>
    <mergeCell ref="O19:O21"/>
    <mergeCell ref="P19:P21"/>
    <mergeCell ref="Q19:Q21"/>
    <mergeCell ref="A22:A24"/>
    <mergeCell ref="G19:G21"/>
    <mergeCell ref="H19:H21"/>
    <mergeCell ref="I19:I21"/>
    <mergeCell ref="J19:J21"/>
    <mergeCell ref="K19:K21"/>
    <mergeCell ref="L19:L21"/>
    <mergeCell ref="O22:O24"/>
    <mergeCell ref="P22:P24"/>
    <mergeCell ref="Q22:Q24"/>
    <mergeCell ref="F22:F24"/>
    <mergeCell ref="G22:G24"/>
    <mergeCell ref="H22:H24"/>
    <mergeCell ref="I22:I24"/>
    <mergeCell ref="J22:J24"/>
    <mergeCell ref="A19:A21"/>
    <mergeCell ref="A25:A27"/>
    <mergeCell ref="F25:F27"/>
    <mergeCell ref="L22:L24"/>
    <mergeCell ref="M22:M24"/>
    <mergeCell ref="M19:M21"/>
    <mergeCell ref="F19:F21"/>
    <mergeCell ref="B19:E21"/>
    <mergeCell ref="B22:E27"/>
    <mergeCell ref="N22:N24"/>
    <mergeCell ref="M25:M27"/>
    <mergeCell ref="N25:N27"/>
    <mergeCell ref="K22:K24"/>
    <mergeCell ref="N19:N21"/>
    <mergeCell ref="O25:O27"/>
    <mergeCell ref="P25:P27"/>
    <mergeCell ref="Q25:Q27"/>
    <mergeCell ref="B28:C28"/>
    <mergeCell ref="D28:E28"/>
    <mergeCell ref="F28:I28"/>
    <mergeCell ref="J28:M28"/>
    <mergeCell ref="N28:Q28"/>
    <mergeCell ref="G25:G27"/>
    <mergeCell ref="H25:H27"/>
    <mergeCell ref="I25:I27"/>
    <mergeCell ref="J25:J27"/>
    <mergeCell ref="K25:K27"/>
    <mergeCell ref="L25:L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41</vt:i4>
      </vt:variant>
    </vt:vector>
  </HeadingPairs>
  <TitlesOfParts>
    <vt:vector size="41" baseType="lpstr">
      <vt:lpstr>S01</vt:lpstr>
      <vt:lpstr>S02</vt:lpstr>
      <vt:lpstr>S03</vt:lpstr>
      <vt:lpstr>S04</vt:lpstr>
      <vt:lpstr>S05</vt:lpstr>
      <vt:lpstr>S06</vt:lpstr>
      <vt:lpstr>S07</vt:lpstr>
      <vt:lpstr>S08</vt:lpstr>
      <vt:lpstr>S09</vt:lpstr>
      <vt:lpstr>S10</vt:lpstr>
      <vt:lpstr>S11</vt:lpstr>
      <vt:lpstr>S12</vt:lpstr>
      <vt:lpstr>S13</vt:lpstr>
      <vt:lpstr>S14</vt:lpstr>
      <vt:lpstr>S15</vt:lpstr>
      <vt:lpstr>S16</vt:lpstr>
      <vt:lpstr>S17</vt:lpstr>
      <vt:lpstr>S18</vt:lpstr>
      <vt:lpstr>S19</vt:lpstr>
      <vt:lpstr>S20</vt:lpstr>
      <vt:lpstr>S21</vt:lpstr>
      <vt:lpstr>S22</vt:lpstr>
      <vt:lpstr>S23</vt:lpstr>
      <vt:lpstr>S24</vt:lpstr>
      <vt:lpstr>S25</vt:lpstr>
      <vt:lpstr>S26</vt:lpstr>
      <vt:lpstr>S27</vt:lpstr>
      <vt:lpstr>S28</vt:lpstr>
      <vt:lpstr>S29</vt:lpstr>
      <vt:lpstr>S30</vt:lpstr>
      <vt:lpstr>S31</vt:lpstr>
      <vt:lpstr>S32</vt:lpstr>
      <vt:lpstr>S33</vt:lpstr>
      <vt:lpstr>S34</vt:lpstr>
      <vt:lpstr>S35</vt:lpstr>
      <vt:lpstr>S36</vt:lpstr>
      <vt:lpstr>S37</vt:lpstr>
      <vt:lpstr>S38</vt:lpstr>
      <vt:lpstr>S39</vt:lpstr>
      <vt:lpstr>S40</vt:lpstr>
      <vt:lpstr>BILAN D'HEURES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BRAZILLIER</dc:creator>
  <cp:lastModifiedBy>Utilisateur de Microsoft Office</cp:lastModifiedBy>
  <cp:lastPrinted>2017-06-12T18:20:40Z</cp:lastPrinted>
  <dcterms:created xsi:type="dcterms:W3CDTF">2015-04-10T14:22:10Z</dcterms:created>
  <dcterms:modified xsi:type="dcterms:W3CDTF">2017-09-30T14:02:47Z</dcterms:modified>
</cp:coreProperties>
</file>