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07"/>
  <workbookPr/>
  <mc:AlternateContent xmlns:mc="http://schemas.openxmlformats.org/markup-compatibility/2006">
    <mc:Choice Requires="x15">
      <x15ac:absPath xmlns:x15ac="http://schemas.microsoft.com/office/spreadsheetml/2010/11/ac" url="/Users/owner/Downloads/"/>
    </mc:Choice>
  </mc:AlternateContent>
  <bookViews>
    <workbookView xWindow="0" yWindow="440" windowWidth="25600" windowHeight="14580"/>
  </bookViews>
  <sheets>
    <sheet name="Sheet1" sheetId="1" r:id="rId1"/>
    <sheet name="Sheet2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H26" i="1"/>
  <c r="G15" i="1"/>
  <c r="G26" i="1"/>
  <c r="F15" i="1"/>
  <c r="F26" i="1"/>
  <c r="E15" i="1"/>
  <c r="E26" i="1"/>
  <c r="I15" i="1"/>
  <c r="I26" i="1"/>
  <c r="B24" i="1"/>
  <c r="B13" i="1"/>
  <c r="G16" i="1"/>
  <c r="H27" i="1"/>
  <c r="G27" i="1"/>
  <c r="F27" i="1"/>
  <c r="E27" i="1"/>
  <c r="I16" i="1"/>
  <c r="H16" i="1"/>
  <c r="F16" i="1"/>
  <c r="E16" i="1"/>
  <c r="I5" i="1"/>
  <c r="I8" i="1"/>
  <c r="H5" i="1"/>
  <c r="H8" i="1"/>
  <c r="G5" i="1"/>
  <c r="G8" i="1"/>
  <c r="F5" i="1"/>
  <c r="F8" i="1"/>
  <c r="E5" i="1"/>
  <c r="E10" i="1"/>
  <c r="R2" i="1"/>
  <c r="O4" i="1"/>
  <c r="O5" i="1"/>
  <c r="I27" i="1"/>
  <c r="I30" i="1"/>
  <c r="F29" i="1"/>
  <c r="H19" i="1"/>
  <c r="E7" i="1"/>
  <c r="E18" i="1"/>
  <c r="H18" i="1"/>
  <c r="G29" i="1"/>
  <c r="H20" i="1"/>
  <c r="H32" i="1"/>
  <c r="H21" i="1"/>
  <c r="H22" i="1"/>
  <c r="F7" i="1"/>
  <c r="E31" i="1"/>
  <c r="G7" i="1"/>
  <c r="G9" i="1"/>
  <c r="H9" i="1"/>
  <c r="H7" i="1"/>
  <c r="E9" i="1"/>
  <c r="F9" i="1"/>
  <c r="G10" i="1"/>
  <c r="I10" i="1"/>
  <c r="I11" i="1"/>
  <c r="I9" i="1"/>
  <c r="I7" i="1"/>
  <c r="F10" i="1"/>
  <c r="H10" i="1"/>
  <c r="F11" i="1"/>
  <c r="E11" i="1"/>
  <c r="E8" i="1"/>
  <c r="G11" i="1"/>
  <c r="H11" i="1"/>
  <c r="F31" i="1"/>
  <c r="F33" i="1"/>
  <c r="F30" i="1"/>
  <c r="F32" i="1"/>
  <c r="E22" i="1"/>
  <c r="E19" i="1"/>
  <c r="E20" i="1"/>
  <c r="E21" i="1"/>
  <c r="G32" i="1"/>
  <c r="G33" i="1"/>
  <c r="H29" i="1"/>
  <c r="G30" i="1"/>
  <c r="H33" i="1"/>
  <c r="I29" i="1"/>
  <c r="I31" i="1"/>
  <c r="E32" i="1"/>
  <c r="I33" i="1"/>
  <c r="H31" i="1"/>
  <c r="H30" i="1"/>
  <c r="G31" i="1"/>
  <c r="I32" i="1"/>
  <c r="I19" i="1"/>
  <c r="I18" i="1"/>
  <c r="I22" i="1"/>
  <c r="I20" i="1"/>
  <c r="I21" i="1"/>
  <c r="E33" i="1"/>
  <c r="G21" i="1"/>
  <c r="G20" i="1"/>
  <c r="G22" i="1"/>
  <c r="G19" i="1"/>
  <c r="G18" i="1"/>
  <c r="E30" i="1"/>
  <c r="F18" i="1"/>
  <c r="F21" i="1"/>
  <c r="F19" i="1"/>
  <c r="F20" i="1"/>
  <c r="F22" i="1"/>
  <c r="E29" i="1"/>
</calcChain>
</file>

<file path=xl/sharedStrings.xml><?xml version="1.0" encoding="utf-8"?>
<sst xmlns="http://schemas.openxmlformats.org/spreadsheetml/2006/main" count="43" uniqueCount="28">
  <si>
    <t>=</t>
  </si>
  <si>
    <t>Ligne(s) de Dommages:</t>
  </si>
  <si>
    <t>Dommages de Base =</t>
  </si>
  <si>
    <t>Dommages totaux =</t>
  </si>
  <si>
    <t xml:space="preserve">Dommages sur Resistances = </t>
  </si>
  <si>
    <t>Modification:</t>
  </si>
  <si>
    <t>stats</t>
  </si>
  <si>
    <t>dommages</t>
  </si>
  <si>
    <t>Resistances</t>
  </si>
  <si>
    <t>%</t>
  </si>
  <si>
    <t>Fixes</t>
  </si>
  <si>
    <t>Ratio = (+do*#_lignes)/(+stats)*100</t>
  </si>
  <si>
    <t>&lt;</t>
  </si>
  <si>
    <t>: dommages plus rentables</t>
  </si>
  <si>
    <t>&gt;</t>
  </si>
  <si>
    <t>: stats plus rentables</t>
  </si>
  <si>
    <t>Bonus Stats</t>
  </si>
  <si>
    <t>Bonus Dommages</t>
  </si>
  <si>
    <t>+ stats</t>
  </si>
  <si>
    <t>+ dommages</t>
  </si>
  <si>
    <t>Stats Totales Originales</t>
  </si>
  <si>
    <t>Dommages Totaux Originaux</t>
  </si>
  <si>
    <t>Rouge</t>
  </si>
  <si>
    <t>Dommages (bonus stats) &gt; dommages (bonus dommages)</t>
  </si>
  <si>
    <t>Vert</t>
  </si>
  <si>
    <t>Dommages (bonus stats) &lt; dommages (bonus dommages)</t>
  </si>
  <si>
    <t>Blanc</t>
  </si>
  <si>
    <t>Même Dommages avec les 2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</si>
</sst>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Fill="1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0" fillId="0" borderId="0" xfId="0" applyNumberFormat="1" applyBorder="1"/>
    <xf numFmtId="0" fontId="0" fillId="0" borderId="10" xfId="0" applyBorder="1" applyAlignment="1">
      <alignment horizontal="center" vertical="center"/>
    </xf>
    <xf numFmtId="1" fontId="0" fillId="0" borderId="11" xfId="0" applyNumberFormat="1" applyBorder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0" xfId="0" quotePrefix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topLeftCell="A4" workbookViewId="0">
      <selection activeCell="M12" sqref="M12"/>
    </sheetView>
  </sheetViews>
  <sheetFormatPr baseColWidth="10" defaultColWidth="8.83203125" defaultRowHeight="15" x14ac:dyDescent="0.2"/>
  <cols>
    <col min="1" max="1" width="22.5" customWidth="1"/>
    <col min="4" max="4" width="28" customWidth="1"/>
    <col min="16" max="16" width="14.5" customWidth="1"/>
  </cols>
  <sheetData>
    <row r="2" spans="1:18" x14ac:dyDescent="0.2">
      <c r="A2" s="10" t="s">
        <v>1</v>
      </c>
      <c r="B2" s="11"/>
      <c r="C2" s="12">
        <v>1</v>
      </c>
      <c r="N2" t="s">
        <v>11</v>
      </c>
      <c r="Q2" s="5" t="s">
        <v>0</v>
      </c>
      <c r="R2" s="6">
        <f>($B$24-$B$5)*$C$2/($B$13-$B$4)*100</f>
        <v>50</v>
      </c>
    </row>
    <row r="4" spans="1:18" x14ac:dyDescent="0.2">
      <c r="A4" s="1" t="s">
        <v>20</v>
      </c>
      <c r="B4" s="2">
        <v>950</v>
      </c>
      <c r="D4" s="1" t="s">
        <v>2</v>
      </c>
      <c r="E4" s="13">
        <v>20</v>
      </c>
      <c r="F4" s="13">
        <v>30</v>
      </c>
      <c r="G4" s="13">
        <v>40</v>
      </c>
      <c r="H4" s="13">
        <v>50</v>
      </c>
      <c r="I4" s="13">
        <v>110</v>
      </c>
      <c r="J4" s="13"/>
      <c r="K4" s="13"/>
      <c r="L4" s="2"/>
      <c r="N4" s="7" t="s">
        <v>12</v>
      </c>
      <c r="O4" s="8">
        <f>R2</f>
        <v>50</v>
      </c>
      <c r="P4" t="s">
        <v>13</v>
      </c>
    </row>
    <row r="5" spans="1:18" x14ac:dyDescent="0.2">
      <c r="A5" s="3" t="s">
        <v>21</v>
      </c>
      <c r="B5" s="4">
        <v>120</v>
      </c>
      <c r="D5" s="14" t="s">
        <v>3</v>
      </c>
      <c r="E5" s="15">
        <f>E4*(100+$B$4)/100+$B$5*$C$2</f>
        <v>330</v>
      </c>
      <c r="F5" s="15">
        <f>F4*(100+$B$4)/100+$B$5*$C$2</f>
        <v>435</v>
      </c>
      <c r="G5" s="15">
        <f>G4*(100+$B$4)/100+$B$5*$C$2</f>
        <v>540</v>
      </c>
      <c r="H5" s="15">
        <f>H4*(100+$B$4)/100+$B$5*$C$2</f>
        <v>645</v>
      </c>
      <c r="I5" s="15">
        <f>I4*(100+$B$4)/100+$B$5*$C$2</f>
        <v>1275</v>
      </c>
      <c r="J5" s="15"/>
      <c r="K5" s="15" t="s">
        <v>8</v>
      </c>
      <c r="L5" s="16"/>
      <c r="N5" s="7" t="s">
        <v>14</v>
      </c>
      <c r="O5" s="8">
        <f>O4</f>
        <v>50</v>
      </c>
      <c r="P5" t="s">
        <v>15</v>
      </c>
    </row>
    <row r="6" spans="1:18" x14ac:dyDescent="0.2">
      <c r="A6" s="9" t="s">
        <v>16</v>
      </c>
      <c r="B6">
        <v>50</v>
      </c>
      <c r="D6" s="14"/>
      <c r="E6" s="15"/>
      <c r="F6" s="15"/>
      <c r="G6" s="15"/>
      <c r="H6" s="15"/>
      <c r="I6" s="15"/>
      <c r="J6" s="15"/>
      <c r="K6" s="17" t="s">
        <v>9</v>
      </c>
      <c r="L6" s="18" t="s">
        <v>10</v>
      </c>
    </row>
    <row r="7" spans="1:18" x14ac:dyDescent="0.2">
      <c r="A7" s="9" t="s">
        <v>17</v>
      </c>
      <c r="B7">
        <v>25</v>
      </c>
      <c r="D7" s="14" t="s">
        <v>4</v>
      </c>
      <c r="E7" s="19">
        <f t="shared" ref="E7:I11" si="0">E$5-$L$7-(E$5*$K7/100)</f>
        <v>343</v>
      </c>
      <c r="F7" s="19">
        <f t="shared" si="0"/>
        <v>458.5</v>
      </c>
      <c r="G7" s="19">
        <f t="shared" si="0"/>
        <v>574</v>
      </c>
      <c r="H7" s="19">
        <f t="shared" si="0"/>
        <v>689.5</v>
      </c>
      <c r="I7" s="19">
        <f t="shared" si="0"/>
        <v>1382.5</v>
      </c>
      <c r="J7" s="15"/>
      <c r="K7" s="15">
        <v>-10</v>
      </c>
      <c r="L7" s="20">
        <v>20</v>
      </c>
    </row>
    <row r="8" spans="1:18" x14ac:dyDescent="0.2">
      <c r="D8" s="14"/>
      <c r="E8" s="19">
        <f t="shared" si="0"/>
        <v>310</v>
      </c>
      <c r="F8" s="19">
        <f t="shared" si="0"/>
        <v>415</v>
      </c>
      <c r="G8" s="19">
        <f t="shared" si="0"/>
        <v>520</v>
      </c>
      <c r="H8" s="19">
        <f t="shared" si="0"/>
        <v>625</v>
      </c>
      <c r="I8" s="19">
        <f t="shared" si="0"/>
        <v>1255</v>
      </c>
      <c r="J8" s="15"/>
      <c r="K8" s="15">
        <v>0</v>
      </c>
      <c r="L8" s="20"/>
    </row>
    <row r="9" spans="1:18" x14ac:dyDescent="0.2">
      <c r="D9" s="14"/>
      <c r="E9" s="19">
        <f t="shared" si="0"/>
        <v>244</v>
      </c>
      <c r="F9" s="19">
        <f t="shared" si="0"/>
        <v>328</v>
      </c>
      <c r="G9" s="19">
        <f t="shared" si="0"/>
        <v>412</v>
      </c>
      <c r="H9" s="19">
        <f t="shared" si="0"/>
        <v>496</v>
      </c>
      <c r="I9" s="19">
        <f t="shared" si="0"/>
        <v>1000</v>
      </c>
      <c r="J9" s="15"/>
      <c r="K9" s="15">
        <v>20</v>
      </c>
      <c r="L9" s="20"/>
    </row>
    <row r="10" spans="1:18" x14ac:dyDescent="0.2">
      <c r="D10" s="14"/>
      <c r="E10" s="19">
        <f t="shared" si="0"/>
        <v>211</v>
      </c>
      <c r="F10" s="19">
        <f t="shared" si="0"/>
        <v>284.5</v>
      </c>
      <c r="G10" s="19">
        <f t="shared" si="0"/>
        <v>358</v>
      </c>
      <c r="H10" s="19">
        <f t="shared" si="0"/>
        <v>431.5</v>
      </c>
      <c r="I10" s="19">
        <f t="shared" si="0"/>
        <v>872.5</v>
      </c>
      <c r="J10" s="15"/>
      <c r="K10" s="15">
        <v>30</v>
      </c>
      <c r="L10" s="20"/>
    </row>
    <row r="11" spans="1:18" x14ac:dyDescent="0.2">
      <c r="D11" s="3"/>
      <c r="E11" s="21">
        <f t="shared" si="0"/>
        <v>161.5</v>
      </c>
      <c r="F11" s="21">
        <f t="shared" si="0"/>
        <v>219.25</v>
      </c>
      <c r="G11" s="21">
        <f t="shared" si="0"/>
        <v>277</v>
      </c>
      <c r="H11" s="21">
        <f t="shared" si="0"/>
        <v>334.75</v>
      </c>
      <c r="I11" s="21">
        <f t="shared" si="0"/>
        <v>681.25</v>
      </c>
      <c r="J11" s="22"/>
      <c r="K11" s="22">
        <v>45</v>
      </c>
      <c r="L11" s="23"/>
    </row>
    <row r="13" spans="1:18" x14ac:dyDescent="0.2">
      <c r="A13" t="s">
        <v>5</v>
      </c>
      <c r="B13">
        <f>B4+B6</f>
        <v>1000</v>
      </c>
      <c r="C13" t="s">
        <v>6</v>
      </c>
    </row>
    <row r="14" spans="1:18" x14ac:dyDescent="0.2">
      <c r="A14" s="24" t="s">
        <v>18</v>
      </c>
      <c r="B14">
        <v>120</v>
      </c>
      <c r="C14" t="s">
        <v>7</v>
      </c>
    </row>
    <row r="15" spans="1:18" x14ac:dyDescent="0.2">
      <c r="D15" s="1" t="s">
        <v>2</v>
      </c>
      <c r="E15" s="13">
        <f>E4</f>
        <v>20</v>
      </c>
      <c r="F15" s="13">
        <f t="shared" ref="F15:I15" si="1">F4</f>
        <v>30</v>
      </c>
      <c r="G15" s="13">
        <f t="shared" si="1"/>
        <v>40</v>
      </c>
      <c r="H15" s="13">
        <f t="shared" si="1"/>
        <v>50</v>
      </c>
      <c r="I15" s="13">
        <f t="shared" si="1"/>
        <v>110</v>
      </c>
      <c r="J15" s="13"/>
      <c r="K15" s="13"/>
      <c r="L15" s="2"/>
    </row>
    <row r="16" spans="1:18" x14ac:dyDescent="0.2">
      <c r="D16" s="14" t="s">
        <v>3</v>
      </c>
      <c r="E16" s="15">
        <f>E15*(100+$B$13)/100+$B$5*$C$2</f>
        <v>340</v>
      </c>
      <c r="F16" s="15">
        <f>F15*(100+$B$13)/100+$B$5*$C$2</f>
        <v>450</v>
      </c>
      <c r="G16" s="15">
        <f>G15*(100+$B$13)/100+$B$5*$C$2</f>
        <v>560</v>
      </c>
      <c r="H16" s="15">
        <f>H15*(100+$B$13)/100+$B$5*$C$2</f>
        <v>670</v>
      </c>
      <c r="I16" s="15">
        <f>I15*(100+$B$13)/100+$B$5*$C$2</f>
        <v>1330</v>
      </c>
      <c r="J16" s="15"/>
      <c r="K16" s="15" t="s">
        <v>8</v>
      </c>
      <c r="L16" s="16"/>
    </row>
    <row r="17" spans="1:15" x14ac:dyDescent="0.2">
      <c r="D17" s="14"/>
      <c r="E17" s="15"/>
      <c r="F17" s="15"/>
      <c r="G17" s="15"/>
      <c r="H17" s="15"/>
      <c r="I17" s="15"/>
      <c r="J17" s="15"/>
      <c r="K17" s="17" t="s">
        <v>9</v>
      </c>
      <c r="L17" s="18" t="s">
        <v>10</v>
      </c>
    </row>
    <row r="18" spans="1:15" x14ac:dyDescent="0.2">
      <c r="D18" s="14" t="s">
        <v>4</v>
      </c>
      <c r="E18" s="19">
        <f t="shared" ref="E18:I22" si="2">E$16-$L$18-(E$16*$K18/100)</f>
        <v>354</v>
      </c>
      <c r="F18" s="19">
        <f t="shared" si="2"/>
        <v>475</v>
      </c>
      <c r="G18" s="19">
        <f t="shared" si="2"/>
        <v>596</v>
      </c>
      <c r="H18" s="19">
        <f t="shared" si="2"/>
        <v>717</v>
      </c>
      <c r="I18" s="19">
        <f t="shared" si="2"/>
        <v>1443</v>
      </c>
      <c r="J18" s="15"/>
      <c r="K18" s="15">
        <v>-10</v>
      </c>
      <c r="L18" s="20">
        <v>20</v>
      </c>
    </row>
    <row r="19" spans="1:15" x14ac:dyDescent="0.2">
      <c r="D19" s="14"/>
      <c r="E19" s="19">
        <f t="shared" si="2"/>
        <v>320</v>
      </c>
      <c r="F19" s="19">
        <f t="shared" si="2"/>
        <v>430</v>
      </c>
      <c r="G19" s="19">
        <f t="shared" si="2"/>
        <v>540</v>
      </c>
      <c r="H19" s="19">
        <f t="shared" si="2"/>
        <v>650</v>
      </c>
      <c r="I19" s="19">
        <f t="shared" si="2"/>
        <v>1310</v>
      </c>
      <c r="J19" s="15"/>
      <c r="K19" s="15">
        <v>0</v>
      </c>
      <c r="L19" s="20"/>
    </row>
    <row r="20" spans="1:15" x14ac:dyDescent="0.2">
      <c r="D20" s="14"/>
      <c r="E20" s="19">
        <f t="shared" si="2"/>
        <v>252</v>
      </c>
      <c r="F20" s="19">
        <f t="shared" si="2"/>
        <v>340</v>
      </c>
      <c r="G20" s="19">
        <f t="shared" si="2"/>
        <v>428</v>
      </c>
      <c r="H20" s="19">
        <f t="shared" si="2"/>
        <v>516</v>
      </c>
      <c r="I20" s="19">
        <f t="shared" si="2"/>
        <v>1044</v>
      </c>
      <c r="J20" s="15"/>
      <c r="K20" s="15">
        <v>20</v>
      </c>
      <c r="L20" s="20"/>
    </row>
    <row r="21" spans="1:15" x14ac:dyDescent="0.2">
      <c r="D21" s="14"/>
      <c r="E21" s="19">
        <f t="shared" si="2"/>
        <v>218</v>
      </c>
      <c r="F21" s="19">
        <f t="shared" si="2"/>
        <v>295</v>
      </c>
      <c r="G21" s="19">
        <f t="shared" si="2"/>
        <v>372</v>
      </c>
      <c r="H21" s="19">
        <f t="shared" si="2"/>
        <v>449</v>
      </c>
      <c r="I21" s="19">
        <f t="shared" si="2"/>
        <v>911</v>
      </c>
      <c r="J21" s="15"/>
      <c r="K21" s="15">
        <v>30</v>
      </c>
      <c r="L21" s="20"/>
    </row>
    <row r="22" spans="1:15" x14ac:dyDescent="0.2">
      <c r="D22" s="3"/>
      <c r="E22" s="21">
        <f t="shared" si="2"/>
        <v>167</v>
      </c>
      <c r="F22" s="21">
        <f t="shared" si="2"/>
        <v>227.5</v>
      </c>
      <c r="G22" s="21">
        <f t="shared" si="2"/>
        <v>288</v>
      </c>
      <c r="H22" s="21">
        <f t="shared" si="2"/>
        <v>348.5</v>
      </c>
      <c r="I22" s="21">
        <f t="shared" si="2"/>
        <v>711.5</v>
      </c>
      <c r="J22" s="22"/>
      <c r="K22" s="22">
        <v>45</v>
      </c>
      <c r="L22" s="23"/>
    </row>
    <row r="24" spans="1:15" x14ac:dyDescent="0.2">
      <c r="A24" t="s">
        <v>5</v>
      </c>
      <c r="B24">
        <f>B5+B7</f>
        <v>145</v>
      </c>
      <c r="C24" t="s">
        <v>7</v>
      </c>
    </row>
    <row r="25" spans="1:15" x14ac:dyDescent="0.2">
      <c r="A25" s="24" t="s">
        <v>19</v>
      </c>
      <c r="B25">
        <v>950</v>
      </c>
      <c r="C25" t="s">
        <v>6</v>
      </c>
    </row>
    <row r="26" spans="1:15" x14ac:dyDescent="0.2">
      <c r="D26" s="1" t="s">
        <v>2</v>
      </c>
      <c r="E26" s="13">
        <f>E15</f>
        <v>20</v>
      </c>
      <c r="F26" s="13">
        <f t="shared" ref="F26:I26" si="3">F15</f>
        <v>30</v>
      </c>
      <c r="G26" s="13">
        <f t="shared" si="3"/>
        <v>40</v>
      </c>
      <c r="H26" s="13">
        <f t="shared" si="3"/>
        <v>50</v>
      </c>
      <c r="I26" s="13">
        <f t="shared" si="3"/>
        <v>110</v>
      </c>
      <c r="J26" s="13"/>
      <c r="K26" s="13"/>
      <c r="L26" s="2"/>
    </row>
    <row r="27" spans="1:15" x14ac:dyDescent="0.2">
      <c r="D27" s="14" t="s">
        <v>3</v>
      </c>
      <c r="E27" s="15">
        <f>E26*(100+$B$4)/100+$B$24*$C$2</f>
        <v>355</v>
      </c>
      <c r="F27" s="15">
        <f>F26*(100+$B$4)/100+$B$24*$C$2</f>
        <v>460</v>
      </c>
      <c r="G27" s="15">
        <f>G26*(100+$B$4)/100+$B$24*$C$2</f>
        <v>565</v>
      </c>
      <c r="H27" s="15">
        <f>H26*(100+$B$4)/100+$B$24*$C$2</f>
        <v>670</v>
      </c>
      <c r="I27" s="15">
        <f>I26*(100+$B$4)/100+$B$24*$C$2</f>
        <v>1300</v>
      </c>
      <c r="J27" s="15"/>
      <c r="K27" s="15" t="s">
        <v>8</v>
      </c>
      <c r="L27" s="16"/>
    </row>
    <row r="28" spans="1:15" x14ac:dyDescent="0.2">
      <c r="D28" s="14"/>
      <c r="E28" s="15"/>
      <c r="F28" s="15"/>
      <c r="G28" s="15"/>
      <c r="H28" s="15"/>
      <c r="I28" s="15"/>
      <c r="J28" s="15"/>
      <c r="K28" s="17" t="s">
        <v>9</v>
      </c>
      <c r="L28" s="18" t="s">
        <v>10</v>
      </c>
    </row>
    <row r="29" spans="1:15" x14ac:dyDescent="0.2">
      <c r="D29" s="14" t="s">
        <v>4</v>
      </c>
      <c r="E29" s="19">
        <f t="shared" ref="E29:I33" si="4">E$27-$L$29-(E$27*$K29/100)</f>
        <v>370.5</v>
      </c>
      <c r="F29" s="19">
        <f t="shared" si="4"/>
        <v>486</v>
      </c>
      <c r="G29" s="19">
        <f t="shared" si="4"/>
        <v>601.5</v>
      </c>
      <c r="H29" s="19">
        <f t="shared" si="4"/>
        <v>717</v>
      </c>
      <c r="I29" s="19">
        <f t="shared" si="4"/>
        <v>1410</v>
      </c>
      <c r="J29" s="15"/>
      <c r="K29" s="15">
        <v>-10</v>
      </c>
      <c r="L29" s="20">
        <v>20</v>
      </c>
      <c r="N29" t="s">
        <v>22</v>
      </c>
      <c r="O29" t="s">
        <v>23</v>
      </c>
    </row>
    <row r="30" spans="1:15" x14ac:dyDescent="0.2">
      <c r="D30" s="14"/>
      <c r="E30" s="19">
        <f t="shared" si="4"/>
        <v>335</v>
      </c>
      <c r="F30" s="19">
        <f t="shared" si="4"/>
        <v>440</v>
      </c>
      <c r="G30" s="19">
        <f t="shared" si="4"/>
        <v>545</v>
      </c>
      <c r="H30" s="19">
        <f t="shared" si="4"/>
        <v>650</v>
      </c>
      <c r="I30" s="19">
        <f t="shared" si="4"/>
        <v>1280</v>
      </c>
      <c r="J30" s="15"/>
      <c r="K30" s="15">
        <v>0</v>
      </c>
      <c r="L30" s="20"/>
      <c r="N30" t="s">
        <v>24</v>
      </c>
      <c r="O30" t="s">
        <v>25</v>
      </c>
    </row>
    <row r="31" spans="1:15" x14ac:dyDescent="0.2">
      <c r="D31" s="14"/>
      <c r="E31" s="19">
        <f t="shared" si="4"/>
        <v>264</v>
      </c>
      <c r="F31" s="19">
        <f t="shared" si="4"/>
        <v>348</v>
      </c>
      <c r="G31" s="19">
        <f t="shared" si="4"/>
        <v>432</v>
      </c>
      <c r="H31" s="19">
        <f t="shared" si="4"/>
        <v>516</v>
      </c>
      <c r="I31" s="19">
        <f t="shared" si="4"/>
        <v>1020</v>
      </c>
      <c r="J31" s="15"/>
      <c r="K31" s="15">
        <v>20</v>
      </c>
      <c r="L31" s="20"/>
      <c r="N31" t="s">
        <v>26</v>
      </c>
      <c r="O31" t="s">
        <v>27</v>
      </c>
    </row>
    <row r="32" spans="1:15" x14ac:dyDescent="0.2">
      <c r="D32" s="14"/>
      <c r="E32" s="19">
        <f t="shared" si="4"/>
        <v>228.5</v>
      </c>
      <c r="F32" s="19">
        <f t="shared" si="4"/>
        <v>302</v>
      </c>
      <c r="G32" s="19">
        <f t="shared" si="4"/>
        <v>375.5</v>
      </c>
      <c r="H32" s="19">
        <f t="shared" si="4"/>
        <v>449</v>
      </c>
      <c r="I32" s="19">
        <f t="shared" si="4"/>
        <v>890</v>
      </c>
      <c r="J32" s="15"/>
      <c r="K32" s="15">
        <v>30</v>
      </c>
      <c r="L32" s="20"/>
    </row>
    <row r="33" spans="4:12" x14ac:dyDescent="0.2">
      <c r="D33" s="3"/>
      <c r="E33" s="21">
        <f t="shared" si="4"/>
        <v>175.25</v>
      </c>
      <c r="F33" s="21">
        <f t="shared" si="4"/>
        <v>233</v>
      </c>
      <c r="G33" s="21">
        <f t="shared" si="4"/>
        <v>290.75</v>
      </c>
      <c r="H33" s="21">
        <f t="shared" si="4"/>
        <v>348.5</v>
      </c>
      <c r="I33" s="21">
        <f t="shared" si="4"/>
        <v>695</v>
      </c>
      <c r="J33" s="22"/>
      <c r="K33" s="22">
        <v>45</v>
      </c>
      <c r="L33" s="23"/>
    </row>
  </sheetData>
  <mergeCells count="3">
    <mergeCell ref="L29:L33"/>
    <mergeCell ref="L18:L22"/>
    <mergeCell ref="L7:L11"/>
  </mergeCells>
  <conditionalFormatting sqref="E29:I33">
    <cfRule type="cellIs" dxfId="1" priority="1" operator="greaterThan">
      <formula>E18</formula>
    </cfRule>
    <cfRule type="cellIs" dxfId="0" priority="2" operator="lessThan">
      <formula>E18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SNC-Lavalin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Pregliasco, Guillaume</dc:creator>
  <cp:lastModifiedBy>Microsoft Office User</cp:lastModifiedBy>
  <dcterms:created xsi:type="dcterms:W3CDTF">2017-08-17T14:24:30Z</dcterms:created>
  <dcterms:modified xsi:type="dcterms:W3CDTF">2017-08-17T21:45:30Z</dcterms:modified>
</cp:coreProperties>
</file>