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3715" windowHeight="8700"/>
  </bookViews>
  <sheets>
    <sheet name="FEUILLE DE TRAVAIL VIERGE" sheetId="1" r:id="rId1"/>
    <sheet name="Feuil1" sheetId="2" r:id="rId2"/>
  </sheets>
  <externalReferences>
    <externalReference r:id="rId3"/>
  </externalReferences>
  <definedNames>
    <definedName name="collaborateurs">'[1]base de données liste déroul.'!$A$14:$A$19</definedName>
    <definedName name="experts">'[1]base de données liste déroul.'!$A$7:$A$8</definedName>
    <definedName name="prestations">'[1]base de données liste déroul.'!$A$1:$A$4</definedName>
    <definedName name="referent">'[1]base de données liste déroul.'!$A$11</definedName>
    <definedName name="_xlnm.Print_Area" localSheetId="0">'FEUILLE DE TRAVAIL VIERGE'!$A$1:$F$76</definedName>
  </definedNames>
  <calcPr calcId="145621"/>
</workbook>
</file>

<file path=xl/calcChain.xml><?xml version="1.0" encoding="utf-8"?>
<calcChain xmlns="http://schemas.openxmlformats.org/spreadsheetml/2006/main">
  <c r="A43" i="1" l="1"/>
  <c r="A17" i="1" l="1"/>
  <c r="A16" i="1"/>
  <c r="A19" i="1"/>
  <c r="A14" i="1"/>
  <c r="C37" i="1"/>
  <c r="C43" i="1" s="1"/>
  <c r="A41" i="1"/>
  <c r="A39" i="1"/>
  <c r="C41" i="1" l="1"/>
  <c r="C39" i="1"/>
  <c r="E32" i="1"/>
</calcChain>
</file>

<file path=xl/sharedStrings.xml><?xml version="1.0" encoding="utf-8"?>
<sst xmlns="http://schemas.openxmlformats.org/spreadsheetml/2006/main" count="26" uniqueCount="24">
  <si>
    <t xml:space="preserve">CLIENT </t>
  </si>
  <si>
    <t>NUMERO DOSSIER</t>
  </si>
  <si>
    <t>COLLABORATEUR</t>
  </si>
  <si>
    <t>RCP</t>
  </si>
  <si>
    <t>CABINET</t>
  </si>
  <si>
    <t>COMMANDE PUBLIQUE</t>
  </si>
  <si>
    <t>ASSOCIE RESPONSABLE</t>
  </si>
  <si>
    <t>DATE :</t>
  </si>
  <si>
    <r>
      <rPr>
        <b/>
        <sz val="11"/>
        <color rgb="FF0070C0"/>
        <rFont val="Times"/>
      </rPr>
      <t xml:space="preserve">Objectifs:
</t>
    </r>
    <r>
      <rPr>
        <b/>
        <sz val="11"/>
        <rFont val="Times"/>
      </rPr>
      <t xml:space="preserve">
</t>
    </r>
  </si>
  <si>
    <t>AVANCE</t>
  </si>
  <si>
    <t>INFORMATIONS</t>
  </si>
  <si>
    <t>Type de consultation</t>
  </si>
  <si>
    <t>marché ordinaire ou marché subséquent</t>
  </si>
  <si>
    <t>accord-cadre à bons de commande</t>
  </si>
  <si>
    <t>inf a 12 mois</t>
  </si>
  <si>
    <t>sup à 12 mois</t>
  </si>
  <si>
    <t>marché à tranches</t>
  </si>
  <si>
    <t>MONTANT DE L'AVANCE DU TITULAIRE</t>
  </si>
  <si>
    <t>MONTANT DE L'AVANCE DU SOUS-TRAITANT</t>
  </si>
  <si>
    <t>avec minimum</t>
  </si>
  <si>
    <t>sans montant minimum</t>
  </si>
  <si>
    <t>L'avance est possible?</t>
  </si>
  <si>
    <t>Durée du marché / de l'accord-cadre / de la tranche (en mois)</t>
  </si>
  <si>
    <t>Part sous-traité (en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</si>
</sst>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dd/mm/yy;@"/>
    <numFmt numFmtId="165" formatCode="_-* #,##0.00\ [$€-1]_-;\-* #,##0.00\ [$€-1]_-;_-* &quot;-&quot;??\ [$€-1]_-"/>
    <numFmt numFmtId="166" formatCode="_-* #,##0\ _€_-;\-* #,##0\ _€_-;_-* &quot;-&quot;??\ _€_-;_-@_-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0"/>
      <name val="Times"/>
    </font>
    <font>
      <sz val="10"/>
      <name val="Times"/>
    </font>
    <font>
      <b/>
      <sz val="10"/>
      <color indexed="8"/>
      <name val="Times New Roman"/>
      <family val="1"/>
    </font>
    <font>
      <b/>
      <sz val="14"/>
      <name val="Times"/>
    </font>
    <font>
      <b/>
      <sz val="12"/>
      <name val="Times"/>
    </font>
    <font>
      <b/>
      <sz val="9"/>
      <name val="Times"/>
    </font>
    <font>
      <sz val="11"/>
      <color rgb="FF0070C0"/>
      <name val="Times"/>
    </font>
    <font>
      <b/>
      <sz val="11"/>
      <color rgb="FF0070C0"/>
      <name val="Times"/>
    </font>
    <font>
      <b/>
      <sz val="11"/>
      <name val="Times"/>
    </font>
    <font>
      <sz val="11"/>
      <name val="Times"/>
    </font>
    <font>
      <b/>
      <sz val="11"/>
      <color indexed="62"/>
      <name val="Times"/>
    </font>
    <font>
      <b/>
      <i/>
      <sz val="11"/>
      <color indexed="10"/>
      <name val="Times"/>
    </font>
    <font>
      <sz val="11"/>
      <color theme="1"/>
      <name val="Times"/>
    </font>
    <font>
      <sz val="10"/>
      <color rgb="FF0070C0"/>
      <name val="Times"/>
    </font>
    <font>
      <sz val="10"/>
      <name val="Arial Narrow"/>
      <family val="2"/>
    </font>
    <font>
      <sz val="11"/>
      <color theme="0"/>
      <name val="Times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1" fontId="6" fillId="3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9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2" fillId="0" borderId="0" xfId="0" applyFont="1" applyAlignment="1">
      <alignment horizontal="center" vertical="top"/>
    </xf>
    <xf numFmtId="0" fontId="13" fillId="0" borderId="13" xfId="0" applyFont="1" applyBorder="1" applyAlignment="1">
      <alignment horizontal="center" vertical="top"/>
    </xf>
    <xf numFmtId="0" fontId="11" fillId="0" borderId="0" xfId="0" applyFont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0" fillId="0" borderId="0" xfId="0" applyBorder="1"/>
    <xf numFmtId="0" fontId="11" fillId="0" borderId="9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166" fontId="11" fillId="0" borderId="0" xfId="4" applyNumberFormat="1" applyFont="1" applyBorder="1" applyAlignment="1">
      <alignment vertical="top" wrapText="1"/>
    </xf>
    <xf numFmtId="166" fontId="11" fillId="0" borderId="0" xfId="4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center" wrapText="1"/>
    </xf>
    <xf numFmtId="166" fontId="11" fillId="0" borderId="15" xfId="4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14" fillId="0" borderId="9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12" xfId="0" applyFont="1" applyBorder="1" applyAlignment="1" applyProtection="1">
      <alignment horizontal="left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left" vertical="top" wrapText="1"/>
    </xf>
    <xf numFmtId="166" fontId="11" fillId="5" borderId="15" xfId="4" applyNumberFormat="1" applyFont="1" applyFill="1" applyBorder="1" applyAlignment="1">
      <alignment vertical="top" wrapText="1"/>
    </xf>
    <xf numFmtId="0" fontId="11" fillId="5" borderId="9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left" vertical="center" wrapText="1"/>
    </xf>
    <xf numFmtId="166" fontId="17" fillId="5" borderId="15" xfId="4" applyNumberFormat="1" applyFont="1" applyFill="1" applyBorder="1" applyAlignment="1">
      <alignment horizontal="center" vertical="center" wrapText="1"/>
    </xf>
    <xf numFmtId="166" fontId="11" fillId="5" borderId="15" xfId="4" applyNumberFormat="1" applyFont="1" applyFill="1" applyBorder="1" applyAlignment="1">
      <alignment horizontal="center" vertical="center" wrapText="1"/>
    </xf>
  </cellXfs>
  <cellStyles count="5">
    <cellStyle name="Euro" xfId="2"/>
    <cellStyle name="Milliers" xfId="4" builtinId="3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C12" fmlaRange="Feuil1!$A$1:$A$4" noThreeD="1" sel="2" val="0"/>
</file>

<file path=xl/ctrlProps/ctrlProp2.xml><?xml version="1.0" encoding="utf-8"?>
<formControlPr xmlns="http://schemas.microsoft.com/office/spreadsheetml/2009/9/main" objectType="Drop" dropStyle="combo" dx="16" fmlaLink="C16" fmlaRange="Feuil1!$A$7:$A$9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11</xdr:row>
          <xdr:rowOff>19050</xdr:rowOff>
        </xdr:from>
        <xdr:to>
          <xdr:col>3</xdr:col>
          <xdr:colOff>2419350</xdr:colOff>
          <xdr:row>11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15</xdr:row>
          <xdr:rowOff>47625</xdr:rowOff>
        </xdr:from>
        <xdr:to>
          <xdr:col>3</xdr:col>
          <xdr:colOff>2390775</xdr:colOff>
          <xdr:row>15</xdr:row>
          <xdr:rowOff>209550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DEUXIEME%20PARTIE%20-%20GUIDE/ETUDE%20DE%20FAISABILITE/1.0%20SYNTHESE%20ETUDE%20DE%20FAISABIL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UDE DE FAISABILITE"/>
      <sheetName val="1.1 CLIENT"/>
      <sheetName val="1.2 DCE"/>
      <sheetName val="1.3 PRESTATIONS"/>
      <sheetName val="1.4 BUDGET TPS EQUIPE PLANNING"/>
      <sheetName val="base de données liste déroul."/>
    </sheetNames>
    <sheetDataSet>
      <sheetData sheetId="0">
        <row r="1">
          <cell r="B1" t="str">
            <v>SOC X</v>
          </cell>
        </row>
      </sheetData>
      <sheetData sheetId="1"/>
      <sheetData sheetId="2"/>
      <sheetData sheetId="3"/>
      <sheetData sheetId="4"/>
      <sheetData sheetId="5">
        <row r="1">
          <cell r="A1" t="str">
            <v>prestation facturation électronique</v>
          </cell>
        </row>
        <row r="2">
          <cell r="A2" t="str">
            <v>prestation trésorerie</v>
          </cell>
        </row>
        <row r="3">
          <cell r="A3" t="str">
            <v>aucune prestation accessoire retenue</v>
          </cell>
        </row>
        <row r="4">
          <cell r="A4" t="str">
            <v>prestation facturation électronique
et prestation trésorerie</v>
          </cell>
        </row>
        <row r="7">
          <cell r="A7" t="str">
            <v>CF</v>
          </cell>
        </row>
        <row r="8">
          <cell r="A8" t="str">
            <v>EM</v>
          </cell>
        </row>
        <row r="11">
          <cell r="A11" t="str">
            <v>HM</v>
          </cell>
        </row>
        <row r="14">
          <cell r="A14" t="str">
            <v>AW</v>
          </cell>
        </row>
        <row r="15">
          <cell r="A15" t="str">
            <v>SR</v>
          </cell>
        </row>
        <row r="16">
          <cell r="A16" t="str">
            <v>FW</v>
          </cell>
        </row>
        <row r="17">
          <cell r="A17" t="str">
            <v>SB</v>
          </cell>
        </row>
        <row r="18">
          <cell r="A18" t="str">
            <v>CB</v>
          </cell>
        </row>
        <row r="19">
          <cell r="A19" t="str">
            <v>AM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02"/>
  <sheetViews>
    <sheetView tabSelected="1" topLeftCell="A24" zoomScaleNormal="100" workbookViewId="0">
      <selection activeCell="A39" sqref="A39:C39"/>
    </sheetView>
  </sheetViews>
  <sheetFormatPr baseColWidth="10" defaultRowHeight="12.75" x14ac:dyDescent="0.2"/>
  <cols>
    <col min="1" max="1" width="17.7109375" customWidth="1"/>
    <col min="2" max="2" width="20.85546875" customWidth="1"/>
    <col min="3" max="3" width="12.7109375" customWidth="1"/>
    <col min="4" max="4" width="36.7109375" customWidth="1"/>
    <col min="5" max="5" width="15" customWidth="1"/>
    <col min="6" max="6" width="15.28515625" customWidth="1"/>
  </cols>
  <sheetData>
    <row r="1" spans="1:6" s="3" customFormat="1" ht="15.95" customHeight="1" thickBot="1" x14ac:dyDescent="0.25">
      <c r="A1" s="1" t="s">
        <v>0</v>
      </c>
      <c r="B1" s="2"/>
      <c r="C1" s="52" t="s">
        <v>9</v>
      </c>
      <c r="D1" s="53"/>
      <c r="E1" s="56" t="s">
        <v>1</v>
      </c>
      <c r="F1" s="57"/>
    </row>
    <row r="2" spans="1:6" s="3" customFormat="1" ht="15.95" customHeight="1" thickBot="1" x14ac:dyDescent="0.25">
      <c r="A2" s="4" t="s">
        <v>2</v>
      </c>
      <c r="B2" s="5"/>
      <c r="C2" s="54"/>
      <c r="D2" s="55"/>
      <c r="E2" s="58"/>
      <c r="F2" s="59"/>
    </row>
    <row r="3" spans="1:6" s="3" customFormat="1" ht="24.95" customHeight="1" thickBot="1" x14ac:dyDescent="0.25">
      <c r="A3" s="4" t="s">
        <v>3</v>
      </c>
      <c r="B3" s="6"/>
      <c r="C3" s="60" t="s">
        <v>4</v>
      </c>
      <c r="D3" s="7" t="s">
        <v>5</v>
      </c>
      <c r="E3" s="4"/>
      <c r="F3" s="8"/>
    </row>
    <row r="4" spans="1:6" s="3" customFormat="1" ht="24.95" customHeight="1" thickBot="1" x14ac:dyDescent="0.25">
      <c r="A4" s="4" t="s">
        <v>6</v>
      </c>
      <c r="B4" s="9"/>
      <c r="C4" s="61"/>
      <c r="D4" s="10"/>
      <c r="E4" s="11" t="s">
        <v>7</v>
      </c>
      <c r="F4" s="12"/>
    </row>
    <row r="5" spans="1:6" ht="15.95" customHeight="1" thickBot="1" x14ac:dyDescent="0.25">
      <c r="A5" s="62"/>
      <c r="B5" s="63"/>
      <c r="C5" s="63"/>
      <c r="D5" s="63"/>
      <c r="E5" s="63"/>
      <c r="F5" s="64"/>
    </row>
    <row r="6" spans="1:6" s="13" customFormat="1" ht="12.75" customHeight="1" x14ac:dyDescent="0.25">
      <c r="A6" s="43" t="s">
        <v>8</v>
      </c>
      <c r="B6" s="44"/>
      <c r="C6" s="44"/>
      <c r="D6" s="44"/>
      <c r="E6" s="44"/>
      <c r="F6" s="45"/>
    </row>
    <row r="7" spans="1:6" s="13" customFormat="1" ht="12.6" customHeight="1" x14ac:dyDescent="0.25">
      <c r="A7" s="46"/>
      <c r="B7" s="47"/>
      <c r="C7" s="47"/>
      <c r="D7" s="47"/>
      <c r="E7" s="47"/>
      <c r="F7" s="48"/>
    </row>
    <row r="8" spans="1:6" s="13" customFormat="1" ht="12.6" customHeight="1" x14ac:dyDescent="0.25">
      <c r="A8" s="46"/>
      <c r="B8" s="47"/>
      <c r="C8" s="47"/>
      <c r="D8" s="47"/>
      <c r="E8" s="47"/>
      <c r="F8" s="48"/>
    </row>
    <row r="9" spans="1:6" s="13" customFormat="1" ht="29.25" customHeight="1" thickBot="1" x14ac:dyDescent="0.3">
      <c r="A9" s="49"/>
      <c r="B9" s="50"/>
      <c r="C9" s="50"/>
      <c r="D9" s="50"/>
      <c r="E9" s="50"/>
      <c r="F9" s="51"/>
    </row>
    <row r="10" spans="1:6" s="13" customFormat="1" ht="15" customHeight="1" x14ac:dyDescent="0.25">
      <c r="A10" s="43" t="s">
        <v>10</v>
      </c>
      <c r="B10" s="67"/>
      <c r="C10" s="67"/>
      <c r="D10" s="67"/>
      <c r="E10" s="67"/>
      <c r="F10" s="68"/>
    </row>
    <row r="11" spans="1:6" s="13" customFormat="1" ht="15" customHeight="1" x14ac:dyDescent="0.25">
      <c r="A11" s="14"/>
      <c r="B11" s="15"/>
      <c r="C11" s="15"/>
      <c r="D11" s="15"/>
      <c r="E11" s="16"/>
      <c r="F11" s="17"/>
    </row>
    <row r="12" spans="1:6" s="18" customFormat="1" ht="15" customHeight="1" x14ac:dyDescent="0.2">
      <c r="A12" s="88" t="s">
        <v>11</v>
      </c>
      <c r="B12" s="89"/>
      <c r="C12" s="90">
        <v>2</v>
      </c>
      <c r="D12" s="90"/>
      <c r="E12" s="33"/>
      <c r="F12" s="34"/>
    </row>
    <row r="13" spans="1:6" s="18" customFormat="1" ht="15" customHeight="1" x14ac:dyDescent="0.2">
      <c r="A13" s="31"/>
      <c r="B13" s="32"/>
      <c r="C13" s="35"/>
      <c r="D13" s="35"/>
      <c r="E13" s="33"/>
      <c r="F13" s="34"/>
    </row>
    <row r="14" spans="1:6" s="18" customFormat="1" ht="42.75" customHeight="1" x14ac:dyDescent="0.2">
      <c r="A14" s="91" t="str">
        <f>IF(C12=2,"Montant du marché ordinaire ou marché subséquent (en €) ","")</f>
        <v xml:space="preserve">Montant du marché ordinaire ou marché subséquent (en €) </v>
      </c>
      <c r="B14" s="91"/>
      <c r="C14" s="93">
        <v>51000</v>
      </c>
      <c r="D14" s="93"/>
      <c r="E14" s="33"/>
      <c r="F14" s="34"/>
    </row>
    <row r="15" spans="1:6" s="18" customFormat="1" ht="15" x14ac:dyDescent="0.2">
      <c r="A15" s="31"/>
      <c r="B15" s="32"/>
      <c r="C15" s="37"/>
      <c r="D15" s="37"/>
      <c r="E15" s="33"/>
      <c r="F15" s="34"/>
    </row>
    <row r="16" spans="1:6" s="18" customFormat="1" ht="42.75" customHeight="1" x14ac:dyDescent="0.2">
      <c r="A16" s="91" t="str">
        <f>IF(C12=3,"Accord-cadre à bons de commande avec ou sans minimum","")</f>
        <v/>
      </c>
      <c r="B16" s="91"/>
      <c r="C16" s="92">
        <v>1</v>
      </c>
      <c r="D16" s="92"/>
      <c r="E16" s="33"/>
      <c r="F16" s="34"/>
    </row>
    <row r="17" spans="1:7" s="18" customFormat="1" ht="42.75" customHeight="1" x14ac:dyDescent="0.2">
      <c r="A17" s="91" t="str">
        <f>IF(C16=2,"Montant minimum de l'accord-cadre (en €)",IF(C16=3,"Montant du bon de commande (en €)",""))</f>
        <v/>
      </c>
      <c r="B17" s="91"/>
      <c r="C17" s="93"/>
      <c r="D17" s="93"/>
      <c r="E17" s="33"/>
      <c r="F17" s="34"/>
    </row>
    <row r="18" spans="1:7" s="18" customFormat="1" ht="15" x14ac:dyDescent="0.2">
      <c r="A18" s="31"/>
      <c r="B18" s="32"/>
      <c r="C18" s="37"/>
      <c r="D18" s="37"/>
      <c r="E18" s="33"/>
      <c r="F18" s="34"/>
    </row>
    <row r="19" spans="1:7" s="18" customFormat="1" ht="42.75" customHeight="1" x14ac:dyDescent="0.2">
      <c r="A19" s="91" t="str">
        <f>IF(C12=4,"Montant du marché à tranches en (€)","")</f>
        <v/>
      </c>
      <c r="B19" s="91"/>
      <c r="C19" s="93"/>
      <c r="D19" s="93"/>
      <c r="E19" s="33"/>
      <c r="F19" s="34"/>
    </row>
    <row r="20" spans="1:7" s="18" customFormat="1" ht="15" x14ac:dyDescent="0.2">
      <c r="A20" s="32"/>
      <c r="B20" s="32"/>
      <c r="C20" s="37"/>
      <c r="D20" s="37"/>
      <c r="E20" s="33"/>
      <c r="F20" s="34"/>
    </row>
    <row r="21" spans="1:7" s="18" customFormat="1" ht="36" customHeight="1" x14ac:dyDescent="0.2">
      <c r="A21" s="41" t="s">
        <v>22</v>
      </c>
      <c r="B21" s="41"/>
      <c r="C21" s="42">
        <v>24</v>
      </c>
      <c r="D21" s="42"/>
      <c r="E21" s="33"/>
      <c r="F21" s="34"/>
    </row>
    <row r="22" spans="1:7" s="18" customFormat="1" ht="15" customHeight="1" x14ac:dyDescent="0.2">
      <c r="A22" s="74"/>
      <c r="B22" s="75"/>
      <c r="C22" s="76"/>
      <c r="D22" s="76"/>
      <c r="E22" s="33"/>
      <c r="F22" s="34"/>
      <c r="G22" s="19"/>
    </row>
    <row r="23" spans="1:7" s="18" customFormat="1" ht="15" customHeight="1" x14ac:dyDescent="0.2">
      <c r="A23" s="41" t="s">
        <v>23</v>
      </c>
      <c r="B23" s="41"/>
      <c r="C23" s="77"/>
      <c r="D23" s="77"/>
      <c r="E23" s="33"/>
      <c r="F23" s="34"/>
    </row>
    <row r="24" spans="1:7" s="18" customFormat="1" ht="15" customHeight="1" x14ac:dyDescent="0.2">
      <c r="A24" s="74"/>
      <c r="B24" s="75"/>
      <c r="C24" s="21"/>
      <c r="D24" s="21"/>
      <c r="E24" s="33"/>
      <c r="F24" s="34"/>
      <c r="G24" s="20"/>
    </row>
    <row r="25" spans="1:7" s="18" customFormat="1" ht="15" customHeight="1" x14ac:dyDescent="0.2">
      <c r="A25" s="24"/>
      <c r="B25" s="21"/>
      <c r="C25" s="21"/>
      <c r="D25" s="21"/>
      <c r="E25" s="33"/>
      <c r="F25" s="34"/>
    </row>
    <row r="26" spans="1:7" s="18" customFormat="1" ht="15" customHeight="1" x14ac:dyDescent="0.2">
      <c r="A26" s="14"/>
      <c r="B26" s="15"/>
      <c r="C26" s="15"/>
      <c r="D26" s="15"/>
      <c r="E26" s="16"/>
      <c r="F26" s="17"/>
      <c r="G26" s="20"/>
    </row>
    <row r="27" spans="1:7" s="18" customFormat="1" ht="15" customHeight="1" x14ac:dyDescent="0.2">
      <c r="A27" s="14"/>
      <c r="B27" s="15"/>
      <c r="C27" s="15"/>
      <c r="D27" s="15"/>
      <c r="E27" s="16"/>
      <c r="F27" s="17"/>
      <c r="G27" s="20"/>
    </row>
    <row r="28" spans="1:7" s="18" customFormat="1" ht="15" customHeight="1" x14ac:dyDescent="0.2">
      <c r="A28" s="14"/>
      <c r="B28" s="15"/>
      <c r="C28" s="15"/>
      <c r="D28" s="15"/>
      <c r="E28" s="16"/>
      <c r="F28" s="17"/>
    </row>
    <row r="29" spans="1:7" s="18" customFormat="1" ht="15" customHeight="1" x14ac:dyDescent="0.2">
      <c r="A29" s="14"/>
      <c r="B29" s="15"/>
      <c r="C29" s="15"/>
      <c r="D29" s="15"/>
      <c r="E29" s="16"/>
      <c r="F29" s="17"/>
    </row>
    <row r="30" spans="1:7" s="18" customFormat="1" ht="15" customHeight="1" x14ac:dyDescent="0.2">
      <c r="A30" s="14"/>
      <c r="B30" s="15"/>
      <c r="C30" s="15"/>
      <c r="D30" s="15"/>
      <c r="E30" s="16"/>
      <c r="F30" s="17"/>
      <c r="G30" s="20"/>
    </row>
    <row r="31" spans="1:7" s="18" customFormat="1" ht="15" customHeight="1" x14ac:dyDescent="0.2">
      <c r="A31" s="14"/>
      <c r="B31" s="15"/>
      <c r="C31" s="15"/>
      <c r="D31" s="15"/>
      <c r="E31" s="16"/>
      <c r="F31" s="17"/>
    </row>
    <row r="32" spans="1:7" s="18" customFormat="1" ht="15" hidden="1" customHeight="1" x14ac:dyDescent="0.2">
      <c r="A32" s="65"/>
      <c r="B32" s="66"/>
      <c r="C32" s="66"/>
      <c r="D32" s="66"/>
      <c r="E32" s="21" t="str">
        <f>IF(E14="x","ok",IF(AND(OR(E24="x",E25="x",E26="x",E27="x",E28="x",E29="x",E30="x")),"ok","à effectuer"))</f>
        <v>à effectuer</v>
      </c>
      <c r="F32" s="22"/>
    </row>
    <row r="33" spans="1:7" s="18" customFormat="1" ht="15" customHeight="1" x14ac:dyDescent="0.2">
      <c r="A33" s="65"/>
      <c r="B33" s="66"/>
      <c r="C33" s="66"/>
      <c r="D33" s="66"/>
      <c r="E33" s="21"/>
      <c r="F33" s="21"/>
      <c r="G33" s="19"/>
    </row>
    <row r="34" spans="1:7" s="18" customFormat="1" ht="15" customHeight="1" thickBot="1" x14ac:dyDescent="0.25">
      <c r="A34" s="69"/>
      <c r="B34" s="70"/>
      <c r="C34" s="70"/>
      <c r="D34" s="70"/>
      <c r="E34" s="21"/>
      <c r="F34" s="22"/>
    </row>
    <row r="35" spans="1:7" s="18" customFormat="1" ht="15" customHeight="1" x14ac:dyDescent="0.2">
      <c r="A35" s="71" t="s">
        <v>17</v>
      </c>
      <c r="B35" s="72"/>
      <c r="C35" s="72"/>
      <c r="D35" s="72"/>
      <c r="E35" s="72"/>
      <c r="F35" s="73"/>
    </row>
    <row r="36" spans="1:7" s="18" customFormat="1" ht="15" customHeight="1" x14ac:dyDescent="0.2">
      <c r="A36" s="14"/>
      <c r="B36" s="15"/>
      <c r="C36" s="15"/>
      <c r="D36" s="15"/>
      <c r="E36" s="16"/>
      <c r="F36" s="17"/>
      <c r="G36" s="19"/>
    </row>
    <row r="37" spans="1:7" s="18" customFormat="1" ht="15" customHeight="1" x14ac:dyDescent="0.2">
      <c r="A37" s="39" t="s">
        <v>21</v>
      </c>
      <c r="B37" s="40"/>
      <c r="C37" s="15" t="str">
        <f>IF(C21&gt;2,IF(AND(OR(C14&gt;50000,C17&gt;50000,C19&gt;50000)),"OUI","NON"))</f>
        <v>OUI</v>
      </c>
      <c r="D37" s="15"/>
      <c r="E37" s="16"/>
      <c r="F37" s="17"/>
    </row>
    <row r="38" spans="1:7" s="18" customFormat="1" ht="15" customHeight="1" x14ac:dyDescent="0.2">
      <c r="A38" s="14"/>
      <c r="B38" s="15"/>
      <c r="C38" s="15"/>
      <c r="D38" s="15"/>
      <c r="E38" s="16"/>
      <c r="F38" s="17"/>
      <c r="G38" s="19"/>
    </row>
    <row r="39" spans="1:7" s="18" customFormat="1" ht="38.25" customHeight="1" x14ac:dyDescent="0.2">
      <c r="A39" s="86" t="str">
        <f>IF(C12=2,"Montant de l'avance en cas de marché ordinaire ou marché subséquent","")</f>
        <v>Montant de l'avance en cas de marché ordinaire ou marché subséquent</v>
      </c>
      <c r="B39" s="86"/>
      <c r="C39" s="87">
        <f>IF(AND(C37="oui",C12=2),IF(C21&lt;12,C14*5%,(C14/C21)*12*5%))</f>
        <v>1275</v>
      </c>
      <c r="D39" s="15"/>
      <c r="E39" s="16"/>
      <c r="F39" s="17"/>
    </row>
    <row r="40" spans="1:7" s="18" customFormat="1" ht="15" customHeight="1" x14ac:dyDescent="0.2">
      <c r="A40" s="38"/>
      <c r="B40" s="38"/>
      <c r="C40" s="36"/>
      <c r="D40" s="15"/>
      <c r="E40" s="16"/>
      <c r="F40" s="17"/>
    </row>
    <row r="41" spans="1:7" s="18" customFormat="1" ht="38.25" customHeight="1" x14ac:dyDescent="0.2">
      <c r="A41" s="86" t="str">
        <f>IF(C12=3,"Montant de l'avance en cas d'accord-cadre à bon de commande","")</f>
        <v/>
      </c>
      <c r="B41" s="86"/>
      <c r="C41" s="87" t="b">
        <f>IF(AND(C37="oui",C12=3),IF(C21&lt;12,C17*5%,(C17/C21)*12*5%))</f>
        <v>0</v>
      </c>
      <c r="D41" s="15"/>
      <c r="E41" s="16"/>
      <c r="F41" s="17"/>
    </row>
    <row r="42" spans="1:7" s="18" customFormat="1" ht="15" customHeight="1" x14ac:dyDescent="0.2">
      <c r="A42" s="14"/>
      <c r="C42" s="36"/>
      <c r="D42" s="15"/>
      <c r="E42" s="16"/>
      <c r="F42" s="17"/>
    </row>
    <row r="43" spans="1:7" s="18" customFormat="1" ht="38.25" customHeight="1" x14ac:dyDescent="0.2">
      <c r="A43" s="86" t="str">
        <f>IF(C12=4,"Montant de l'avance en cas de marché à tranches","")</f>
        <v/>
      </c>
      <c r="B43" s="86"/>
      <c r="C43" s="87" t="b">
        <f>IF(AND(C37="oui",C12=4),IF(C21&lt;12,C19*5%,(C14/C19)*12*5%))</f>
        <v>0</v>
      </c>
      <c r="D43" s="15"/>
      <c r="E43" s="16"/>
      <c r="F43" s="17"/>
    </row>
    <row r="44" spans="1:7" s="18" customFormat="1" ht="15" customHeight="1" x14ac:dyDescent="0.2">
      <c r="A44" s="14"/>
      <c r="B44" s="15"/>
      <c r="C44" s="15"/>
      <c r="D44" s="15"/>
      <c r="E44" s="16"/>
      <c r="F44" s="17"/>
    </row>
    <row r="45" spans="1:7" s="18" customFormat="1" ht="15" customHeight="1" x14ac:dyDescent="0.2">
      <c r="A45" s="14"/>
      <c r="B45" s="15"/>
      <c r="C45" s="15"/>
      <c r="D45" s="15"/>
      <c r="E45" s="16"/>
      <c r="F45" s="17"/>
    </row>
    <row r="46" spans="1:7" s="18" customFormat="1" ht="15" customHeight="1" x14ac:dyDescent="0.2">
      <c r="A46" s="14"/>
      <c r="B46" s="15"/>
      <c r="C46" s="15"/>
      <c r="D46" s="15"/>
      <c r="E46" s="16"/>
      <c r="F46" s="17"/>
    </row>
    <row r="47" spans="1:7" s="18" customFormat="1" ht="15" customHeight="1" x14ac:dyDescent="0.2">
      <c r="A47" s="14"/>
      <c r="B47" s="15"/>
      <c r="C47" s="15"/>
      <c r="D47" s="15"/>
      <c r="E47" s="16"/>
      <c r="F47" s="17"/>
    </row>
    <row r="48" spans="1:7" s="18" customFormat="1" ht="15" customHeight="1" x14ac:dyDescent="0.2">
      <c r="A48" s="14"/>
      <c r="B48" s="15"/>
      <c r="C48" s="15"/>
      <c r="D48" s="15"/>
      <c r="E48" s="16"/>
      <c r="F48" s="17"/>
    </row>
    <row r="49" spans="1:7" s="18" customFormat="1" ht="15" customHeight="1" thickBot="1" x14ac:dyDescent="0.25">
      <c r="A49" s="65"/>
      <c r="B49" s="66"/>
      <c r="C49" s="66"/>
      <c r="D49" s="66"/>
      <c r="E49" s="21"/>
      <c r="F49" s="22"/>
    </row>
    <row r="50" spans="1:7" s="23" customFormat="1" ht="15" customHeight="1" x14ac:dyDescent="0.2">
      <c r="A50" s="71" t="s">
        <v>18</v>
      </c>
      <c r="B50" s="72"/>
      <c r="C50" s="72"/>
      <c r="D50" s="72"/>
      <c r="E50" s="72"/>
      <c r="F50" s="73"/>
    </row>
    <row r="51" spans="1:7" s="23" customFormat="1" ht="15" customHeight="1" x14ac:dyDescent="0.2">
      <c r="A51" s="14"/>
      <c r="B51" s="15"/>
      <c r="C51" s="15"/>
      <c r="D51" s="15"/>
      <c r="E51" s="16"/>
      <c r="F51" s="17"/>
      <c r="G51" s="25"/>
    </row>
    <row r="52" spans="1:7" s="23" customFormat="1" ht="15" customHeight="1" x14ac:dyDescent="0.2">
      <c r="A52" s="14"/>
      <c r="B52" s="15"/>
      <c r="C52" s="15"/>
      <c r="D52" s="15"/>
      <c r="E52" s="16"/>
      <c r="F52" s="17"/>
    </row>
    <row r="53" spans="1:7" s="23" customFormat="1" ht="15" customHeight="1" x14ac:dyDescent="0.2">
      <c r="A53" s="14"/>
      <c r="B53" s="15"/>
      <c r="C53" s="15"/>
      <c r="D53" s="15"/>
      <c r="E53" s="16"/>
      <c r="F53" s="17"/>
      <c r="G53" s="25"/>
    </row>
    <row r="54" spans="1:7" s="23" customFormat="1" ht="15" customHeight="1" x14ac:dyDescent="0.2">
      <c r="A54" s="14"/>
      <c r="B54" s="15"/>
      <c r="C54" s="15"/>
      <c r="D54" s="15"/>
      <c r="E54" s="16"/>
      <c r="F54" s="17"/>
    </row>
    <row r="55" spans="1:7" s="23" customFormat="1" ht="15" customHeight="1" x14ac:dyDescent="0.2">
      <c r="A55" s="14"/>
      <c r="B55" s="15"/>
      <c r="C55" s="15"/>
      <c r="D55" s="15"/>
      <c r="E55" s="16"/>
      <c r="F55" s="17"/>
    </row>
    <row r="56" spans="1:7" s="23" customFormat="1" ht="28.5" customHeight="1" x14ac:dyDescent="0.2">
      <c r="A56" s="14"/>
      <c r="B56" s="15"/>
      <c r="C56" s="15"/>
      <c r="D56" s="15"/>
      <c r="E56" s="16"/>
      <c r="F56" s="17"/>
    </row>
    <row r="57" spans="1:7" s="23" customFormat="1" ht="15" customHeight="1" x14ac:dyDescent="0.2">
      <c r="A57" s="14"/>
      <c r="B57" s="15"/>
      <c r="C57" s="15"/>
      <c r="D57" s="15"/>
      <c r="E57" s="16"/>
      <c r="F57" s="17"/>
    </row>
    <row r="58" spans="1:7" s="23" customFormat="1" ht="15" customHeight="1" x14ac:dyDescent="0.2">
      <c r="A58" s="14"/>
      <c r="B58" s="15"/>
      <c r="C58" s="15"/>
      <c r="D58" s="15"/>
      <c r="E58" s="16"/>
      <c r="F58" s="17"/>
    </row>
    <row r="59" spans="1:7" s="23" customFormat="1" ht="15" customHeight="1" x14ac:dyDescent="0.2">
      <c r="A59" s="14"/>
      <c r="B59" s="15"/>
      <c r="C59" s="15"/>
      <c r="D59" s="15"/>
      <c r="E59" s="16"/>
      <c r="F59" s="17"/>
    </row>
    <row r="60" spans="1:7" s="23" customFormat="1" ht="15" customHeight="1" x14ac:dyDescent="0.2">
      <c r="A60" s="14"/>
      <c r="B60" s="15"/>
      <c r="C60" s="15"/>
      <c r="D60" s="15"/>
      <c r="E60" s="16"/>
      <c r="F60" s="17"/>
    </row>
    <row r="61" spans="1:7" s="23" customFormat="1" ht="15" customHeight="1" x14ac:dyDescent="0.2">
      <c r="A61" s="14"/>
      <c r="B61" s="15"/>
      <c r="C61" s="15"/>
      <c r="D61" s="15"/>
      <c r="E61" s="16"/>
      <c r="F61" s="17"/>
    </row>
    <row r="62" spans="1:7" s="23" customFormat="1" ht="15" customHeight="1" x14ac:dyDescent="0.2">
      <c r="A62" s="74"/>
      <c r="B62" s="75"/>
      <c r="C62" s="75"/>
      <c r="D62" s="75"/>
      <c r="E62" s="21"/>
      <c r="F62" s="22"/>
    </row>
    <row r="63" spans="1:7" s="23" customFormat="1" ht="15" customHeight="1" thickBot="1" x14ac:dyDescent="0.25">
      <c r="A63" s="74"/>
      <c r="B63" s="75"/>
      <c r="C63" s="75"/>
      <c r="D63" s="75"/>
      <c r="E63" s="26"/>
      <c r="F63" s="27"/>
    </row>
    <row r="64" spans="1:7" s="23" customFormat="1" ht="15" customHeight="1" x14ac:dyDescent="0.2">
      <c r="A64" s="71"/>
      <c r="B64" s="72"/>
      <c r="C64" s="72"/>
      <c r="D64" s="72"/>
      <c r="E64" s="72"/>
      <c r="F64" s="73"/>
      <c r="G64" s="28"/>
    </row>
    <row r="65" spans="1:6" s="23" customFormat="1" ht="15" customHeight="1" x14ac:dyDescent="0.2">
      <c r="A65" s="24"/>
      <c r="B65" s="21"/>
      <c r="C65" s="21"/>
      <c r="D65" s="21"/>
      <c r="E65" s="21"/>
      <c r="F65" s="22"/>
    </row>
    <row r="66" spans="1:6" s="23" customFormat="1" ht="15" customHeight="1" x14ac:dyDescent="0.2">
      <c r="A66" s="24"/>
      <c r="B66" s="21"/>
      <c r="C66" s="21"/>
      <c r="D66" s="21"/>
      <c r="E66" s="21"/>
      <c r="F66" s="22"/>
    </row>
    <row r="67" spans="1:6" s="23" customFormat="1" ht="15" customHeight="1" x14ac:dyDescent="0.2">
      <c r="A67" s="24"/>
      <c r="B67" s="21"/>
      <c r="C67" s="21"/>
      <c r="D67" s="21"/>
      <c r="E67" s="21"/>
      <c r="F67" s="22"/>
    </row>
    <row r="68" spans="1:6" s="23" customFormat="1" ht="15" customHeight="1" x14ac:dyDescent="0.2">
      <c r="A68" s="24"/>
      <c r="B68" s="21"/>
      <c r="C68" s="21"/>
      <c r="D68" s="21"/>
      <c r="E68" s="21"/>
      <c r="F68" s="22"/>
    </row>
    <row r="69" spans="1:6" s="23" customFormat="1" ht="15" customHeight="1" x14ac:dyDescent="0.2">
      <c r="A69" s="24"/>
      <c r="B69" s="21"/>
      <c r="C69" s="21"/>
      <c r="D69" s="21"/>
      <c r="E69" s="21"/>
      <c r="F69" s="22"/>
    </row>
    <row r="70" spans="1:6" s="23" customFormat="1" ht="15" customHeight="1" x14ac:dyDescent="0.2">
      <c r="A70" s="24"/>
      <c r="B70" s="21"/>
      <c r="C70" s="21"/>
      <c r="D70" s="21"/>
      <c r="E70" s="21"/>
      <c r="F70" s="22"/>
    </row>
    <row r="71" spans="1:6" s="23" customFormat="1" ht="15" customHeight="1" x14ac:dyDescent="0.2">
      <c r="A71" s="24"/>
      <c r="B71" s="21"/>
      <c r="C71" s="21"/>
      <c r="D71" s="21"/>
      <c r="E71" s="21"/>
      <c r="F71" s="22"/>
    </row>
    <row r="72" spans="1:6" s="23" customFormat="1" ht="15" customHeight="1" x14ac:dyDescent="0.2">
      <c r="A72" s="24"/>
      <c r="B72" s="21"/>
      <c r="C72" s="21"/>
      <c r="D72" s="21"/>
      <c r="E72" s="21"/>
      <c r="F72" s="22"/>
    </row>
    <row r="73" spans="1:6" s="23" customFormat="1" ht="15" customHeight="1" thickBot="1" x14ac:dyDescent="0.25">
      <c r="A73" s="29"/>
      <c r="B73" s="26"/>
      <c r="C73" s="26"/>
      <c r="D73" s="26"/>
      <c r="E73" s="26"/>
      <c r="F73" s="27"/>
    </row>
    <row r="74" spans="1:6" s="28" customFormat="1" ht="15" customHeight="1" thickBot="1" x14ac:dyDescent="0.25">
      <c r="A74" s="78"/>
      <c r="B74" s="79"/>
      <c r="C74" s="79"/>
      <c r="D74" s="79"/>
      <c r="E74" s="79"/>
      <c r="F74" s="80"/>
    </row>
    <row r="75" spans="1:6" s="23" customFormat="1" ht="15" customHeight="1" x14ac:dyDescent="0.2">
      <c r="A75" s="24"/>
      <c r="B75" s="21"/>
      <c r="C75" s="82"/>
      <c r="D75" s="83"/>
      <c r="E75" s="21"/>
      <c r="F75" s="22"/>
    </row>
    <row r="76" spans="1:6" s="23" customFormat="1" ht="15" customHeight="1" thickBot="1" x14ac:dyDescent="0.25">
      <c r="A76" s="29"/>
      <c r="B76" s="26"/>
      <c r="C76" s="84"/>
      <c r="D76" s="85"/>
      <c r="E76" s="26"/>
      <c r="F76" s="27"/>
    </row>
    <row r="77" spans="1:6" x14ac:dyDescent="0.2">
      <c r="A77" s="81"/>
      <c r="B77" s="81"/>
      <c r="C77" s="81"/>
      <c r="D77" s="81"/>
      <c r="E77" s="81"/>
      <c r="F77" s="81"/>
    </row>
    <row r="101" spans="4:4" x14ac:dyDescent="0.2">
      <c r="D101" s="30"/>
    </row>
    <row r="102" spans="4:4" x14ac:dyDescent="0.2">
      <c r="D102" s="30"/>
    </row>
  </sheetData>
  <mergeCells count="40">
    <mergeCell ref="A74:F74"/>
    <mergeCell ref="A77:F77"/>
    <mergeCell ref="C75:D76"/>
    <mergeCell ref="A62:D62"/>
    <mergeCell ref="A49:D49"/>
    <mergeCell ref="A50:F50"/>
    <mergeCell ref="A63:D63"/>
    <mergeCell ref="A64:F64"/>
    <mergeCell ref="A10:F10"/>
    <mergeCell ref="A33:D33"/>
    <mergeCell ref="A34:D34"/>
    <mergeCell ref="A35:F35"/>
    <mergeCell ref="A12:B12"/>
    <mergeCell ref="A14:B14"/>
    <mergeCell ref="A21:B21"/>
    <mergeCell ref="A22:B22"/>
    <mergeCell ref="A23:B23"/>
    <mergeCell ref="A24:B24"/>
    <mergeCell ref="C12:D12"/>
    <mergeCell ref="C14:D14"/>
    <mergeCell ref="C21:D21"/>
    <mergeCell ref="C22:D22"/>
    <mergeCell ref="C23:D23"/>
    <mergeCell ref="A6:F9"/>
    <mergeCell ref="C1:D2"/>
    <mergeCell ref="E1:F1"/>
    <mergeCell ref="E2:F2"/>
    <mergeCell ref="C3:C4"/>
    <mergeCell ref="A5:F5"/>
    <mergeCell ref="C16:D16"/>
    <mergeCell ref="A17:B17"/>
    <mergeCell ref="C17:D17"/>
    <mergeCell ref="A19:B19"/>
    <mergeCell ref="C19:D19"/>
    <mergeCell ref="A39:B39"/>
    <mergeCell ref="A41:B41"/>
    <mergeCell ref="A43:B43"/>
    <mergeCell ref="A37:B37"/>
    <mergeCell ref="A16:B16"/>
    <mergeCell ref="A32:D32"/>
  </mergeCells>
  <dataValidations disablePrompts="1" count="1">
    <dataValidation type="list" allowBlank="1" showInputMessage="1" showErrorMessage="1" sqref="E55">
      <formula1>prestations</formula1>
    </dataValidation>
  </dataValidations>
  <printOptions horizontalCentered="1"/>
  <pageMargins left="0.59055118110236227" right="0.59055118110236227" top="0.59055118110236227" bottom="0.6692913385826772" header="0.51181102362204722" footer="0.51181102362204722"/>
  <pageSetup paperSize="9" scale="67" orientation="portrait" r:id="rId1"/>
  <headerFooter alignWithMargins="0">
    <oddFooter>&amp;Lv1&amp;C&amp;F&amp;REdité le &amp;D à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2</xdr:col>
                    <xdr:colOff>47625</xdr:colOff>
                    <xdr:row>11</xdr:row>
                    <xdr:rowOff>19050</xdr:rowOff>
                  </from>
                  <to>
                    <xdr:col>3</xdr:col>
                    <xdr:colOff>2419350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2</xdr:col>
                    <xdr:colOff>57150</xdr:colOff>
                    <xdr:row>15</xdr:row>
                    <xdr:rowOff>47625</xdr:rowOff>
                  </from>
                  <to>
                    <xdr:col>3</xdr:col>
                    <xdr:colOff>2390775</xdr:colOff>
                    <xdr:row>15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workbookViewId="0">
      <selection activeCell="A5" sqref="A5"/>
    </sheetView>
  </sheetViews>
  <sheetFormatPr baseColWidth="10" defaultRowHeight="12.75" x14ac:dyDescent="0.2"/>
  <cols>
    <col min="1" max="1" width="34.7109375" bestFit="1" customWidth="1"/>
    <col min="5" max="5" width="12.7109375" bestFit="1" customWidth="1"/>
  </cols>
  <sheetData>
    <row r="2" spans="1:5" x14ac:dyDescent="0.2">
      <c r="A2" t="s">
        <v>12</v>
      </c>
      <c r="D2" t="s">
        <v>14</v>
      </c>
      <c r="E2" t="s">
        <v>15</v>
      </c>
    </row>
    <row r="3" spans="1:5" x14ac:dyDescent="0.2">
      <c r="A3" t="s">
        <v>13</v>
      </c>
      <c r="D3" t="s">
        <v>14</v>
      </c>
      <c r="E3" t="s">
        <v>15</v>
      </c>
    </row>
    <row r="4" spans="1:5" x14ac:dyDescent="0.2">
      <c r="A4" t="s">
        <v>16</v>
      </c>
    </row>
    <row r="8" spans="1:5" x14ac:dyDescent="0.2">
      <c r="A8" t="s">
        <v>19</v>
      </c>
    </row>
    <row r="9" spans="1:5" x14ac:dyDescent="0.2">
      <c r="A9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FEUILLE DE TRAVAIL VIERGE</vt:lpstr>
      <vt:lpstr>Feuil1</vt:lpstr>
      <vt:lpstr>'FEUILLE DE TRAVAIL VIERGE'!Zone_d_impression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 MARCK</dc:creator>
  <cp:lastModifiedBy>Hervé MARCK</cp:lastModifiedBy>
  <dcterms:created xsi:type="dcterms:W3CDTF">2017-07-28T09:24:17Z</dcterms:created>
  <dcterms:modified xsi:type="dcterms:W3CDTF">2017-08-17T08:13:40Z</dcterms:modified>
</cp:coreProperties>
</file>