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J38" i="1"/>
  <c r="I38" i="1"/>
  <c r="H38" i="1"/>
  <c r="J35" i="1"/>
  <c r="J34" i="1"/>
  <c r="J33" i="1"/>
  <c r="J32" i="1"/>
  <c r="J31" i="1"/>
  <c r="J30" i="1"/>
  <c r="I30" i="1" s="1"/>
  <c r="H30" i="1" s="1"/>
  <c r="J29" i="1"/>
  <c r="J28" i="1"/>
  <c r="I28" i="1" s="1"/>
  <c r="J27" i="1"/>
  <c r="J26" i="1"/>
  <c r="J25" i="1"/>
  <c r="J24" i="1"/>
  <c r="J23" i="1"/>
  <c r="J22" i="1"/>
  <c r="J21" i="1"/>
  <c r="J20" i="1"/>
  <c r="I20" i="1" s="1"/>
  <c r="J19" i="1"/>
  <c r="J18" i="1"/>
  <c r="J17" i="1"/>
  <c r="J16" i="1"/>
  <c r="I16" i="1" s="1"/>
  <c r="J15" i="1"/>
  <c r="J14" i="1"/>
  <c r="J13" i="1"/>
  <c r="J12" i="1"/>
  <c r="J11" i="1"/>
  <c r="J10" i="1"/>
  <c r="I10" i="1" s="1"/>
  <c r="J9" i="1"/>
  <c r="J8" i="1"/>
  <c r="I8" i="1" s="1"/>
  <c r="J7" i="1"/>
  <c r="J6" i="1"/>
  <c r="J5" i="1"/>
  <c r="I5" i="1" s="1"/>
  <c r="H5" i="1" s="1"/>
  <c r="I35" i="1"/>
  <c r="I34" i="1"/>
  <c r="I33" i="1"/>
  <c r="I32" i="1"/>
  <c r="I31" i="1"/>
  <c r="I29" i="1"/>
  <c r="I27" i="1"/>
  <c r="I26" i="1"/>
  <c r="I25" i="1"/>
  <c r="I24" i="1"/>
  <c r="I23" i="1"/>
  <c r="I22" i="1"/>
  <c r="I21" i="1"/>
  <c r="I19" i="1"/>
  <c r="I18" i="1"/>
  <c r="I17" i="1"/>
  <c r="I15" i="1"/>
  <c r="I14" i="1"/>
  <c r="I13" i="1"/>
  <c r="I12" i="1"/>
  <c r="I11" i="1"/>
  <c r="I9" i="1"/>
  <c r="I7" i="1"/>
  <c r="I6" i="1"/>
  <c r="H32" i="1"/>
  <c r="H31" i="1"/>
  <c r="H29" i="1"/>
  <c r="H25" i="1"/>
  <c r="H24" i="1"/>
  <c r="H18" i="1"/>
  <c r="H17" i="1"/>
  <c r="H12" i="1"/>
  <c r="H11" i="1"/>
  <c r="K38" i="1" l="1"/>
  <c r="H35" i="1"/>
  <c r="H28" i="1"/>
  <c r="H21" i="1"/>
  <c r="H19" i="1"/>
  <c r="H27" i="1"/>
  <c r="H16" i="1"/>
  <c r="H34" i="1"/>
  <c r="H8" i="1"/>
  <c r="H33" i="1"/>
  <c r="H13" i="1"/>
  <c r="H15" i="1"/>
  <c r="H20" i="1"/>
  <c r="H7" i="1"/>
  <c r="H9" i="1"/>
  <c r="H26" i="1"/>
  <c r="H6" i="1"/>
  <c r="H10" i="1"/>
  <c r="H22" i="1"/>
  <c r="H14" i="1"/>
  <c r="H23" i="1"/>
</calcChain>
</file>

<file path=xl/sharedStrings.xml><?xml version="1.0" encoding="utf-8"?>
<sst xmlns="http://schemas.openxmlformats.org/spreadsheetml/2006/main" count="28" uniqueCount="26">
  <si>
    <t>Date</t>
  </si>
  <si>
    <t>Heures début</t>
  </si>
  <si>
    <t>Heure de fin</t>
  </si>
  <si>
    <t>heures travaillées</t>
  </si>
  <si>
    <t>nombre d'heures de jour</t>
  </si>
  <si>
    <t>nombre d'heures de nuit</t>
  </si>
  <si>
    <t>Heures de nuits (10%)</t>
  </si>
  <si>
    <t>Prime ancienneté</t>
  </si>
  <si>
    <t>Prime d'habillage</t>
  </si>
  <si>
    <t>Prime sûreté N°1</t>
  </si>
  <si>
    <t>Dépannage ?</t>
  </si>
  <si>
    <t>H SUP 25% ?</t>
  </si>
  <si>
    <t>H SUP 125% ?</t>
  </si>
  <si>
    <t>Cumul heures travaillés</t>
  </si>
  <si>
    <t>Heure Début</t>
  </si>
  <si>
    <t>Heure Fin</t>
  </si>
  <si>
    <t>TT</t>
  </si>
  <si>
    <t>xxxxxxxxxxxxxxxx</t>
  </si>
  <si>
    <t>Mois de Mai 2017</t>
  </si>
  <si>
    <t>171h04</t>
  </si>
  <si>
    <t>26h85</t>
  </si>
  <si>
    <t>144h19</t>
  </si>
  <si>
    <t>Prime sûreté N°2</t>
  </si>
  <si>
    <t>=PRODUIT(H5;???)</t>
  </si>
  <si>
    <t>=PRODUIT(???;???)</t>
  </si>
  <si>
    <t>Prime panier (3.530€)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</si>
</sst>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[$-F400]h:mm:ss\ AM/PM"/>
    <numFmt numFmtId="168" formatCode="#,##0.00\ &quot;€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21" fontId="0" fillId="2" borderId="5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7" fontId="0" fillId="0" borderId="5" xfId="0" applyNumberFormat="1" applyBorder="1" applyAlignment="1">
      <alignment horizontal="center" vertical="center" wrapText="1"/>
    </xf>
    <xf numFmtId="168" fontId="0" fillId="0" borderId="5" xfId="0" applyNumberFormat="1" applyBorder="1" applyAlignment="1">
      <alignment horizontal="center" vertical="center" wrapText="1"/>
    </xf>
    <xf numFmtId="167" fontId="0" fillId="0" borderId="8" xfId="0" applyNumberFormat="1" applyBorder="1" applyAlignment="1">
      <alignment horizontal="center" vertical="center" wrapText="1"/>
    </xf>
    <xf numFmtId="168" fontId="0" fillId="0" borderId="8" xfId="0" applyNumberFormat="1" applyBorder="1" applyAlignment="1">
      <alignment horizontal="center" vertical="center" wrapText="1"/>
    </xf>
    <xf numFmtId="168" fontId="0" fillId="0" borderId="5" xfId="0" quotePrefix="1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"/>
  <sheetViews>
    <sheetView tabSelected="1" workbookViewId="0">
      <selection activeCell="M5" sqref="M5"/>
    </sheetView>
  </sheetViews>
  <sheetFormatPr baseColWidth="10" defaultRowHeight="15" x14ac:dyDescent="0.25"/>
  <cols>
    <col min="1" max="1" width="3.28515625" style="1" customWidth="1"/>
    <col min="2" max="3" width="13.28515625" style="1" customWidth="1"/>
    <col min="4" max="4" width="11.42578125" style="1"/>
    <col min="5" max="5" width="5.7109375" style="1" customWidth="1"/>
    <col min="6" max="26" width="18.28515625" style="1" customWidth="1"/>
    <col min="27" max="16384" width="11.42578125" style="1"/>
  </cols>
  <sheetData>
    <row r="1" spans="2:26" ht="15.75" thickBot="1" x14ac:dyDescent="0.3">
      <c r="B1" s="20" t="s">
        <v>18</v>
      </c>
      <c r="C1" s="21"/>
    </row>
    <row r="2" spans="2:26" ht="15.75" thickBot="1" x14ac:dyDescent="0.3"/>
    <row r="3" spans="2:26" ht="31.5" thickTop="1" thickBot="1" x14ac:dyDescent="0.3">
      <c r="E3" s="2" t="s">
        <v>0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22</v>
      </c>
      <c r="P3" s="3" t="s">
        <v>25</v>
      </c>
      <c r="Q3" s="3"/>
      <c r="R3" s="3"/>
      <c r="S3" s="3"/>
      <c r="T3" s="3"/>
      <c r="U3" s="3"/>
      <c r="V3" s="3" t="s">
        <v>10</v>
      </c>
      <c r="W3" s="3" t="s">
        <v>11</v>
      </c>
      <c r="X3" s="3" t="s">
        <v>12</v>
      </c>
      <c r="Y3" s="3"/>
      <c r="Z3" s="4" t="s">
        <v>13</v>
      </c>
    </row>
    <row r="4" spans="2:26" s="17" customFormat="1" ht="20.100000000000001" customHeight="1" thickBot="1" x14ac:dyDescent="0.3"/>
    <row r="5" spans="2:26" ht="22.5" customHeight="1" thickBot="1" x14ac:dyDescent="0.3">
      <c r="B5" s="18" t="s">
        <v>14</v>
      </c>
      <c r="C5" s="18" t="s">
        <v>15</v>
      </c>
      <c r="E5" s="5">
        <v>1</v>
      </c>
      <c r="F5" s="22"/>
      <c r="G5" s="22"/>
      <c r="H5" s="22" t="str">
        <f>IF(F5="","Heure Début ?",IF(G5="","Heure Fin ?",IF(AND(F5&lt;&gt;"",G5&lt;&gt;""),I5+J5,"")))</f>
        <v>Heure Début ?</v>
      </c>
      <c r="I5" s="22" t="str">
        <f>IF(F5="","Heure Début ?",IF(G5="","Heure Fin ?",IF(AND(F5&lt;&gt;0,G5&lt;&gt;0),MOD(G5-F5,1)-J5,IF(AND(F5&lt;&gt;"",G5&lt;&gt;""),IF(J5=9/24,15/24,MOD(G5-F5,1)-J5),""))))</f>
        <v>Heure Début ?</v>
      </c>
      <c r="J5" s="22" t="str">
        <f>IF(AND(F5&lt;&gt;"",G5&lt;&gt;"",MOD(F5-G5,1)=0),MOD($C$6-$B$6,1),IF(AND(F5="",G5=""),"",IF(F5="","Heure Début ?",IF(G5="","Heure Fin ?",(MOD(G5-F5,1)-IF(G5&gt;F5,MAX(0,MIN(G5,$B$6/1)-MAX(F5,$C$6/1)),MAX(0,$B$6/1-MAX(F5,$C$6/1))+MAX(0,MIN(G5,$B$6/1)-$C$6/1)))))))</f>
        <v/>
      </c>
      <c r="K5" s="23">
        <f>PRODUCT(J5,1.117)</f>
        <v>1.117</v>
      </c>
      <c r="L5" s="26" t="s">
        <v>24</v>
      </c>
      <c r="M5" s="26">
        <f>PRODUCT(H5,0.1311)</f>
        <v>0.13109999999999999</v>
      </c>
      <c r="N5" s="26" t="s">
        <v>23</v>
      </c>
      <c r="O5" s="26" t="s">
        <v>23</v>
      </c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2:26" ht="22.5" customHeight="1" thickBot="1" x14ac:dyDescent="0.3">
      <c r="B6" s="19">
        <v>0.875</v>
      </c>
      <c r="C6" s="19">
        <v>0.25</v>
      </c>
      <c r="E6" s="5">
        <v>2</v>
      </c>
      <c r="F6" s="22">
        <v>0.25</v>
      </c>
      <c r="G6" s="22">
        <v>0.54166666666666663</v>
      </c>
      <c r="H6" s="22">
        <f t="shared" ref="H6:H35" si="0">IF(F6="","Heure Début ?",IF(G6="","Heure Fin ?",IF(AND(F6&lt;&gt;"",G6&lt;&gt;""),I6+J6,"")))</f>
        <v>0.29166666666666663</v>
      </c>
      <c r="I6" s="22">
        <f t="shared" ref="I6:I35" si="1">IF(F6="","Heure Début ?",IF(G6="","Heure Fin ?",IF(AND(F6&lt;&gt;0,G6&lt;&gt;0),MOD(G6-F6,1)-J6,IF(AND(F6&lt;&gt;"",G6&lt;&gt;""),IF(J6=9/24,15/24,MOD(G6-F6,1)-J6),""))))</f>
        <v>0.29166666666666663</v>
      </c>
      <c r="J6" s="22">
        <f t="shared" ref="J6:J35" si="2">IF(AND(F6&lt;&gt;"",G6&lt;&gt;"",MOD(F6-G6,1)=0),MOD($C$6-$B$6,1),IF(AND(F6="",G6=""),"",IF(F6="","Heure Début ?",IF(G6="","Heure Fin ?",(MOD(G6-F6,1)-IF(G6&gt;F6,MAX(0,MIN(G6,$B$6/1)-MAX(F6,$C$6/1)),MAX(0,$B$6/1-MAX(F6,$C$6/1))+MAX(0,MIN(G6,$B$6/1)-$C$6/1)))))))</f>
        <v>0</v>
      </c>
      <c r="K6" s="23">
        <f t="shared" ref="K6:K35" si="3">PRODUCT(J6,1.117)</f>
        <v>0</v>
      </c>
      <c r="L6" s="23"/>
      <c r="M6" s="26">
        <f t="shared" ref="M6:M35" si="4">PRODUCT(H6,0.1311)</f>
        <v>3.8237499999999994E-2</v>
      </c>
      <c r="N6" s="23"/>
      <c r="O6" s="23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2:26" ht="22.5" customHeight="1" thickBot="1" x14ac:dyDescent="0.3">
      <c r="E7" s="5">
        <v>3</v>
      </c>
      <c r="F7" s="22">
        <v>0.25</v>
      </c>
      <c r="G7" s="22">
        <v>0.54166666666666663</v>
      </c>
      <c r="H7" s="22">
        <f t="shared" si="0"/>
        <v>0.29166666666666663</v>
      </c>
      <c r="I7" s="22">
        <f t="shared" si="1"/>
        <v>0.29166666666666663</v>
      </c>
      <c r="J7" s="22">
        <f t="shared" si="2"/>
        <v>0</v>
      </c>
      <c r="K7" s="23">
        <f t="shared" si="3"/>
        <v>0</v>
      </c>
      <c r="L7" s="23"/>
      <c r="M7" s="26">
        <f t="shared" si="4"/>
        <v>3.8237499999999994E-2</v>
      </c>
      <c r="N7" s="23"/>
      <c r="O7" s="23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2:26" ht="22.5" customHeight="1" thickBot="1" x14ac:dyDescent="0.3">
      <c r="E8" s="5">
        <v>4</v>
      </c>
      <c r="F8" s="22">
        <v>0.29166666666666669</v>
      </c>
      <c r="G8" s="22">
        <v>0.58333333333333337</v>
      </c>
      <c r="H8" s="22">
        <f t="shared" si="0"/>
        <v>0.29166666666666669</v>
      </c>
      <c r="I8" s="22">
        <f t="shared" si="1"/>
        <v>0.29166666666666669</v>
      </c>
      <c r="J8" s="22">
        <f t="shared" si="2"/>
        <v>0</v>
      </c>
      <c r="K8" s="23">
        <f t="shared" si="3"/>
        <v>0</v>
      </c>
      <c r="L8" s="23"/>
      <c r="M8" s="26">
        <f t="shared" si="4"/>
        <v>3.8237500000000001E-2</v>
      </c>
      <c r="N8" s="23"/>
      <c r="O8" s="23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2:26" ht="22.5" customHeight="1" thickBot="1" x14ac:dyDescent="0.3">
      <c r="E9" s="5">
        <v>5</v>
      </c>
      <c r="F9" s="22">
        <v>0.25</v>
      </c>
      <c r="G9" s="22">
        <v>0.54166666666666663</v>
      </c>
      <c r="H9" s="22">
        <f t="shared" si="0"/>
        <v>0.29166666666666663</v>
      </c>
      <c r="I9" s="22">
        <f t="shared" si="1"/>
        <v>0.29166666666666663</v>
      </c>
      <c r="J9" s="22">
        <f t="shared" si="2"/>
        <v>0</v>
      </c>
      <c r="K9" s="23">
        <f t="shared" si="3"/>
        <v>0</v>
      </c>
      <c r="L9" s="23"/>
      <c r="M9" s="26">
        <f t="shared" si="4"/>
        <v>3.8237499999999994E-2</v>
      </c>
      <c r="N9" s="23"/>
      <c r="O9" s="23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2:26" ht="22.5" customHeight="1" thickBot="1" x14ac:dyDescent="0.3">
      <c r="E10" s="5">
        <v>6</v>
      </c>
      <c r="F10" s="22">
        <v>0.22916666666666666</v>
      </c>
      <c r="G10" s="22">
        <v>0.625</v>
      </c>
      <c r="H10" s="22">
        <f t="shared" si="0"/>
        <v>0.39583333333333337</v>
      </c>
      <c r="I10" s="22">
        <f t="shared" si="1"/>
        <v>0.375</v>
      </c>
      <c r="J10" s="22">
        <f t="shared" si="2"/>
        <v>2.083333333333337E-2</v>
      </c>
      <c r="K10" s="23">
        <f t="shared" si="3"/>
        <v>2.3270833333333376E-2</v>
      </c>
      <c r="L10" s="23"/>
      <c r="M10" s="26">
        <f t="shared" si="4"/>
        <v>5.1893750000000002E-2</v>
      </c>
      <c r="N10" s="23"/>
      <c r="O10" s="23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2:26" ht="22.5" customHeight="1" thickBot="1" x14ac:dyDescent="0.3">
      <c r="E11" s="5">
        <v>7</v>
      </c>
      <c r="F11" s="22"/>
      <c r="G11" s="22"/>
      <c r="H11" s="22" t="str">
        <f t="shared" si="0"/>
        <v>Heure Début ?</v>
      </c>
      <c r="I11" s="22" t="str">
        <f t="shared" si="1"/>
        <v>Heure Début ?</v>
      </c>
      <c r="J11" s="22" t="str">
        <f t="shared" si="2"/>
        <v/>
      </c>
      <c r="K11" s="23">
        <f t="shared" si="3"/>
        <v>1.117</v>
      </c>
      <c r="L11" s="23"/>
      <c r="M11" s="26">
        <f t="shared" si="4"/>
        <v>0.13109999999999999</v>
      </c>
      <c r="N11" s="23"/>
      <c r="O11" s="23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2:26" ht="22.5" customHeight="1" thickBot="1" x14ac:dyDescent="0.3">
      <c r="E12" s="5">
        <v>8</v>
      </c>
      <c r="F12" s="22"/>
      <c r="G12" s="22"/>
      <c r="H12" s="22" t="str">
        <f t="shared" si="0"/>
        <v>Heure Début ?</v>
      </c>
      <c r="I12" s="22" t="str">
        <f t="shared" si="1"/>
        <v>Heure Début ?</v>
      </c>
      <c r="J12" s="22" t="str">
        <f t="shared" si="2"/>
        <v/>
      </c>
      <c r="K12" s="23">
        <f t="shared" si="3"/>
        <v>1.117</v>
      </c>
      <c r="L12" s="23"/>
      <c r="M12" s="26">
        <f t="shared" si="4"/>
        <v>0.13109999999999999</v>
      </c>
      <c r="N12" s="23"/>
      <c r="O12" s="23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2:26" ht="22.5" customHeight="1" thickBot="1" x14ac:dyDescent="0.3">
      <c r="E13" s="5">
        <v>9</v>
      </c>
      <c r="F13" s="22">
        <v>0.22222222222222221</v>
      </c>
      <c r="G13" s="22">
        <v>0.625</v>
      </c>
      <c r="H13" s="22">
        <f t="shared" si="0"/>
        <v>0.40277777777777779</v>
      </c>
      <c r="I13" s="22">
        <f t="shared" si="1"/>
        <v>0.375</v>
      </c>
      <c r="J13" s="22">
        <f t="shared" si="2"/>
        <v>2.777777777777779E-2</v>
      </c>
      <c r="K13" s="23">
        <f t="shared" si="3"/>
        <v>3.1027777777777793E-2</v>
      </c>
      <c r="L13" s="23"/>
      <c r="M13" s="26">
        <f t="shared" si="4"/>
        <v>5.2804166666666666E-2</v>
      </c>
      <c r="N13" s="23"/>
      <c r="O13" s="23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2:26" ht="22.5" customHeight="1" thickBot="1" x14ac:dyDescent="0.3">
      <c r="E14" s="5">
        <v>10</v>
      </c>
      <c r="F14" s="22">
        <v>0.22222222222222221</v>
      </c>
      <c r="G14" s="22">
        <v>0.625</v>
      </c>
      <c r="H14" s="22">
        <f t="shared" si="0"/>
        <v>0.40277777777777779</v>
      </c>
      <c r="I14" s="22">
        <f t="shared" si="1"/>
        <v>0.375</v>
      </c>
      <c r="J14" s="22">
        <f t="shared" si="2"/>
        <v>2.777777777777779E-2</v>
      </c>
      <c r="K14" s="23">
        <f t="shared" si="3"/>
        <v>3.1027777777777793E-2</v>
      </c>
      <c r="L14" s="23"/>
      <c r="M14" s="26">
        <f t="shared" si="4"/>
        <v>5.2804166666666666E-2</v>
      </c>
      <c r="N14" s="23"/>
      <c r="O14" s="23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2:26" ht="22.5" customHeight="1" thickBot="1" x14ac:dyDescent="0.3">
      <c r="E15" s="5">
        <v>11</v>
      </c>
      <c r="F15" s="22">
        <v>0.59722222222222221</v>
      </c>
      <c r="G15" s="22">
        <v>0</v>
      </c>
      <c r="H15" s="22">
        <f t="shared" si="0"/>
        <v>0.40277777777777779</v>
      </c>
      <c r="I15" s="22">
        <f t="shared" si="1"/>
        <v>0.27777777777777779</v>
      </c>
      <c r="J15" s="22">
        <f t="shared" si="2"/>
        <v>0.125</v>
      </c>
      <c r="K15" s="23">
        <f t="shared" si="3"/>
        <v>0.139625</v>
      </c>
      <c r="L15" s="23"/>
      <c r="M15" s="26">
        <f t="shared" si="4"/>
        <v>5.2804166666666666E-2</v>
      </c>
      <c r="N15" s="23"/>
      <c r="O15" s="23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2:26" ht="22.5" customHeight="1" thickBot="1" x14ac:dyDescent="0.3">
      <c r="E16" s="5">
        <v>12</v>
      </c>
      <c r="F16" s="22">
        <v>0.59722222222222221</v>
      </c>
      <c r="G16" s="22">
        <v>0</v>
      </c>
      <c r="H16" s="22">
        <f t="shared" si="0"/>
        <v>0.40277777777777779</v>
      </c>
      <c r="I16" s="22">
        <f t="shared" si="1"/>
        <v>0.27777777777777779</v>
      </c>
      <c r="J16" s="22">
        <f t="shared" si="2"/>
        <v>0.125</v>
      </c>
      <c r="K16" s="23">
        <f t="shared" si="3"/>
        <v>0.139625</v>
      </c>
      <c r="L16" s="23"/>
      <c r="M16" s="26">
        <f t="shared" si="4"/>
        <v>5.2804166666666666E-2</v>
      </c>
      <c r="N16" s="23"/>
      <c r="O16" s="23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5:26" ht="22.5" customHeight="1" thickBot="1" x14ac:dyDescent="0.3">
      <c r="E17" s="5">
        <v>13</v>
      </c>
      <c r="F17" s="22"/>
      <c r="G17" s="22"/>
      <c r="H17" s="22" t="str">
        <f t="shared" si="0"/>
        <v>Heure Début ?</v>
      </c>
      <c r="I17" s="22" t="str">
        <f t="shared" si="1"/>
        <v>Heure Début ?</v>
      </c>
      <c r="J17" s="22" t="str">
        <f t="shared" si="2"/>
        <v/>
      </c>
      <c r="K17" s="23">
        <f t="shared" si="3"/>
        <v>1.117</v>
      </c>
      <c r="L17" s="23"/>
      <c r="M17" s="26">
        <f t="shared" si="4"/>
        <v>0.13109999999999999</v>
      </c>
      <c r="N17" s="23"/>
      <c r="O17" s="23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5:26" ht="22.5" customHeight="1" thickBot="1" x14ac:dyDescent="0.3">
      <c r="E18" s="5">
        <v>14</v>
      </c>
      <c r="F18" s="22"/>
      <c r="G18" s="22"/>
      <c r="H18" s="22" t="str">
        <f t="shared" si="0"/>
        <v>Heure Début ?</v>
      </c>
      <c r="I18" s="22" t="str">
        <f t="shared" si="1"/>
        <v>Heure Début ?</v>
      </c>
      <c r="J18" s="22" t="str">
        <f t="shared" si="2"/>
        <v/>
      </c>
      <c r="K18" s="23">
        <f t="shared" si="3"/>
        <v>1.117</v>
      </c>
      <c r="L18" s="23"/>
      <c r="M18" s="26">
        <f t="shared" si="4"/>
        <v>0.13109999999999999</v>
      </c>
      <c r="N18" s="23"/>
      <c r="O18" s="23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5:26" ht="22.5" customHeight="1" thickBot="1" x14ac:dyDescent="0.3">
      <c r="E19" s="5">
        <v>15</v>
      </c>
      <c r="F19" s="22">
        <v>0.59722222222222221</v>
      </c>
      <c r="G19" s="22">
        <v>0</v>
      </c>
      <c r="H19" s="22">
        <f t="shared" si="0"/>
        <v>0.40277777777777779</v>
      </c>
      <c r="I19" s="22">
        <f t="shared" si="1"/>
        <v>0.27777777777777779</v>
      </c>
      <c r="J19" s="22">
        <f t="shared" si="2"/>
        <v>0.125</v>
      </c>
      <c r="K19" s="23">
        <f t="shared" si="3"/>
        <v>0.139625</v>
      </c>
      <c r="L19" s="23"/>
      <c r="M19" s="26">
        <f t="shared" si="4"/>
        <v>5.2804166666666666E-2</v>
      </c>
      <c r="N19" s="23"/>
      <c r="O19" s="23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5:26" ht="22.5" customHeight="1" thickBot="1" x14ac:dyDescent="0.3">
      <c r="E20" s="5">
        <v>16</v>
      </c>
      <c r="F20" s="22">
        <v>0.59722222222222221</v>
      </c>
      <c r="G20" s="22">
        <v>0</v>
      </c>
      <c r="H20" s="22">
        <f t="shared" si="0"/>
        <v>0.40277777777777779</v>
      </c>
      <c r="I20" s="22">
        <f t="shared" si="1"/>
        <v>0.27777777777777779</v>
      </c>
      <c r="J20" s="22">
        <f t="shared" si="2"/>
        <v>0.125</v>
      </c>
      <c r="K20" s="23">
        <f t="shared" si="3"/>
        <v>0.139625</v>
      </c>
      <c r="L20" s="23"/>
      <c r="M20" s="26">
        <f t="shared" si="4"/>
        <v>5.2804166666666666E-2</v>
      </c>
      <c r="N20" s="23"/>
      <c r="O20" s="23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5:26" ht="22.5" customHeight="1" thickBot="1" x14ac:dyDescent="0.3">
      <c r="E21" s="5">
        <v>17</v>
      </c>
      <c r="F21" s="22">
        <v>0.59722222222222221</v>
      </c>
      <c r="G21" s="22">
        <v>0</v>
      </c>
      <c r="H21" s="22">
        <f t="shared" si="0"/>
        <v>0.40277777777777779</v>
      </c>
      <c r="I21" s="22">
        <f t="shared" si="1"/>
        <v>0.27777777777777779</v>
      </c>
      <c r="J21" s="22">
        <f t="shared" si="2"/>
        <v>0.125</v>
      </c>
      <c r="K21" s="23">
        <f t="shared" si="3"/>
        <v>0.139625</v>
      </c>
      <c r="L21" s="23"/>
      <c r="M21" s="26">
        <f t="shared" si="4"/>
        <v>5.2804166666666666E-2</v>
      </c>
      <c r="N21" s="23"/>
      <c r="O21" s="23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5:26" ht="22.5" customHeight="1" thickBot="1" x14ac:dyDescent="0.3">
      <c r="E22" s="5">
        <v>18</v>
      </c>
      <c r="F22" s="22">
        <v>0.59722222222222221</v>
      </c>
      <c r="G22" s="22">
        <v>0</v>
      </c>
      <c r="H22" s="22">
        <f t="shared" si="0"/>
        <v>0.40277777777777779</v>
      </c>
      <c r="I22" s="22">
        <f t="shared" si="1"/>
        <v>0.27777777777777779</v>
      </c>
      <c r="J22" s="22">
        <f t="shared" si="2"/>
        <v>0.125</v>
      </c>
      <c r="K22" s="23">
        <f t="shared" si="3"/>
        <v>0.139625</v>
      </c>
      <c r="L22" s="23"/>
      <c r="M22" s="26">
        <f t="shared" si="4"/>
        <v>5.2804166666666666E-2</v>
      </c>
      <c r="N22" s="23"/>
      <c r="O22" s="23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5:26" ht="22.5" customHeight="1" thickBot="1" x14ac:dyDescent="0.3">
      <c r="E23" s="5">
        <v>19</v>
      </c>
      <c r="F23" s="22">
        <v>0.59722222222222221</v>
      </c>
      <c r="G23" s="22">
        <v>0</v>
      </c>
      <c r="H23" s="22">
        <f t="shared" si="0"/>
        <v>0.40277777777777779</v>
      </c>
      <c r="I23" s="22">
        <f t="shared" si="1"/>
        <v>0.27777777777777779</v>
      </c>
      <c r="J23" s="22">
        <f t="shared" si="2"/>
        <v>0.125</v>
      </c>
      <c r="K23" s="23">
        <f t="shared" si="3"/>
        <v>0.139625</v>
      </c>
      <c r="L23" s="23"/>
      <c r="M23" s="26">
        <f t="shared" si="4"/>
        <v>5.2804166666666666E-2</v>
      </c>
      <c r="N23" s="23"/>
      <c r="O23" s="23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5:26" ht="22.5" customHeight="1" thickBot="1" x14ac:dyDescent="0.3">
      <c r="E24" s="5">
        <v>20</v>
      </c>
      <c r="F24" s="22"/>
      <c r="G24" s="22"/>
      <c r="H24" s="22" t="str">
        <f t="shared" si="0"/>
        <v>Heure Début ?</v>
      </c>
      <c r="I24" s="22" t="str">
        <f t="shared" si="1"/>
        <v>Heure Début ?</v>
      </c>
      <c r="J24" s="22" t="str">
        <f t="shared" si="2"/>
        <v/>
      </c>
      <c r="K24" s="23">
        <f t="shared" si="3"/>
        <v>1.117</v>
      </c>
      <c r="L24" s="23"/>
      <c r="M24" s="26">
        <f t="shared" si="4"/>
        <v>0.13109999999999999</v>
      </c>
      <c r="N24" s="23"/>
      <c r="O24" s="23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5:26" ht="22.5" customHeight="1" thickBot="1" x14ac:dyDescent="0.3">
      <c r="E25" s="5">
        <v>21</v>
      </c>
      <c r="F25" s="22"/>
      <c r="G25" s="22"/>
      <c r="H25" s="22" t="str">
        <f t="shared" si="0"/>
        <v>Heure Début ?</v>
      </c>
      <c r="I25" s="22" t="str">
        <f t="shared" si="1"/>
        <v>Heure Début ?</v>
      </c>
      <c r="J25" s="22" t="str">
        <f t="shared" si="2"/>
        <v/>
      </c>
      <c r="K25" s="23">
        <f t="shared" si="3"/>
        <v>1.117</v>
      </c>
      <c r="L25" s="23"/>
      <c r="M25" s="26">
        <f t="shared" si="4"/>
        <v>0.13109999999999999</v>
      </c>
      <c r="N25" s="23"/>
      <c r="O25" s="23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5:26" ht="22.5" customHeight="1" thickBot="1" x14ac:dyDescent="0.3">
      <c r="E26" s="5">
        <v>22</v>
      </c>
      <c r="F26" s="22">
        <v>0.22916666666666666</v>
      </c>
      <c r="G26" s="22">
        <v>0.58333333333333337</v>
      </c>
      <c r="H26" s="22">
        <f t="shared" si="0"/>
        <v>0.35416666666666674</v>
      </c>
      <c r="I26" s="22">
        <f t="shared" si="1"/>
        <v>0.33333333333333337</v>
      </c>
      <c r="J26" s="22">
        <f t="shared" si="2"/>
        <v>2.083333333333337E-2</v>
      </c>
      <c r="K26" s="23">
        <f t="shared" si="3"/>
        <v>2.3270833333333376E-2</v>
      </c>
      <c r="L26" s="23"/>
      <c r="M26" s="26">
        <f t="shared" si="4"/>
        <v>4.6431250000000007E-2</v>
      </c>
      <c r="N26" s="23"/>
      <c r="O26" s="23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5:26" ht="22.5" customHeight="1" thickBot="1" x14ac:dyDescent="0.3">
      <c r="E27" s="5">
        <v>23</v>
      </c>
      <c r="F27" s="22">
        <v>0.22916666666666666</v>
      </c>
      <c r="G27" s="22">
        <v>0.58333333333333337</v>
      </c>
      <c r="H27" s="22">
        <f t="shared" si="0"/>
        <v>0.35416666666666674</v>
      </c>
      <c r="I27" s="22">
        <f t="shared" si="1"/>
        <v>0.33333333333333337</v>
      </c>
      <c r="J27" s="22">
        <f t="shared" si="2"/>
        <v>2.083333333333337E-2</v>
      </c>
      <c r="K27" s="23">
        <f t="shared" si="3"/>
        <v>2.3270833333333376E-2</v>
      </c>
      <c r="L27" s="23"/>
      <c r="M27" s="26">
        <f t="shared" si="4"/>
        <v>4.6431250000000007E-2</v>
      </c>
      <c r="N27" s="23"/>
      <c r="O27" s="23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5:26" ht="22.5" customHeight="1" thickBot="1" x14ac:dyDescent="0.3">
      <c r="E28" s="5">
        <v>24</v>
      </c>
      <c r="F28" s="22">
        <v>0.22222222222222221</v>
      </c>
      <c r="G28" s="22">
        <v>0.625</v>
      </c>
      <c r="H28" s="22">
        <f t="shared" si="0"/>
        <v>0.40277777777777779</v>
      </c>
      <c r="I28" s="22">
        <f t="shared" si="1"/>
        <v>0.375</v>
      </c>
      <c r="J28" s="22">
        <f t="shared" si="2"/>
        <v>2.777777777777779E-2</v>
      </c>
      <c r="K28" s="23">
        <f t="shared" si="3"/>
        <v>3.1027777777777793E-2</v>
      </c>
      <c r="L28" s="23"/>
      <c r="M28" s="26">
        <f t="shared" si="4"/>
        <v>5.2804166666666666E-2</v>
      </c>
      <c r="N28" s="23"/>
      <c r="O28" s="23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5:26" ht="22.5" customHeight="1" thickBot="1" x14ac:dyDescent="0.3">
      <c r="E29" s="5">
        <v>25</v>
      </c>
      <c r="F29" s="22"/>
      <c r="G29" s="22"/>
      <c r="H29" s="22" t="str">
        <f t="shared" si="0"/>
        <v>Heure Début ?</v>
      </c>
      <c r="I29" s="22" t="str">
        <f t="shared" si="1"/>
        <v>Heure Début ?</v>
      </c>
      <c r="J29" s="22" t="str">
        <f t="shared" si="2"/>
        <v/>
      </c>
      <c r="K29" s="23">
        <f t="shared" si="3"/>
        <v>1.117</v>
      </c>
      <c r="L29" s="23"/>
      <c r="M29" s="26">
        <f t="shared" si="4"/>
        <v>0.13109999999999999</v>
      </c>
      <c r="N29" s="23"/>
      <c r="O29" s="23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5:26" ht="22.5" customHeight="1" thickBot="1" x14ac:dyDescent="0.3">
      <c r="E30" s="5">
        <v>26</v>
      </c>
      <c r="F30" s="22">
        <v>0.20833333333333334</v>
      </c>
      <c r="G30" s="22">
        <v>0.5</v>
      </c>
      <c r="H30" s="22">
        <f t="shared" si="0"/>
        <v>0.29166666666666663</v>
      </c>
      <c r="I30" s="22">
        <f t="shared" si="1"/>
        <v>0.25</v>
      </c>
      <c r="J30" s="22">
        <f t="shared" si="2"/>
        <v>4.166666666666663E-2</v>
      </c>
      <c r="K30" s="23">
        <f t="shared" si="3"/>
        <v>4.6541666666666627E-2</v>
      </c>
      <c r="L30" s="23"/>
      <c r="M30" s="26">
        <f t="shared" si="4"/>
        <v>3.8237499999999994E-2</v>
      </c>
      <c r="N30" s="23"/>
      <c r="O30" s="23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5:26" ht="22.5" customHeight="1" thickBot="1" x14ac:dyDescent="0.3">
      <c r="E31" s="5">
        <v>27</v>
      </c>
      <c r="F31" s="22"/>
      <c r="G31" s="22"/>
      <c r="H31" s="22" t="str">
        <f t="shared" si="0"/>
        <v>Heure Début ?</v>
      </c>
      <c r="I31" s="22" t="str">
        <f t="shared" si="1"/>
        <v>Heure Début ?</v>
      </c>
      <c r="J31" s="22" t="str">
        <f t="shared" si="2"/>
        <v/>
      </c>
      <c r="K31" s="23">
        <f t="shared" si="3"/>
        <v>1.117</v>
      </c>
      <c r="L31" s="23"/>
      <c r="M31" s="26">
        <f t="shared" si="4"/>
        <v>0.13109999999999999</v>
      </c>
      <c r="N31" s="23"/>
      <c r="O31" s="23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5:26" ht="22.5" customHeight="1" thickBot="1" x14ac:dyDescent="0.3">
      <c r="E32" s="5">
        <v>28</v>
      </c>
      <c r="F32" s="22"/>
      <c r="G32" s="22"/>
      <c r="H32" s="22" t="str">
        <f t="shared" si="0"/>
        <v>Heure Début ?</v>
      </c>
      <c r="I32" s="22" t="str">
        <f t="shared" si="1"/>
        <v>Heure Début ?</v>
      </c>
      <c r="J32" s="22" t="str">
        <f t="shared" si="2"/>
        <v/>
      </c>
      <c r="K32" s="23">
        <f t="shared" si="3"/>
        <v>1.117</v>
      </c>
      <c r="L32" s="23"/>
      <c r="M32" s="26">
        <f t="shared" si="4"/>
        <v>0.13109999999999999</v>
      </c>
      <c r="N32" s="23"/>
      <c r="O32" s="23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5:26" ht="22.5" customHeight="1" thickBot="1" x14ac:dyDescent="0.3">
      <c r="E33" s="5">
        <v>29</v>
      </c>
      <c r="F33" s="22">
        <v>0.20138888888888887</v>
      </c>
      <c r="G33" s="22">
        <v>0.5</v>
      </c>
      <c r="H33" s="22">
        <f t="shared" si="0"/>
        <v>0.29861111111111116</v>
      </c>
      <c r="I33" s="22">
        <f t="shared" si="1"/>
        <v>0.25</v>
      </c>
      <c r="J33" s="22">
        <f t="shared" si="2"/>
        <v>4.861111111111116E-2</v>
      </c>
      <c r="K33" s="23">
        <f t="shared" si="3"/>
        <v>5.4298611111111166E-2</v>
      </c>
      <c r="L33" s="23"/>
      <c r="M33" s="26">
        <f t="shared" si="4"/>
        <v>3.9147916666666671E-2</v>
      </c>
      <c r="N33" s="23"/>
      <c r="O33" s="23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5:26" ht="22.5" customHeight="1" thickBot="1" x14ac:dyDescent="0.3">
      <c r="E34" s="5">
        <v>30</v>
      </c>
      <c r="F34" s="22">
        <v>0.20138888888888887</v>
      </c>
      <c r="G34" s="22">
        <v>0.5</v>
      </c>
      <c r="H34" s="22">
        <f t="shared" si="0"/>
        <v>0.29861111111111116</v>
      </c>
      <c r="I34" s="22">
        <f t="shared" si="1"/>
        <v>0.25</v>
      </c>
      <c r="J34" s="22">
        <f t="shared" si="2"/>
        <v>4.861111111111116E-2</v>
      </c>
      <c r="K34" s="23">
        <f t="shared" si="3"/>
        <v>5.4298611111111166E-2</v>
      </c>
      <c r="L34" s="23"/>
      <c r="M34" s="26">
        <f t="shared" si="4"/>
        <v>3.9147916666666671E-2</v>
      </c>
      <c r="N34" s="23"/>
      <c r="O34" s="23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5:26" ht="22.5" customHeight="1" thickBot="1" x14ac:dyDescent="0.3">
      <c r="E35" s="5">
        <v>31</v>
      </c>
      <c r="F35" s="22">
        <v>0.54166666666666663</v>
      </c>
      <c r="G35" s="22">
        <v>0.79166666666666663</v>
      </c>
      <c r="H35" s="22">
        <f t="shared" si="0"/>
        <v>0.25</v>
      </c>
      <c r="I35" s="22">
        <f t="shared" si="1"/>
        <v>0.25</v>
      </c>
      <c r="J35" s="22">
        <f t="shared" si="2"/>
        <v>0</v>
      </c>
      <c r="K35" s="23">
        <f t="shared" si="3"/>
        <v>0</v>
      </c>
      <c r="L35" s="23"/>
      <c r="M35" s="26">
        <f t="shared" si="4"/>
        <v>3.2774999999999999E-2</v>
      </c>
      <c r="N35" s="23"/>
      <c r="O35" s="23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5:26" ht="15" customHeight="1" x14ac:dyDescent="0.25"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3"/>
    </row>
    <row r="37" spans="5:26" ht="15" customHeight="1" thickBot="1" x14ac:dyDescent="0.3"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/>
    </row>
    <row r="38" spans="5:26" ht="22.5" customHeight="1" thickBot="1" x14ac:dyDescent="0.3">
      <c r="E38" s="8" t="s">
        <v>16</v>
      </c>
      <c r="F38" s="9" t="s">
        <v>17</v>
      </c>
      <c r="G38" s="9" t="s">
        <v>17</v>
      </c>
      <c r="H38" s="24">
        <f t="shared" ref="H38:J38" si="5">SUM(H5:H35)</f>
        <v>7.4375</v>
      </c>
      <c r="I38" s="24">
        <f t="shared" si="5"/>
        <v>6.2777777777777768</v>
      </c>
      <c r="J38" s="24">
        <f t="shared" si="5"/>
        <v>1.1597222222222223</v>
      </c>
      <c r="K38" s="25">
        <f>SUM(K5:K35)</f>
        <v>12.465409722222223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0"/>
    </row>
    <row r="39" spans="5:26" ht="15.75" thickTop="1" x14ac:dyDescent="0.25"/>
    <row r="40" spans="5:26" x14ac:dyDescent="0.25">
      <c r="H40" s="1" t="s">
        <v>19</v>
      </c>
      <c r="I40" s="1" t="s">
        <v>21</v>
      </c>
      <c r="J40" s="1" t="s">
        <v>20</v>
      </c>
      <c r="K40" s="1">
        <v>29.99</v>
      </c>
    </row>
  </sheetData>
  <mergeCells count="3">
    <mergeCell ref="E36:Z37"/>
    <mergeCell ref="A4:XFD4"/>
    <mergeCell ref="B1:C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COSSAIS</dc:creator>
  <cp:lastModifiedBy>Alexandre COSSAIS</cp:lastModifiedBy>
  <dcterms:created xsi:type="dcterms:W3CDTF">2017-07-22T13:56:22Z</dcterms:created>
  <dcterms:modified xsi:type="dcterms:W3CDTF">2017-07-22T15:19:27Z</dcterms:modified>
</cp:coreProperties>
</file>