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4115" windowHeight="4695"/>
  </bookViews>
  <sheets>
    <sheet name="Feuil1" sheetId="1" r:id="rId1"/>
    <sheet name="Feuil2" sheetId="2" r:id="rId2"/>
    <sheet name="Feuil3" sheetId="3" r:id="rId3"/>
  </sheets>
  <calcPr calcId="144525"/>
</workbook>
</file>

<file path=xl/calcChain.xml><?xml version="1.0" encoding="utf-8"?>
<calcChain xmlns="http://schemas.openxmlformats.org/spreadsheetml/2006/main">
  <c r="C9" i="1" l="1"/>
  <c r="B31" i="1"/>
  <c r="B30" i="1"/>
  <c r="C28" i="1"/>
  <c r="C21" i="1"/>
  <c r="D21" i="1"/>
  <c r="E21" i="1"/>
  <c r="F21" i="1"/>
  <c r="G21" i="1"/>
  <c r="H21" i="1"/>
  <c r="I21" i="1"/>
  <c r="J21" i="1"/>
  <c r="K21" i="1"/>
  <c r="L21" i="1"/>
  <c r="B21" i="1"/>
  <c r="C25" i="1" s="1"/>
  <c r="S9" i="1"/>
  <c r="E9" i="1"/>
  <c r="G9" i="1"/>
  <c r="I9" i="1"/>
  <c r="K9" i="1"/>
  <c r="M9" i="1"/>
  <c r="O9" i="1"/>
  <c r="Q9" i="1"/>
  <c r="U9" i="1"/>
  <c r="A9" i="1"/>
  <c r="B28" i="1" l="1"/>
  <c r="B26" i="1"/>
  <c r="L31" i="1"/>
  <c r="J31" i="1"/>
  <c r="H31" i="1"/>
  <c r="F31" i="1"/>
  <c r="D31" i="1"/>
  <c r="L30" i="1"/>
  <c r="J30" i="1"/>
  <c r="H30" i="1"/>
  <c r="F30" i="1"/>
  <c r="D30" i="1"/>
  <c r="L29" i="1"/>
  <c r="J29" i="1"/>
  <c r="H29" i="1"/>
  <c r="F29" i="1"/>
  <c r="D29" i="1"/>
  <c r="L28" i="1"/>
  <c r="J28" i="1"/>
  <c r="H28" i="1"/>
  <c r="F28" i="1"/>
  <c r="D28" i="1"/>
  <c r="L27" i="1"/>
  <c r="J27" i="1"/>
  <c r="H27" i="1"/>
  <c r="F27" i="1"/>
  <c r="D27" i="1"/>
  <c r="L26" i="1"/>
  <c r="J26" i="1"/>
  <c r="H26" i="1"/>
  <c r="F26" i="1"/>
  <c r="D26" i="1"/>
  <c r="L25" i="1"/>
  <c r="J25" i="1"/>
  <c r="H25" i="1"/>
  <c r="H32" i="1" s="1"/>
  <c r="F25" i="1"/>
  <c r="D25" i="1"/>
  <c r="D32" i="1" s="1"/>
  <c r="B25" i="1"/>
  <c r="B29" i="1"/>
  <c r="B27" i="1"/>
  <c r="K31" i="1"/>
  <c r="I31" i="1"/>
  <c r="G31" i="1"/>
  <c r="E31" i="1"/>
  <c r="C31" i="1"/>
  <c r="K30" i="1"/>
  <c r="I30" i="1"/>
  <c r="G30" i="1"/>
  <c r="E30" i="1"/>
  <c r="C30" i="1"/>
  <c r="K29" i="1"/>
  <c r="I29" i="1"/>
  <c r="G29" i="1"/>
  <c r="E29" i="1"/>
  <c r="C29" i="1"/>
  <c r="K28" i="1"/>
  <c r="I28" i="1"/>
  <c r="G28" i="1"/>
  <c r="E28" i="1"/>
  <c r="K27" i="1"/>
  <c r="I27" i="1"/>
  <c r="G27" i="1"/>
  <c r="E27" i="1"/>
  <c r="C27" i="1"/>
  <c r="K26" i="1"/>
  <c r="I26" i="1"/>
  <c r="G26" i="1"/>
  <c r="E26" i="1"/>
  <c r="C26" i="1"/>
  <c r="C32" i="1" s="1"/>
  <c r="K25" i="1"/>
  <c r="I25" i="1"/>
  <c r="I32" i="1" s="1"/>
  <c r="G25" i="1"/>
  <c r="E25" i="1"/>
  <c r="E32" i="1" s="1"/>
  <c r="L32" i="1" l="1"/>
  <c r="G32" i="1"/>
  <c r="K32" i="1"/>
  <c r="B32" i="1"/>
  <c r="F32" i="1"/>
  <c r="J32" i="1"/>
</calcChain>
</file>

<file path=xl/sharedStrings.xml><?xml version="1.0" encoding="utf-8"?>
<sst xmlns="http://schemas.openxmlformats.org/spreadsheetml/2006/main" count="133" uniqueCount="34">
  <si>
    <t>tres hostile -2</t>
  </si>
  <si>
    <t>hostile -1</t>
  </si>
  <si>
    <t>neutre 0</t>
  </si>
  <si>
    <t>fav +1</t>
  </si>
  <si>
    <t>tres fav +2</t>
  </si>
  <si>
    <t>B</t>
  </si>
  <si>
    <t>Excllent</t>
  </si>
  <si>
    <t>TB</t>
  </si>
  <si>
    <t>AB</t>
  </si>
  <si>
    <t>passable</t>
  </si>
  <si>
    <t>insuff</t>
  </si>
  <si>
    <t>a rejeter</t>
  </si>
  <si>
    <t>total</t>
  </si>
  <si>
    <t>lepen</t>
  </si>
  <si>
    <t>cheminade</t>
  </si>
  <si>
    <t>fillon</t>
  </si>
  <si>
    <t>macron</t>
  </si>
  <si>
    <t>lassalle</t>
  </si>
  <si>
    <t>arthaud</t>
  </si>
  <si>
    <t>dupondA</t>
  </si>
  <si>
    <t>poutou</t>
  </si>
  <si>
    <t>hamon</t>
  </si>
  <si>
    <t>asselineau</t>
  </si>
  <si>
    <t>pourcentages</t>
  </si>
  <si>
    <t>nbre votes</t>
  </si>
  <si>
    <t>mention\candidat</t>
  </si>
  <si>
    <t>Vote jugement majoritaire</t>
  </si>
  <si>
    <t>Vote de valeur</t>
  </si>
  <si>
    <t>total points</t>
  </si>
  <si>
    <t>Mélenchon serait élu haut la main par les 2 systèmes de vote (le résultat du vote Jugement majoritaire serait confirmé par le nombre de points obtenus par Mélenchon au Vote de valeur).</t>
  </si>
  <si>
    <t>Rappel: on regarde le candidat qui obient la meilleure mention majoritaire, située aux 50% du graphique</t>
  </si>
  <si>
    <t>melenchon</t>
  </si>
  <si>
    <t>dupontA</t>
  </si>
  <si>
    <t>Il faut prendre en compte, bien évidemment, que seulement 14 602 votants se sont exprimés ici, et ne sont pas représentatifs de la population totale (environ 40 millions d'inscrits sur les listes electorales).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</si>
</sst>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9" fontId="0" fillId="0" borderId="0" xfId="1"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2" fillId="0" borderId="0" xfId="0" applyFont="1"/>
    <xf numFmtId="0" fontId="0" fillId="0" borderId="3" xfId="0" applyFill="1" applyBorder="1"/>
    <xf numFmtId="0" fontId="3" fillId="0" borderId="0" xfId="0" applyFont="1"/>
    <xf numFmtId="0" fontId="0" fillId="0" borderId="7" xfId="0" applyBorder="1"/>
    <xf numFmtId="0" fontId="0" fillId="0" borderId="0" xfId="0" applyBorder="1"/>
    <xf numFmtId="0" fontId="0" fillId="0" borderId="8" xfId="0" applyBorder="1"/>
    <xf numFmtId="0" fontId="0" fillId="0" borderId="8" xfId="0" applyFill="1" applyBorder="1"/>
    <xf numFmtId="9" fontId="0" fillId="0" borderId="0" xfId="1" applyFont="1" applyBorder="1"/>
    <xf numFmtId="9" fontId="0" fillId="0" borderId="4" xfId="1" applyFont="1" applyBorder="1"/>
    <xf numFmtId="9" fontId="0" fillId="0" borderId="8" xfId="1" applyFont="1" applyBorder="1"/>
    <xf numFmtId="9" fontId="0" fillId="0" borderId="6" xfId="1" applyFont="1" applyBorder="1"/>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Feuil1!$A$25</c:f>
              <c:strCache>
                <c:ptCount val="1"/>
                <c:pt idx="0">
                  <c:v>Excllent</c:v>
                </c:pt>
              </c:strCache>
            </c:strRef>
          </c:tx>
          <c:spPr>
            <a:solidFill>
              <a:srgbClr val="002060"/>
            </a:solidFill>
          </c:spPr>
          <c:invertIfNegative val="0"/>
          <c:cat>
            <c:strRef>
              <c:f>Feuil1!$B$24:$L$24</c:f>
              <c:strCache>
                <c:ptCount val="11"/>
                <c:pt idx="0">
                  <c:v>asselineau</c:v>
                </c:pt>
                <c:pt idx="1">
                  <c:v>lepen</c:v>
                </c:pt>
                <c:pt idx="2">
                  <c:v>melenchon</c:v>
                </c:pt>
                <c:pt idx="3">
                  <c:v>cheminade</c:v>
                </c:pt>
                <c:pt idx="4">
                  <c:v>fillon</c:v>
                </c:pt>
                <c:pt idx="5">
                  <c:v>macron</c:v>
                </c:pt>
                <c:pt idx="6">
                  <c:v>lassalle</c:v>
                </c:pt>
                <c:pt idx="7">
                  <c:v>arthaud</c:v>
                </c:pt>
                <c:pt idx="8">
                  <c:v>dupondA</c:v>
                </c:pt>
                <c:pt idx="9">
                  <c:v>poutou</c:v>
                </c:pt>
                <c:pt idx="10">
                  <c:v>hamon</c:v>
                </c:pt>
              </c:strCache>
            </c:strRef>
          </c:cat>
          <c:val>
            <c:numRef>
              <c:f>Feuil1!$B$25:$L$25</c:f>
              <c:numCache>
                <c:formatCode>0%</c:formatCode>
                <c:ptCount val="11"/>
                <c:pt idx="0">
                  <c:v>5.7868785097931794E-2</c:v>
                </c:pt>
                <c:pt idx="1">
                  <c:v>2.9995890973839201E-2</c:v>
                </c:pt>
                <c:pt idx="2">
                  <c:v>0.50924530886179975</c:v>
                </c:pt>
                <c:pt idx="3">
                  <c:v>4.1090261607998908E-3</c:v>
                </c:pt>
                <c:pt idx="4">
                  <c:v>2.3626900424599369E-2</c:v>
                </c:pt>
                <c:pt idx="5">
                  <c:v>4.6637446925078756E-2</c:v>
                </c:pt>
                <c:pt idx="6">
                  <c:v>9.8616627859197375E-3</c:v>
                </c:pt>
                <c:pt idx="7">
                  <c:v>8.0126010135597864E-3</c:v>
                </c:pt>
                <c:pt idx="8">
                  <c:v>2.4722640734146008E-2</c:v>
                </c:pt>
                <c:pt idx="9">
                  <c:v>4.2322969456238868E-2</c:v>
                </c:pt>
                <c:pt idx="10">
                  <c:v>0.10628681002602383</c:v>
                </c:pt>
              </c:numCache>
            </c:numRef>
          </c:val>
        </c:ser>
        <c:ser>
          <c:idx val="1"/>
          <c:order val="1"/>
          <c:tx>
            <c:strRef>
              <c:f>Feuil1!$A$26</c:f>
              <c:strCache>
                <c:ptCount val="1"/>
                <c:pt idx="0">
                  <c:v>TB</c:v>
                </c:pt>
              </c:strCache>
            </c:strRef>
          </c:tx>
          <c:spPr>
            <a:solidFill>
              <a:srgbClr val="0070C0"/>
            </a:solidFill>
          </c:spPr>
          <c:invertIfNegative val="0"/>
          <c:cat>
            <c:strRef>
              <c:f>Feuil1!$B$24:$L$24</c:f>
              <c:strCache>
                <c:ptCount val="11"/>
                <c:pt idx="0">
                  <c:v>asselineau</c:v>
                </c:pt>
                <c:pt idx="1">
                  <c:v>lepen</c:v>
                </c:pt>
                <c:pt idx="2">
                  <c:v>melenchon</c:v>
                </c:pt>
                <c:pt idx="3">
                  <c:v>cheminade</c:v>
                </c:pt>
                <c:pt idx="4">
                  <c:v>fillon</c:v>
                </c:pt>
                <c:pt idx="5">
                  <c:v>macron</c:v>
                </c:pt>
                <c:pt idx="6">
                  <c:v>lassalle</c:v>
                </c:pt>
                <c:pt idx="7">
                  <c:v>arthaud</c:v>
                </c:pt>
                <c:pt idx="8">
                  <c:v>dupondA</c:v>
                </c:pt>
                <c:pt idx="9">
                  <c:v>poutou</c:v>
                </c:pt>
                <c:pt idx="10">
                  <c:v>hamon</c:v>
                </c:pt>
              </c:strCache>
            </c:strRef>
          </c:cat>
          <c:val>
            <c:numRef>
              <c:f>Feuil1!$B$26:$L$26</c:f>
              <c:numCache>
                <c:formatCode>0%</c:formatCode>
                <c:ptCount val="11"/>
                <c:pt idx="0">
                  <c:v>3.4378852212025753E-2</c:v>
                </c:pt>
                <c:pt idx="1">
                  <c:v>2.2873578961786056E-2</c:v>
                </c:pt>
                <c:pt idx="2">
                  <c:v>0.17477057937268867</c:v>
                </c:pt>
                <c:pt idx="3">
                  <c:v>8.8344062457197652E-3</c:v>
                </c:pt>
                <c:pt idx="4">
                  <c:v>2.2736611423092728E-2</c:v>
                </c:pt>
                <c:pt idx="5">
                  <c:v>4.8623476236132036E-2</c:v>
                </c:pt>
                <c:pt idx="6">
                  <c:v>1.883303657033283E-2</c:v>
                </c:pt>
                <c:pt idx="7">
                  <c:v>2.3284481577866046E-2</c:v>
                </c:pt>
                <c:pt idx="8">
                  <c:v>2.9242569511025888E-2</c:v>
                </c:pt>
                <c:pt idx="9">
                  <c:v>7.4030954663744694E-2</c:v>
                </c:pt>
                <c:pt idx="10">
                  <c:v>0.18682372277770168</c:v>
                </c:pt>
              </c:numCache>
            </c:numRef>
          </c:val>
        </c:ser>
        <c:ser>
          <c:idx val="2"/>
          <c:order val="2"/>
          <c:tx>
            <c:strRef>
              <c:f>Feuil1!$A$27</c:f>
              <c:strCache>
                <c:ptCount val="1"/>
                <c:pt idx="0">
                  <c:v>B</c:v>
                </c:pt>
              </c:strCache>
            </c:strRef>
          </c:tx>
          <c:spPr>
            <a:solidFill>
              <a:srgbClr val="00B0F0"/>
            </a:solidFill>
          </c:spPr>
          <c:invertIfNegative val="0"/>
          <c:cat>
            <c:strRef>
              <c:f>Feuil1!$B$24:$L$24</c:f>
              <c:strCache>
                <c:ptCount val="11"/>
                <c:pt idx="0">
                  <c:v>asselineau</c:v>
                </c:pt>
                <c:pt idx="1">
                  <c:v>lepen</c:v>
                </c:pt>
                <c:pt idx="2">
                  <c:v>melenchon</c:v>
                </c:pt>
                <c:pt idx="3">
                  <c:v>cheminade</c:v>
                </c:pt>
                <c:pt idx="4">
                  <c:v>fillon</c:v>
                </c:pt>
                <c:pt idx="5">
                  <c:v>macron</c:v>
                </c:pt>
                <c:pt idx="6">
                  <c:v>lassalle</c:v>
                </c:pt>
                <c:pt idx="7">
                  <c:v>arthaud</c:v>
                </c:pt>
                <c:pt idx="8">
                  <c:v>dupondA</c:v>
                </c:pt>
                <c:pt idx="9">
                  <c:v>poutou</c:v>
                </c:pt>
                <c:pt idx="10">
                  <c:v>hamon</c:v>
                </c:pt>
              </c:strCache>
            </c:strRef>
          </c:cat>
          <c:val>
            <c:numRef>
              <c:f>Feuil1!$B$27:$L$27</c:f>
              <c:numCache>
                <c:formatCode>0%</c:formatCode>
                <c:ptCount val="11"/>
                <c:pt idx="0">
                  <c:v>4.8965895082865363E-2</c:v>
                </c:pt>
                <c:pt idx="1">
                  <c:v>2.8626215586905902E-2</c:v>
                </c:pt>
                <c:pt idx="2">
                  <c:v>0.1073140665662238</c:v>
                </c:pt>
                <c:pt idx="3">
                  <c:v>2.8489248048212575E-2</c:v>
                </c:pt>
                <c:pt idx="4">
                  <c:v>3.8076975756745651E-2</c:v>
                </c:pt>
                <c:pt idx="5">
                  <c:v>7.4647308587864669E-2</c:v>
                </c:pt>
                <c:pt idx="6">
                  <c:v>5.7183947404465141E-2</c:v>
                </c:pt>
                <c:pt idx="7">
                  <c:v>7.0606766196411444E-2</c:v>
                </c:pt>
                <c:pt idx="8">
                  <c:v>3.6501849061772361E-2</c:v>
                </c:pt>
                <c:pt idx="9">
                  <c:v>0.12443500890289001</c:v>
                </c:pt>
                <c:pt idx="10">
                  <c:v>0.20428708396110121</c:v>
                </c:pt>
              </c:numCache>
            </c:numRef>
          </c:val>
        </c:ser>
        <c:ser>
          <c:idx val="3"/>
          <c:order val="3"/>
          <c:tx>
            <c:strRef>
              <c:f>Feuil1!$A$28</c:f>
              <c:strCache>
                <c:ptCount val="1"/>
                <c:pt idx="0">
                  <c:v>AB</c:v>
                </c:pt>
              </c:strCache>
            </c:strRef>
          </c:tx>
          <c:spPr>
            <a:solidFill>
              <a:schemeClr val="bg1">
                <a:lumMod val="85000"/>
              </a:schemeClr>
            </a:solidFill>
          </c:spPr>
          <c:invertIfNegative val="0"/>
          <c:cat>
            <c:strRef>
              <c:f>Feuil1!$B$24:$L$24</c:f>
              <c:strCache>
                <c:ptCount val="11"/>
                <c:pt idx="0">
                  <c:v>asselineau</c:v>
                </c:pt>
                <c:pt idx="1">
                  <c:v>lepen</c:v>
                </c:pt>
                <c:pt idx="2">
                  <c:v>melenchon</c:v>
                </c:pt>
                <c:pt idx="3">
                  <c:v>cheminade</c:v>
                </c:pt>
                <c:pt idx="4">
                  <c:v>fillon</c:v>
                </c:pt>
                <c:pt idx="5">
                  <c:v>macron</c:v>
                </c:pt>
                <c:pt idx="6">
                  <c:v>lassalle</c:v>
                </c:pt>
                <c:pt idx="7">
                  <c:v>arthaud</c:v>
                </c:pt>
                <c:pt idx="8">
                  <c:v>dupondA</c:v>
                </c:pt>
                <c:pt idx="9">
                  <c:v>poutou</c:v>
                </c:pt>
                <c:pt idx="10">
                  <c:v>hamon</c:v>
                </c:pt>
              </c:strCache>
            </c:strRef>
          </c:cat>
          <c:val>
            <c:numRef>
              <c:f>Feuil1!$B$28:$L$28</c:f>
              <c:numCache>
                <c:formatCode>0%</c:formatCode>
                <c:ptCount val="11"/>
                <c:pt idx="0">
                  <c:v>7.3893987125051366E-2</c:v>
                </c:pt>
                <c:pt idx="1">
                  <c:v>2.4996575811532667E-2</c:v>
                </c:pt>
                <c:pt idx="2">
                  <c:v>5.6430625941651831E-2</c:v>
                </c:pt>
                <c:pt idx="3">
                  <c:v>6.0608135871798384E-2</c:v>
                </c:pt>
                <c:pt idx="4">
                  <c:v>4.5062320230105465E-2</c:v>
                </c:pt>
                <c:pt idx="5">
                  <c:v>9.5123955622517464E-2</c:v>
                </c:pt>
                <c:pt idx="6">
                  <c:v>0.10135597863306396</c:v>
                </c:pt>
                <c:pt idx="7">
                  <c:v>0.11635392411998356</c:v>
                </c:pt>
                <c:pt idx="8">
                  <c:v>5.4376112861251887E-2</c:v>
                </c:pt>
                <c:pt idx="9">
                  <c:v>0.15374606218326256</c:v>
                </c:pt>
                <c:pt idx="10">
                  <c:v>0.15737570195863582</c:v>
                </c:pt>
              </c:numCache>
            </c:numRef>
          </c:val>
        </c:ser>
        <c:ser>
          <c:idx val="4"/>
          <c:order val="4"/>
          <c:tx>
            <c:strRef>
              <c:f>Feuil1!$A$29</c:f>
              <c:strCache>
                <c:ptCount val="1"/>
                <c:pt idx="0">
                  <c:v>passable</c:v>
                </c:pt>
              </c:strCache>
            </c:strRef>
          </c:tx>
          <c:spPr>
            <a:solidFill>
              <a:srgbClr val="FFC000"/>
            </a:solidFill>
          </c:spPr>
          <c:invertIfNegative val="0"/>
          <c:cat>
            <c:strRef>
              <c:f>Feuil1!$B$24:$L$24</c:f>
              <c:strCache>
                <c:ptCount val="11"/>
                <c:pt idx="0">
                  <c:v>asselineau</c:v>
                </c:pt>
                <c:pt idx="1">
                  <c:v>lepen</c:v>
                </c:pt>
                <c:pt idx="2">
                  <c:v>melenchon</c:v>
                </c:pt>
                <c:pt idx="3">
                  <c:v>cheminade</c:v>
                </c:pt>
                <c:pt idx="4">
                  <c:v>fillon</c:v>
                </c:pt>
                <c:pt idx="5">
                  <c:v>macron</c:v>
                </c:pt>
                <c:pt idx="6">
                  <c:v>lassalle</c:v>
                </c:pt>
                <c:pt idx="7">
                  <c:v>arthaud</c:v>
                </c:pt>
                <c:pt idx="8">
                  <c:v>dupondA</c:v>
                </c:pt>
                <c:pt idx="9">
                  <c:v>poutou</c:v>
                </c:pt>
                <c:pt idx="10">
                  <c:v>hamon</c:v>
                </c:pt>
              </c:strCache>
            </c:strRef>
          </c:cat>
          <c:val>
            <c:numRef>
              <c:f>Feuil1!$B$29:$L$29</c:f>
              <c:numCache>
                <c:formatCode>0%</c:formatCode>
                <c:ptCount val="11"/>
                <c:pt idx="0">
                  <c:v>0.18853581701136832</c:v>
                </c:pt>
                <c:pt idx="1">
                  <c:v>3.9309683604985615E-2</c:v>
                </c:pt>
                <c:pt idx="2">
                  <c:v>4.9102862621558691E-2</c:v>
                </c:pt>
                <c:pt idx="3">
                  <c:v>0.21017668812491438</c:v>
                </c:pt>
                <c:pt idx="4">
                  <c:v>9.8479660320504037E-2</c:v>
                </c:pt>
                <c:pt idx="5">
                  <c:v>0.18613888508423504</c:v>
                </c:pt>
                <c:pt idx="6">
                  <c:v>0.22832488700178058</c:v>
                </c:pt>
                <c:pt idx="7">
                  <c:v>0.23126968908368717</c:v>
                </c:pt>
                <c:pt idx="8">
                  <c:v>0.12107930420490344</c:v>
                </c:pt>
                <c:pt idx="9">
                  <c:v>0.1840843720038351</c:v>
                </c:pt>
                <c:pt idx="10">
                  <c:v>0.15737570195863582</c:v>
                </c:pt>
              </c:numCache>
            </c:numRef>
          </c:val>
        </c:ser>
        <c:ser>
          <c:idx val="5"/>
          <c:order val="5"/>
          <c:tx>
            <c:strRef>
              <c:f>Feuil1!$A$30</c:f>
              <c:strCache>
                <c:ptCount val="1"/>
                <c:pt idx="0">
                  <c:v>insuff</c:v>
                </c:pt>
              </c:strCache>
            </c:strRef>
          </c:tx>
          <c:spPr>
            <a:solidFill>
              <a:srgbClr val="FF0000"/>
            </a:solidFill>
          </c:spPr>
          <c:invertIfNegative val="0"/>
          <c:cat>
            <c:strRef>
              <c:f>Feuil1!$B$24:$L$24</c:f>
              <c:strCache>
                <c:ptCount val="11"/>
                <c:pt idx="0">
                  <c:v>asselineau</c:v>
                </c:pt>
                <c:pt idx="1">
                  <c:v>lepen</c:v>
                </c:pt>
                <c:pt idx="2">
                  <c:v>melenchon</c:v>
                </c:pt>
                <c:pt idx="3">
                  <c:v>cheminade</c:v>
                </c:pt>
                <c:pt idx="4">
                  <c:v>fillon</c:v>
                </c:pt>
                <c:pt idx="5">
                  <c:v>macron</c:v>
                </c:pt>
                <c:pt idx="6">
                  <c:v>lassalle</c:v>
                </c:pt>
                <c:pt idx="7">
                  <c:v>arthaud</c:v>
                </c:pt>
                <c:pt idx="8">
                  <c:v>dupondA</c:v>
                </c:pt>
                <c:pt idx="9">
                  <c:v>poutou</c:v>
                </c:pt>
                <c:pt idx="10">
                  <c:v>hamon</c:v>
                </c:pt>
              </c:strCache>
            </c:strRef>
          </c:cat>
          <c:val>
            <c:numRef>
              <c:f>Feuil1!$B$30:$L$30</c:f>
              <c:numCache>
                <c:formatCode>0%</c:formatCode>
                <c:ptCount val="11"/>
                <c:pt idx="0">
                  <c:v>0.30927270236953841</c:v>
                </c:pt>
                <c:pt idx="1">
                  <c:v>5.7937268867278457E-2</c:v>
                </c:pt>
                <c:pt idx="2">
                  <c:v>4.0268456375838924E-2</c:v>
                </c:pt>
                <c:pt idx="3">
                  <c:v>0.36536090946445693</c:v>
                </c:pt>
                <c:pt idx="4">
                  <c:v>0.17141487467470209</c:v>
                </c:pt>
                <c:pt idx="5">
                  <c:v>0.20777975619778113</c:v>
                </c:pt>
                <c:pt idx="6">
                  <c:v>0.4032324339131626</c:v>
                </c:pt>
                <c:pt idx="7">
                  <c:v>0.31386111491576496</c:v>
                </c:pt>
                <c:pt idx="8">
                  <c:v>0.23592658539926037</c:v>
                </c:pt>
                <c:pt idx="9">
                  <c:v>0.22613340638268731</c:v>
                </c:pt>
                <c:pt idx="10">
                  <c:v>0.11388850842350363</c:v>
                </c:pt>
              </c:numCache>
            </c:numRef>
          </c:val>
        </c:ser>
        <c:ser>
          <c:idx val="6"/>
          <c:order val="6"/>
          <c:tx>
            <c:strRef>
              <c:f>Feuil1!$A$31</c:f>
              <c:strCache>
                <c:ptCount val="1"/>
                <c:pt idx="0">
                  <c:v>a rejeter</c:v>
                </c:pt>
              </c:strCache>
            </c:strRef>
          </c:tx>
          <c:spPr>
            <a:solidFill>
              <a:srgbClr val="C00000"/>
            </a:solidFill>
          </c:spPr>
          <c:invertIfNegative val="0"/>
          <c:cat>
            <c:strRef>
              <c:f>Feuil1!$B$24:$L$24</c:f>
              <c:strCache>
                <c:ptCount val="11"/>
                <c:pt idx="0">
                  <c:v>asselineau</c:v>
                </c:pt>
                <c:pt idx="1">
                  <c:v>lepen</c:v>
                </c:pt>
                <c:pt idx="2">
                  <c:v>melenchon</c:v>
                </c:pt>
                <c:pt idx="3">
                  <c:v>cheminade</c:v>
                </c:pt>
                <c:pt idx="4">
                  <c:v>fillon</c:v>
                </c:pt>
                <c:pt idx="5">
                  <c:v>macron</c:v>
                </c:pt>
                <c:pt idx="6">
                  <c:v>lassalle</c:v>
                </c:pt>
                <c:pt idx="7">
                  <c:v>arthaud</c:v>
                </c:pt>
                <c:pt idx="8">
                  <c:v>dupondA</c:v>
                </c:pt>
                <c:pt idx="9">
                  <c:v>poutou</c:v>
                </c:pt>
                <c:pt idx="10">
                  <c:v>hamon</c:v>
                </c:pt>
              </c:strCache>
            </c:strRef>
          </c:cat>
          <c:val>
            <c:numRef>
              <c:f>Feuil1!$B$31:$L$31</c:f>
              <c:numCache>
                <c:formatCode>0%</c:formatCode>
                <c:ptCount val="11"/>
                <c:pt idx="0">
                  <c:v>0.28708396110121903</c:v>
                </c:pt>
                <c:pt idx="1">
                  <c:v>0.79626078619367213</c:v>
                </c:pt>
                <c:pt idx="2">
                  <c:v>6.2868100260238327E-2</c:v>
                </c:pt>
                <c:pt idx="3">
                  <c:v>0.32242158608409804</c:v>
                </c:pt>
                <c:pt idx="4">
                  <c:v>0.60060265717025063</c:v>
                </c:pt>
                <c:pt idx="5">
                  <c:v>0.3410491713463909</c:v>
                </c:pt>
                <c:pt idx="6">
                  <c:v>0.18120805369127516</c:v>
                </c:pt>
                <c:pt idx="7">
                  <c:v>0.23661142309272704</c:v>
                </c:pt>
                <c:pt idx="8">
                  <c:v>0.49815093822764006</c:v>
                </c:pt>
                <c:pt idx="9">
                  <c:v>0.19524722640734146</c:v>
                </c:pt>
                <c:pt idx="10">
                  <c:v>7.396247089439803E-2</c:v>
                </c:pt>
              </c:numCache>
            </c:numRef>
          </c:val>
        </c:ser>
        <c:dLbls>
          <c:dLblPos val="ctr"/>
          <c:showLegendKey val="0"/>
          <c:showVal val="1"/>
          <c:showCatName val="0"/>
          <c:showSerName val="0"/>
          <c:showPercent val="0"/>
          <c:showBubbleSize val="0"/>
        </c:dLbls>
        <c:gapWidth val="150"/>
        <c:overlap val="100"/>
        <c:axId val="186716672"/>
        <c:axId val="159162944"/>
      </c:barChart>
      <c:catAx>
        <c:axId val="186716672"/>
        <c:scaling>
          <c:orientation val="minMax"/>
        </c:scaling>
        <c:delete val="0"/>
        <c:axPos val="b"/>
        <c:majorTickMark val="out"/>
        <c:minorTickMark val="none"/>
        <c:tickLblPos val="nextTo"/>
        <c:crossAx val="159162944"/>
        <c:crosses val="autoZero"/>
        <c:auto val="1"/>
        <c:lblAlgn val="ctr"/>
        <c:lblOffset val="100"/>
        <c:noMultiLvlLbl val="0"/>
      </c:catAx>
      <c:valAx>
        <c:axId val="159162944"/>
        <c:scaling>
          <c:orientation val="minMax"/>
          <c:max val="1"/>
        </c:scaling>
        <c:delete val="0"/>
        <c:axPos val="l"/>
        <c:majorGridlines/>
        <c:numFmt formatCode="0.00%" sourceLinked="0"/>
        <c:majorTickMark val="out"/>
        <c:minorTickMark val="none"/>
        <c:tickLblPos val="nextTo"/>
        <c:crossAx val="186716672"/>
        <c:crosses val="autoZero"/>
        <c:crossBetween val="between"/>
      </c:valAx>
    </c:plotArea>
    <c:legend>
      <c:legendPos val="r"/>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14286</xdr:colOff>
      <xdr:row>33</xdr:row>
      <xdr:rowOff>0</xdr:rowOff>
    </xdr:from>
    <xdr:to>
      <xdr:col>11</xdr:col>
      <xdr:colOff>304800</xdr:colOff>
      <xdr:row>55</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abSelected="1" workbookViewId="0">
      <selection activeCell="A59" sqref="A59"/>
    </sheetView>
  </sheetViews>
  <sheetFormatPr baseColWidth="10" defaultRowHeight="15" x14ac:dyDescent="0.25"/>
  <cols>
    <col min="1" max="1" width="24.85546875" bestFit="1" customWidth="1"/>
    <col min="2" max="2" width="10.42578125" bestFit="1" customWidth="1"/>
    <col min="3" max="3" width="13.140625" bestFit="1" customWidth="1"/>
    <col min="4" max="4" width="11" bestFit="1" customWidth="1"/>
    <col min="5" max="5" width="13.140625" bestFit="1" customWidth="1"/>
    <col min="6" max="6" width="10.42578125" bestFit="1" customWidth="1"/>
    <col min="7" max="7" width="13.140625" bestFit="1" customWidth="1"/>
    <col min="8" max="8" width="10.42578125" bestFit="1" customWidth="1"/>
    <col min="9" max="9" width="13.140625" bestFit="1" customWidth="1"/>
    <col min="10" max="10" width="10.42578125" bestFit="1" customWidth="1"/>
    <col min="11" max="11" width="13.140625" bestFit="1" customWidth="1"/>
    <col min="12" max="12" width="10.42578125" bestFit="1" customWidth="1"/>
    <col min="13" max="13" width="13.140625" bestFit="1" customWidth="1"/>
    <col min="14" max="14" width="10.42578125" bestFit="1" customWidth="1"/>
    <col min="15" max="15" width="13.140625" bestFit="1" customWidth="1"/>
    <col min="16" max="16" width="10.42578125" bestFit="1" customWidth="1"/>
    <col min="17" max="17" width="13.140625" bestFit="1" customWidth="1"/>
    <col min="18" max="18" width="10.42578125" bestFit="1" customWidth="1"/>
    <col min="19" max="19" width="13.140625" bestFit="1" customWidth="1"/>
    <col min="20" max="20" width="10.42578125" bestFit="1" customWidth="1"/>
    <col min="21" max="21" width="13.140625" bestFit="1" customWidth="1"/>
    <col min="22" max="22" width="10.42578125" bestFit="1" customWidth="1"/>
  </cols>
  <sheetData>
    <row r="1" spans="1:22" x14ac:dyDescent="0.25">
      <c r="A1" s="8" t="s">
        <v>27</v>
      </c>
    </row>
    <row r="2" spans="1:22" x14ac:dyDescent="0.25">
      <c r="A2" s="3" t="s">
        <v>22</v>
      </c>
      <c r="B2" s="3" t="s">
        <v>24</v>
      </c>
      <c r="C2" s="2" t="s">
        <v>13</v>
      </c>
      <c r="D2" s="3" t="s">
        <v>24</v>
      </c>
      <c r="E2" s="2" t="s">
        <v>31</v>
      </c>
      <c r="F2" s="3" t="s">
        <v>24</v>
      </c>
      <c r="G2" s="2" t="s">
        <v>14</v>
      </c>
      <c r="H2" s="3" t="s">
        <v>24</v>
      </c>
      <c r="I2" s="2" t="s">
        <v>15</v>
      </c>
      <c r="J2" s="3" t="s">
        <v>24</v>
      </c>
      <c r="K2" s="2" t="s">
        <v>16</v>
      </c>
      <c r="L2" s="3" t="s">
        <v>24</v>
      </c>
      <c r="M2" s="2" t="s">
        <v>17</v>
      </c>
      <c r="N2" s="3" t="s">
        <v>24</v>
      </c>
      <c r="O2" s="2" t="s">
        <v>18</v>
      </c>
      <c r="P2" s="3" t="s">
        <v>24</v>
      </c>
      <c r="Q2" s="2" t="s">
        <v>32</v>
      </c>
      <c r="R2" s="3" t="s">
        <v>24</v>
      </c>
      <c r="S2" s="2" t="s">
        <v>20</v>
      </c>
      <c r="T2" s="3" t="s">
        <v>24</v>
      </c>
      <c r="U2" s="2" t="s">
        <v>21</v>
      </c>
      <c r="V2" s="3" t="s">
        <v>24</v>
      </c>
    </row>
    <row r="3" spans="1:22" x14ac:dyDescent="0.25">
      <c r="A3" s="4" t="s">
        <v>0</v>
      </c>
      <c r="B3" s="5">
        <v>3543</v>
      </c>
      <c r="C3" s="4" t="s">
        <v>0</v>
      </c>
      <c r="D3" s="5">
        <v>11533</v>
      </c>
      <c r="E3" s="4" t="s">
        <v>0</v>
      </c>
      <c r="F3" s="5">
        <v>828</v>
      </c>
      <c r="G3" s="4" t="s">
        <v>0</v>
      </c>
      <c r="H3" s="5">
        <v>3305</v>
      </c>
      <c r="I3" s="4" t="s">
        <v>0</v>
      </c>
      <c r="J3" s="5">
        <v>8918</v>
      </c>
      <c r="K3" s="4" t="s">
        <v>0</v>
      </c>
      <c r="L3" s="5">
        <v>5332</v>
      </c>
      <c r="M3" s="4" t="s">
        <v>0</v>
      </c>
      <c r="N3" s="5">
        <v>2342</v>
      </c>
      <c r="O3" s="4" t="s">
        <v>0</v>
      </c>
      <c r="P3" s="5">
        <v>3210</v>
      </c>
      <c r="Q3" s="4" t="s">
        <v>0</v>
      </c>
      <c r="R3" s="5">
        <v>6841</v>
      </c>
      <c r="S3" s="4" t="s">
        <v>0</v>
      </c>
      <c r="T3" s="5">
        <v>2559</v>
      </c>
      <c r="U3" s="4" t="s">
        <v>0</v>
      </c>
      <c r="V3" s="5">
        <v>1186</v>
      </c>
    </row>
    <row r="4" spans="1:22" x14ac:dyDescent="0.25">
      <c r="A4" s="4" t="s">
        <v>1</v>
      </c>
      <c r="B4" s="5">
        <v>3440</v>
      </c>
      <c r="C4" s="4" t="s">
        <v>1</v>
      </c>
      <c r="D4" s="5">
        <v>1144</v>
      </c>
      <c r="E4" s="4" t="s">
        <v>1</v>
      </c>
      <c r="F4" s="5">
        <v>832</v>
      </c>
      <c r="G4" s="4" t="s">
        <v>1</v>
      </c>
      <c r="H4" s="5">
        <v>3809</v>
      </c>
      <c r="I4" s="4" t="s">
        <v>1</v>
      </c>
      <c r="J4" s="5">
        <v>3449</v>
      </c>
      <c r="K4" s="4" t="s">
        <v>1</v>
      </c>
      <c r="L4" s="5">
        <v>4283</v>
      </c>
      <c r="M4" s="4" t="s">
        <v>1</v>
      </c>
      <c r="N4" s="5">
        <v>3245</v>
      </c>
      <c r="O4" s="4" t="s">
        <v>1</v>
      </c>
      <c r="P4" s="5">
        <v>2951</v>
      </c>
      <c r="Q4" s="4" t="s">
        <v>1</v>
      </c>
      <c r="R4" s="5">
        <v>3817</v>
      </c>
      <c r="S4" s="4" t="s">
        <v>1</v>
      </c>
      <c r="T4" s="5">
        <v>2086</v>
      </c>
      <c r="U4" s="4" t="s">
        <v>1</v>
      </c>
      <c r="V4" s="5">
        <v>1442</v>
      </c>
    </row>
    <row r="5" spans="1:22" x14ac:dyDescent="0.25">
      <c r="A5" s="4" t="s">
        <v>2</v>
      </c>
      <c r="B5" s="5">
        <v>4886</v>
      </c>
      <c r="C5" s="4" t="s">
        <v>2</v>
      </c>
      <c r="D5" s="5">
        <v>579</v>
      </c>
      <c r="E5" s="4" t="s">
        <v>2</v>
      </c>
      <c r="F5" s="5">
        <v>798</v>
      </c>
      <c r="G5" s="4" t="s">
        <v>2</v>
      </c>
      <c r="H5" s="5">
        <v>6560</v>
      </c>
      <c r="I5" s="4" t="s">
        <v>2</v>
      </c>
      <c r="J5" s="5">
        <v>861</v>
      </c>
      <c r="K5" s="4" t="s">
        <v>2</v>
      </c>
      <c r="L5" s="5">
        <v>2141</v>
      </c>
      <c r="M5" s="4" t="s">
        <v>2</v>
      </c>
      <c r="N5" s="5">
        <v>6660</v>
      </c>
      <c r="O5" s="4" t="s">
        <v>2</v>
      </c>
      <c r="P5" s="5">
        <v>5586</v>
      </c>
      <c r="Q5" s="4" t="s">
        <v>2</v>
      </c>
      <c r="R5" s="5">
        <v>2235</v>
      </c>
      <c r="S5" s="4" t="s">
        <v>2</v>
      </c>
      <c r="T5" s="5">
        <v>3915</v>
      </c>
      <c r="U5" s="4" t="s">
        <v>2</v>
      </c>
      <c r="V5" s="5">
        <v>2674</v>
      </c>
    </row>
    <row r="6" spans="1:22" x14ac:dyDescent="0.25">
      <c r="A6" s="4" t="s">
        <v>3</v>
      </c>
      <c r="B6" s="5">
        <v>1641</v>
      </c>
      <c r="C6" s="4" t="s">
        <v>3</v>
      </c>
      <c r="D6" s="5">
        <v>702</v>
      </c>
      <c r="E6" s="4" t="s">
        <v>3</v>
      </c>
      <c r="F6" s="5">
        <v>2829</v>
      </c>
      <c r="G6" s="4" t="s">
        <v>3</v>
      </c>
      <c r="H6" s="5">
        <v>819</v>
      </c>
      <c r="I6" s="4" t="s">
        <v>3</v>
      </c>
      <c r="J6" s="5">
        <v>795</v>
      </c>
      <c r="K6" s="4" t="s">
        <v>3</v>
      </c>
      <c r="L6" s="5">
        <v>1719</v>
      </c>
      <c r="M6" s="4" t="s">
        <v>3</v>
      </c>
      <c r="N6" s="5">
        <v>2031</v>
      </c>
      <c r="O6" s="4" t="s">
        <v>3</v>
      </c>
      <c r="P6" s="5">
        <v>2582</v>
      </c>
      <c r="Q6" s="4" t="s">
        <v>3</v>
      </c>
      <c r="R6" s="5">
        <v>1113</v>
      </c>
      <c r="S6" s="4" t="s">
        <v>3</v>
      </c>
      <c r="T6" s="5">
        <v>4629</v>
      </c>
      <c r="U6" s="4" t="s">
        <v>3</v>
      </c>
      <c r="V6" s="5">
        <v>5906</v>
      </c>
    </row>
    <row r="7" spans="1:22" x14ac:dyDescent="0.25">
      <c r="A7" s="6" t="s">
        <v>4</v>
      </c>
      <c r="B7" s="7">
        <v>1092</v>
      </c>
      <c r="C7" s="6" t="s">
        <v>4</v>
      </c>
      <c r="D7" s="7">
        <v>644</v>
      </c>
      <c r="E7" s="6" t="s">
        <v>4</v>
      </c>
      <c r="F7" s="7">
        <v>9315</v>
      </c>
      <c r="G7" s="6" t="s">
        <v>4</v>
      </c>
      <c r="H7" s="7">
        <v>109</v>
      </c>
      <c r="I7" s="6" t="s">
        <v>4</v>
      </c>
      <c r="J7" s="7">
        <v>579</v>
      </c>
      <c r="K7" s="6" t="s">
        <v>4</v>
      </c>
      <c r="L7" s="7">
        <v>1127</v>
      </c>
      <c r="M7" s="6" t="s">
        <v>4</v>
      </c>
      <c r="N7" s="7">
        <v>324</v>
      </c>
      <c r="O7" s="6" t="s">
        <v>4</v>
      </c>
      <c r="P7" s="7">
        <v>273</v>
      </c>
      <c r="Q7" s="6" t="s">
        <v>4</v>
      </c>
      <c r="R7" s="7">
        <v>596</v>
      </c>
      <c r="S7" s="6" t="s">
        <v>4</v>
      </c>
      <c r="T7" s="7">
        <v>1413</v>
      </c>
      <c r="U7" s="6" t="s">
        <v>4</v>
      </c>
      <c r="V7" s="7">
        <v>3394</v>
      </c>
    </row>
    <row r="8" spans="1:22" x14ac:dyDescent="0.25">
      <c r="A8" s="9" t="s">
        <v>28</v>
      </c>
      <c r="C8" s="9" t="s">
        <v>28</v>
      </c>
      <c r="E8" s="9" t="s">
        <v>28</v>
      </c>
      <c r="G8" s="9" t="s">
        <v>28</v>
      </c>
      <c r="I8" s="9" t="s">
        <v>28</v>
      </c>
      <c r="K8" s="9" t="s">
        <v>28</v>
      </c>
      <c r="M8" s="9" t="s">
        <v>28</v>
      </c>
      <c r="O8" s="9" t="s">
        <v>28</v>
      </c>
      <c r="P8" s="9"/>
      <c r="Q8" s="9" t="s">
        <v>28</v>
      </c>
      <c r="R8" s="9"/>
      <c r="S8" s="9" t="s">
        <v>28</v>
      </c>
      <c r="U8" s="9" t="s">
        <v>28</v>
      </c>
    </row>
    <row r="9" spans="1:22" x14ac:dyDescent="0.25">
      <c r="A9">
        <f>B3*(-2)+B4*(-1)+B6+2*B7</f>
        <v>-6701</v>
      </c>
      <c r="C9">
        <f>D3*(-2)+D4*(-1)+D6+2*D7</f>
        <v>-22220</v>
      </c>
      <c r="E9">
        <f t="shared" ref="E9" si="0">F3*(-2)+F4*(-1)+F6+2*F7</f>
        <v>18971</v>
      </c>
      <c r="G9">
        <f t="shared" ref="G9" si="1">H3*(-2)+H4*(-1)+H6+2*H7</f>
        <v>-9382</v>
      </c>
      <c r="I9">
        <f t="shared" ref="I9" si="2">J3*(-2)+J4*(-1)+J6+2*J7</f>
        <v>-19332</v>
      </c>
      <c r="K9">
        <f t="shared" ref="K9" si="3">L3*(-2)+L4*(-1)+L6+2*L7</f>
        <v>-10974</v>
      </c>
      <c r="M9">
        <f t="shared" ref="M9" si="4">N3*(-2)+N4*(-1)+N6+2*N7</f>
        <v>-5250</v>
      </c>
      <c r="O9">
        <f t="shared" ref="O9" si="5">P3*(-2)+P4*(-1)+P6+2*P7</f>
        <v>-6243</v>
      </c>
      <c r="Q9">
        <f t="shared" ref="Q9" si="6">R3*(-2)+R4*(-1)+R6+2*R7</f>
        <v>-15194</v>
      </c>
      <c r="S9">
        <f>T3*(-2)+T4*(-1)+T6+2*T7</f>
        <v>251</v>
      </c>
      <c r="U9">
        <f t="shared" ref="U9" si="7">V3*(-2)+V4*(-1)+V6+2*V7</f>
        <v>8880</v>
      </c>
    </row>
    <row r="12" spans="1:22" x14ac:dyDescent="0.25">
      <c r="A12" s="8" t="s">
        <v>26</v>
      </c>
      <c r="G12" s="14"/>
    </row>
    <row r="13" spans="1:22" x14ac:dyDescent="0.25">
      <c r="A13" s="2" t="s">
        <v>25</v>
      </c>
      <c r="B13" s="11" t="s">
        <v>22</v>
      </c>
      <c r="C13" s="11" t="s">
        <v>13</v>
      </c>
      <c r="D13" s="11" t="s">
        <v>31</v>
      </c>
      <c r="E13" s="11" t="s">
        <v>14</v>
      </c>
      <c r="F13" s="11" t="s">
        <v>15</v>
      </c>
      <c r="G13" s="12" t="s">
        <v>16</v>
      </c>
      <c r="H13" s="11" t="s">
        <v>17</v>
      </c>
      <c r="I13" s="11" t="s">
        <v>18</v>
      </c>
      <c r="J13" s="11" t="s">
        <v>32</v>
      </c>
      <c r="K13" s="11" t="s">
        <v>20</v>
      </c>
      <c r="L13" s="3" t="s">
        <v>21</v>
      </c>
    </row>
    <row r="14" spans="1:22" x14ac:dyDescent="0.25">
      <c r="A14" s="4" t="s">
        <v>6</v>
      </c>
      <c r="B14" s="12">
        <v>845</v>
      </c>
      <c r="C14" s="12">
        <v>438</v>
      </c>
      <c r="D14" s="12">
        <v>7436</v>
      </c>
      <c r="E14" s="12">
        <v>60</v>
      </c>
      <c r="F14" s="12">
        <v>345</v>
      </c>
      <c r="G14" s="12">
        <v>681</v>
      </c>
      <c r="H14" s="12">
        <v>144</v>
      </c>
      <c r="I14" s="12">
        <v>117</v>
      </c>
      <c r="J14" s="12">
        <v>361</v>
      </c>
      <c r="K14" s="12">
        <v>618</v>
      </c>
      <c r="L14" s="5">
        <v>1552</v>
      </c>
    </row>
    <row r="15" spans="1:22" x14ac:dyDescent="0.25">
      <c r="A15" s="4" t="s">
        <v>7</v>
      </c>
      <c r="B15" s="12">
        <v>502</v>
      </c>
      <c r="C15" s="12">
        <v>334</v>
      </c>
      <c r="D15" s="12">
        <v>2552</v>
      </c>
      <c r="E15" s="12">
        <v>129</v>
      </c>
      <c r="F15" s="12">
        <v>332</v>
      </c>
      <c r="G15" s="12">
        <v>710</v>
      </c>
      <c r="H15" s="12">
        <v>275</v>
      </c>
      <c r="I15" s="12">
        <v>340</v>
      </c>
      <c r="J15" s="12">
        <v>427</v>
      </c>
      <c r="K15" s="12">
        <v>1081</v>
      </c>
      <c r="L15" s="5">
        <v>2728</v>
      </c>
    </row>
    <row r="16" spans="1:22" x14ac:dyDescent="0.25">
      <c r="A16" s="4" t="s">
        <v>5</v>
      </c>
      <c r="B16" s="12">
        <v>715</v>
      </c>
      <c r="C16" s="12">
        <v>418</v>
      </c>
      <c r="D16" s="12">
        <v>1567</v>
      </c>
      <c r="E16" s="12">
        <v>416</v>
      </c>
      <c r="F16" s="12">
        <v>556</v>
      </c>
      <c r="G16" s="12">
        <v>1090</v>
      </c>
      <c r="H16" s="12">
        <v>835</v>
      </c>
      <c r="I16" s="12">
        <v>1031</v>
      </c>
      <c r="J16" s="12">
        <v>533</v>
      </c>
      <c r="K16" s="12">
        <v>1817</v>
      </c>
      <c r="L16" s="5">
        <v>2983</v>
      </c>
    </row>
    <row r="17" spans="1:12" x14ac:dyDescent="0.25">
      <c r="A17" s="4" t="s">
        <v>8</v>
      </c>
      <c r="B17" s="12">
        <v>1079</v>
      </c>
      <c r="C17" s="12">
        <v>365</v>
      </c>
      <c r="D17" s="12">
        <v>824</v>
      </c>
      <c r="E17" s="12">
        <v>885</v>
      </c>
      <c r="F17" s="12">
        <v>658</v>
      </c>
      <c r="G17" s="12">
        <v>1389</v>
      </c>
      <c r="H17" s="12">
        <v>1480</v>
      </c>
      <c r="I17" s="12">
        <v>1699</v>
      </c>
      <c r="J17" s="12">
        <v>794</v>
      </c>
      <c r="K17" s="12">
        <v>2245</v>
      </c>
      <c r="L17" s="5">
        <v>2298</v>
      </c>
    </row>
    <row r="18" spans="1:12" x14ac:dyDescent="0.25">
      <c r="A18" s="4" t="s">
        <v>9</v>
      </c>
      <c r="B18" s="12">
        <v>2753</v>
      </c>
      <c r="C18" s="12">
        <v>574</v>
      </c>
      <c r="D18" s="12">
        <v>717</v>
      </c>
      <c r="E18" s="12">
        <v>3069</v>
      </c>
      <c r="F18" s="12">
        <v>1438</v>
      </c>
      <c r="G18" s="12">
        <v>2718</v>
      </c>
      <c r="H18" s="12">
        <v>3334</v>
      </c>
      <c r="I18" s="12">
        <v>3377</v>
      </c>
      <c r="J18" s="12">
        <v>1768</v>
      </c>
      <c r="K18" s="12">
        <v>2688</v>
      </c>
      <c r="L18" s="5">
        <v>2298</v>
      </c>
    </row>
    <row r="19" spans="1:12" x14ac:dyDescent="0.25">
      <c r="A19" s="4" t="s">
        <v>10</v>
      </c>
      <c r="B19" s="12">
        <v>4516</v>
      </c>
      <c r="C19" s="12">
        <v>846</v>
      </c>
      <c r="D19" s="12">
        <v>588</v>
      </c>
      <c r="E19" s="12">
        <v>5335</v>
      </c>
      <c r="F19" s="12">
        <v>2503</v>
      </c>
      <c r="G19" s="12">
        <v>3034</v>
      </c>
      <c r="H19" s="12">
        <v>5888</v>
      </c>
      <c r="I19" s="12">
        <v>4583</v>
      </c>
      <c r="J19" s="12">
        <v>3445</v>
      </c>
      <c r="K19" s="12">
        <v>3302</v>
      </c>
      <c r="L19" s="5">
        <v>1663</v>
      </c>
    </row>
    <row r="20" spans="1:12" x14ac:dyDescent="0.25">
      <c r="A20" s="6" t="s">
        <v>11</v>
      </c>
      <c r="B20" s="13">
        <v>4192</v>
      </c>
      <c r="C20" s="13">
        <v>11627</v>
      </c>
      <c r="D20" s="13">
        <v>918</v>
      </c>
      <c r="E20" s="13">
        <v>4708</v>
      </c>
      <c r="F20" s="13">
        <v>8770</v>
      </c>
      <c r="G20" s="13">
        <v>4980</v>
      </c>
      <c r="H20" s="13">
        <v>2646</v>
      </c>
      <c r="I20" s="13">
        <v>3455</v>
      </c>
      <c r="J20" s="13">
        <v>7274</v>
      </c>
      <c r="K20" s="13">
        <v>2851</v>
      </c>
      <c r="L20" s="7">
        <v>1080</v>
      </c>
    </row>
    <row r="21" spans="1:12" x14ac:dyDescent="0.25">
      <c r="A21" s="10" t="s">
        <v>12</v>
      </c>
      <c r="B21">
        <f>SUM(B14:B20)</f>
        <v>14602</v>
      </c>
      <c r="C21">
        <f t="shared" ref="C21:L21" si="8">SUM(C14:C20)</f>
        <v>14602</v>
      </c>
      <c r="D21">
        <f t="shared" si="8"/>
        <v>14602</v>
      </c>
      <c r="E21">
        <f t="shared" si="8"/>
        <v>14602</v>
      </c>
      <c r="F21">
        <f t="shared" si="8"/>
        <v>14602</v>
      </c>
      <c r="G21">
        <f t="shared" si="8"/>
        <v>14602</v>
      </c>
      <c r="H21">
        <f t="shared" si="8"/>
        <v>14602</v>
      </c>
      <c r="I21">
        <f t="shared" si="8"/>
        <v>14602</v>
      </c>
      <c r="J21">
        <f t="shared" si="8"/>
        <v>14602</v>
      </c>
      <c r="K21">
        <f t="shared" si="8"/>
        <v>14602</v>
      </c>
      <c r="L21">
        <f t="shared" si="8"/>
        <v>14602</v>
      </c>
    </row>
    <row r="23" spans="1:12" x14ac:dyDescent="0.25">
      <c r="A23" t="s">
        <v>23</v>
      </c>
    </row>
    <row r="24" spans="1:12" x14ac:dyDescent="0.25">
      <c r="A24" s="2"/>
      <c r="B24" s="11" t="s">
        <v>22</v>
      </c>
      <c r="C24" s="11" t="s">
        <v>13</v>
      </c>
      <c r="D24" s="11" t="s">
        <v>31</v>
      </c>
      <c r="E24" s="11" t="s">
        <v>14</v>
      </c>
      <c r="F24" s="11" t="s">
        <v>15</v>
      </c>
      <c r="G24" s="11" t="s">
        <v>16</v>
      </c>
      <c r="H24" s="11" t="s">
        <v>17</v>
      </c>
      <c r="I24" s="11" t="s">
        <v>18</v>
      </c>
      <c r="J24" s="11" t="s">
        <v>19</v>
      </c>
      <c r="K24" s="11" t="s">
        <v>20</v>
      </c>
      <c r="L24" s="3" t="s">
        <v>21</v>
      </c>
    </row>
    <row r="25" spans="1:12" x14ac:dyDescent="0.25">
      <c r="A25" s="4" t="s">
        <v>6</v>
      </c>
      <c r="B25" s="15">
        <f>B14/$B$21</f>
        <v>5.7868785097931794E-2</v>
      </c>
      <c r="C25" s="15">
        <f t="shared" ref="C25:L25" si="9">C14/$B$21</f>
        <v>2.9995890973839201E-2</v>
      </c>
      <c r="D25" s="15">
        <f t="shared" si="9"/>
        <v>0.50924530886179975</v>
      </c>
      <c r="E25" s="15">
        <f t="shared" si="9"/>
        <v>4.1090261607998908E-3</v>
      </c>
      <c r="F25" s="15">
        <f t="shared" si="9"/>
        <v>2.3626900424599369E-2</v>
      </c>
      <c r="G25" s="15">
        <f t="shared" si="9"/>
        <v>4.6637446925078756E-2</v>
      </c>
      <c r="H25" s="15">
        <f t="shared" si="9"/>
        <v>9.8616627859197375E-3</v>
      </c>
      <c r="I25" s="15">
        <f t="shared" si="9"/>
        <v>8.0126010135597864E-3</v>
      </c>
      <c r="J25" s="15">
        <f t="shared" si="9"/>
        <v>2.4722640734146008E-2</v>
      </c>
      <c r="K25" s="15">
        <f t="shared" si="9"/>
        <v>4.2322969456238868E-2</v>
      </c>
      <c r="L25" s="16">
        <f t="shared" si="9"/>
        <v>0.10628681002602383</v>
      </c>
    </row>
    <row r="26" spans="1:12" x14ac:dyDescent="0.25">
      <c r="A26" s="4" t="s">
        <v>7</v>
      </c>
      <c r="B26" s="15">
        <f>B15/$B$21</f>
        <v>3.4378852212025753E-2</v>
      </c>
      <c r="C26" s="15">
        <f t="shared" ref="C26:L26" si="10">C15/$B$21</f>
        <v>2.2873578961786056E-2</v>
      </c>
      <c r="D26" s="15">
        <f t="shared" si="10"/>
        <v>0.17477057937268867</v>
      </c>
      <c r="E26" s="15">
        <f t="shared" si="10"/>
        <v>8.8344062457197652E-3</v>
      </c>
      <c r="F26" s="15">
        <f t="shared" si="10"/>
        <v>2.2736611423092728E-2</v>
      </c>
      <c r="G26" s="15">
        <f t="shared" si="10"/>
        <v>4.8623476236132036E-2</v>
      </c>
      <c r="H26" s="15">
        <f t="shared" si="10"/>
        <v>1.883303657033283E-2</v>
      </c>
      <c r="I26" s="15">
        <f t="shared" si="10"/>
        <v>2.3284481577866046E-2</v>
      </c>
      <c r="J26" s="15">
        <f t="shared" si="10"/>
        <v>2.9242569511025888E-2</v>
      </c>
      <c r="K26" s="15">
        <f t="shared" si="10"/>
        <v>7.4030954663744694E-2</v>
      </c>
      <c r="L26" s="16">
        <f t="shared" si="10"/>
        <v>0.18682372277770168</v>
      </c>
    </row>
    <row r="27" spans="1:12" x14ac:dyDescent="0.25">
      <c r="A27" s="4" t="s">
        <v>5</v>
      </c>
      <c r="B27" s="15">
        <f t="shared" ref="B27:L30" si="11">B16/$B$21</f>
        <v>4.8965895082865363E-2</v>
      </c>
      <c r="C27" s="15">
        <f t="shared" si="11"/>
        <v>2.8626215586905902E-2</v>
      </c>
      <c r="D27" s="15">
        <f t="shared" si="11"/>
        <v>0.1073140665662238</v>
      </c>
      <c r="E27" s="15">
        <f t="shared" si="11"/>
        <v>2.8489248048212575E-2</v>
      </c>
      <c r="F27" s="15">
        <f t="shared" si="11"/>
        <v>3.8076975756745651E-2</v>
      </c>
      <c r="G27" s="15">
        <f t="shared" si="11"/>
        <v>7.4647308587864669E-2</v>
      </c>
      <c r="H27" s="15">
        <f t="shared" si="11"/>
        <v>5.7183947404465141E-2</v>
      </c>
      <c r="I27" s="15">
        <f t="shared" si="11"/>
        <v>7.0606766196411444E-2</v>
      </c>
      <c r="J27" s="15">
        <f t="shared" si="11"/>
        <v>3.6501849061772361E-2</v>
      </c>
      <c r="K27" s="15">
        <f t="shared" si="11"/>
        <v>0.12443500890289001</v>
      </c>
      <c r="L27" s="16">
        <f t="shared" si="11"/>
        <v>0.20428708396110121</v>
      </c>
    </row>
    <row r="28" spans="1:12" x14ac:dyDescent="0.25">
      <c r="A28" s="4" t="s">
        <v>8</v>
      </c>
      <c r="B28" s="15">
        <f t="shared" si="11"/>
        <v>7.3893987125051366E-2</v>
      </c>
      <c r="C28" s="15">
        <f>C17/$B$21</f>
        <v>2.4996575811532667E-2</v>
      </c>
      <c r="D28" s="15">
        <f t="shared" si="11"/>
        <v>5.6430625941651831E-2</v>
      </c>
      <c r="E28" s="15">
        <f t="shared" si="11"/>
        <v>6.0608135871798384E-2</v>
      </c>
      <c r="F28" s="15">
        <f t="shared" si="11"/>
        <v>4.5062320230105465E-2</v>
      </c>
      <c r="G28" s="15">
        <f t="shared" si="11"/>
        <v>9.5123955622517464E-2</v>
      </c>
      <c r="H28" s="15">
        <f t="shared" si="11"/>
        <v>0.10135597863306396</v>
      </c>
      <c r="I28" s="15">
        <f t="shared" si="11"/>
        <v>0.11635392411998356</v>
      </c>
      <c r="J28" s="15">
        <f t="shared" si="11"/>
        <v>5.4376112861251887E-2</v>
      </c>
      <c r="K28" s="15">
        <f t="shared" si="11"/>
        <v>0.15374606218326256</v>
      </c>
      <c r="L28" s="16">
        <f t="shared" si="11"/>
        <v>0.15737570195863582</v>
      </c>
    </row>
    <row r="29" spans="1:12" x14ac:dyDescent="0.25">
      <c r="A29" s="4" t="s">
        <v>9</v>
      </c>
      <c r="B29" s="15">
        <f t="shared" si="11"/>
        <v>0.18853581701136832</v>
      </c>
      <c r="C29" s="15">
        <f t="shared" si="11"/>
        <v>3.9309683604985615E-2</v>
      </c>
      <c r="D29" s="15">
        <f t="shared" si="11"/>
        <v>4.9102862621558691E-2</v>
      </c>
      <c r="E29" s="15">
        <f t="shared" si="11"/>
        <v>0.21017668812491438</v>
      </c>
      <c r="F29" s="15">
        <f t="shared" si="11"/>
        <v>9.8479660320504037E-2</v>
      </c>
      <c r="G29" s="15">
        <f t="shared" si="11"/>
        <v>0.18613888508423504</v>
      </c>
      <c r="H29" s="15">
        <f t="shared" si="11"/>
        <v>0.22832488700178058</v>
      </c>
      <c r="I29" s="15">
        <f t="shared" si="11"/>
        <v>0.23126968908368717</v>
      </c>
      <c r="J29" s="15">
        <f t="shared" si="11"/>
        <v>0.12107930420490344</v>
      </c>
      <c r="K29" s="15">
        <f t="shared" si="11"/>
        <v>0.1840843720038351</v>
      </c>
      <c r="L29" s="16">
        <f t="shared" si="11"/>
        <v>0.15737570195863582</v>
      </c>
    </row>
    <row r="30" spans="1:12" x14ac:dyDescent="0.25">
      <c r="A30" s="4" t="s">
        <v>10</v>
      </c>
      <c r="B30" s="15">
        <f>B19/$B$21</f>
        <v>0.30927270236953841</v>
      </c>
      <c r="C30" s="15">
        <f t="shared" si="11"/>
        <v>5.7937268867278457E-2</v>
      </c>
      <c r="D30" s="15">
        <f t="shared" si="11"/>
        <v>4.0268456375838924E-2</v>
      </c>
      <c r="E30" s="15">
        <f t="shared" si="11"/>
        <v>0.36536090946445693</v>
      </c>
      <c r="F30" s="15">
        <f t="shared" si="11"/>
        <v>0.17141487467470209</v>
      </c>
      <c r="G30" s="15">
        <f t="shared" si="11"/>
        <v>0.20777975619778113</v>
      </c>
      <c r="H30" s="15">
        <f t="shared" si="11"/>
        <v>0.4032324339131626</v>
      </c>
      <c r="I30" s="15">
        <f t="shared" si="11"/>
        <v>0.31386111491576496</v>
      </c>
      <c r="J30" s="15">
        <f t="shared" si="11"/>
        <v>0.23592658539926037</v>
      </c>
      <c r="K30" s="15">
        <f t="shared" si="11"/>
        <v>0.22613340638268731</v>
      </c>
      <c r="L30" s="16">
        <f t="shared" si="11"/>
        <v>0.11388850842350363</v>
      </c>
    </row>
    <row r="31" spans="1:12" x14ac:dyDescent="0.25">
      <c r="A31" s="6" t="s">
        <v>11</v>
      </c>
      <c r="B31" s="17">
        <f>B20/$B$21</f>
        <v>0.28708396110121903</v>
      </c>
      <c r="C31" s="17">
        <f t="shared" ref="C31:L31" si="12">C20/$B$21</f>
        <v>0.79626078619367213</v>
      </c>
      <c r="D31" s="17">
        <f t="shared" si="12"/>
        <v>6.2868100260238327E-2</v>
      </c>
      <c r="E31" s="17">
        <f t="shared" si="12"/>
        <v>0.32242158608409804</v>
      </c>
      <c r="F31" s="17">
        <f t="shared" si="12"/>
        <v>0.60060265717025063</v>
      </c>
      <c r="G31" s="17">
        <f t="shared" si="12"/>
        <v>0.3410491713463909</v>
      </c>
      <c r="H31" s="17">
        <f t="shared" si="12"/>
        <v>0.18120805369127516</v>
      </c>
      <c r="I31" s="17">
        <f t="shared" si="12"/>
        <v>0.23661142309272704</v>
      </c>
      <c r="J31" s="17">
        <f t="shared" si="12"/>
        <v>0.49815093822764006</v>
      </c>
      <c r="K31" s="17">
        <f t="shared" si="12"/>
        <v>0.19524722640734146</v>
      </c>
      <c r="L31" s="18">
        <f t="shared" si="12"/>
        <v>7.396247089439803E-2</v>
      </c>
    </row>
    <row r="32" spans="1:12" x14ac:dyDescent="0.25">
      <c r="A32" t="s">
        <v>12</v>
      </c>
      <c r="B32" s="1">
        <f>SUM(B25:B31)</f>
        <v>1</v>
      </c>
      <c r="C32" s="1">
        <f>SUM(C25:C31)</f>
        <v>1</v>
      </c>
      <c r="D32" s="1">
        <f t="shared" ref="D32" si="13">SUM(D25:D31)</f>
        <v>1</v>
      </c>
      <c r="E32" s="1">
        <f t="shared" ref="E32" si="14">SUM(E25:E31)</f>
        <v>1</v>
      </c>
      <c r="F32" s="1">
        <f t="shared" ref="F32" si="15">SUM(F25:F31)</f>
        <v>1</v>
      </c>
      <c r="G32" s="1">
        <f t="shared" ref="G32" si="16">SUM(G25:G31)</f>
        <v>1</v>
      </c>
      <c r="H32" s="1">
        <f t="shared" ref="H32" si="17">SUM(H25:H31)</f>
        <v>0.99999999999999989</v>
      </c>
      <c r="I32" s="1">
        <f t="shared" ref="I32" si="18">SUM(I25:I31)</f>
        <v>1</v>
      </c>
      <c r="J32" s="1">
        <f t="shared" ref="J32" si="19">SUM(J25:J31)</f>
        <v>1</v>
      </c>
      <c r="K32" s="1">
        <f t="shared" ref="K32" si="20">SUM(K25:K31)</f>
        <v>1</v>
      </c>
      <c r="L32" s="1">
        <f t="shared" ref="L32" si="21">SUM(L25:L31)</f>
        <v>1</v>
      </c>
    </row>
    <row r="57" spans="1:1" x14ac:dyDescent="0.25">
      <c r="A57" t="s">
        <v>30</v>
      </c>
    </row>
    <row r="58" spans="1:1" x14ac:dyDescent="0.25">
      <c r="A58" t="s">
        <v>29</v>
      </c>
    </row>
    <row r="59" spans="1:1" x14ac:dyDescent="0.25">
      <c r="A59" t="s">
        <v>33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2017-06-12T12:04:54Z</dcterms:created>
  <dcterms:modified xsi:type="dcterms:W3CDTF">2017-06-12T12:53:14Z</dcterms:modified>
</cp:coreProperties>
</file>