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giaire\Desktop\Coline\"/>
    </mc:Choice>
  </mc:AlternateContent>
  <bookViews>
    <workbookView xWindow="0" yWindow="0" windowWidth="21600" windowHeight="10320"/>
  </bookViews>
  <sheets>
    <sheet name="Feuil1" sheetId="1" r:id="rId1"/>
  </sheets>
  <definedNames>
    <definedName name="_xlnm._FilterDatabase" localSheetId="0" hidden="1">Feuil1!$A$1:$N$223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K8" i="1"/>
  <c r="K9" i="1"/>
  <c r="K33" i="1"/>
  <c r="L33" i="1"/>
  <c r="K35" i="1"/>
  <c r="K64" i="1"/>
  <c r="K68" i="1"/>
  <c r="K76" i="1"/>
  <c r="K136" i="1"/>
  <c r="L136" i="1"/>
  <c r="K2" i="1"/>
  <c r="K96" i="1"/>
  <c r="L96" i="1" s="1"/>
  <c r="K102" i="1"/>
  <c r="L71" i="1"/>
  <c r="M71" i="1"/>
  <c r="K223" i="1"/>
  <c r="L223" i="1" s="1"/>
  <c r="H223" i="1"/>
  <c r="H222" i="1"/>
  <c r="K221" i="1"/>
  <c r="L221" i="1" s="1"/>
  <c r="H221" i="1"/>
  <c r="H220" i="1"/>
  <c r="K219" i="1"/>
  <c r="L219" i="1" s="1"/>
  <c r="H219" i="1"/>
  <c r="K218" i="1"/>
  <c r="L218" i="1" s="1"/>
  <c r="H218" i="1"/>
  <c r="K217" i="1"/>
  <c r="L217" i="1" s="1"/>
  <c r="H217" i="1"/>
  <c r="K216" i="1"/>
  <c r="L216" i="1" s="1"/>
  <c r="H216" i="1"/>
  <c r="K215" i="1"/>
  <c r="L215" i="1" s="1"/>
  <c r="H215" i="1"/>
  <c r="K214" i="1"/>
  <c r="L214" i="1" s="1"/>
  <c r="H214" i="1"/>
  <c r="K213" i="1"/>
  <c r="L213" i="1" s="1"/>
  <c r="H213" i="1"/>
  <c r="K212" i="1"/>
  <c r="L212" i="1" s="1"/>
  <c r="H212" i="1"/>
  <c r="K211" i="1"/>
  <c r="L211" i="1" s="1"/>
  <c r="H211" i="1"/>
  <c r="K210" i="1"/>
  <c r="L210" i="1" s="1"/>
  <c r="H210" i="1"/>
  <c r="K209" i="1"/>
  <c r="L209" i="1" s="1"/>
  <c r="H209" i="1"/>
  <c r="K208" i="1"/>
  <c r="L208" i="1" s="1"/>
  <c r="H208" i="1"/>
  <c r="K207" i="1"/>
  <c r="L207" i="1" s="1"/>
  <c r="H207" i="1"/>
  <c r="K206" i="1"/>
  <c r="L206" i="1" s="1"/>
  <c r="H206" i="1"/>
  <c r="H205" i="1"/>
  <c r="K204" i="1"/>
  <c r="L204" i="1" s="1"/>
  <c r="H204" i="1"/>
  <c r="K203" i="1"/>
  <c r="L203" i="1" s="1"/>
  <c r="H203" i="1"/>
  <c r="H202" i="1"/>
  <c r="K201" i="1"/>
  <c r="L201" i="1" s="1"/>
  <c r="H201" i="1"/>
  <c r="K200" i="1"/>
  <c r="L200" i="1" s="1"/>
  <c r="H200" i="1"/>
  <c r="K199" i="1"/>
  <c r="L199" i="1" s="1"/>
  <c r="H199" i="1"/>
  <c r="H198" i="1"/>
  <c r="H197" i="1"/>
  <c r="K196" i="1"/>
  <c r="L196" i="1" s="1"/>
  <c r="H196" i="1"/>
  <c r="H195" i="1"/>
  <c r="H194" i="1"/>
  <c r="H193" i="1"/>
  <c r="M192" i="1"/>
  <c r="N192" i="1" s="1"/>
  <c r="H192" i="1"/>
  <c r="K191" i="1"/>
  <c r="L191" i="1" s="1"/>
  <c r="H191" i="1"/>
  <c r="K190" i="1"/>
  <c r="L190" i="1" s="1"/>
  <c r="H190" i="1"/>
  <c r="K189" i="1"/>
  <c r="L189" i="1" s="1"/>
  <c r="H189" i="1"/>
  <c r="H188" i="1"/>
  <c r="H187" i="1"/>
  <c r="H186" i="1"/>
  <c r="M185" i="1"/>
  <c r="N185" i="1" s="1"/>
  <c r="K185" i="1"/>
  <c r="L185" i="1" s="1"/>
  <c r="H185" i="1"/>
  <c r="H184" i="1"/>
  <c r="H183" i="1"/>
  <c r="H182" i="1"/>
  <c r="M181" i="1"/>
  <c r="N181" i="1" s="1"/>
  <c r="K181" i="1"/>
  <c r="L181" i="1" s="1"/>
  <c r="H181" i="1"/>
  <c r="H180" i="1"/>
  <c r="K179" i="1"/>
  <c r="L179" i="1" s="1"/>
  <c r="H179" i="1"/>
  <c r="H178" i="1"/>
  <c r="H177" i="1"/>
  <c r="H176" i="1"/>
  <c r="M175" i="1"/>
  <c r="N175" i="1" s="1"/>
  <c r="K175" i="1"/>
  <c r="L175" i="1" s="1"/>
  <c r="H175" i="1"/>
  <c r="K174" i="1"/>
  <c r="L174" i="1" s="1"/>
  <c r="H174" i="1"/>
  <c r="K173" i="1"/>
  <c r="L173" i="1" s="1"/>
  <c r="J173" i="1"/>
  <c r="M173" i="1" s="1"/>
  <c r="N173" i="1" s="1"/>
  <c r="H173" i="1"/>
  <c r="H172" i="1"/>
  <c r="H171" i="1"/>
  <c r="K170" i="1"/>
  <c r="L170" i="1" s="1"/>
  <c r="H170" i="1"/>
  <c r="H169" i="1"/>
  <c r="K168" i="1"/>
  <c r="L168" i="1" s="1"/>
  <c r="H168" i="1"/>
  <c r="M167" i="1"/>
  <c r="N167" i="1" s="1"/>
  <c r="K167" i="1"/>
  <c r="L167" i="1" s="1"/>
  <c r="H167" i="1"/>
  <c r="K166" i="1"/>
  <c r="L166" i="1" s="1"/>
  <c r="J166" i="1"/>
  <c r="M166" i="1" s="1"/>
  <c r="N166" i="1" s="1"/>
  <c r="H166" i="1"/>
  <c r="K165" i="1"/>
  <c r="L165" i="1" s="1"/>
  <c r="J165" i="1"/>
  <c r="M165" i="1" s="1"/>
  <c r="N165" i="1" s="1"/>
  <c r="H165" i="1"/>
  <c r="H164" i="1"/>
  <c r="H163" i="1"/>
  <c r="H162" i="1"/>
  <c r="K161" i="1"/>
  <c r="L161" i="1" s="1"/>
  <c r="H161" i="1"/>
  <c r="H160" i="1"/>
  <c r="H159" i="1"/>
  <c r="H158" i="1"/>
  <c r="K157" i="1"/>
  <c r="L157" i="1" s="1"/>
  <c r="H157" i="1"/>
  <c r="K156" i="1"/>
  <c r="L156" i="1" s="1"/>
  <c r="H156" i="1"/>
  <c r="H155" i="1"/>
  <c r="H154" i="1"/>
  <c r="M153" i="1"/>
  <c r="N153" i="1" s="1"/>
  <c r="K153" i="1"/>
  <c r="L153" i="1" s="1"/>
  <c r="H153" i="1"/>
  <c r="H152" i="1"/>
  <c r="H151" i="1"/>
  <c r="M150" i="1"/>
  <c r="N150" i="1" s="1"/>
  <c r="K150" i="1"/>
  <c r="L150" i="1" s="1"/>
  <c r="H150" i="1"/>
  <c r="H149" i="1"/>
  <c r="H148" i="1"/>
  <c r="M147" i="1"/>
  <c r="N147" i="1" s="1"/>
  <c r="K147" i="1"/>
  <c r="L147" i="1" s="1"/>
  <c r="H147" i="1"/>
  <c r="M146" i="1"/>
  <c r="N146" i="1" s="1"/>
  <c r="K146" i="1"/>
  <c r="L146" i="1" s="1"/>
  <c r="H146" i="1"/>
  <c r="H145" i="1"/>
  <c r="K144" i="1"/>
  <c r="L144" i="1" s="1"/>
  <c r="H144" i="1"/>
  <c r="K143" i="1"/>
  <c r="L143" i="1" s="1"/>
  <c r="H143" i="1"/>
  <c r="K142" i="1"/>
  <c r="L142" i="1" s="1"/>
  <c r="H142" i="1"/>
  <c r="M141" i="1"/>
  <c r="N141" i="1" s="1"/>
  <c r="K141" i="1"/>
  <c r="L141" i="1" s="1"/>
  <c r="H141" i="1"/>
  <c r="H140" i="1"/>
  <c r="M139" i="1"/>
  <c r="N139" i="1" s="1"/>
  <c r="K139" i="1"/>
  <c r="L139" i="1" s="1"/>
  <c r="H139" i="1"/>
  <c r="M138" i="1"/>
  <c r="N138" i="1" s="1"/>
  <c r="K138" i="1"/>
  <c r="L138" i="1" s="1"/>
  <c r="H138" i="1"/>
  <c r="M137" i="1"/>
  <c r="N137" i="1" s="1"/>
  <c r="K137" i="1"/>
  <c r="L137" i="1" s="1"/>
  <c r="H137" i="1"/>
  <c r="M136" i="1"/>
  <c r="N136" i="1" s="1"/>
  <c r="H136" i="1"/>
  <c r="K135" i="1"/>
  <c r="L135" i="1" s="1"/>
  <c r="H135" i="1"/>
  <c r="H134" i="1"/>
  <c r="M133" i="1"/>
  <c r="N133" i="1" s="1"/>
  <c r="K133" i="1"/>
  <c r="L133" i="1" s="1"/>
  <c r="H133" i="1"/>
  <c r="H132" i="1"/>
  <c r="M131" i="1"/>
  <c r="N131" i="1" s="1"/>
  <c r="K131" i="1"/>
  <c r="L131" i="1" s="1"/>
  <c r="H131" i="1"/>
  <c r="M130" i="1"/>
  <c r="N130" i="1" s="1"/>
  <c r="H130" i="1"/>
  <c r="K129" i="1"/>
  <c r="L129" i="1" s="1"/>
  <c r="H129" i="1"/>
  <c r="M128" i="1"/>
  <c r="N128" i="1" s="1"/>
  <c r="K128" i="1"/>
  <c r="L128" i="1" s="1"/>
  <c r="H128" i="1"/>
  <c r="H127" i="1"/>
  <c r="M126" i="1"/>
  <c r="N126" i="1" s="1"/>
  <c r="K126" i="1"/>
  <c r="L126" i="1" s="1"/>
  <c r="H126" i="1"/>
  <c r="M125" i="1"/>
  <c r="N125" i="1" s="1"/>
  <c r="K125" i="1"/>
  <c r="L125" i="1" s="1"/>
  <c r="H125" i="1"/>
  <c r="H124" i="1"/>
  <c r="H123" i="1"/>
  <c r="H122" i="1"/>
  <c r="M121" i="1"/>
  <c r="N121" i="1" s="1"/>
  <c r="K121" i="1"/>
  <c r="L121" i="1" s="1"/>
  <c r="H121" i="1"/>
  <c r="M120" i="1"/>
  <c r="N120" i="1" s="1"/>
  <c r="K120" i="1"/>
  <c r="L120" i="1" s="1"/>
  <c r="H120" i="1"/>
  <c r="M119" i="1"/>
  <c r="N119" i="1" s="1"/>
  <c r="K119" i="1"/>
  <c r="L119" i="1" s="1"/>
  <c r="H119" i="1"/>
  <c r="H118" i="1"/>
  <c r="M117" i="1"/>
  <c r="N117" i="1" s="1"/>
  <c r="K117" i="1"/>
  <c r="L117" i="1" s="1"/>
  <c r="H117" i="1"/>
  <c r="K116" i="1"/>
  <c r="L116" i="1" s="1"/>
  <c r="H116" i="1"/>
  <c r="M115" i="1"/>
  <c r="N115" i="1" s="1"/>
  <c r="K115" i="1"/>
  <c r="L115" i="1" s="1"/>
  <c r="H115" i="1"/>
  <c r="H114" i="1"/>
  <c r="M113" i="1"/>
  <c r="N113" i="1" s="1"/>
  <c r="K113" i="1"/>
  <c r="L113" i="1" s="1"/>
  <c r="H113" i="1"/>
  <c r="K112" i="1"/>
  <c r="L112" i="1" s="1"/>
  <c r="H112" i="1"/>
  <c r="H111" i="1"/>
  <c r="H110" i="1"/>
  <c r="H109" i="1"/>
  <c r="M108" i="1"/>
  <c r="N108" i="1" s="1"/>
  <c r="K108" i="1"/>
  <c r="L108" i="1" s="1"/>
  <c r="H108" i="1"/>
  <c r="H107" i="1"/>
  <c r="M106" i="1"/>
  <c r="N106" i="1" s="1"/>
  <c r="K106" i="1"/>
  <c r="L106" i="1" s="1"/>
  <c r="H106" i="1"/>
  <c r="H105" i="1"/>
  <c r="M104" i="1"/>
  <c r="N104" i="1" s="1"/>
  <c r="K104" i="1"/>
  <c r="L104" i="1" s="1"/>
  <c r="H104" i="1"/>
  <c r="H103" i="1"/>
  <c r="M102" i="1"/>
  <c r="N102" i="1" s="1"/>
  <c r="L102" i="1"/>
  <c r="H102" i="1"/>
  <c r="H101" i="1"/>
  <c r="H100" i="1"/>
  <c r="H99" i="1"/>
  <c r="H98" i="1"/>
  <c r="H97" i="1"/>
  <c r="M96" i="1"/>
  <c r="N96" i="1" s="1"/>
  <c r="H96" i="1"/>
  <c r="H95" i="1"/>
  <c r="M94" i="1"/>
  <c r="N94" i="1" s="1"/>
  <c r="K94" i="1"/>
  <c r="L94" i="1" s="1"/>
  <c r="H94" i="1"/>
  <c r="M93" i="1"/>
  <c r="N93" i="1" s="1"/>
  <c r="K93" i="1"/>
  <c r="L93" i="1" s="1"/>
  <c r="H93" i="1"/>
  <c r="M92" i="1"/>
  <c r="N92" i="1" s="1"/>
  <c r="K92" i="1"/>
  <c r="L92" i="1" s="1"/>
  <c r="H92" i="1"/>
  <c r="H91" i="1"/>
  <c r="K90" i="1"/>
  <c r="L90" i="1" s="1"/>
  <c r="H90" i="1"/>
  <c r="K89" i="1"/>
  <c r="L89" i="1" s="1"/>
  <c r="H89" i="1"/>
  <c r="K88" i="1"/>
  <c r="L88" i="1" s="1"/>
  <c r="H88" i="1"/>
  <c r="M87" i="1"/>
  <c r="N87" i="1" s="1"/>
  <c r="K87" i="1"/>
  <c r="L87" i="1" s="1"/>
  <c r="H87" i="1"/>
  <c r="H86" i="1"/>
  <c r="M85" i="1"/>
  <c r="N85" i="1" s="1"/>
  <c r="K85" i="1"/>
  <c r="L85" i="1" s="1"/>
  <c r="H85" i="1"/>
  <c r="H84" i="1"/>
  <c r="H83" i="1"/>
  <c r="H82" i="1"/>
  <c r="H81" i="1"/>
  <c r="H80" i="1"/>
  <c r="M79" i="1"/>
  <c r="N79" i="1" s="1"/>
  <c r="H79" i="1"/>
  <c r="K78" i="1"/>
  <c r="L78" i="1" s="1"/>
  <c r="H78" i="1"/>
  <c r="H77" i="1"/>
  <c r="L76" i="1"/>
  <c r="H76" i="1"/>
  <c r="H75" i="1"/>
  <c r="H74" i="1"/>
  <c r="H73" i="1"/>
  <c r="H72" i="1"/>
  <c r="N71" i="1"/>
  <c r="H71" i="1"/>
  <c r="K70" i="1"/>
  <c r="L70" i="1" s="1"/>
  <c r="H70" i="1"/>
  <c r="H69" i="1"/>
  <c r="L68" i="1"/>
  <c r="H68" i="1"/>
  <c r="M67" i="1"/>
  <c r="N67" i="1" s="1"/>
  <c r="K67" i="1"/>
  <c r="L67" i="1" s="1"/>
  <c r="H67" i="1"/>
  <c r="M66" i="1"/>
  <c r="N66" i="1" s="1"/>
  <c r="K66" i="1"/>
  <c r="L66" i="1" s="1"/>
  <c r="H66" i="1"/>
  <c r="H65" i="1"/>
  <c r="M64" i="1"/>
  <c r="N64" i="1" s="1"/>
  <c r="L64" i="1"/>
  <c r="H64" i="1"/>
  <c r="H63" i="1"/>
  <c r="H62" i="1"/>
  <c r="K61" i="1"/>
  <c r="L61" i="1" s="1"/>
  <c r="H61" i="1"/>
  <c r="H60" i="1"/>
  <c r="K59" i="1"/>
  <c r="L59" i="1" s="1"/>
  <c r="H59" i="1"/>
  <c r="K58" i="1"/>
  <c r="L58" i="1" s="1"/>
  <c r="H58" i="1"/>
  <c r="M57" i="1"/>
  <c r="N57" i="1" s="1"/>
  <c r="K57" i="1"/>
  <c r="L57" i="1" s="1"/>
  <c r="H57" i="1"/>
  <c r="H56" i="1"/>
  <c r="H55" i="1"/>
  <c r="M54" i="1"/>
  <c r="N54" i="1" s="1"/>
  <c r="K54" i="1"/>
  <c r="L54" i="1" s="1"/>
  <c r="H54" i="1"/>
  <c r="H53" i="1"/>
  <c r="H52" i="1"/>
  <c r="M51" i="1"/>
  <c r="N51" i="1" s="1"/>
  <c r="K51" i="1"/>
  <c r="L51" i="1" s="1"/>
  <c r="H51" i="1"/>
  <c r="H50" i="1"/>
  <c r="H49" i="1"/>
  <c r="M48" i="1"/>
  <c r="N48" i="1" s="1"/>
  <c r="K48" i="1"/>
  <c r="L48" i="1" s="1"/>
  <c r="H48" i="1"/>
  <c r="M47" i="1"/>
  <c r="N47" i="1" s="1"/>
  <c r="K47" i="1"/>
  <c r="L47" i="1" s="1"/>
  <c r="H47" i="1"/>
  <c r="H46" i="1"/>
  <c r="H45" i="1"/>
  <c r="K44" i="1"/>
  <c r="L44" i="1" s="1"/>
  <c r="H44" i="1"/>
  <c r="M43" i="1"/>
  <c r="N43" i="1" s="1"/>
  <c r="K43" i="1"/>
  <c r="L43" i="1" s="1"/>
  <c r="H43" i="1"/>
  <c r="H42" i="1"/>
  <c r="M41" i="1"/>
  <c r="N41" i="1" s="1"/>
  <c r="K41" i="1"/>
  <c r="L41" i="1" s="1"/>
  <c r="H41" i="1"/>
  <c r="H40" i="1"/>
  <c r="M39" i="1"/>
  <c r="N39" i="1" s="1"/>
  <c r="H39" i="1"/>
  <c r="M38" i="1"/>
  <c r="N38" i="1" s="1"/>
  <c r="K38" i="1"/>
  <c r="L38" i="1" s="1"/>
  <c r="H38" i="1"/>
  <c r="H37" i="1"/>
  <c r="M36" i="1"/>
  <c r="N36" i="1" s="1"/>
  <c r="K36" i="1"/>
  <c r="L36" i="1" s="1"/>
  <c r="H36" i="1"/>
  <c r="M35" i="1"/>
  <c r="N35" i="1" s="1"/>
  <c r="L35" i="1"/>
  <c r="H35" i="1"/>
  <c r="H34" i="1"/>
  <c r="M33" i="1"/>
  <c r="N33" i="1" s="1"/>
  <c r="H33" i="1"/>
  <c r="H32" i="1"/>
  <c r="M31" i="1"/>
  <c r="N31" i="1" s="1"/>
  <c r="H31" i="1"/>
  <c r="K30" i="1"/>
  <c r="L30" i="1" s="1"/>
  <c r="H30" i="1"/>
  <c r="M29" i="1"/>
  <c r="N29" i="1" s="1"/>
  <c r="K29" i="1"/>
  <c r="L29" i="1" s="1"/>
  <c r="H29" i="1"/>
  <c r="H28" i="1"/>
  <c r="M27" i="1"/>
  <c r="N27" i="1" s="1"/>
  <c r="K27" i="1"/>
  <c r="L27" i="1" s="1"/>
  <c r="H27" i="1"/>
  <c r="M26" i="1"/>
  <c r="N26" i="1" s="1"/>
  <c r="K26" i="1"/>
  <c r="L26" i="1" s="1"/>
  <c r="H26" i="1"/>
  <c r="H25" i="1"/>
  <c r="H24" i="1"/>
  <c r="M23" i="1"/>
  <c r="N23" i="1" s="1"/>
  <c r="K23" i="1"/>
  <c r="L23" i="1" s="1"/>
  <c r="H23" i="1"/>
  <c r="K22" i="1"/>
  <c r="L22" i="1" s="1"/>
  <c r="H22" i="1"/>
  <c r="H21" i="1"/>
  <c r="H20" i="1"/>
  <c r="M19" i="1"/>
  <c r="N19" i="1" s="1"/>
  <c r="K19" i="1"/>
  <c r="L19" i="1" s="1"/>
  <c r="H19" i="1"/>
  <c r="H18" i="1"/>
  <c r="M17" i="1"/>
  <c r="N17" i="1" s="1"/>
  <c r="K17" i="1"/>
  <c r="L17" i="1" s="1"/>
  <c r="H17" i="1"/>
  <c r="M16" i="1"/>
  <c r="N16" i="1" s="1"/>
  <c r="K16" i="1"/>
  <c r="L16" i="1" s="1"/>
  <c r="H16" i="1"/>
  <c r="M15" i="1"/>
  <c r="N15" i="1" s="1"/>
  <c r="K15" i="1"/>
  <c r="L15" i="1" s="1"/>
  <c r="H15" i="1"/>
  <c r="M14" i="1"/>
  <c r="N14" i="1" s="1"/>
  <c r="K14" i="1"/>
  <c r="L14" i="1" s="1"/>
  <c r="H14" i="1"/>
  <c r="M13" i="1"/>
  <c r="N13" i="1" s="1"/>
  <c r="H13" i="1"/>
  <c r="M12" i="1"/>
  <c r="N12" i="1" s="1"/>
  <c r="K12" i="1"/>
  <c r="L12" i="1" s="1"/>
  <c r="H12" i="1"/>
  <c r="M11" i="1"/>
  <c r="N11" i="1" s="1"/>
  <c r="K11" i="1"/>
  <c r="L11" i="1" s="1"/>
  <c r="H11" i="1"/>
  <c r="M10" i="1"/>
  <c r="N10" i="1" s="1"/>
  <c r="K10" i="1"/>
  <c r="L10" i="1" s="1"/>
  <c r="H10" i="1"/>
  <c r="M9" i="1"/>
  <c r="N9" i="1" s="1"/>
  <c r="H9" i="1"/>
  <c r="M8" i="1"/>
  <c r="N8" i="1" s="1"/>
  <c r="H8" i="1"/>
  <c r="H7" i="1"/>
  <c r="H6" i="1"/>
  <c r="H5" i="1"/>
  <c r="M4" i="1"/>
  <c r="N4" i="1" s="1"/>
  <c r="K4" i="1"/>
  <c r="L4" i="1" s="1"/>
  <c r="H4" i="1"/>
  <c r="H3" i="1"/>
  <c r="M2" i="1"/>
  <c r="N2" i="1" s="1"/>
  <c r="L2" i="1"/>
  <c r="H2" i="1"/>
</calcChain>
</file>

<file path=xl/sharedStrings.xml><?xml version="1.0" encoding="utf-8"?>
<sst xmlns="http://schemas.openxmlformats.org/spreadsheetml/2006/main" count="24" uniqueCount="14">
  <si>
    <t>Nom</t>
  </si>
  <si>
    <t>Prénom</t>
  </si>
  <si>
    <t>date de la demande</t>
  </si>
  <si>
    <t>Date d'envoi</t>
  </si>
  <si>
    <t>Date de réception</t>
  </si>
  <si>
    <t>ADMIS</t>
  </si>
  <si>
    <t>Admission prononcée</t>
  </si>
  <si>
    <t/>
  </si>
  <si>
    <t xml:space="preserve"> </t>
  </si>
  <si>
    <t>Début orientation</t>
  </si>
  <si>
    <t>Fin orientation</t>
  </si>
  <si>
    <t>Date fin admission</t>
  </si>
  <si>
    <t>Moyenne délais d'attente date reception/admission</t>
  </si>
  <si>
    <t>Moyenne délais entrée/Sortie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</si>
</sst>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59999389629810485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4" fontId="1" fillId="3" borderId="2" xfId="0" applyNumberFormat="1" applyFont="1" applyFill="1" applyBorder="1" applyAlignment="1" applyProtection="1">
      <alignment horizontal="center" vertical="center" wrapText="1"/>
    </xf>
    <xf numFmtId="14" fontId="1" fillId="4" borderId="2" xfId="0" applyNumberFormat="1" applyFont="1" applyFill="1" applyBorder="1" applyAlignment="1" applyProtection="1">
      <alignment horizontal="center" vertical="center" wrapText="1"/>
    </xf>
    <xf numFmtId="14" fontId="1" fillId="4" borderId="3" xfId="0" applyNumberFormat="1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14" fontId="1" fillId="6" borderId="5" xfId="0" applyNumberFormat="1" applyFont="1" applyFill="1" applyBorder="1" applyAlignment="1" applyProtection="1">
      <alignment horizontal="center" vertical="center" wrapText="1"/>
    </xf>
    <xf numFmtId="14" fontId="1" fillId="7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2" xfId="0" applyNumberFormat="1" applyFont="1" applyBorder="1" applyAlignment="1">
      <alignment wrapText="1"/>
    </xf>
    <xf numFmtId="14" fontId="4" fillId="0" borderId="13" xfId="0" applyNumberFormat="1" applyFont="1" applyBorder="1" applyAlignment="1" applyProtection="1">
      <alignment horizontal="center" vertical="center" wrapText="1"/>
      <protection locked="0"/>
    </xf>
    <xf numFmtId="14" fontId="4" fillId="0" borderId="13" xfId="0" applyNumberFormat="1" applyFont="1" applyBorder="1" applyAlignment="1" applyProtection="1">
      <alignment vertical="center" wrapText="1"/>
      <protection locked="0"/>
    </xf>
    <xf numFmtId="14" fontId="4" fillId="0" borderId="14" xfId="0" applyNumberFormat="1" applyFont="1" applyBorder="1" applyAlignment="1" applyProtection="1">
      <alignment horizontal="center" vertical="center" wrapText="1"/>
      <protection locked="0"/>
    </xf>
    <xf numFmtId="14" fontId="0" fillId="6" borderId="5" xfId="0" applyNumberFormat="1" applyFill="1" applyBorder="1" applyAlignment="1">
      <alignment vertical="center" wrapText="1"/>
    </xf>
    <xf numFmtId="14" fontId="4" fillId="6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6" xfId="0" applyNumberFormat="1" applyFont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Border="1" applyAlignment="1" applyProtection="1">
      <alignment vertical="center" wrapText="1"/>
      <protection locked="0"/>
    </xf>
    <xf numFmtId="14" fontId="4" fillId="0" borderId="19" xfId="0" applyNumberFormat="1" applyFont="1" applyBorder="1" applyAlignment="1" applyProtection="1">
      <alignment horizontal="center" vertical="center" wrapText="1"/>
      <protection locked="0"/>
    </xf>
    <xf numFmtId="14" fontId="4" fillId="6" borderId="20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Border="1" applyAlignment="1" applyProtection="1">
      <alignment horizontal="center" vertical="center" wrapText="1"/>
      <protection locked="0"/>
    </xf>
    <xf numFmtId="14" fontId="4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14" fontId="4" fillId="0" borderId="24" xfId="0" applyNumberFormat="1" applyFont="1" applyBorder="1" applyAlignment="1" applyProtection="1">
      <alignment vertical="center" wrapText="1"/>
      <protection locked="0"/>
    </xf>
    <xf numFmtId="14" fontId="4" fillId="0" borderId="24" xfId="0" applyNumberFormat="1" applyFont="1" applyBorder="1" applyAlignment="1" applyProtection="1">
      <alignment horizontal="center" vertical="center" wrapText="1"/>
      <protection locked="0"/>
    </xf>
    <xf numFmtId="14" fontId="4" fillId="0" borderId="25" xfId="0" applyNumberFormat="1" applyFont="1" applyBorder="1" applyAlignment="1" applyProtection="1">
      <alignment horizontal="center" vertical="center" wrapText="1"/>
      <protection locked="0"/>
    </xf>
    <xf numFmtId="14" fontId="4" fillId="6" borderId="2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/>
    </xf>
    <xf numFmtId="14" fontId="4" fillId="0" borderId="30" xfId="0" applyNumberFormat="1" applyFont="1" applyBorder="1" applyAlignment="1" applyProtection="1">
      <alignment vertical="center" wrapText="1"/>
      <protection locked="0"/>
    </xf>
    <xf numFmtId="14" fontId="4" fillId="0" borderId="30" xfId="0" applyNumberFormat="1" applyFont="1" applyBorder="1" applyAlignment="1" applyProtection="1">
      <alignment horizontal="center" vertical="center" wrapText="1"/>
      <protection locked="0"/>
    </xf>
    <xf numFmtId="14" fontId="4" fillId="0" borderId="31" xfId="0" applyNumberFormat="1" applyFont="1" applyBorder="1" applyAlignment="1" applyProtection="1">
      <alignment horizontal="center" vertical="center" wrapText="1"/>
      <protection locked="0"/>
    </xf>
    <xf numFmtId="14" fontId="4" fillId="6" borderId="3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/>
    <xf numFmtId="0" fontId="0" fillId="0" borderId="4" xfId="0" applyBorder="1" applyAlignment="1">
      <alignment horizontal="center" vertical="center"/>
    </xf>
    <xf numFmtId="14" fontId="4" fillId="0" borderId="34" xfId="0" applyNumberFormat="1" applyFont="1" applyBorder="1" applyAlignment="1" applyProtection="1">
      <alignment vertical="center" wrapText="1"/>
      <protection locked="0"/>
    </xf>
    <xf numFmtId="14" fontId="4" fillId="0" borderId="34" xfId="0" applyNumberFormat="1" applyFont="1" applyBorder="1" applyAlignment="1" applyProtection="1">
      <alignment horizontal="center" vertical="center" wrapText="1"/>
      <protection locked="0"/>
    </xf>
    <xf numFmtId="14" fontId="4" fillId="0" borderId="35" xfId="0" applyNumberFormat="1" applyFont="1" applyBorder="1" applyAlignment="1" applyProtection="1">
      <alignment horizontal="center" vertical="center" wrapText="1"/>
      <protection locked="0"/>
    </xf>
    <xf numFmtId="14" fontId="4" fillId="6" borderId="3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/>
    </xf>
    <xf numFmtId="0" fontId="4" fillId="9" borderId="38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14" fontId="4" fillId="0" borderId="5" xfId="0" applyNumberFormat="1" applyFont="1" applyBorder="1" applyAlignment="1" applyProtection="1">
      <alignment vertical="center" wrapText="1"/>
      <protection locked="0"/>
    </xf>
    <xf numFmtId="14" fontId="4" fillId="0" borderId="5" xfId="0" applyNumberFormat="1" applyFont="1" applyBorder="1" applyAlignment="1" applyProtection="1">
      <alignment horizontal="center" vertical="center" wrapText="1"/>
      <protection locked="0"/>
    </xf>
    <xf numFmtId="14" fontId="4" fillId="0" borderId="39" xfId="0" applyNumberFormat="1" applyFont="1" applyBorder="1" applyAlignment="1" applyProtection="1">
      <alignment horizontal="center" vertical="center" wrapText="1"/>
      <protection locked="0"/>
    </xf>
    <xf numFmtId="14" fontId="4" fillId="6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8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14" fontId="4" fillId="0" borderId="5" xfId="0" applyNumberFormat="1" applyFont="1" applyFill="1" applyBorder="1" applyAlignment="1" applyProtection="1">
      <alignment vertical="center" wrapText="1"/>
      <protection locked="0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1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vertical="center" wrapText="1"/>
      <protection locked="0"/>
    </xf>
    <xf numFmtId="14" fontId="4" fillId="12" borderId="5" xfId="0" applyNumberFormat="1" applyFont="1" applyFill="1" applyBorder="1" applyAlignment="1" applyProtection="1">
      <alignment vertical="center" wrapText="1"/>
      <protection locked="0"/>
    </xf>
    <xf numFmtId="14" fontId="4" fillId="0" borderId="40" xfId="0" applyNumberFormat="1" applyFont="1" applyFill="1" applyBorder="1" applyAlignment="1" applyProtection="1">
      <alignment vertical="center" wrapText="1"/>
      <protection locked="0"/>
    </xf>
    <xf numFmtId="14" fontId="4" fillId="0" borderId="40" xfId="0" applyNumberFormat="1" applyFont="1" applyBorder="1" applyAlignment="1" applyProtection="1">
      <alignment vertical="center" wrapText="1"/>
      <protection locked="0"/>
    </xf>
    <xf numFmtId="14" fontId="4" fillId="0" borderId="40" xfId="0" applyNumberFormat="1" applyFont="1" applyBorder="1" applyAlignment="1" applyProtection="1">
      <alignment horizontal="center" vertical="center" wrapText="1"/>
      <protection locked="0"/>
    </xf>
    <xf numFmtId="14" fontId="4" fillId="0" borderId="41" xfId="0" applyNumberFormat="1" applyFont="1" applyBorder="1" applyAlignment="1" applyProtection="1">
      <alignment horizontal="center" vertical="center" wrapText="1"/>
      <protection locked="0"/>
    </xf>
    <xf numFmtId="14" fontId="4" fillId="6" borderId="42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3" xfId="0" applyNumberFormat="1" applyFont="1" applyBorder="1" applyAlignment="1" applyProtection="1">
      <alignment horizontal="center" vertical="center" wrapText="1"/>
      <protection locked="0"/>
    </xf>
    <xf numFmtId="14" fontId="4" fillId="0" borderId="21" xfId="0" applyNumberFormat="1" applyFont="1" applyFill="1" applyBorder="1" applyAlignment="1" applyProtection="1">
      <alignment vertical="center" wrapText="1"/>
      <protection locked="0"/>
    </xf>
    <xf numFmtId="14" fontId="4" fillId="0" borderId="21" xfId="0" applyNumberFormat="1" applyFont="1" applyBorder="1" applyAlignment="1" applyProtection="1">
      <alignment vertical="center" wrapText="1"/>
      <protection locked="0"/>
    </xf>
    <xf numFmtId="14" fontId="4" fillId="0" borderId="27" xfId="0" applyNumberFormat="1" applyFont="1" applyBorder="1" applyAlignment="1" applyProtection="1">
      <alignment horizontal="center" vertical="center" wrapText="1"/>
      <protection locked="0"/>
    </xf>
    <xf numFmtId="14" fontId="4" fillId="6" borderId="11" xfId="0" applyNumberFormat="1" applyFont="1" applyFill="1" applyBorder="1" applyAlignment="1" applyProtection="1">
      <alignment horizontal="center" vertical="center" wrapText="1"/>
      <protection locked="0"/>
    </xf>
    <xf numFmtId="14" fontId="4" fillId="13" borderId="17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4" xfId="0" applyNumberFormat="1" applyFont="1" applyBorder="1" applyAlignment="1" applyProtection="1">
      <alignment vertical="center" wrapText="1"/>
      <protection locked="0"/>
    </xf>
    <xf numFmtId="0" fontId="4" fillId="10" borderId="29" xfId="0" applyFont="1" applyFill="1" applyBorder="1" applyAlignment="1" applyProtection="1">
      <alignment horizontal="left" vertical="center" wrapText="1"/>
      <protection locked="0"/>
    </xf>
    <xf numFmtId="14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9" borderId="23" xfId="0" applyFont="1" applyFill="1" applyBorder="1" applyAlignment="1" applyProtection="1">
      <alignment vertical="center" wrapText="1"/>
      <protection locked="0"/>
    </xf>
    <xf numFmtId="0" fontId="4" fillId="0" borderId="24" xfId="0" applyFont="1" applyFill="1" applyBorder="1" applyAlignment="1" applyProtection="1">
      <alignment vertical="center" wrapText="1"/>
      <protection locked="0"/>
    </xf>
    <xf numFmtId="14" fontId="4" fillId="0" borderId="24" xfId="0" applyNumberFormat="1" applyFont="1" applyFill="1" applyBorder="1" applyAlignment="1" applyProtection="1">
      <alignment vertical="center" wrapText="1"/>
      <protection locked="0"/>
    </xf>
    <xf numFmtId="14" fontId="5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29" xfId="0" applyFont="1" applyFill="1" applyBorder="1" applyAlignment="1" applyProtection="1">
      <alignment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14" fontId="4" fillId="0" borderId="34" xfId="0" applyNumberFormat="1" applyFont="1" applyBorder="1" applyAlignment="1" applyProtection="1">
      <alignment horizontal="right" vertical="center" wrapText="1"/>
      <protection locked="0"/>
    </xf>
    <xf numFmtId="14" fontId="0" fillId="0" borderId="5" xfId="0" applyNumberFormat="1" applyBorder="1" applyAlignment="1">
      <alignment vertical="center"/>
    </xf>
    <xf numFmtId="0" fontId="4" fillId="9" borderId="17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Border="1" applyAlignment="1" applyProtection="1">
      <alignment horizontal="right" vertical="center" wrapText="1"/>
      <protection locked="0"/>
    </xf>
    <xf numFmtId="14" fontId="4" fillId="0" borderId="45" xfId="0" applyNumberFormat="1" applyFont="1" applyBorder="1" applyAlignment="1" applyProtection="1">
      <alignment horizontal="center" vertical="center" wrapText="1"/>
      <protection locked="0"/>
    </xf>
    <xf numFmtId="14" fontId="4" fillId="0" borderId="45" xfId="0" applyNumberFormat="1" applyFont="1" applyBorder="1" applyAlignment="1" applyProtection="1">
      <alignment vertical="center" wrapText="1"/>
      <protection locked="0"/>
    </xf>
    <xf numFmtId="14" fontId="4" fillId="0" borderId="46" xfId="0" applyNumberFormat="1" applyFont="1" applyBorder="1" applyAlignment="1" applyProtection="1">
      <alignment horizontal="center" vertical="center" wrapText="1"/>
      <protection locked="0"/>
    </xf>
    <xf numFmtId="14" fontId="4" fillId="6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48" xfId="0" applyNumberFormat="1" applyFont="1" applyBorder="1" applyAlignment="1" applyProtection="1">
      <alignment horizontal="center" vertical="center" wrapText="1"/>
      <protection locked="0"/>
    </xf>
    <xf numFmtId="14" fontId="4" fillId="0" borderId="48" xfId="0" applyNumberFormat="1" applyFont="1" applyBorder="1" applyAlignment="1" applyProtection="1">
      <alignment vertical="center" wrapText="1"/>
      <protection locked="0"/>
    </xf>
    <xf numFmtId="14" fontId="4" fillId="0" borderId="49" xfId="0" applyNumberFormat="1" applyFont="1" applyBorder="1" applyAlignment="1" applyProtection="1">
      <alignment horizontal="center" vertical="center" wrapText="1"/>
      <protection locked="0"/>
    </xf>
    <xf numFmtId="14" fontId="4" fillId="6" borderId="50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 wrapText="1"/>
      <protection locked="0"/>
    </xf>
    <xf numFmtId="14" fontId="4" fillId="11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14" borderId="38" xfId="0" applyFont="1" applyFill="1" applyBorder="1" applyAlignment="1" applyProtection="1">
      <alignment vertical="center" wrapText="1"/>
      <protection locked="0"/>
    </xf>
    <xf numFmtId="0" fontId="4" fillId="14" borderId="5" xfId="0" applyFont="1" applyFill="1" applyBorder="1" applyAlignment="1" applyProtection="1">
      <alignment vertical="center" wrapText="1"/>
      <protection locked="0"/>
    </xf>
    <xf numFmtId="14" fontId="4" fillId="14" borderId="5" xfId="0" applyNumberFormat="1" applyFont="1" applyFill="1" applyBorder="1" applyAlignment="1" applyProtection="1">
      <alignment vertical="center" wrapText="1"/>
      <protection locked="0"/>
    </xf>
    <xf numFmtId="14" fontId="4" fillId="14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39" xfId="0" applyNumberFormat="1" applyFont="1" applyFill="1" applyBorder="1" applyAlignment="1" applyProtection="1">
      <alignment horizontal="center" vertical="center" wrapText="1"/>
      <protection locked="0"/>
    </xf>
    <xf numFmtId="14" fontId="4" fillId="6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38" xfId="0" applyNumberFormat="1" applyFont="1" applyFill="1" applyBorder="1" applyAlignment="1" applyProtection="1">
      <alignment vertical="center" wrapText="1"/>
      <protection locked="0"/>
    </xf>
    <xf numFmtId="14" fontId="4" fillId="6" borderId="38" xfId="0" applyNumberFormat="1" applyFont="1" applyFill="1" applyBorder="1" applyAlignment="1" applyProtection="1">
      <alignment vertical="center" wrapText="1"/>
      <protection locked="0"/>
    </xf>
    <xf numFmtId="0" fontId="4" fillId="15" borderId="38" xfId="0" applyFont="1" applyFill="1" applyBorder="1" applyAlignment="1" applyProtection="1">
      <alignment vertical="center" wrapText="1"/>
      <protection locked="0"/>
    </xf>
    <xf numFmtId="0" fontId="4" fillId="15" borderId="5" xfId="0" applyFont="1" applyFill="1" applyBorder="1" applyAlignment="1" applyProtection="1">
      <alignment vertical="center" wrapText="1"/>
      <protection locked="0"/>
    </xf>
    <xf numFmtId="14" fontId="4" fillId="15" borderId="5" xfId="0" applyNumberFormat="1" applyFont="1" applyFill="1" applyBorder="1" applyAlignment="1" applyProtection="1">
      <alignment vertical="center" wrapText="1"/>
      <protection locked="0"/>
    </xf>
    <xf numFmtId="14" fontId="4" fillId="15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5" borderId="39" xfId="0" applyNumberFormat="1" applyFont="1" applyFill="1" applyBorder="1" applyAlignment="1" applyProtection="1">
      <alignment horizontal="center" vertical="center" wrapText="1"/>
      <protection locked="0"/>
    </xf>
    <xf numFmtId="14" fontId="4" fillId="15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13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7" xfId="0" applyNumberFormat="1" applyFont="1" applyFill="1" applyBorder="1" applyAlignment="1" applyProtection="1">
      <alignment vertical="center" wrapText="1"/>
      <protection locked="0"/>
    </xf>
    <xf numFmtId="14" fontId="4" fillId="6" borderId="5" xfId="0" applyNumberFormat="1" applyFont="1" applyFill="1" applyBorder="1" applyAlignment="1" applyProtection="1">
      <alignment vertical="center" wrapText="1"/>
      <protection locked="0"/>
    </xf>
    <xf numFmtId="14" fontId="4" fillId="0" borderId="52" xfId="0" applyNumberFormat="1" applyFont="1" applyBorder="1" applyAlignment="1" applyProtection="1">
      <alignment horizontal="center" vertical="center" wrapText="1"/>
      <protection locked="0"/>
    </xf>
    <xf numFmtId="14" fontId="4" fillId="0" borderId="52" xfId="0" applyNumberFormat="1" applyFont="1" applyBorder="1" applyAlignment="1" applyProtection="1">
      <alignment vertical="center" wrapText="1"/>
      <protection locked="0"/>
    </xf>
    <xf numFmtId="14" fontId="4" fillId="6" borderId="53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 applyProtection="1">
      <alignment horizontal="left" vertical="center" wrapText="1"/>
      <protection locked="0"/>
    </xf>
    <xf numFmtId="14" fontId="4" fillId="0" borderId="6" xfId="0" applyNumberFormat="1" applyFont="1" applyBorder="1" applyAlignment="1" applyProtection="1">
      <alignment vertical="center" wrapText="1"/>
      <protection locked="0"/>
    </xf>
    <xf numFmtId="14" fontId="4" fillId="14" borderId="51" xfId="0" applyNumberFormat="1" applyFont="1" applyFill="1" applyBorder="1" applyAlignment="1" applyProtection="1">
      <alignment vertical="center" wrapText="1"/>
      <protection locked="0"/>
    </xf>
    <xf numFmtId="0" fontId="4" fillId="10" borderId="38" xfId="0" applyFont="1" applyFill="1" applyBorder="1" applyAlignment="1" applyProtection="1">
      <alignment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51" xfId="0" applyNumberFormat="1" applyFont="1" applyBorder="1" applyAlignment="1" applyProtection="1">
      <alignment horizontal="center" vertical="center" wrapText="1"/>
      <protection locked="0"/>
    </xf>
    <xf numFmtId="14" fontId="4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6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15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15" borderId="51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5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51" xfId="0" applyNumberFormat="1" applyFont="1" applyFill="1" applyBorder="1" applyAlignment="1" applyProtection="1">
      <alignment horizontal="center" vertical="center" wrapText="1"/>
      <protection locked="0"/>
    </xf>
    <xf numFmtId="14" fontId="4" fillId="11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8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51" xfId="0" applyNumberFormat="1" applyFont="1" applyBorder="1" applyAlignment="1" applyProtection="1">
      <alignment vertical="center" wrapText="1"/>
      <protection locked="0"/>
    </xf>
    <xf numFmtId="14" fontId="4" fillId="14" borderId="6" xfId="0" applyNumberFormat="1" applyFont="1" applyFill="1" applyBorder="1" applyAlignment="1" applyProtection="1">
      <alignment vertical="center" wrapText="1"/>
      <protection locked="0"/>
    </xf>
    <xf numFmtId="0" fontId="4" fillId="10" borderId="23" xfId="0" applyFont="1" applyFill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17" borderId="23" xfId="0" applyFont="1" applyFill="1" applyBorder="1" applyAlignment="1" applyProtection="1">
      <alignment vertical="center" wrapText="1"/>
      <protection locked="0"/>
    </xf>
    <xf numFmtId="0" fontId="4" fillId="17" borderId="24" xfId="0" applyFont="1" applyFill="1" applyBorder="1" applyAlignment="1" applyProtection="1">
      <alignment vertical="center" wrapText="1"/>
      <protection locked="0"/>
    </xf>
    <xf numFmtId="14" fontId="4" fillId="17" borderId="24" xfId="0" applyNumberFormat="1" applyFont="1" applyFill="1" applyBorder="1" applyAlignment="1" applyProtection="1">
      <alignment vertical="center" wrapText="1"/>
      <protection locked="0"/>
    </xf>
    <xf numFmtId="14" fontId="4" fillId="17" borderId="24" xfId="0" applyNumberFormat="1" applyFont="1" applyFill="1" applyBorder="1" applyAlignment="1" applyProtection="1">
      <alignment horizontal="center" vertical="center" wrapText="1"/>
      <protection locked="0"/>
    </xf>
    <xf numFmtId="14" fontId="4" fillId="17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7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18" borderId="23" xfId="0" applyFont="1" applyFill="1" applyBorder="1" applyAlignment="1" applyProtection="1">
      <alignment vertical="center" wrapText="1"/>
      <protection locked="0"/>
    </xf>
    <xf numFmtId="0" fontId="4" fillId="18" borderId="24" xfId="0" applyFont="1" applyFill="1" applyBorder="1" applyAlignment="1" applyProtection="1">
      <alignment vertical="center" wrapText="1"/>
      <protection locked="0"/>
    </xf>
    <xf numFmtId="14" fontId="4" fillId="18" borderId="24" xfId="0" applyNumberFormat="1" applyFont="1" applyFill="1" applyBorder="1" applyAlignment="1" applyProtection="1">
      <alignment vertical="center" wrapText="1"/>
      <protection locked="0"/>
    </xf>
    <xf numFmtId="14" fontId="4" fillId="18" borderId="24" xfId="0" applyNumberFormat="1" applyFont="1" applyFill="1" applyBorder="1" applyAlignment="1" applyProtection="1">
      <alignment horizontal="center" vertical="center" wrapText="1"/>
      <protection locked="0"/>
    </xf>
    <xf numFmtId="14" fontId="4" fillId="18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18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15" borderId="23" xfId="0" applyFont="1" applyFill="1" applyBorder="1" applyAlignment="1" applyProtection="1">
      <alignment vertical="center" wrapText="1"/>
      <protection locked="0"/>
    </xf>
    <xf numFmtId="0" fontId="4" fillId="15" borderId="24" xfId="0" applyFont="1" applyFill="1" applyBorder="1" applyAlignment="1" applyProtection="1">
      <alignment vertical="center" wrapText="1"/>
      <protection locked="0"/>
    </xf>
    <xf numFmtId="14" fontId="4" fillId="15" borderId="24" xfId="0" applyNumberFormat="1" applyFont="1" applyFill="1" applyBorder="1" applyAlignment="1" applyProtection="1">
      <alignment vertical="center" wrapText="1"/>
      <protection locked="0"/>
    </xf>
    <xf numFmtId="14" fontId="4" fillId="6" borderId="40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0" fillId="0" borderId="54" xfId="0" applyNumberFormat="1" applyBorder="1"/>
    <xf numFmtId="14" fontId="0" fillId="6" borderId="54" xfId="0" applyNumberFormat="1" applyFill="1" applyBorder="1"/>
    <xf numFmtId="14" fontId="4" fillId="0" borderId="22" xfId="0" applyNumberFormat="1" applyFont="1" applyBorder="1" applyAlignment="1" applyProtection="1">
      <alignment vertical="center" wrapText="1"/>
      <protection locked="0"/>
    </xf>
    <xf numFmtId="0" fontId="4" fillId="13" borderId="21" xfId="0" applyFont="1" applyFill="1" applyBorder="1" applyAlignment="1">
      <alignment horizontal="left"/>
    </xf>
    <xf numFmtId="14" fontId="4" fillId="13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13" borderId="21" xfId="0" applyNumberFormat="1" applyFont="1" applyFill="1" applyBorder="1" applyAlignment="1" applyProtection="1">
      <alignment vertical="center" wrapText="1"/>
      <protection locked="0"/>
    </xf>
    <xf numFmtId="14" fontId="4" fillId="13" borderId="21" xfId="0" applyNumberFormat="1" applyFont="1" applyFill="1" applyBorder="1" applyAlignment="1" applyProtection="1">
      <alignment horizontal="center" vertical="center" wrapText="1"/>
      <protection locked="0"/>
    </xf>
    <xf numFmtId="14" fontId="4" fillId="13" borderId="29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5" xfId="0" applyFill="1" applyBorder="1"/>
    <xf numFmtId="14" fontId="0" fillId="15" borderId="5" xfId="0" applyNumberFormat="1" applyFill="1" applyBorder="1"/>
    <xf numFmtId="14" fontId="0" fillId="19" borderId="5" xfId="0" applyNumberFormat="1" applyFill="1" applyBorder="1" applyAlignment="1">
      <alignment wrapText="1"/>
    </xf>
    <xf numFmtId="14" fontId="0" fillId="6" borderId="5" xfId="0" applyNumberFormat="1" applyFill="1" applyBorder="1"/>
    <xf numFmtId="14" fontId="0" fillId="19" borderId="5" xfId="0" applyNumberFormat="1" applyFill="1" applyBorder="1" applyAlignment="1">
      <alignment vertical="center"/>
    </xf>
    <xf numFmtId="14" fontId="0" fillId="0" borderId="24" xfId="0" applyNumberFormat="1" applyBorder="1" applyAlignment="1">
      <alignment vertical="center" wrapText="1"/>
    </xf>
    <xf numFmtId="14" fontId="0" fillId="0" borderId="24" xfId="0" applyNumberFormat="1" applyBorder="1" applyAlignment="1">
      <alignment vertical="center"/>
    </xf>
    <xf numFmtId="14" fontId="0" fillId="6" borderId="24" xfId="0" applyNumberFormat="1" applyFill="1" applyBorder="1"/>
    <xf numFmtId="14" fontId="0" fillId="0" borderId="24" xfId="0" applyNumberFormat="1" applyBorder="1"/>
    <xf numFmtId="14" fontId="0" fillId="0" borderId="55" xfId="0" applyNumberFormat="1" applyBorder="1" applyAlignment="1">
      <alignment vertical="center" wrapText="1"/>
    </xf>
    <xf numFmtId="14" fontId="0" fillId="0" borderId="55" xfId="0" applyNumberFormat="1" applyBorder="1" applyAlignment="1">
      <alignment vertical="center"/>
    </xf>
    <xf numFmtId="14" fontId="4" fillId="0" borderId="44" xfId="0" applyNumberFormat="1" applyFont="1" applyBorder="1" applyAlignment="1" applyProtection="1">
      <alignment horizontal="center" vertical="center" wrapText="1"/>
      <protection locked="0"/>
    </xf>
    <xf numFmtId="14" fontId="0" fillId="6" borderId="55" xfId="0" applyNumberFormat="1" applyFill="1" applyBorder="1"/>
    <xf numFmtId="14" fontId="0" fillId="0" borderId="55" xfId="0" applyNumberFormat="1" applyBorder="1"/>
    <xf numFmtId="0" fontId="4" fillId="10" borderId="5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wrapText="1"/>
    </xf>
    <xf numFmtId="14" fontId="0" fillId="6" borderId="5" xfId="0" applyNumberFormat="1" applyFill="1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17" borderId="5" xfId="0" applyFill="1" applyBorder="1" applyAlignment="1">
      <alignment vertical="center" wrapText="1"/>
    </xf>
    <xf numFmtId="14" fontId="0" fillId="17" borderId="5" xfId="0" applyNumberFormat="1" applyFill="1" applyBorder="1" applyAlignment="1">
      <alignment vertical="center" wrapText="1"/>
    </xf>
    <xf numFmtId="14" fontId="4" fillId="6" borderId="5" xfId="0" applyNumberFormat="1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 wrapText="1"/>
    </xf>
    <xf numFmtId="14" fontId="0" fillId="17" borderId="5" xfId="0" applyNumberFormat="1" applyFill="1" applyBorder="1" applyAlignment="1">
      <alignment wrapText="1"/>
    </xf>
    <xf numFmtId="0" fontId="0" fillId="17" borderId="5" xfId="0" applyFill="1" applyBorder="1" applyAlignment="1">
      <alignment wrapText="1"/>
    </xf>
    <xf numFmtId="0" fontId="4" fillId="20" borderId="38" xfId="0" applyFont="1" applyFill="1" applyBorder="1" applyAlignment="1" applyProtection="1">
      <alignment vertical="center" wrapText="1"/>
      <protection locked="0"/>
    </xf>
    <xf numFmtId="0" fontId="0" fillId="0" borderId="24" xfId="0" applyBorder="1" applyAlignment="1">
      <alignment vertical="center" wrapText="1"/>
    </xf>
    <xf numFmtId="14" fontId="0" fillId="6" borderId="24" xfId="0" applyNumberForma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14" fontId="0" fillId="0" borderId="48" xfId="0" applyNumberFormat="1" applyBorder="1" applyAlignment="1">
      <alignment vertical="center" wrapText="1"/>
    </xf>
    <xf numFmtId="14" fontId="0" fillId="6" borderId="48" xfId="0" applyNumberForma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6" borderId="21" xfId="0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5" xfId="0" applyBorder="1" applyAlignment="1">
      <alignment vertical="center" wrapText="1"/>
    </xf>
    <xf numFmtId="14" fontId="0" fillId="6" borderId="55" xfId="0" applyNumberForma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4" fontId="0" fillId="0" borderId="5" xfId="0" applyNumberFormat="1" applyFill="1" applyBorder="1" applyAlignment="1">
      <alignment vertical="center" wrapText="1"/>
    </xf>
    <xf numFmtId="14" fontId="4" fillId="6" borderId="5" xfId="0" applyNumberFormat="1" applyFont="1" applyFill="1" applyBorder="1" applyAlignment="1">
      <alignment horizontal="right" vertical="center" wrapText="1"/>
    </xf>
    <xf numFmtId="14" fontId="4" fillId="0" borderId="5" xfId="0" applyNumberFormat="1" applyFont="1" applyBorder="1" applyAlignment="1">
      <alignment vertical="center" wrapText="1"/>
    </xf>
    <xf numFmtId="14" fontId="0" fillId="10" borderId="5" xfId="0" applyNumberForma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4" fillId="21" borderId="38" xfId="0" applyFont="1" applyFill="1" applyBorder="1" applyAlignment="1" applyProtection="1">
      <alignment vertical="center" wrapText="1"/>
      <protection locked="0"/>
    </xf>
    <xf numFmtId="14" fontId="0" fillId="0" borderId="5" xfId="0" applyNumberFormat="1" applyBorder="1" applyAlignment="1">
      <alignment horizontal="right" vertical="center" wrapText="1"/>
    </xf>
    <xf numFmtId="14" fontId="0" fillId="17" borderId="0" xfId="0" applyNumberFormat="1" applyFill="1" applyAlignment="1">
      <alignment vertical="center"/>
    </xf>
    <xf numFmtId="14" fontId="0" fillId="17" borderId="5" xfId="0" applyNumberFormat="1" applyFill="1" applyBorder="1" applyAlignment="1">
      <alignment vertical="center"/>
    </xf>
    <xf numFmtId="0" fontId="4" fillId="17" borderId="5" xfId="0" applyFont="1" applyFill="1" applyBorder="1" applyAlignment="1">
      <alignment wrapText="1"/>
    </xf>
    <xf numFmtId="0" fontId="4" fillId="17" borderId="5" xfId="0" applyFont="1" applyFill="1" applyBorder="1"/>
    <xf numFmtId="0" fontId="4" fillId="17" borderId="5" xfId="0" applyFont="1" applyFill="1" applyBorder="1" applyAlignment="1">
      <alignment horizontal="left" vertical="center"/>
    </xf>
    <xf numFmtId="14" fontId="4" fillId="17" borderId="5" xfId="0" applyNumberFormat="1" applyFont="1" applyFill="1" applyBorder="1"/>
    <xf numFmtId="0" fontId="4" fillId="0" borderId="5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/>
    </xf>
    <xf numFmtId="14" fontId="6" fillId="11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17" borderId="5" xfId="0" applyFill="1" applyBorder="1" applyAlignment="1">
      <alignment vertical="center"/>
    </xf>
    <xf numFmtId="14" fontId="4" fillId="0" borderId="5" xfId="0" applyNumberFormat="1" applyFont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21" borderId="5" xfId="0" applyFill="1" applyBorder="1" applyAlignment="1">
      <alignment vertical="center"/>
    </xf>
    <xf numFmtId="0" fontId="0" fillId="19" borderId="5" xfId="0" applyFill="1" applyBorder="1" applyAlignment="1">
      <alignment vertical="center"/>
    </xf>
    <xf numFmtId="14" fontId="4" fillId="17" borderId="5" xfId="0" applyNumberFormat="1" applyFont="1" applyFill="1" applyBorder="1" applyAlignment="1">
      <alignment vertical="center"/>
    </xf>
    <xf numFmtId="14" fontId="4" fillId="6" borderId="5" xfId="0" applyNumberFormat="1" applyFont="1" applyFill="1" applyBorder="1" applyAlignment="1">
      <alignment vertical="center"/>
    </xf>
    <xf numFmtId="0" fontId="4" fillId="19" borderId="38" xfId="0" applyFont="1" applyFill="1" applyBorder="1" applyAlignment="1" applyProtection="1">
      <alignment vertical="center" wrapText="1"/>
      <protection locked="0"/>
    </xf>
    <xf numFmtId="0" fontId="4" fillId="17" borderId="38" xfId="0" applyFont="1" applyFill="1" applyBorder="1" applyAlignment="1" applyProtection="1">
      <alignment vertical="center" wrapText="1"/>
      <protection locked="0"/>
    </xf>
    <xf numFmtId="0" fontId="4" fillId="11" borderId="5" xfId="0" applyFont="1" applyFill="1" applyBorder="1" applyAlignment="1">
      <alignment vertical="center"/>
    </xf>
    <xf numFmtId="0" fontId="4" fillId="19" borderId="5" xfId="0" applyFont="1" applyFill="1" applyBorder="1" applyAlignment="1">
      <alignment vertical="center"/>
    </xf>
    <xf numFmtId="14" fontId="0" fillId="19" borderId="5" xfId="0" applyNumberFormat="1" applyFill="1" applyBorder="1" applyAlignment="1">
      <alignment vertical="center" wrapText="1"/>
    </xf>
    <xf numFmtId="14" fontId="0" fillId="10" borderId="5" xfId="0" applyNumberForma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14" fontId="4" fillId="19" borderId="5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14" fontId="0" fillId="0" borderId="18" xfId="0" applyNumberFormat="1" applyBorder="1" applyAlignment="1">
      <alignment vertical="center"/>
    </xf>
    <xf numFmtId="14" fontId="0" fillId="0" borderId="18" xfId="0" applyNumberFormat="1" applyBorder="1" applyAlignment="1">
      <alignment vertical="center" wrapText="1"/>
    </xf>
    <xf numFmtId="14" fontId="0" fillId="6" borderId="18" xfId="0" applyNumberFormat="1" applyFill="1" applyBorder="1" applyAlignment="1">
      <alignment vertical="center" wrapText="1"/>
    </xf>
    <xf numFmtId="0" fontId="0" fillId="19" borderId="5" xfId="0" applyFill="1" applyBorder="1" applyAlignment="1">
      <alignment wrapText="1"/>
    </xf>
    <xf numFmtId="0" fontId="0" fillId="19" borderId="5" xfId="0" applyFill="1" applyBorder="1" applyAlignment="1">
      <alignment horizontal="left" vertical="center" wrapText="1"/>
    </xf>
    <xf numFmtId="14" fontId="0" fillId="19" borderId="5" xfId="0" applyNumberFormat="1" applyFill="1" applyBorder="1" applyAlignment="1" applyProtection="1">
      <alignment vertical="center"/>
    </xf>
    <xf numFmtId="14" fontId="0" fillId="19" borderId="5" xfId="0" applyNumberFormat="1" applyFill="1" applyBorder="1" applyAlignment="1" applyProtection="1">
      <alignment horizontal="center" vertical="center"/>
    </xf>
    <xf numFmtId="14" fontId="0" fillId="6" borderId="5" xfId="0" applyNumberFormat="1" applyFill="1" applyBorder="1" applyAlignment="1" applyProtection="1">
      <alignment horizontal="center" vertical="center"/>
    </xf>
    <xf numFmtId="0" fontId="0" fillId="19" borderId="5" xfId="0" applyFill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4" fontId="0" fillId="0" borderId="5" xfId="0" applyNumberFormat="1" applyBorder="1" applyAlignment="1" applyProtection="1">
      <alignment vertical="center" wrapText="1"/>
    </xf>
    <xf numFmtId="14" fontId="0" fillId="0" borderId="5" xfId="0" applyNumberFormat="1" applyBorder="1" applyAlignment="1" applyProtection="1">
      <alignment horizontal="center" vertical="center" wrapText="1"/>
    </xf>
    <xf numFmtId="14" fontId="0" fillId="6" borderId="5" xfId="0" applyNumberFormat="1" applyFill="1" applyBorder="1" applyAlignment="1" applyProtection="1">
      <alignment horizontal="center" vertical="center" wrapText="1"/>
    </xf>
    <xf numFmtId="14" fontId="0" fillId="0" borderId="24" xfId="0" applyNumberForma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0" borderId="23" xfId="0" applyFont="1" applyFill="1" applyBorder="1" applyAlignment="1" applyProtection="1">
      <alignment horizontal="left" vertical="center" wrapText="1"/>
      <protection locked="0"/>
    </xf>
    <xf numFmtId="0" fontId="4" fillId="20" borderId="17" xfId="0" applyFont="1" applyFill="1" applyBorder="1" applyAlignment="1" applyProtection="1">
      <alignment horizontal="left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10" borderId="26" xfId="0" applyFill="1" applyBorder="1" applyAlignment="1">
      <alignment horizontal="left" vertical="center" wrapText="1"/>
    </xf>
    <xf numFmtId="0" fontId="0" fillId="10" borderId="20" xfId="0" applyFill="1" applyBorder="1" applyAlignment="1">
      <alignment horizontal="left" vertical="center" wrapText="1"/>
    </xf>
    <xf numFmtId="0" fontId="4" fillId="20" borderId="26" xfId="0" applyFont="1" applyFill="1" applyBorder="1" applyAlignment="1" applyProtection="1">
      <alignment horizontal="left" vertical="center" wrapText="1"/>
      <protection locked="0"/>
    </xf>
    <xf numFmtId="0" fontId="4" fillId="20" borderId="20" xfId="0" applyFont="1" applyFill="1" applyBorder="1" applyAlignment="1" applyProtection="1">
      <alignment horizontal="left" vertical="center" wrapText="1"/>
      <protection locked="0"/>
    </xf>
    <xf numFmtId="0" fontId="4" fillId="10" borderId="24" xfId="0" applyFont="1" applyFill="1" applyBorder="1" applyAlignment="1" applyProtection="1">
      <alignment horizontal="left" vertical="center" wrapText="1"/>
      <protection locked="0"/>
    </xf>
    <xf numFmtId="0" fontId="4" fillId="10" borderId="18" xfId="0" applyFont="1" applyFill="1" applyBorder="1" applyAlignment="1" applyProtection="1">
      <alignment horizontal="left" vertical="center" wrapText="1"/>
      <protection locked="0"/>
    </xf>
    <xf numFmtId="0" fontId="4" fillId="10" borderId="23" xfId="0" applyFont="1" applyFill="1" applyBorder="1" applyAlignment="1" applyProtection="1">
      <alignment horizontal="left" vertical="center" wrapText="1"/>
      <protection locked="0"/>
    </xf>
    <xf numFmtId="0" fontId="4" fillId="10" borderId="17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/>
    </xf>
    <xf numFmtId="14" fontId="4" fillId="0" borderId="23" xfId="0" applyNumberFormat="1" applyFont="1" applyBorder="1" applyAlignment="1" applyProtection="1">
      <alignment horizontal="center" vertical="center" wrapText="1"/>
      <protection locked="0"/>
    </xf>
    <xf numFmtId="14" fontId="4" fillId="0" borderId="29" xfId="0" applyNumberFormat="1" applyFont="1" applyBorder="1" applyAlignment="1" applyProtection="1">
      <alignment horizontal="center" vertical="center" wrapText="1"/>
      <protection locked="0"/>
    </xf>
    <xf numFmtId="14" fontId="4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left" vertical="center" wrapText="1"/>
      <protection locked="0"/>
    </xf>
    <xf numFmtId="0" fontId="4" fillId="0" borderId="18" xfId="0" applyFont="1" applyFill="1" applyBorder="1" applyAlignment="1" applyProtection="1">
      <alignment horizontal="left" vertical="center" wrapText="1"/>
      <protection locked="0"/>
    </xf>
    <xf numFmtId="14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10" borderId="23" xfId="0" applyFont="1" applyFill="1" applyBorder="1" applyAlignment="1" applyProtection="1">
      <alignment horizontal="center" vertical="center" wrapText="1"/>
      <protection locked="0"/>
    </xf>
    <xf numFmtId="0" fontId="4" fillId="10" borderId="29" xfId="0" applyFont="1" applyFill="1" applyBorder="1" applyAlignment="1" applyProtection="1">
      <alignment horizontal="center" vertical="center" wrapText="1"/>
      <protection locked="0"/>
    </xf>
    <xf numFmtId="0" fontId="4" fillId="1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14" fontId="4" fillId="0" borderId="24" xfId="0" applyNumberFormat="1" applyFont="1" applyBorder="1" applyAlignment="1" applyProtection="1">
      <alignment horizontal="left" vertical="center" wrapText="1"/>
      <protection locked="0"/>
    </xf>
    <xf numFmtId="14" fontId="4" fillId="0" borderId="18" xfId="0" applyNumberFormat="1" applyFont="1" applyBorder="1" applyAlignment="1" applyProtection="1">
      <alignment horizontal="left" vertical="center" wrapText="1"/>
      <protection locked="0"/>
    </xf>
    <xf numFmtId="14" fontId="4" fillId="0" borderId="34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24" xfId="0" applyNumberFormat="1" applyFont="1" applyBorder="1" applyAlignment="1" applyProtection="1">
      <alignment horizontal="center" vertical="center" wrapText="1"/>
      <protection locked="0"/>
    </xf>
    <xf numFmtId="14" fontId="4" fillId="0" borderId="18" xfId="0" applyNumberFormat="1" applyFont="1" applyBorder="1" applyAlignment="1" applyProtection="1">
      <alignment horizontal="center" vertical="center" wrapText="1"/>
      <protection locked="0"/>
    </xf>
    <xf numFmtId="0" fontId="4" fillId="10" borderId="29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4" fontId="4" fillId="0" borderId="10" xfId="0" applyNumberFormat="1" applyFont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223"/>
  <sheetViews>
    <sheetView tabSelected="1" topLeftCell="E1" zoomScale="78" zoomScaleNormal="78" workbookViewId="0">
      <selection activeCell="D114" sqref="D114"/>
    </sheetView>
  </sheetViews>
  <sheetFormatPr baseColWidth="10" defaultRowHeight="15" x14ac:dyDescent="0.25"/>
  <sheetData>
    <row r="1" spans="1:14" ht="39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9</v>
      </c>
      <c r="G1" s="5" t="s">
        <v>10</v>
      </c>
      <c r="H1" s="6" t="s">
        <v>5</v>
      </c>
      <c r="I1" s="7" t="s">
        <v>6</v>
      </c>
      <c r="J1" s="8" t="s">
        <v>11</v>
      </c>
      <c r="K1" s="294" t="s">
        <v>12</v>
      </c>
      <c r="L1" s="295"/>
      <c r="M1" s="296" t="s">
        <v>13</v>
      </c>
      <c r="N1" s="297"/>
    </row>
    <row r="2" spans="1:14" ht="39" hidden="1" x14ac:dyDescent="0.25">
      <c r="A2" s="277"/>
      <c r="B2" s="292"/>
      <c r="C2" s="293">
        <v>39751</v>
      </c>
      <c r="D2" s="13">
        <v>39881</v>
      </c>
      <c r="E2" s="13">
        <v>40787</v>
      </c>
      <c r="F2" s="12">
        <v>39873</v>
      </c>
      <c r="G2" s="14">
        <v>40968</v>
      </c>
      <c r="H2" s="15" t="str">
        <f>IF(I2,"","Non admis")</f>
        <v/>
      </c>
      <c r="I2" s="16">
        <v>40949</v>
      </c>
      <c r="J2" s="17"/>
      <c r="K2" s="9">
        <f>_xlfn.DAYS(I2,F2)</f>
        <v>1076</v>
      </c>
      <c r="L2" s="11" t="str">
        <f>DATEDIF(0,K2,"y")&amp;" année, "
&amp;DATEDIF(0,K2,"ym")&amp;" mois, "
&amp;K2-DATE(YEAR(K2),MONTH(K2),1)&amp;" jours"</f>
        <v>2 année, 11 mois, 10 jours</v>
      </c>
      <c r="M2" s="10">
        <f>_xlfn.DAYS(J3,I2)</f>
        <v>416</v>
      </c>
      <c r="N2" s="11" t="str">
        <f>DATEDIF(0,M2,"y")&amp;" année, "
&amp;DATEDIF(0,M2,"ym")&amp;" mois, "
&amp;M2-DATE(YEAR(M2),MONTH(M2),1)&amp;" jours"</f>
        <v>1 année, 1 mois, 18 jours</v>
      </c>
    </row>
    <row r="3" spans="1:14" hidden="1" x14ac:dyDescent="0.25">
      <c r="A3" s="265"/>
      <c r="B3" s="267"/>
      <c r="C3" s="287"/>
      <c r="D3" s="19">
        <v>40935</v>
      </c>
      <c r="E3" s="19">
        <v>41183</v>
      </c>
      <c r="F3" s="18">
        <v>40969</v>
      </c>
      <c r="G3" s="20">
        <v>42063</v>
      </c>
      <c r="H3" s="15" t="str">
        <f>IF(I3,"","Non admis")</f>
        <v>Non admis</v>
      </c>
      <c r="I3" s="21"/>
      <c r="J3" s="23">
        <v>41365</v>
      </c>
      <c r="K3" s="9"/>
      <c r="L3" s="24"/>
      <c r="M3" s="25"/>
      <c r="N3" s="26"/>
    </row>
    <row r="4" spans="1:14" ht="39" hidden="1" x14ac:dyDescent="0.25">
      <c r="A4" s="264"/>
      <c r="B4" s="266"/>
      <c r="C4" s="28">
        <v>39583</v>
      </c>
      <c r="D4" s="28">
        <v>39822</v>
      </c>
      <c r="E4" s="28">
        <v>39667</v>
      </c>
      <c r="F4" s="29">
        <v>39589</v>
      </c>
      <c r="G4" s="30">
        <v>39953</v>
      </c>
      <c r="H4" s="15" t="str">
        <f>IF(I4,"","Non admis")</f>
        <v/>
      </c>
      <c r="I4" s="31">
        <v>39818</v>
      </c>
      <c r="J4" s="32">
        <v>42643</v>
      </c>
      <c r="K4" s="9">
        <f>_xlfn.DAYS(I4,E4)</f>
        <v>151</v>
      </c>
      <c r="L4" s="11" t="str">
        <f>DATEDIF(0,K4,"y")&amp;" année, "
&amp;DATEDIF(0,K4,"ym")&amp;" mois, "
&amp;K4-DATE(YEAR(K4),MONTH(K4),1)&amp;" jours"</f>
        <v>0 année, 4 mois, 29 jours</v>
      </c>
      <c r="M4" s="33">
        <f>_xlfn.DAYS(J4,I4)</f>
        <v>2825</v>
      </c>
      <c r="N4" s="11" t="str">
        <f>DATEDIF(0,M4,"y")&amp;" année, "
&amp;DATEDIF(0,M4,"ym")&amp;" mois, "
&amp;M4-DATE(YEAR(M4),MONTH(M4),1)&amp;" jours"</f>
        <v>7 année, 8 mois, 24 jours</v>
      </c>
    </row>
    <row r="5" spans="1:14" hidden="1" x14ac:dyDescent="0.25">
      <c r="A5" s="288"/>
      <c r="B5" s="278"/>
      <c r="C5" s="34"/>
      <c r="D5" s="34"/>
      <c r="E5" s="34">
        <v>39969</v>
      </c>
      <c r="F5" s="35">
        <v>39954</v>
      </c>
      <c r="G5" s="36">
        <v>40683</v>
      </c>
      <c r="H5" s="15" t="str">
        <f>IF(I5,"","Non admis")</f>
        <v>Non admis</v>
      </c>
      <c r="I5" s="37"/>
      <c r="J5" s="38"/>
      <c r="K5" s="9"/>
      <c r="L5" s="39"/>
      <c r="M5" s="40"/>
      <c r="N5" s="11"/>
    </row>
    <row r="6" spans="1:14" hidden="1" x14ac:dyDescent="0.25">
      <c r="A6" s="288"/>
      <c r="B6" s="278"/>
      <c r="C6" s="41"/>
      <c r="D6" s="41">
        <v>40669</v>
      </c>
      <c r="E6" s="41">
        <v>40829</v>
      </c>
      <c r="F6" s="42">
        <v>40664</v>
      </c>
      <c r="G6" s="43">
        <v>41759</v>
      </c>
      <c r="H6" s="15" t="str">
        <f t="shared" ref="H6:H69" si="0">IF(I6,"","Non admis")</f>
        <v>Non admis</v>
      </c>
      <c r="I6" s="44"/>
      <c r="J6" s="45"/>
      <c r="K6" s="9"/>
      <c r="L6" s="39"/>
      <c r="M6" s="40"/>
      <c r="N6" s="11"/>
    </row>
    <row r="7" spans="1:14" hidden="1" x14ac:dyDescent="0.25">
      <c r="A7" s="265"/>
      <c r="B7" s="267"/>
      <c r="C7" s="19"/>
      <c r="D7" s="19">
        <v>41656</v>
      </c>
      <c r="E7" s="19">
        <v>42040</v>
      </c>
      <c r="F7" s="18">
        <v>41760</v>
      </c>
      <c r="G7" s="20">
        <v>43585</v>
      </c>
      <c r="H7" s="15" t="str">
        <f t="shared" si="0"/>
        <v>Non admis</v>
      </c>
      <c r="I7" s="21"/>
      <c r="J7" s="23"/>
      <c r="K7" s="9"/>
      <c r="L7" s="11"/>
      <c r="M7" s="46"/>
      <c r="N7" s="11"/>
    </row>
    <row r="8" spans="1:14" ht="39" x14ac:dyDescent="0.25">
      <c r="A8" s="47"/>
      <c r="B8" s="48"/>
      <c r="C8" s="49"/>
      <c r="D8" s="49">
        <v>40218</v>
      </c>
      <c r="E8" s="49">
        <v>40575</v>
      </c>
      <c r="F8" s="50">
        <v>40210</v>
      </c>
      <c r="G8" s="51">
        <v>40939</v>
      </c>
      <c r="H8" s="15" t="str">
        <f t="shared" si="0"/>
        <v/>
      </c>
      <c r="I8" s="52">
        <v>40522</v>
      </c>
      <c r="J8" s="53">
        <v>40939</v>
      </c>
      <c r="K8" s="9">
        <f>_xlfn.DAYS(I8,F8)</f>
        <v>312</v>
      </c>
      <c r="L8" s="11"/>
      <c r="M8" s="10">
        <f t="shared" ref="M8:M16" si="1">_xlfn.DAYS(J8,I8)</f>
        <v>417</v>
      </c>
      <c r="N8" s="11" t="str">
        <f t="shared" ref="N8:N67" si="2">DATEDIF(0,M8,"y")&amp;" année, "
&amp;DATEDIF(0,M8,"ym")&amp;" mois, "
&amp;M8-DATE(YEAR(M8),MONTH(M8),1)&amp;" jours"</f>
        <v>1 année, 1 mois, 19 jours</v>
      </c>
    </row>
    <row r="9" spans="1:14" ht="39" x14ac:dyDescent="0.25">
      <c r="A9" s="47"/>
      <c r="B9" s="48"/>
      <c r="C9" s="49"/>
      <c r="D9" s="49">
        <v>39478</v>
      </c>
      <c r="E9" s="49">
        <v>40141</v>
      </c>
      <c r="F9" s="50">
        <v>39479</v>
      </c>
      <c r="G9" s="51">
        <v>40633</v>
      </c>
      <c r="H9" s="15" t="str">
        <f t="shared" si="0"/>
        <v/>
      </c>
      <c r="I9" s="52">
        <v>39521</v>
      </c>
      <c r="J9" s="53">
        <v>40633</v>
      </c>
      <c r="K9" s="9">
        <f>_xlfn.DAYS(I9,F9)</f>
        <v>42</v>
      </c>
      <c r="L9" s="11"/>
      <c r="M9" s="10">
        <f t="shared" si="1"/>
        <v>1112</v>
      </c>
      <c r="N9" s="11" t="str">
        <f t="shared" si="2"/>
        <v>3 année, 0 mois, 15 jours</v>
      </c>
    </row>
    <row r="10" spans="1:14" ht="39" hidden="1" x14ac:dyDescent="0.25">
      <c r="A10" s="47"/>
      <c r="B10" s="48"/>
      <c r="C10" s="49">
        <v>39850</v>
      </c>
      <c r="D10" s="49">
        <v>39892</v>
      </c>
      <c r="E10" s="49">
        <v>40057</v>
      </c>
      <c r="F10" s="50">
        <v>39873</v>
      </c>
      <c r="G10" s="51">
        <v>40968</v>
      </c>
      <c r="H10" s="15" t="str">
        <f t="shared" si="0"/>
        <v/>
      </c>
      <c r="I10" s="52">
        <v>40067</v>
      </c>
      <c r="J10" s="53">
        <v>40968</v>
      </c>
      <c r="K10" s="9">
        <f>_xlfn.DAYS(I10,E10)</f>
        <v>10</v>
      </c>
      <c r="L10" s="11" t="str">
        <f>DATEDIF(0,K10,"y")&amp;" année, "
&amp;DATEDIF(0,K10,"ym")&amp;" mois, "
&amp;K10-DATE(YEAR(K10),MONTH(K10),1)&amp;" jours"</f>
        <v>0 année, 0 mois, 9 jours</v>
      </c>
      <c r="M10" s="10">
        <f t="shared" si="1"/>
        <v>901</v>
      </c>
      <c r="N10" s="11" t="str">
        <f t="shared" si="2"/>
        <v>2 année, 5 mois, 18 jours</v>
      </c>
    </row>
    <row r="11" spans="1:14" ht="39" hidden="1" x14ac:dyDescent="0.25">
      <c r="A11" s="47"/>
      <c r="B11" s="54"/>
      <c r="C11" s="55">
        <v>40117</v>
      </c>
      <c r="D11" s="49">
        <v>40288</v>
      </c>
      <c r="E11" s="49">
        <v>40452</v>
      </c>
      <c r="F11" s="50">
        <v>40210</v>
      </c>
      <c r="G11" s="51">
        <v>40939</v>
      </c>
      <c r="H11" s="15" t="str">
        <f t="shared" si="0"/>
        <v/>
      </c>
      <c r="I11" s="52">
        <v>40464</v>
      </c>
      <c r="J11" s="53">
        <v>40952</v>
      </c>
      <c r="K11" s="9">
        <f>_xlfn.DAYS(I11,E11)</f>
        <v>12</v>
      </c>
      <c r="L11" s="11" t="str">
        <f>DATEDIF(0,K11,"y")&amp;" année, "
&amp;DATEDIF(0,K11,"ym")&amp;" mois, "
&amp;K11-DATE(YEAR(K11),MONTH(K11),1)&amp;" jours"</f>
        <v>0 année, 0 mois, 11 jours</v>
      </c>
      <c r="M11" s="10">
        <f t="shared" si="1"/>
        <v>488</v>
      </c>
      <c r="N11" s="11" t="str">
        <f t="shared" si="2"/>
        <v>1 année, 4 mois, 1 jours</v>
      </c>
    </row>
    <row r="12" spans="1:14" ht="39" hidden="1" x14ac:dyDescent="0.25">
      <c r="A12" s="47"/>
      <c r="B12" s="48"/>
      <c r="C12" s="49">
        <v>40199</v>
      </c>
      <c r="D12" s="49">
        <v>40266</v>
      </c>
      <c r="E12" s="49">
        <v>40452</v>
      </c>
      <c r="F12" s="50">
        <v>40238</v>
      </c>
      <c r="G12" s="51">
        <v>41333</v>
      </c>
      <c r="H12" s="15" t="str">
        <f t="shared" si="0"/>
        <v/>
      </c>
      <c r="I12" s="52">
        <v>40462</v>
      </c>
      <c r="J12" s="53">
        <v>41166</v>
      </c>
      <c r="K12" s="9">
        <f>_xlfn.DAYS(I12,E12)</f>
        <v>10</v>
      </c>
      <c r="L12" s="11" t="str">
        <f>DATEDIF(0,K12,"y")&amp;" année, "
&amp;DATEDIF(0,K12,"ym")&amp;" mois, "
&amp;K12-DATE(YEAR(K12),MONTH(K12),1)&amp;" jours"</f>
        <v>0 année, 0 mois, 9 jours</v>
      </c>
      <c r="M12" s="10">
        <f t="shared" si="1"/>
        <v>704</v>
      </c>
      <c r="N12" s="11" t="str">
        <f t="shared" si="2"/>
        <v>1 année, 11 mois, 3 jours</v>
      </c>
    </row>
    <row r="13" spans="1:14" ht="39" hidden="1" x14ac:dyDescent="0.25">
      <c r="A13" s="47"/>
      <c r="B13" s="48"/>
      <c r="C13" s="49">
        <v>38659</v>
      </c>
      <c r="D13" s="49">
        <v>39925</v>
      </c>
      <c r="E13" s="49">
        <v>40099</v>
      </c>
      <c r="F13" s="50">
        <v>39479</v>
      </c>
      <c r="G13" s="51">
        <v>40755</v>
      </c>
      <c r="H13" s="15" t="str">
        <f t="shared" si="0"/>
        <v/>
      </c>
      <c r="I13" s="57">
        <v>38659</v>
      </c>
      <c r="J13" s="53">
        <v>40704</v>
      </c>
      <c r="K13" s="9"/>
      <c r="L13" s="11"/>
      <c r="M13" s="10">
        <f t="shared" si="1"/>
        <v>2045</v>
      </c>
      <c r="N13" s="11" t="str">
        <f t="shared" si="2"/>
        <v>5 année, 7 mois, 5 jours</v>
      </c>
    </row>
    <row r="14" spans="1:14" ht="39" hidden="1" x14ac:dyDescent="0.25">
      <c r="A14" s="47"/>
      <c r="B14" s="48"/>
      <c r="C14" s="49">
        <v>40161</v>
      </c>
      <c r="D14" s="49">
        <v>40260</v>
      </c>
      <c r="E14" s="49">
        <v>40299</v>
      </c>
      <c r="F14" s="50">
        <v>40238</v>
      </c>
      <c r="G14" s="51">
        <v>40968</v>
      </c>
      <c r="H14" s="15" t="str">
        <f t="shared" si="0"/>
        <v/>
      </c>
      <c r="I14" s="52">
        <v>40318</v>
      </c>
      <c r="J14" s="53">
        <v>40968</v>
      </c>
      <c r="K14" s="9">
        <f>_xlfn.DAYS(I14,E14)</f>
        <v>19</v>
      </c>
      <c r="L14" s="11" t="str">
        <f>DATEDIF(0,K14,"y")&amp;" année, "
&amp;DATEDIF(0,K14,"ym")&amp;" mois, "
&amp;K14-DATE(YEAR(K14),MONTH(K14),1)&amp;" jours"</f>
        <v>0 année, 0 mois, 18 jours</v>
      </c>
      <c r="M14" s="10">
        <f t="shared" si="1"/>
        <v>650</v>
      </c>
      <c r="N14" s="11" t="str">
        <f t="shared" si="2"/>
        <v>1 année, 9 mois, 10 jours</v>
      </c>
    </row>
    <row r="15" spans="1:14" ht="39" hidden="1" x14ac:dyDescent="0.25">
      <c r="A15" s="47"/>
      <c r="B15" s="48"/>
      <c r="C15" s="59">
        <v>39989</v>
      </c>
      <c r="D15" s="49">
        <v>39618</v>
      </c>
      <c r="E15" s="49">
        <v>39947</v>
      </c>
      <c r="F15" s="50">
        <v>39539</v>
      </c>
      <c r="G15" s="51">
        <v>41364</v>
      </c>
      <c r="H15" s="15" t="str">
        <f t="shared" si="0"/>
        <v/>
      </c>
      <c r="I15" s="52">
        <v>39962</v>
      </c>
      <c r="J15" s="53">
        <v>41201</v>
      </c>
      <c r="K15" s="9">
        <f>_xlfn.DAYS(I15,E15)</f>
        <v>15</v>
      </c>
      <c r="L15" s="11" t="str">
        <f t="shared" ref="L15:L78" si="3">DATEDIF(0,K15,"y")&amp;" année, "
&amp;DATEDIF(0,K15,"ym")&amp;" mois, "
&amp;K15-DATE(YEAR(K15),MONTH(K15),1)&amp;" jours"</f>
        <v>0 année, 0 mois, 14 jours</v>
      </c>
      <c r="M15" s="10">
        <f t="shared" si="1"/>
        <v>1239</v>
      </c>
      <c r="N15" s="11" t="str">
        <f t="shared" si="2"/>
        <v>3 année, 4 mois, 22 jours</v>
      </c>
    </row>
    <row r="16" spans="1:14" ht="39" hidden="1" x14ac:dyDescent="0.25">
      <c r="A16" s="47"/>
      <c r="B16" s="48"/>
      <c r="C16" s="49">
        <v>40095</v>
      </c>
      <c r="D16" s="49">
        <v>40144</v>
      </c>
      <c r="E16" s="49">
        <v>40238</v>
      </c>
      <c r="F16" s="50">
        <v>40118</v>
      </c>
      <c r="G16" s="51">
        <v>40847</v>
      </c>
      <c r="H16" s="15" t="str">
        <f t="shared" si="0"/>
        <v/>
      </c>
      <c r="I16" s="52">
        <v>40287</v>
      </c>
      <c r="J16" s="53">
        <v>40847</v>
      </c>
      <c r="K16" s="9">
        <f>_xlfn.DAYS(I16,E16)</f>
        <v>49</v>
      </c>
      <c r="L16" s="11" t="str">
        <f t="shared" si="3"/>
        <v>0 année, 1 mois, 17 jours</v>
      </c>
      <c r="M16" s="10">
        <f t="shared" si="1"/>
        <v>560</v>
      </c>
      <c r="N16" s="11" t="str">
        <f t="shared" si="2"/>
        <v>1 année, 6 mois, 12 jours</v>
      </c>
    </row>
    <row r="17" spans="1:14" ht="39" hidden="1" x14ac:dyDescent="0.25">
      <c r="A17" s="264"/>
      <c r="B17" s="289"/>
      <c r="C17" s="60">
        <v>40205</v>
      </c>
      <c r="D17" s="61">
        <v>40242</v>
      </c>
      <c r="E17" s="61">
        <v>40483</v>
      </c>
      <c r="F17" s="62">
        <v>40238</v>
      </c>
      <c r="G17" s="63">
        <v>41333</v>
      </c>
      <c r="H17" s="15" t="str">
        <f t="shared" si="0"/>
        <v/>
      </c>
      <c r="I17" s="64">
        <v>40501</v>
      </c>
      <c r="J17" s="65"/>
      <c r="K17" s="9">
        <f>_xlfn.DAYS(I17,E17)</f>
        <v>18</v>
      </c>
      <c r="L17" s="11" t="str">
        <f t="shared" si="3"/>
        <v>0 année, 0 mois, 17 jours</v>
      </c>
      <c r="M17" s="10">
        <f>_xlfn.DAYS(J18,I17)</f>
        <v>1929</v>
      </c>
      <c r="N17" s="11" t="str">
        <f t="shared" si="2"/>
        <v>5 année, 3 mois, 11 jours</v>
      </c>
    </row>
    <row r="18" spans="1:14" hidden="1" x14ac:dyDescent="0.25">
      <c r="A18" s="265"/>
      <c r="B18" s="290"/>
      <c r="C18" s="66"/>
      <c r="D18" s="67">
        <v>41358</v>
      </c>
      <c r="E18" s="67">
        <v>41548</v>
      </c>
      <c r="F18" s="22">
        <v>41334</v>
      </c>
      <c r="G18" s="68">
        <v>42429</v>
      </c>
      <c r="H18" s="15" t="str">
        <f t="shared" si="0"/>
        <v>Non admis</v>
      </c>
      <c r="I18" s="69"/>
      <c r="J18" s="70">
        <v>42430</v>
      </c>
      <c r="K18" s="9"/>
      <c r="L18" s="11"/>
      <c r="M18" s="10"/>
      <c r="N18" s="11"/>
    </row>
    <row r="19" spans="1:14" ht="39" hidden="1" x14ac:dyDescent="0.25">
      <c r="A19" s="264"/>
      <c r="B19" s="268"/>
      <c r="C19" s="61">
        <v>39892</v>
      </c>
      <c r="D19" s="61">
        <v>39917</v>
      </c>
      <c r="E19" s="28">
        <v>40130</v>
      </c>
      <c r="F19" s="29">
        <v>39904</v>
      </c>
      <c r="G19" s="30">
        <v>40999</v>
      </c>
      <c r="H19" s="15" t="str">
        <f t="shared" si="0"/>
        <v/>
      </c>
      <c r="I19" s="64">
        <v>40161</v>
      </c>
      <c r="J19" s="53">
        <v>42551</v>
      </c>
      <c r="K19" s="9">
        <f>_xlfn.DAYS(I19,E19)</f>
        <v>31</v>
      </c>
      <c r="L19" s="11" t="str">
        <f t="shared" si="3"/>
        <v>0 année, 0 mois, 30 jours</v>
      </c>
      <c r="M19" s="10">
        <f>_xlfn.DAYS(J19,I19)</f>
        <v>2390</v>
      </c>
      <c r="N19" s="11" t="str">
        <f t="shared" si="2"/>
        <v>6 année, 6 mois, 16 jours</v>
      </c>
    </row>
    <row r="20" spans="1:14" hidden="1" x14ac:dyDescent="0.25">
      <c r="A20" s="288"/>
      <c r="B20" s="291"/>
      <c r="C20" s="67"/>
      <c r="D20" s="71"/>
      <c r="E20" s="34">
        <v>41096</v>
      </c>
      <c r="F20" s="35">
        <v>41000</v>
      </c>
      <c r="G20" s="36">
        <v>41729</v>
      </c>
      <c r="H20" s="15" t="str">
        <f t="shared" si="0"/>
        <v>Non admis</v>
      </c>
      <c r="I20" s="69"/>
      <c r="J20" s="53"/>
      <c r="K20" s="9"/>
      <c r="L20" s="11"/>
      <c r="M20" s="10"/>
      <c r="N20" s="11"/>
    </row>
    <row r="21" spans="1:14" hidden="1" x14ac:dyDescent="0.25">
      <c r="A21" s="265"/>
      <c r="B21" s="282"/>
      <c r="C21" s="19"/>
      <c r="D21" s="19">
        <v>41687</v>
      </c>
      <c r="E21" s="41">
        <v>41883</v>
      </c>
      <c r="F21" s="42">
        <v>41730</v>
      </c>
      <c r="G21" s="43">
        <v>42825</v>
      </c>
      <c r="H21" s="15" t="str">
        <f t="shared" si="0"/>
        <v>Non admis</v>
      </c>
      <c r="I21" s="21"/>
      <c r="J21" s="53"/>
      <c r="K21" s="9"/>
      <c r="L21" s="11"/>
      <c r="M21" s="10"/>
      <c r="N21" s="11"/>
    </row>
    <row r="22" spans="1:14" ht="39" hidden="1" x14ac:dyDescent="0.25">
      <c r="A22" s="72"/>
      <c r="B22" s="27"/>
      <c r="C22" s="67"/>
      <c r="D22" s="67">
        <v>41687</v>
      </c>
      <c r="E22" s="67"/>
      <c r="F22" s="22"/>
      <c r="G22" s="68"/>
      <c r="H22" s="15" t="str">
        <f t="shared" si="0"/>
        <v>Non admis</v>
      </c>
      <c r="I22" s="69"/>
      <c r="J22" s="73"/>
      <c r="K22" s="9">
        <f>_xlfn.DAYS(I22,E22)</f>
        <v>0</v>
      </c>
      <c r="L22" s="11" t="str">
        <f t="shared" si="3"/>
        <v>0 année, 0 mois, -1 jours</v>
      </c>
      <c r="M22" s="10"/>
      <c r="N22" s="11"/>
    </row>
    <row r="23" spans="1:14" ht="39" hidden="1" x14ac:dyDescent="0.25">
      <c r="A23" s="74"/>
      <c r="B23" s="75"/>
      <c r="C23" s="275">
        <v>39524</v>
      </c>
      <c r="D23" s="61">
        <v>39267</v>
      </c>
      <c r="E23" s="61">
        <v>39873</v>
      </c>
      <c r="F23" s="62">
        <v>39569</v>
      </c>
      <c r="G23" s="63">
        <v>40663</v>
      </c>
      <c r="H23" s="15" t="str">
        <f t="shared" si="0"/>
        <v/>
      </c>
      <c r="I23" s="77">
        <v>40599</v>
      </c>
      <c r="J23" s="65">
        <v>41760</v>
      </c>
      <c r="K23" s="9">
        <f>_xlfn.DAYS(I23,E23)</f>
        <v>726</v>
      </c>
      <c r="L23" s="11" t="str">
        <f t="shared" si="3"/>
        <v>1 année, 11 mois, 25 jours</v>
      </c>
      <c r="M23" s="10">
        <f>_xlfn.DAYS(J23,I23)</f>
        <v>1161</v>
      </c>
      <c r="N23" s="11" t="str">
        <f t="shared" si="2"/>
        <v>3 année, 2 mois, 5 jours</v>
      </c>
    </row>
    <row r="24" spans="1:14" hidden="1" x14ac:dyDescent="0.25">
      <c r="A24" s="78"/>
      <c r="B24" s="79"/>
      <c r="C24" s="285"/>
      <c r="D24" s="80">
        <v>40640</v>
      </c>
      <c r="E24" s="41">
        <v>39873</v>
      </c>
      <c r="F24" s="42"/>
      <c r="G24" s="43"/>
      <c r="H24" s="15" t="str">
        <f t="shared" si="0"/>
        <v>Non admis</v>
      </c>
      <c r="I24" s="44"/>
      <c r="J24" s="45"/>
      <c r="K24" s="9"/>
      <c r="L24" s="11"/>
      <c r="M24" s="10"/>
      <c r="N24" s="11"/>
    </row>
    <row r="25" spans="1:14" hidden="1" x14ac:dyDescent="0.25">
      <c r="A25" s="82"/>
      <c r="B25" s="83"/>
      <c r="C25" s="84"/>
      <c r="D25" s="85"/>
      <c r="E25" s="19">
        <v>40914</v>
      </c>
      <c r="F25" s="18">
        <v>40725</v>
      </c>
      <c r="G25" s="20">
        <v>41759</v>
      </c>
      <c r="H25" s="15" t="str">
        <f t="shared" si="0"/>
        <v>Non admis</v>
      </c>
      <c r="I25" s="21"/>
      <c r="J25" s="23"/>
      <c r="K25" s="9"/>
      <c r="L25" s="11"/>
      <c r="M25" s="10"/>
      <c r="N25" s="11"/>
    </row>
    <row r="26" spans="1:14" ht="39" hidden="1" x14ac:dyDescent="0.25">
      <c r="A26" s="47"/>
      <c r="B26" s="48"/>
      <c r="C26" s="49">
        <v>39869</v>
      </c>
      <c r="D26" s="49">
        <v>39884</v>
      </c>
      <c r="E26" s="49">
        <v>40098</v>
      </c>
      <c r="F26" s="50">
        <v>39892</v>
      </c>
      <c r="G26" s="51">
        <v>40987</v>
      </c>
      <c r="H26" s="15" t="str">
        <f t="shared" si="0"/>
        <v/>
      </c>
      <c r="I26" s="52">
        <v>40196</v>
      </c>
      <c r="J26" s="53">
        <v>40987</v>
      </c>
      <c r="K26" s="9">
        <f>_xlfn.DAYS(I26,E26)</f>
        <v>98</v>
      </c>
      <c r="L26" s="11" t="str">
        <f t="shared" si="3"/>
        <v>0 année, 3 mois, 6 jours</v>
      </c>
      <c r="M26" s="10">
        <f>_xlfn.DAYS(J26,I26)</f>
        <v>791</v>
      </c>
      <c r="N26" s="11" t="str">
        <f t="shared" si="2"/>
        <v>2 année, 2 mois, 0 jours</v>
      </c>
    </row>
    <row r="27" spans="1:14" ht="39" hidden="1" x14ac:dyDescent="0.25">
      <c r="A27" s="264"/>
      <c r="B27" s="266"/>
      <c r="C27" s="49">
        <v>40473</v>
      </c>
      <c r="D27" s="87">
        <v>40260</v>
      </c>
      <c r="E27" s="87">
        <v>40452</v>
      </c>
      <c r="F27" s="86">
        <v>40360</v>
      </c>
      <c r="G27" s="88">
        <v>41090</v>
      </c>
      <c r="H27" s="15" t="str">
        <f t="shared" si="0"/>
        <v/>
      </c>
      <c r="I27" s="89">
        <v>40525</v>
      </c>
      <c r="J27" s="53"/>
      <c r="K27" s="9">
        <f>_xlfn.DAYS(I27,E27)</f>
        <v>73</v>
      </c>
      <c r="L27" s="11" t="str">
        <f t="shared" si="3"/>
        <v>0 année, 2 mois, 12 jours</v>
      </c>
      <c r="M27" s="10">
        <f>_xlfn.DAYS(J28,I27)</f>
        <v>1296</v>
      </c>
      <c r="N27" s="11" t="str">
        <f t="shared" si="2"/>
        <v>3 année, 6 mois, 18 jours</v>
      </c>
    </row>
    <row r="28" spans="1:14" hidden="1" x14ac:dyDescent="0.25">
      <c r="A28" s="265"/>
      <c r="B28" s="267"/>
      <c r="C28" s="49"/>
      <c r="D28" s="91">
        <v>40900</v>
      </c>
      <c r="E28" s="91">
        <v>41032</v>
      </c>
      <c r="F28" s="90">
        <v>41091</v>
      </c>
      <c r="G28" s="92">
        <v>41820</v>
      </c>
      <c r="H28" s="15" t="str">
        <f t="shared" si="0"/>
        <v>Non admis</v>
      </c>
      <c r="I28" s="93"/>
      <c r="J28" s="53">
        <v>41821</v>
      </c>
      <c r="K28" s="9"/>
      <c r="L28" s="11"/>
      <c r="M28" s="10"/>
      <c r="N28" s="11"/>
    </row>
    <row r="29" spans="1:14" ht="39" hidden="1" x14ac:dyDescent="0.25">
      <c r="A29" s="47"/>
      <c r="B29" s="48"/>
      <c r="C29" s="49">
        <v>39716</v>
      </c>
      <c r="D29" s="49">
        <v>39904</v>
      </c>
      <c r="E29" s="49">
        <v>40238</v>
      </c>
      <c r="F29" s="50">
        <v>39904</v>
      </c>
      <c r="G29" s="51">
        <v>40633</v>
      </c>
      <c r="H29" s="15" t="str">
        <f t="shared" si="0"/>
        <v/>
      </c>
      <c r="I29" s="52">
        <v>40269</v>
      </c>
      <c r="J29" s="53">
        <v>40634</v>
      </c>
      <c r="K29" s="9">
        <f>_xlfn.DAYS(I29,E29)</f>
        <v>31</v>
      </c>
      <c r="L29" s="11" t="str">
        <f t="shared" si="3"/>
        <v>0 année, 0 mois, 30 jours</v>
      </c>
      <c r="M29" s="10">
        <f>_xlfn.DAYS(J29,I29)</f>
        <v>365</v>
      </c>
      <c r="N29" s="11" t="str">
        <f t="shared" si="2"/>
        <v>0 année, 11 mois, 29 jours</v>
      </c>
    </row>
    <row r="30" spans="1:14" ht="39" hidden="1" x14ac:dyDescent="0.25">
      <c r="A30" s="47"/>
      <c r="B30" s="268"/>
      <c r="C30" s="286">
        <v>39842</v>
      </c>
      <c r="D30" s="61">
        <v>39910</v>
      </c>
      <c r="E30" s="61">
        <v>40452</v>
      </c>
      <c r="F30" s="62">
        <v>39964</v>
      </c>
      <c r="G30" s="63">
        <v>40482</v>
      </c>
      <c r="H30" s="15" t="str">
        <f t="shared" si="0"/>
        <v/>
      </c>
      <c r="I30" s="64">
        <v>40456</v>
      </c>
      <c r="J30" s="65"/>
      <c r="K30" s="9">
        <f>_xlfn.DAYS(I30,E30)</f>
        <v>4</v>
      </c>
      <c r="L30" s="11" t="str">
        <f t="shared" si="3"/>
        <v>0 année, 0 mois, 3 jours</v>
      </c>
      <c r="M30" s="10"/>
      <c r="N30" s="11"/>
    </row>
    <row r="31" spans="1:14" ht="39" hidden="1" x14ac:dyDescent="0.25">
      <c r="A31" s="47"/>
      <c r="B31" s="282"/>
      <c r="C31" s="287"/>
      <c r="D31" s="19">
        <v>40513</v>
      </c>
      <c r="E31" s="19">
        <v>40725</v>
      </c>
      <c r="F31" s="18">
        <v>40483</v>
      </c>
      <c r="G31" s="20">
        <v>41578</v>
      </c>
      <c r="H31" s="15" t="str">
        <f t="shared" si="0"/>
        <v>Non admis</v>
      </c>
      <c r="I31" s="21"/>
      <c r="J31" s="23">
        <v>41578</v>
      </c>
      <c r="K31" s="9"/>
      <c r="L31" s="11"/>
      <c r="M31" s="10">
        <f>_xlfn.DAYS(J31,I30)</f>
        <v>1122</v>
      </c>
      <c r="N31" s="11" t="str">
        <f t="shared" si="2"/>
        <v>3 année, 0 mois, 25 jours</v>
      </c>
    </row>
    <row r="32" spans="1:14" hidden="1" x14ac:dyDescent="0.25">
      <c r="A32" s="47"/>
      <c r="B32" s="54"/>
      <c r="C32" s="55"/>
      <c r="D32" s="49">
        <v>39559</v>
      </c>
      <c r="E32" s="49">
        <v>39539</v>
      </c>
      <c r="F32" s="50">
        <v>39448</v>
      </c>
      <c r="G32" s="51">
        <v>41274</v>
      </c>
      <c r="H32" s="15" t="str">
        <f t="shared" si="0"/>
        <v>Non admis</v>
      </c>
      <c r="I32" s="52"/>
      <c r="J32" s="53">
        <v>41274</v>
      </c>
      <c r="K32" s="9"/>
      <c r="L32" s="11"/>
      <c r="M32" s="10"/>
      <c r="N32" s="11"/>
    </row>
    <row r="33" spans="1:14" ht="39" x14ac:dyDescent="0.25">
      <c r="A33" s="264"/>
      <c r="B33" s="268"/>
      <c r="C33" s="283">
        <v>39223</v>
      </c>
      <c r="D33" s="61">
        <v>39559</v>
      </c>
      <c r="E33" s="61">
        <v>39539</v>
      </c>
      <c r="F33" s="62">
        <v>39417</v>
      </c>
      <c r="G33" s="63">
        <v>40513</v>
      </c>
      <c r="H33" s="15" t="str">
        <f t="shared" si="0"/>
        <v/>
      </c>
      <c r="I33" s="95">
        <v>39241</v>
      </c>
      <c r="J33" s="65">
        <v>41243</v>
      </c>
      <c r="K33" s="9">
        <f>_xlfn.DAYS(I33,F33)</f>
        <v>-176</v>
      </c>
      <c r="L33" s="11" t="e">
        <f t="shared" si="3"/>
        <v>#NUM!</v>
      </c>
      <c r="M33" s="10">
        <f>_xlfn.DAYS(J33,I33)</f>
        <v>2002</v>
      </c>
      <c r="N33" s="11" t="str">
        <f t="shared" si="2"/>
        <v>5 année, 5 mois, 23 jours</v>
      </c>
    </row>
    <row r="34" spans="1:14" hidden="1" x14ac:dyDescent="0.25">
      <c r="A34" s="265"/>
      <c r="B34" s="282"/>
      <c r="C34" s="284"/>
      <c r="D34" s="19">
        <v>40490</v>
      </c>
      <c r="E34" s="19">
        <v>40603</v>
      </c>
      <c r="F34" s="18">
        <v>40513</v>
      </c>
      <c r="G34" s="20">
        <v>41243</v>
      </c>
      <c r="H34" s="15" t="str">
        <f t="shared" si="0"/>
        <v>Non admis</v>
      </c>
      <c r="I34" s="21"/>
      <c r="J34" s="23"/>
      <c r="K34" s="9"/>
      <c r="L34" s="11"/>
      <c r="M34" s="10"/>
      <c r="N34" s="11"/>
    </row>
    <row r="35" spans="1:14" ht="39" x14ac:dyDescent="0.25">
      <c r="A35" s="47"/>
      <c r="B35" s="54"/>
      <c r="C35" s="55">
        <v>40358</v>
      </c>
      <c r="D35" s="49">
        <v>40408</v>
      </c>
      <c r="E35" s="49">
        <v>40603</v>
      </c>
      <c r="F35" s="50">
        <v>40391</v>
      </c>
      <c r="G35" s="51">
        <v>41121</v>
      </c>
      <c r="H35" s="15" t="str">
        <f t="shared" si="0"/>
        <v/>
      </c>
      <c r="I35" s="52">
        <v>40599</v>
      </c>
      <c r="J35" s="53">
        <v>41121</v>
      </c>
      <c r="K35" s="9">
        <f>_xlfn.DAYS(I35,F35)</f>
        <v>208</v>
      </c>
      <c r="L35" s="11" t="str">
        <f t="shared" si="3"/>
        <v>0 année, 6 mois, 25 jours</v>
      </c>
      <c r="M35" s="10">
        <f>_xlfn.DAYS(J35,I35)</f>
        <v>522</v>
      </c>
      <c r="N35" s="11" t="str">
        <f t="shared" si="2"/>
        <v>1 année, 5 mois, 4 jours</v>
      </c>
    </row>
    <row r="36" spans="1:14" ht="39" hidden="1" x14ac:dyDescent="0.25">
      <c r="A36" s="47"/>
      <c r="B36" s="266"/>
      <c r="C36" s="49">
        <v>40331</v>
      </c>
      <c r="D36" s="87">
        <v>40368</v>
      </c>
      <c r="E36" s="87">
        <v>40575</v>
      </c>
      <c r="F36" s="86">
        <v>40360</v>
      </c>
      <c r="G36" s="88">
        <v>41090</v>
      </c>
      <c r="H36" s="15" t="str">
        <f t="shared" si="0"/>
        <v/>
      </c>
      <c r="I36" s="89">
        <v>40599</v>
      </c>
      <c r="J36" s="53">
        <v>41821</v>
      </c>
      <c r="K36" s="9">
        <f>_xlfn.DAYS(I36,E36)</f>
        <v>24</v>
      </c>
      <c r="L36" s="11" t="str">
        <f t="shared" si="3"/>
        <v>0 année, 0 mois, 23 jours</v>
      </c>
      <c r="M36" s="10">
        <f>_xlfn.DAYS(J36,I36)</f>
        <v>1222</v>
      </c>
      <c r="N36" s="11" t="str">
        <f t="shared" si="2"/>
        <v>3 année, 4 mois, 5 jours</v>
      </c>
    </row>
    <row r="37" spans="1:14" hidden="1" x14ac:dyDescent="0.25">
      <c r="A37" s="47"/>
      <c r="B37" s="267"/>
      <c r="C37" s="49"/>
      <c r="D37" s="91">
        <v>41089</v>
      </c>
      <c r="E37" s="91">
        <v>41330</v>
      </c>
      <c r="F37" s="90">
        <v>41091</v>
      </c>
      <c r="G37" s="92">
        <v>41820</v>
      </c>
      <c r="H37" s="15" t="str">
        <f t="shared" si="0"/>
        <v>Non admis</v>
      </c>
      <c r="I37" s="93"/>
      <c r="J37" s="53"/>
      <c r="K37" s="9"/>
      <c r="L37" s="11"/>
      <c r="M37" s="10"/>
      <c r="N37" s="11"/>
    </row>
    <row r="38" spans="1:14" ht="39" hidden="1" x14ac:dyDescent="0.25">
      <c r="A38" s="47"/>
      <c r="B38" s="266"/>
      <c r="C38" s="49">
        <v>40126</v>
      </c>
      <c r="D38" s="49">
        <v>40527</v>
      </c>
      <c r="E38" s="49">
        <v>40787</v>
      </c>
      <c r="F38" s="50">
        <v>40513</v>
      </c>
      <c r="G38" s="51">
        <v>41608</v>
      </c>
      <c r="H38" s="15" t="str">
        <f t="shared" si="0"/>
        <v/>
      </c>
      <c r="I38" s="52">
        <v>40795</v>
      </c>
      <c r="J38" s="270">
        <v>42552</v>
      </c>
      <c r="K38" s="9">
        <f>_xlfn.DAYS(I38,E38)</f>
        <v>8</v>
      </c>
      <c r="L38" s="11" t="str">
        <f t="shared" si="3"/>
        <v>0 année, 0 mois, 7 jours</v>
      </c>
      <c r="M38" s="10">
        <f>_xlfn.DAYS(J38,I38)</f>
        <v>1757</v>
      </c>
      <c r="N38" s="11" t="str">
        <f t="shared" si="2"/>
        <v>4 année, 9 mois, 21 jours</v>
      </c>
    </row>
    <row r="39" spans="1:14" ht="39" x14ac:dyDescent="0.25">
      <c r="A39" s="47"/>
      <c r="B39" s="267"/>
      <c r="C39" s="49"/>
      <c r="D39" s="49">
        <v>41439</v>
      </c>
      <c r="E39" s="49">
        <v>41640</v>
      </c>
      <c r="F39" s="50">
        <v>41609</v>
      </c>
      <c r="G39" s="51">
        <v>42704</v>
      </c>
      <c r="H39" s="15" t="str">
        <f t="shared" si="0"/>
        <v>Non admis</v>
      </c>
      <c r="I39" s="52"/>
      <c r="J39" s="272"/>
      <c r="K39" s="9"/>
      <c r="L39" s="11"/>
      <c r="M39" s="10">
        <f>_xlfn.DAYS(J39,I39)</f>
        <v>0</v>
      </c>
      <c r="N39" s="11" t="str">
        <f t="shared" si="2"/>
        <v>0 année, 0 mois, -1 jours</v>
      </c>
    </row>
    <row r="40" spans="1:14" hidden="1" x14ac:dyDescent="0.25">
      <c r="A40" s="96"/>
      <c r="B40" s="97"/>
      <c r="C40" s="98">
        <v>40431</v>
      </c>
      <c r="D40" s="98">
        <v>40505</v>
      </c>
      <c r="E40" s="98"/>
      <c r="F40" s="99"/>
      <c r="G40" s="100" t="s">
        <v>7</v>
      </c>
      <c r="H40" s="15" t="str">
        <f t="shared" si="0"/>
        <v>Non admis</v>
      </c>
      <c r="I40" s="101"/>
      <c r="J40" s="102"/>
      <c r="K40" s="9"/>
      <c r="L40" s="11"/>
      <c r="M40" s="10"/>
      <c r="N40" s="11"/>
    </row>
    <row r="41" spans="1:14" ht="39" hidden="1" x14ac:dyDescent="0.25">
      <c r="A41" s="47"/>
      <c r="B41" s="54"/>
      <c r="C41" s="49">
        <v>39755</v>
      </c>
      <c r="D41" s="49">
        <v>40583</v>
      </c>
      <c r="E41" s="49">
        <v>40695</v>
      </c>
      <c r="F41" s="50">
        <v>40575</v>
      </c>
      <c r="G41" s="51">
        <v>41670</v>
      </c>
      <c r="H41" s="15" t="str">
        <f t="shared" si="0"/>
        <v/>
      </c>
      <c r="I41" s="52">
        <v>40704</v>
      </c>
      <c r="J41" s="53">
        <v>41670</v>
      </c>
      <c r="K41" s="9">
        <f>_xlfn.DAYS(I41,E41)</f>
        <v>9</v>
      </c>
      <c r="L41" s="11" t="str">
        <f t="shared" si="3"/>
        <v>0 année, 0 mois, 8 jours</v>
      </c>
      <c r="M41" s="10">
        <f>_xlfn.DAYS(J41,I41)</f>
        <v>966</v>
      </c>
      <c r="N41" s="11" t="str">
        <f t="shared" si="2"/>
        <v>2 année, 7 mois, 22 jours</v>
      </c>
    </row>
    <row r="42" spans="1:14" hidden="1" x14ac:dyDescent="0.25">
      <c r="A42" s="96"/>
      <c r="B42" s="96"/>
      <c r="C42" s="103">
        <v>40546</v>
      </c>
      <c r="D42" s="103">
        <v>40596</v>
      </c>
      <c r="E42" s="103">
        <v>40822</v>
      </c>
      <c r="F42" s="103">
        <v>40575</v>
      </c>
      <c r="G42" s="103">
        <v>41305</v>
      </c>
      <c r="H42" s="15" t="str">
        <f t="shared" si="0"/>
        <v>Non admis</v>
      </c>
      <c r="I42" s="104"/>
      <c r="J42" s="103">
        <v>41082</v>
      </c>
      <c r="K42" s="9"/>
      <c r="L42" s="11"/>
      <c r="M42" s="10"/>
      <c r="N42" s="11"/>
    </row>
    <row r="43" spans="1:14" ht="39" hidden="1" x14ac:dyDescent="0.25">
      <c r="A43" s="47"/>
      <c r="B43" s="48"/>
      <c r="C43" s="49">
        <v>40577</v>
      </c>
      <c r="D43" s="49">
        <v>40575</v>
      </c>
      <c r="E43" s="49">
        <v>40664</v>
      </c>
      <c r="F43" s="50">
        <v>40575</v>
      </c>
      <c r="G43" s="51">
        <v>41305</v>
      </c>
      <c r="H43" s="15" t="str">
        <f t="shared" si="0"/>
        <v/>
      </c>
      <c r="I43" s="52">
        <v>40791</v>
      </c>
      <c r="J43" s="53">
        <v>41257</v>
      </c>
      <c r="K43" s="9">
        <f>_xlfn.DAYS(I43,E43)</f>
        <v>127</v>
      </c>
      <c r="L43" s="11" t="str">
        <f t="shared" si="3"/>
        <v>0 année, 4 mois, 5 jours</v>
      </c>
      <c r="M43" s="10">
        <f>_xlfn.DAYS(J43,I43)</f>
        <v>466</v>
      </c>
      <c r="N43" s="11" t="str">
        <f t="shared" si="2"/>
        <v>1 année, 3 mois, 9 jours</v>
      </c>
    </row>
    <row r="44" spans="1:14" ht="39" hidden="1" x14ac:dyDescent="0.25">
      <c r="A44" s="47"/>
      <c r="B44" s="54"/>
      <c r="C44" s="55">
        <v>40570</v>
      </c>
      <c r="D44" s="49">
        <v>40584</v>
      </c>
      <c r="E44" s="49">
        <v>40890</v>
      </c>
      <c r="F44" s="50">
        <v>40817</v>
      </c>
      <c r="G44" s="51">
        <v>41912</v>
      </c>
      <c r="H44" s="15" t="str">
        <f t="shared" si="0"/>
        <v/>
      </c>
      <c r="I44" s="52">
        <v>40893</v>
      </c>
      <c r="J44" s="53"/>
      <c r="K44" s="9">
        <f>_xlfn.DAYS(I44,E44)</f>
        <v>3</v>
      </c>
      <c r="L44" s="11" t="str">
        <f t="shared" si="3"/>
        <v>0 année, 0 mois, 2 jours</v>
      </c>
      <c r="M44" s="10"/>
      <c r="N44" s="11"/>
    </row>
    <row r="45" spans="1:14" hidden="1" x14ac:dyDescent="0.25">
      <c r="A45" s="96"/>
      <c r="B45" s="97"/>
      <c r="C45" s="98"/>
      <c r="D45" s="98"/>
      <c r="E45" s="98"/>
      <c r="F45" s="99"/>
      <c r="G45" s="100" t="s">
        <v>7</v>
      </c>
      <c r="H45" s="15" t="str">
        <f t="shared" si="0"/>
        <v>Non admis</v>
      </c>
      <c r="I45" s="52"/>
      <c r="J45" s="102"/>
      <c r="K45" s="9"/>
      <c r="L45" s="11"/>
      <c r="M45" s="10"/>
      <c r="N45" s="11"/>
    </row>
    <row r="46" spans="1:14" hidden="1" x14ac:dyDescent="0.25">
      <c r="A46" s="96"/>
      <c r="B46" s="97"/>
      <c r="C46" s="98">
        <v>40140</v>
      </c>
      <c r="D46" s="98"/>
      <c r="E46" s="98"/>
      <c r="F46" s="99"/>
      <c r="G46" s="100" t="s">
        <v>7</v>
      </c>
      <c r="H46" s="15" t="str">
        <f t="shared" si="0"/>
        <v>Non admis</v>
      </c>
      <c r="I46" s="52"/>
      <c r="J46" s="102"/>
      <c r="K46" s="9"/>
      <c r="L46" s="11"/>
      <c r="M46" s="10"/>
      <c r="N46" s="11"/>
    </row>
    <row r="47" spans="1:14" ht="39" hidden="1" x14ac:dyDescent="0.25">
      <c r="A47" s="47"/>
      <c r="B47" s="48"/>
      <c r="C47" s="49">
        <v>40305</v>
      </c>
      <c r="D47" s="49">
        <v>40497</v>
      </c>
      <c r="E47" s="49">
        <v>40664</v>
      </c>
      <c r="F47" s="50">
        <v>40483</v>
      </c>
      <c r="G47" s="51">
        <v>41213</v>
      </c>
      <c r="H47" s="15" t="str">
        <f t="shared" si="0"/>
        <v/>
      </c>
      <c r="I47" s="52">
        <v>40676</v>
      </c>
      <c r="J47" s="53">
        <v>41082</v>
      </c>
      <c r="K47" s="9">
        <f>_xlfn.DAYS(I47,E47)</f>
        <v>12</v>
      </c>
      <c r="L47" s="11" t="str">
        <f t="shared" si="3"/>
        <v>0 année, 0 mois, 11 jours</v>
      </c>
      <c r="M47" s="10">
        <f>_xlfn.DAYS(J47,I47)</f>
        <v>406</v>
      </c>
      <c r="N47" s="11" t="str">
        <f t="shared" si="2"/>
        <v>1 année, 1 mois, 8 jours</v>
      </c>
    </row>
    <row r="48" spans="1:14" ht="39" hidden="1" x14ac:dyDescent="0.25">
      <c r="A48" s="47"/>
      <c r="B48" s="48"/>
      <c r="C48" s="49">
        <v>40129</v>
      </c>
      <c r="D48" s="49">
        <v>40557</v>
      </c>
      <c r="E48" s="49">
        <v>40787</v>
      </c>
      <c r="F48" s="50">
        <v>40544</v>
      </c>
      <c r="G48" s="51">
        <v>41274</v>
      </c>
      <c r="H48" s="15" t="str">
        <f t="shared" si="0"/>
        <v/>
      </c>
      <c r="I48" s="52">
        <v>40795</v>
      </c>
      <c r="J48" s="53">
        <v>41274</v>
      </c>
      <c r="K48" s="9">
        <f>_xlfn.DAYS(I48,E48)</f>
        <v>8</v>
      </c>
      <c r="L48" s="11" t="str">
        <f t="shared" si="3"/>
        <v>0 année, 0 mois, 7 jours</v>
      </c>
      <c r="M48" s="10">
        <f>_xlfn.DAYS(J48,I48)</f>
        <v>479</v>
      </c>
      <c r="N48" s="11" t="str">
        <f t="shared" si="2"/>
        <v>1 année, 3 mois, 22 jours</v>
      </c>
    </row>
    <row r="49" spans="1:14" hidden="1" x14ac:dyDescent="0.25">
      <c r="A49" s="105"/>
      <c r="B49" s="106"/>
      <c r="C49" s="107">
        <v>40535</v>
      </c>
      <c r="D49" s="107">
        <v>40644</v>
      </c>
      <c r="E49" s="107"/>
      <c r="F49" s="108"/>
      <c r="G49" s="109" t="s">
        <v>7</v>
      </c>
      <c r="H49" s="15" t="str">
        <f t="shared" si="0"/>
        <v>Non admis</v>
      </c>
      <c r="I49" s="52"/>
      <c r="J49" s="110"/>
      <c r="K49" s="9"/>
      <c r="L49" s="11"/>
      <c r="M49" s="10"/>
      <c r="N49" s="11"/>
    </row>
    <row r="50" spans="1:14" hidden="1" x14ac:dyDescent="0.25">
      <c r="A50" s="105"/>
      <c r="B50" s="106"/>
      <c r="C50" s="107">
        <v>40736</v>
      </c>
      <c r="D50" s="107"/>
      <c r="E50" s="107"/>
      <c r="F50" s="108"/>
      <c r="G50" s="109"/>
      <c r="H50" s="15" t="str">
        <f t="shared" si="0"/>
        <v>Non admis</v>
      </c>
      <c r="I50" s="52"/>
      <c r="J50" s="110"/>
      <c r="K50" s="9"/>
      <c r="L50" s="11"/>
      <c r="M50" s="10"/>
      <c r="N50" s="11"/>
    </row>
    <row r="51" spans="1:14" ht="39" hidden="1" x14ac:dyDescent="0.25">
      <c r="A51" s="264"/>
      <c r="B51" s="266"/>
      <c r="C51" s="49">
        <v>40520</v>
      </c>
      <c r="D51" s="49">
        <v>40574</v>
      </c>
      <c r="E51" s="49">
        <v>40848</v>
      </c>
      <c r="F51" s="50">
        <v>40575</v>
      </c>
      <c r="G51" s="51">
        <v>41670</v>
      </c>
      <c r="H51" s="15" t="str">
        <f t="shared" si="0"/>
        <v/>
      </c>
      <c r="I51" s="52">
        <v>41082</v>
      </c>
      <c r="J51" s="111">
        <v>42401</v>
      </c>
      <c r="K51" s="9">
        <f>_xlfn.DAYS(I51,E51)</f>
        <v>234</v>
      </c>
      <c r="L51" s="11" t="str">
        <f t="shared" si="3"/>
        <v>0 année, 7 mois, 20 jours</v>
      </c>
      <c r="M51" s="10">
        <f>_xlfn.DAYS(J51,I51)</f>
        <v>1319</v>
      </c>
      <c r="N51" s="11" t="str">
        <f t="shared" si="2"/>
        <v>3 année, 7 mois, 10 jours</v>
      </c>
    </row>
    <row r="52" spans="1:14" x14ac:dyDescent="0.25">
      <c r="A52" s="265"/>
      <c r="B52" s="267"/>
      <c r="C52" s="49"/>
      <c r="D52" s="49">
        <v>41522</v>
      </c>
      <c r="E52" s="49">
        <v>41878</v>
      </c>
      <c r="F52" s="50">
        <v>41671</v>
      </c>
      <c r="G52" s="51">
        <v>42400</v>
      </c>
      <c r="H52" s="15" t="str">
        <f t="shared" si="0"/>
        <v>Non admis</v>
      </c>
      <c r="I52" s="52"/>
      <c r="J52" s="111"/>
      <c r="K52" s="9"/>
      <c r="L52" s="11"/>
      <c r="M52" s="10"/>
      <c r="N52" s="11"/>
    </row>
    <row r="53" spans="1:14" hidden="1" x14ac:dyDescent="0.25">
      <c r="A53" s="96"/>
      <c r="B53" s="97"/>
      <c r="C53" s="98">
        <v>40553</v>
      </c>
      <c r="D53" s="98"/>
      <c r="E53" s="98"/>
      <c r="F53" s="99"/>
      <c r="G53" s="100" t="s">
        <v>7</v>
      </c>
      <c r="H53" s="15" t="str">
        <f t="shared" si="0"/>
        <v>Non admis</v>
      </c>
      <c r="I53" s="52"/>
      <c r="J53" s="102"/>
      <c r="K53" s="9"/>
      <c r="L53" s="11"/>
      <c r="M53" s="10"/>
      <c r="N53" s="11"/>
    </row>
    <row r="54" spans="1:14" ht="39" hidden="1" x14ac:dyDescent="0.25">
      <c r="A54" s="264"/>
      <c r="B54" s="273"/>
      <c r="C54" s="55">
        <v>40609</v>
      </c>
      <c r="D54" s="49"/>
      <c r="E54" s="49">
        <v>40634</v>
      </c>
      <c r="F54" s="50">
        <v>40299</v>
      </c>
      <c r="G54" s="51">
        <v>41029</v>
      </c>
      <c r="H54" s="15" t="str">
        <f t="shared" si="0"/>
        <v/>
      </c>
      <c r="I54" s="52">
        <v>40676</v>
      </c>
      <c r="J54" s="53">
        <v>42124</v>
      </c>
      <c r="K54" s="9">
        <f>_xlfn.DAYS(I54,E54)</f>
        <v>42</v>
      </c>
      <c r="L54" s="11" t="str">
        <f t="shared" si="3"/>
        <v>0 année, 1 mois, 10 jours</v>
      </c>
      <c r="M54" s="10">
        <f>_xlfn.DAYS(J54,I54)</f>
        <v>1448</v>
      </c>
      <c r="N54" s="11" t="str">
        <f t="shared" si="2"/>
        <v>3 année, 11 mois, 17 jours</v>
      </c>
    </row>
    <row r="55" spans="1:14" x14ac:dyDescent="0.25">
      <c r="A55" s="265"/>
      <c r="B55" s="274"/>
      <c r="C55" s="112"/>
      <c r="D55" s="58">
        <v>41005</v>
      </c>
      <c r="E55" s="58">
        <v>41190</v>
      </c>
      <c r="F55" s="94">
        <v>41030</v>
      </c>
      <c r="G55" s="51">
        <v>42124</v>
      </c>
      <c r="H55" s="15" t="str">
        <f t="shared" si="0"/>
        <v>Non admis</v>
      </c>
      <c r="I55" s="52"/>
      <c r="J55" s="53"/>
      <c r="K55" s="9"/>
      <c r="L55" s="11"/>
      <c r="M55" s="10"/>
      <c r="N55" s="11"/>
    </row>
    <row r="56" spans="1:14" hidden="1" x14ac:dyDescent="0.25">
      <c r="A56" s="96"/>
      <c r="B56" s="96"/>
      <c r="C56" s="103">
        <v>40430</v>
      </c>
      <c r="D56" s="103"/>
      <c r="E56" s="103"/>
      <c r="F56" s="103"/>
      <c r="G56" s="103"/>
      <c r="H56" s="15" t="str">
        <f t="shared" si="0"/>
        <v>Non admis</v>
      </c>
      <c r="I56" s="104"/>
      <c r="J56" s="103"/>
      <c r="K56" s="9"/>
      <c r="L56" s="11"/>
      <c r="M56" s="10"/>
      <c r="N56" s="11"/>
    </row>
    <row r="57" spans="1:14" ht="39" hidden="1" x14ac:dyDescent="0.25">
      <c r="A57" s="47"/>
      <c r="B57" s="54"/>
      <c r="C57" s="55">
        <v>40624</v>
      </c>
      <c r="D57" s="49"/>
      <c r="E57" s="49">
        <v>40603</v>
      </c>
      <c r="F57" s="50">
        <v>40575</v>
      </c>
      <c r="G57" s="51">
        <v>41670</v>
      </c>
      <c r="H57" s="15" t="str">
        <f t="shared" si="0"/>
        <v/>
      </c>
      <c r="I57" s="52">
        <v>40627</v>
      </c>
      <c r="J57" s="53">
        <v>40893</v>
      </c>
      <c r="K57" s="9">
        <f>_xlfn.DAYS(I57,E57)</f>
        <v>24</v>
      </c>
      <c r="L57" s="11" t="str">
        <f t="shared" si="3"/>
        <v>0 année, 0 mois, 23 jours</v>
      </c>
      <c r="M57" s="10">
        <f>_xlfn.DAYS(J57,I57)</f>
        <v>266</v>
      </c>
      <c r="N57" s="11" t="str">
        <f t="shared" si="2"/>
        <v>0 année, 8 mois, 21 jours</v>
      </c>
    </row>
    <row r="58" spans="1:14" ht="39" hidden="1" x14ac:dyDescent="0.25">
      <c r="A58" s="47"/>
      <c r="B58" s="97"/>
      <c r="C58" s="98">
        <v>40416</v>
      </c>
      <c r="D58" s="98"/>
      <c r="E58" s="98"/>
      <c r="F58" s="98"/>
      <c r="G58" s="98"/>
      <c r="H58" s="15" t="str">
        <f t="shared" si="0"/>
        <v>Non admis</v>
      </c>
      <c r="I58" s="113"/>
      <c r="J58" s="98"/>
      <c r="K58" s="9">
        <f>_xlfn.DAYS(I58,E58)</f>
        <v>0</v>
      </c>
      <c r="L58" s="11" t="str">
        <f t="shared" si="3"/>
        <v>0 année, 0 mois, -1 jours</v>
      </c>
      <c r="M58" s="10"/>
      <c r="N58" s="11"/>
    </row>
    <row r="59" spans="1:14" ht="39" hidden="1" x14ac:dyDescent="0.25">
      <c r="A59" s="47"/>
      <c r="B59" s="48"/>
      <c r="C59" s="49">
        <v>40795</v>
      </c>
      <c r="D59" s="49"/>
      <c r="E59" s="49">
        <v>40603</v>
      </c>
      <c r="F59" s="50"/>
      <c r="G59" s="50">
        <v>40695</v>
      </c>
      <c r="H59" s="15" t="str">
        <f t="shared" si="0"/>
        <v/>
      </c>
      <c r="I59" s="57">
        <v>40648</v>
      </c>
      <c r="J59" s="53"/>
      <c r="K59" s="9">
        <f>_xlfn.DAYS(I59,E59)</f>
        <v>45</v>
      </c>
      <c r="L59" s="11" t="str">
        <f t="shared" si="3"/>
        <v>0 année, 1 mois, 13 jours</v>
      </c>
      <c r="M59" s="10"/>
      <c r="N59" s="11"/>
    </row>
    <row r="60" spans="1:14" hidden="1" x14ac:dyDescent="0.25">
      <c r="A60" s="96"/>
      <c r="B60" s="97"/>
      <c r="C60" s="98">
        <v>40795</v>
      </c>
      <c r="D60" s="98"/>
      <c r="E60" s="98"/>
      <c r="F60" s="99"/>
      <c r="G60" s="99">
        <v>40695</v>
      </c>
      <c r="H60" s="15" t="str">
        <f t="shared" si="0"/>
        <v>Non admis</v>
      </c>
      <c r="I60" s="52"/>
      <c r="J60" s="102"/>
      <c r="K60" s="9"/>
      <c r="L60" s="11"/>
      <c r="M60" s="10"/>
      <c r="N60" s="11"/>
    </row>
    <row r="61" spans="1:14" ht="39" hidden="1" x14ac:dyDescent="0.25">
      <c r="A61" s="277"/>
      <c r="B61" s="266"/>
      <c r="C61" s="49">
        <v>40606</v>
      </c>
      <c r="D61" s="87">
        <v>40669</v>
      </c>
      <c r="E61" s="87">
        <v>40801</v>
      </c>
      <c r="F61" s="86">
        <v>40664</v>
      </c>
      <c r="G61" s="86">
        <v>41029</v>
      </c>
      <c r="H61" s="15" t="str">
        <f t="shared" si="0"/>
        <v/>
      </c>
      <c r="I61" s="89">
        <v>40830</v>
      </c>
      <c r="J61" s="53"/>
      <c r="K61" s="9">
        <f>_xlfn.DAYS(I61,E61)</f>
        <v>29</v>
      </c>
      <c r="L61" s="11" t="str">
        <f t="shared" si="3"/>
        <v>0 année, 0 mois, 28 jours</v>
      </c>
      <c r="M61" s="10"/>
      <c r="N61" s="11"/>
    </row>
    <row r="62" spans="1:14" ht="15.75" thickBot="1" x14ac:dyDescent="0.3">
      <c r="A62" s="265"/>
      <c r="B62" s="278"/>
      <c r="C62" s="61"/>
      <c r="D62" s="115">
        <v>40959</v>
      </c>
      <c r="E62" s="115">
        <v>41214</v>
      </c>
      <c r="F62" s="114">
        <v>41030</v>
      </c>
      <c r="G62" s="114">
        <v>41759</v>
      </c>
      <c r="H62" s="15" t="str">
        <f t="shared" si="0"/>
        <v>Non admis</v>
      </c>
      <c r="I62" s="116"/>
      <c r="J62" s="65"/>
      <c r="K62" s="9"/>
      <c r="L62" s="11"/>
      <c r="M62" s="10"/>
      <c r="N62" s="11"/>
    </row>
    <row r="63" spans="1:14" x14ac:dyDescent="0.25">
      <c r="A63" s="117"/>
      <c r="B63" s="267"/>
      <c r="C63" s="19"/>
      <c r="D63" s="19">
        <v>41751</v>
      </c>
      <c r="E63" s="19">
        <v>41941</v>
      </c>
      <c r="F63" s="18">
        <v>41760</v>
      </c>
      <c r="G63" s="18">
        <v>42490</v>
      </c>
      <c r="H63" s="15" t="str">
        <f t="shared" si="0"/>
        <v>Non admis</v>
      </c>
      <c r="I63" s="21"/>
      <c r="J63" s="23"/>
      <c r="K63" s="9"/>
      <c r="L63" s="11"/>
      <c r="M63" s="10"/>
      <c r="N63" s="11"/>
    </row>
    <row r="64" spans="1:14" ht="39" x14ac:dyDescent="0.25">
      <c r="A64" s="47"/>
      <c r="B64" s="48"/>
      <c r="C64" s="49">
        <v>40577</v>
      </c>
      <c r="D64" s="49"/>
      <c r="E64" s="49">
        <v>40695</v>
      </c>
      <c r="F64" s="50">
        <v>40634</v>
      </c>
      <c r="G64" s="50">
        <v>41729</v>
      </c>
      <c r="H64" s="15" t="str">
        <f t="shared" si="0"/>
        <v/>
      </c>
      <c r="I64" s="52">
        <v>40676</v>
      </c>
      <c r="J64" s="53">
        <v>40988</v>
      </c>
      <c r="K64" s="9">
        <f>_xlfn.DAYS(I64,F64)</f>
        <v>42</v>
      </c>
      <c r="L64" s="11" t="str">
        <f t="shared" si="3"/>
        <v>0 année, 1 mois, 10 jours</v>
      </c>
      <c r="M64" s="10">
        <f>_xlfn.DAYS(J64,I64)</f>
        <v>312</v>
      </c>
      <c r="N64" s="11" t="str">
        <f t="shared" si="2"/>
        <v>0 année, 10 mois, 6 jours</v>
      </c>
    </row>
    <row r="65" spans="1:14" hidden="1" x14ac:dyDescent="0.25">
      <c r="A65" s="96"/>
      <c r="B65" s="97"/>
      <c r="C65" s="98">
        <v>40675</v>
      </c>
      <c r="D65" s="98">
        <v>40716</v>
      </c>
      <c r="E65" s="98"/>
      <c r="F65" s="99"/>
      <c r="G65" s="99" t="s">
        <v>7</v>
      </c>
      <c r="H65" s="15" t="str">
        <f t="shared" si="0"/>
        <v>Non admis</v>
      </c>
      <c r="I65" s="52"/>
      <c r="J65" s="102"/>
      <c r="K65" s="9"/>
      <c r="L65" s="11"/>
      <c r="M65" s="10"/>
      <c r="N65" s="11"/>
    </row>
    <row r="66" spans="1:14" ht="39" hidden="1" x14ac:dyDescent="0.25">
      <c r="A66" s="47"/>
      <c r="B66" s="54"/>
      <c r="C66" s="55">
        <v>40638</v>
      </c>
      <c r="D66" s="118">
        <v>40742</v>
      </c>
      <c r="E66" s="49">
        <v>40969</v>
      </c>
      <c r="F66" s="50">
        <v>40725</v>
      </c>
      <c r="G66" s="50">
        <v>41455</v>
      </c>
      <c r="H66" s="15" t="str">
        <f t="shared" si="0"/>
        <v/>
      </c>
      <c r="I66" s="52">
        <v>40984</v>
      </c>
      <c r="J66" s="53">
        <v>41455</v>
      </c>
      <c r="K66" s="9">
        <f>_xlfn.DAYS(I66,E66)</f>
        <v>15</v>
      </c>
      <c r="L66" s="11" t="str">
        <f t="shared" si="3"/>
        <v>0 année, 0 mois, 14 jours</v>
      </c>
      <c r="M66" s="10">
        <f>_xlfn.DAYS(J66,I66)</f>
        <v>471</v>
      </c>
      <c r="N66" s="11" t="str">
        <f t="shared" si="2"/>
        <v>1 année, 3 mois, 14 jours</v>
      </c>
    </row>
    <row r="67" spans="1:14" ht="39" hidden="1" x14ac:dyDescent="0.25">
      <c r="A67" s="47"/>
      <c r="B67" s="48"/>
      <c r="C67" s="49">
        <v>40652</v>
      </c>
      <c r="D67" s="118"/>
      <c r="E67" s="49">
        <v>40826</v>
      </c>
      <c r="F67" s="50">
        <v>40575</v>
      </c>
      <c r="G67" s="50">
        <v>41670</v>
      </c>
      <c r="H67" s="15" t="str">
        <f t="shared" si="0"/>
        <v/>
      </c>
      <c r="I67" s="52">
        <v>40830</v>
      </c>
      <c r="J67" s="53">
        <v>41670</v>
      </c>
      <c r="K67" s="9">
        <f>_xlfn.DAYS(I67,E67)</f>
        <v>4</v>
      </c>
      <c r="L67" s="11" t="str">
        <f t="shared" si="3"/>
        <v>0 année, 0 mois, 3 jours</v>
      </c>
      <c r="M67" s="10">
        <f>_xlfn.DAYS(J67,I67)</f>
        <v>840</v>
      </c>
      <c r="N67" s="11" t="str">
        <f t="shared" si="2"/>
        <v>2 année, 3 mois, 18 jours</v>
      </c>
    </row>
    <row r="68" spans="1:14" ht="39" x14ac:dyDescent="0.25">
      <c r="A68" s="47"/>
      <c r="B68" s="54"/>
      <c r="C68" s="55">
        <v>40710</v>
      </c>
      <c r="D68" s="118"/>
      <c r="E68" s="49">
        <v>40855</v>
      </c>
      <c r="F68" s="50">
        <v>40695</v>
      </c>
      <c r="G68" s="50">
        <v>41790</v>
      </c>
      <c r="H68" s="15" t="str">
        <f t="shared" si="0"/>
        <v/>
      </c>
      <c r="I68" s="52">
        <v>40785</v>
      </c>
      <c r="J68" s="53"/>
      <c r="K68" s="9">
        <f>_xlfn.DAYS(I68,F68)</f>
        <v>90</v>
      </c>
      <c r="L68" s="11" t="str">
        <f t="shared" si="3"/>
        <v>0 année, 2 mois, 29 jours</v>
      </c>
      <c r="M68" s="10"/>
      <c r="N68" s="11"/>
    </row>
    <row r="69" spans="1:14" hidden="1" x14ac:dyDescent="0.25">
      <c r="A69" s="96"/>
      <c r="B69" s="96"/>
      <c r="C69" s="103">
        <v>40834</v>
      </c>
      <c r="D69" s="119"/>
      <c r="E69" s="119"/>
      <c r="F69" s="98"/>
      <c r="G69" s="98" t="s">
        <v>7</v>
      </c>
      <c r="H69" s="15" t="str">
        <f t="shared" si="0"/>
        <v>Non admis</v>
      </c>
      <c r="I69" s="113"/>
      <c r="J69" s="103"/>
      <c r="K69" s="9"/>
      <c r="L69" s="11"/>
      <c r="M69" s="10"/>
      <c r="N69" s="11"/>
    </row>
    <row r="70" spans="1:14" ht="39" hidden="1" x14ac:dyDescent="0.25">
      <c r="A70" s="120"/>
      <c r="B70" s="48"/>
      <c r="C70" s="49"/>
      <c r="D70" s="121">
        <v>40884</v>
      </c>
      <c r="E70" s="122">
        <v>41010</v>
      </c>
      <c r="F70" s="50">
        <v>40878</v>
      </c>
      <c r="G70" s="50">
        <v>41973</v>
      </c>
      <c r="H70" s="15" t="str">
        <f t="shared" ref="H70:H133" si="4">IF(I70,"","Non admis")</f>
        <v/>
      </c>
      <c r="I70" s="123">
        <v>41012</v>
      </c>
      <c r="J70" s="124"/>
      <c r="K70" s="9">
        <f>_xlfn.DAYS(I70,E70)</f>
        <v>2</v>
      </c>
      <c r="L70" s="11" t="str">
        <f t="shared" si="3"/>
        <v>0 année, 0 mois, 1 jours</v>
      </c>
      <c r="M70" s="10"/>
      <c r="N70" s="11"/>
    </row>
    <row r="71" spans="1:14" ht="39" x14ac:dyDescent="0.25">
      <c r="A71" s="279"/>
      <c r="B71" s="266"/>
      <c r="C71" s="49"/>
      <c r="D71" s="121"/>
      <c r="E71" s="122">
        <v>40883</v>
      </c>
      <c r="F71" s="50">
        <v>40513</v>
      </c>
      <c r="G71" s="50">
        <v>41608</v>
      </c>
      <c r="H71" s="15" t="str">
        <f t="shared" si="4"/>
        <v/>
      </c>
      <c r="I71" s="123">
        <v>40161</v>
      </c>
      <c r="J71" s="270">
        <v>42683</v>
      </c>
      <c r="K71" s="9">
        <f>_xlfn.DAYS(I71,F71)</f>
        <v>-352</v>
      </c>
      <c r="L71" s="11" t="e">
        <f t="shared" si="3"/>
        <v>#NUM!</v>
      </c>
      <c r="M71" s="10">
        <f>_xlfn.DAYS(J71,I71)</f>
        <v>2522</v>
      </c>
      <c r="N71" s="11" t="str">
        <f>DATEDIF(0,M71,"y")&amp;" année, "
&amp;DATEDIF(0,M71,"ym")&amp;" mois, "
&amp;M71-DATE(YEAR(M71),MONTH(M71),1)&amp;" jours"</f>
        <v>6 année, 10 mois, 25 jours</v>
      </c>
    </row>
    <row r="72" spans="1:14" hidden="1" x14ac:dyDescent="0.25">
      <c r="A72" s="280"/>
      <c r="B72" s="278"/>
      <c r="C72" s="49"/>
      <c r="D72" s="121">
        <v>41563</v>
      </c>
      <c r="E72" s="122">
        <v>42040</v>
      </c>
      <c r="F72" s="50">
        <v>41609</v>
      </c>
      <c r="G72" s="50">
        <v>42338</v>
      </c>
      <c r="H72" s="15" t="str">
        <f t="shared" si="4"/>
        <v>Non admis</v>
      </c>
      <c r="I72" s="123"/>
      <c r="J72" s="271"/>
      <c r="K72" s="9"/>
      <c r="L72" s="11"/>
      <c r="M72" s="10"/>
      <c r="N72" s="11"/>
    </row>
    <row r="73" spans="1:14" hidden="1" x14ac:dyDescent="0.25">
      <c r="A73" s="281"/>
      <c r="B73" s="267"/>
      <c r="C73" s="49"/>
      <c r="D73" s="121">
        <v>42167</v>
      </c>
      <c r="E73" s="122"/>
      <c r="F73" s="50">
        <v>42339</v>
      </c>
      <c r="G73" s="50">
        <v>43434</v>
      </c>
      <c r="H73" s="15" t="str">
        <f t="shared" si="4"/>
        <v>Non admis</v>
      </c>
      <c r="I73" s="123"/>
      <c r="J73" s="272"/>
      <c r="K73" s="9"/>
      <c r="L73" s="11"/>
      <c r="M73" s="10"/>
      <c r="N73" s="11"/>
    </row>
    <row r="74" spans="1:14" hidden="1" x14ac:dyDescent="0.25">
      <c r="A74" s="105"/>
      <c r="B74" s="106"/>
      <c r="C74" s="107">
        <v>40875</v>
      </c>
      <c r="D74" s="125"/>
      <c r="E74" s="126"/>
      <c r="F74" s="108"/>
      <c r="G74" s="108" t="s">
        <v>7</v>
      </c>
      <c r="H74" s="15" t="str">
        <f t="shared" si="4"/>
        <v>Non admis</v>
      </c>
      <c r="I74" s="123"/>
      <c r="J74" s="110"/>
      <c r="K74" s="9"/>
      <c r="L74" s="11"/>
      <c r="M74" s="10"/>
      <c r="N74" s="11"/>
    </row>
    <row r="75" spans="1:14" hidden="1" x14ac:dyDescent="0.25">
      <c r="A75" s="96"/>
      <c r="B75" s="97"/>
      <c r="C75" s="98"/>
      <c r="D75" s="127">
        <v>40928</v>
      </c>
      <c r="E75" s="128">
        <v>41086</v>
      </c>
      <c r="F75" s="99">
        <v>40909</v>
      </c>
      <c r="G75" s="99">
        <v>42004</v>
      </c>
      <c r="H75" s="15" t="str">
        <f t="shared" si="4"/>
        <v/>
      </c>
      <c r="I75" s="123">
        <v>41153</v>
      </c>
      <c r="J75" s="102"/>
      <c r="K75" s="9"/>
      <c r="L75" s="11"/>
      <c r="M75" s="10"/>
      <c r="N75" s="11"/>
    </row>
    <row r="76" spans="1:14" x14ac:dyDescent="0.25">
      <c r="A76" s="264"/>
      <c r="B76" s="54"/>
      <c r="C76" s="55">
        <v>39556</v>
      </c>
      <c r="D76" s="129">
        <v>40897</v>
      </c>
      <c r="E76" s="130">
        <v>41011</v>
      </c>
      <c r="F76" s="56">
        <v>40909</v>
      </c>
      <c r="G76" s="56">
        <v>42004</v>
      </c>
      <c r="H76" s="15" t="str">
        <f t="shared" si="4"/>
        <v/>
      </c>
      <c r="I76" s="131">
        <v>40184</v>
      </c>
      <c r="J76" s="132"/>
      <c r="K76" s="9">
        <f>_xlfn.DAYS(I76,F76)</f>
        <v>-725</v>
      </c>
      <c r="L76" s="11" t="e">
        <f t="shared" si="3"/>
        <v>#NUM!</v>
      </c>
      <c r="M76" s="10"/>
      <c r="N76" s="11"/>
    </row>
    <row r="77" spans="1:14" hidden="1" x14ac:dyDescent="0.25">
      <c r="A77" s="265"/>
      <c r="B77" s="75"/>
      <c r="C77" s="76"/>
      <c r="D77" s="129">
        <v>41796</v>
      </c>
      <c r="E77" s="130">
        <v>42005</v>
      </c>
      <c r="F77" s="56">
        <v>41548</v>
      </c>
      <c r="G77" s="56">
        <v>42643</v>
      </c>
      <c r="H77" s="15" t="str">
        <f t="shared" si="4"/>
        <v>Non admis</v>
      </c>
      <c r="I77" s="123"/>
      <c r="J77" s="132"/>
      <c r="K77" s="9"/>
      <c r="L77" s="11"/>
      <c r="M77" s="10"/>
      <c r="N77" s="11"/>
    </row>
    <row r="78" spans="1:14" ht="39" hidden="1" x14ac:dyDescent="0.25">
      <c r="A78" s="264"/>
      <c r="B78" s="273"/>
      <c r="C78" s="275"/>
      <c r="D78" s="118"/>
      <c r="E78" s="133">
        <v>39873</v>
      </c>
      <c r="F78" s="50">
        <v>39876</v>
      </c>
      <c r="G78" s="50">
        <v>40968</v>
      </c>
      <c r="H78" s="15" t="str">
        <f t="shared" si="4"/>
        <v/>
      </c>
      <c r="I78" s="123">
        <v>40422</v>
      </c>
      <c r="J78" s="53"/>
      <c r="K78" s="9">
        <f>_xlfn.DAYS(I78,E78)</f>
        <v>549</v>
      </c>
      <c r="L78" s="11" t="str">
        <f t="shared" si="3"/>
        <v>1 année, 6 mois, 1 jours</v>
      </c>
      <c r="M78" s="10"/>
      <c r="N78" s="11"/>
    </row>
    <row r="79" spans="1:14" ht="39" hidden="1" x14ac:dyDescent="0.25">
      <c r="A79" s="265"/>
      <c r="B79" s="274"/>
      <c r="C79" s="276"/>
      <c r="D79" s="121"/>
      <c r="E79" s="133">
        <v>41122</v>
      </c>
      <c r="F79" s="50">
        <v>40969</v>
      </c>
      <c r="G79" s="50">
        <v>41333</v>
      </c>
      <c r="H79" s="15" t="str">
        <f t="shared" si="4"/>
        <v>Non admis</v>
      </c>
      <c r="I79" s="123"/>
      <c r="J79" s="53">
        <v>41333</v>
      </c>
      <c r="K79" s="9"/>
      <c r="L79" s="11"/>
      <c r="M79" s="10">
        <f>_xlfn.DAYS(J79,I78)</f>
        <v>911</v>
      </c>
      <c r="N79" s="11" t="str">
        <f>DATEDIF(0,M79,"y")&amp;" année, "
&amp;DATEDIF(0,M79,"ym")&amp;" mois, "
&amp;M79-DATE(YEAR(M79),MONTH(M79),1)&amp;" jours"</f>
        <v>2 année, 5 mois, 28 jours</v>
      </c>
    </row>
    <row r="80" spans="1:14" hidden="1" x14ac:dyDescent="0.25">
      <c r="A80" s="96"/>
      <c r="B80" s="97"/>
      <c r="C80" s="98">
        <v>40911</v>
      </c>
      <c r="D80" s="134"/>
      <c r="E80" s="119"/>
      <c r="F80" s="99">
        <v>40806</v>
      </c>
      <c r="G80" s="99">
        <v>41517</v>
      </c>
      <c r="H80" s="15" t="str">
        <f t="shared" si="4"/>
        <v>Non admis</v>
      </c>
      <c r="I80" s="123"/>
      <c r="J80" s="102">
        <v>41517</v>
      </c>
      <c r="K80" s="9"/>
      <c r="L80" s="11"/>
      <c r="M80" s="10"/>
      <c r="N80" s="11"/>
    </row>
    <row r="81" spans="1:14" hidden="1" x14ac:dyDescent="0.25">
      <c r="A81" s="96"/>
      <c r="B81" s="96"/>
      <c r="C81" s="103">
        <v>40562</v>
      </c>
      <c r="D81" s="119"/>
      <c r="E81" s="98"/>
      <c r="F81" s="98"/>
      <c r="G81" s="98" t="s">
        <v>7</v>
      </c>
      <c r="H81" s="15" t="str">
        <f t="shared" si="4"/>
        <v>Non admis</v>
      </c>
      <c r="I81" s="113"/>
      <c r="J81" s="103"/>
      <c r="K81" s="9"/>
      <c r="L81" s="11"/>
      <c r="M81" s="10"/>
      <c r="N81" s="11"/>
    </row>
    <row r="82" spans="1:14" hidden="1" x14ac:dyDescent="0.25">
      <c r="A82" s="96"/>
      <c r="B82" s="96"/>
      <c r="C82" s="103"/>
      <c r="D82" s="119"/>
      <c r="E82" s="98"/>
      <c r="F82" s="98"/>
      <c r="G82" s="98" t="s">
        <v>7</v>
      </c>
      <c r="H82" s="15" t="str">
        <f t="shared" si="4"/>
        <v>Non admis</v>
      </c>
      <c r="I82" s="113"/>
      <c r="J82" s="103"/>
      <c r="K82" s="9"/>
      <c r="L82" s="11"/>
      <c r="M82" s="10"/>
      <c r="N82" s="11"/>
    </row>
    <row r="83" spans="1:14" hidden="1" x14ac:dyDescent="0.25">
      <c r="A83" s="96"/>
      <c r="B83" s="96"/>
      <c r="C83" s="103">
        <v>40609</v>
      </c>
      <c r="D83" s="119"/>
      <c r="E83" s="98"/>
      <c r="F83" s="98"/>
      <c r="G83" s="98" t="s">
        <v>7</v>
      </c>
      <c r="H83" s="15" t="str">
        <f t="shared" si="4"/>
        <v>Non admis</v>
      </c>
      <c r="I83" s="113"/>
      <c r="J83" s="103"/>
      <c r="K83" s="9"/>
      <c r="L83" s="11"/>
      <c r="M83" s="10"/>
      <c r="N83" s="11"/>
    </row>
    <row r="84" spans="1:14" hidden="1" x14ac:dyDescent="0.25">
      <c r="A84" s="96"/>
      <c r="B84" s="96"/>
      <c r="C84" s="103">
        <v>40969</v>
      </c>
      <c r="D84" s="119"/>
      <c r="E84" s="98">
        <v>40969</v>
      </c>
      <c r="F84" s="98">
        <v>40603</v>
      </c>
      <c r="G84" s="98">
        <v>41698</v>
      </c>
      <c r="H84" s="15" t="str">
        <f t="shared" si="4"/>
        <v>Non admis</v>
      </c>
      <c r="I84" s="113"/>
      <c r="J84" s="103"/>
      <c r="K84" s="9"/>
      <c r="L84" s="11"/>
      <c r="M84" s="10"/>
      <c r="N84" s="11"/>
    </row>
    <row r="85" spans="1:14" ht="39" hidden="1" x14ac:dyDescent="0.25">
      <c r="A85" s="135"/>
      <c r="B85" s="136"/>
      <c r="C85" s="28">
        <v>40976</v>
      </c>
      <c r="D85" s="50">
        <v>41015</v>
      </c>
      <c r="E85" s="28">
        <v>41207</v>
      </c>
      <c r="F85" s="29">
        <v>41000</v>
      </c>
      <c r="G85" s="29">
        <v>42094</v>
      </c>
      <c r="H85" s="15" t="str">
        <f t="shared" si="4"/>
        <v/>
      </c>
      <c r="I85" s="31">
        <v>41239</v>
      </c>
      <c r="J85" s="32">
        <v>42094</v>
      </c>
      <c r="K85" s="9">
        <f>_xlfn.DAYS(I85,E85)</f>
        <v>32</v>
      </c>
      <c r="L85" s="11" t="str">
        <f t="shared" ref="L85:L142" si="5">DATEDIF(0,K85,"y")&amp;" année, "
&amp;DATEDIF(0,K85,"ym")&amp;" mois, "
&amp;K85-DATE(YEAR(K85),MONTH(K85),1)&amp;" jours"</f>
        <v>0 année, 1 mois, 0 jours</v>
      </c>
      <c r="M85" s="10">
        <f>_xlfn.DAYS(J85,I85)</f>
        <v>855</v>
      </c>
      <c r="N85" s="11" t="str">
        <f>DATEDIF(0,M85,"y")&amp;" année, "
&amp;DATEDIF(0,M85,"ym")&amp;" mois, "
&amp;M85-DATE(YEAR(M85),MONTH(M85),1)&amp;" jours"</f>
        <v>2 année, 4 mois, 3 jours</v>
      </c>
    </row>
    <row r="86" spans="1:14" hidden="1" x14ac:dyDescent="0.25">
      <c r="A86" s="137"/>
      <c r="B86" s="138"/>
      <c r="C86" s="139">
        <v>40960</v>
      </c>
      <c r="D86" s="141"/>
      <c r="E86" s="139"/>
      <c r="F86" s="140"/>
      <c r="G86" s="140"/>
      <c r="H86" s="15" t="str">
        <f t="shared" si="4"/>
        <v>Non admis</v>
      </c>
      <c r="I86" s="31"/>
      <c r="J86" s="142"/>
      <c r="K86" s="9"/>
      <c r="L86" s="11"/>
      <c r="M86" s="10"/>
      <c r="N86" s="11"/>
    </row>
    <row r="87" spans="1:14" ht="39" hidden="1" x14ac:dyDescent="0.25">
      <c r="A87" s="135"/>
      <c r="B87" s="136"/>
      <c r="C87" s="28">
        <v>40987</v>
      </c>
      <c r="D87" s="50">
        <v>41022</v>
      </c>
      <c r="E87" s="28">
        <v>41289</v>
      </c>
      <c r="F87" s="29">
        <v>41000</v>
      </c>
      <c r="G87" s="29">
        <v>42094</v>
      </c>
      <c r="H87" s="15" t="str">
        <f t="shared" si="4"/>
        <v/>
      </c>
      <c r="I87" s="31">
        <v>41302</v>
      </c>
      <c r="J87" s="32">
        <v>42094</v>
      </c>
      <c r="K87" s="9">
        <f>_xlfn.DAYS(I87,E87)</f>
        <v>13</v>
      </c>
      <c r="L87" s="11" t="str">
        <f t="shared" si="5"/>
        <v>0 année, 0 mois, 12 jours</v>
      </c>
      <c r="M87" s="10">
        <f>_xlfn.DAYS(J87,I87)</f>
        <v>792</v>
      </c>
      <c r="N87" s="11" t="str">
        <f>DATEDIF(0,M87,"y")&amp;" année, "
&amp;DATEDIF(0,M87,"ym")&amp;" mois, "
&amp;M87-DATE(YEAR(M87),MONTH(M87),1)&amp;" jours"</f>
        <v>2 année, 2 mois, 1 jours</v>
      </c>
    </row>
    <row r="88" spans="1:14" ht="39" hidden="1" x14ac:dyDescent="0.25">
      <c r="A88" s="143"/>
      <c r="B88" s="144"/>
      <c r="C88" s="145">
        <v>40996</v>
      </c>
      <c r="D88" s="147">
        <v>41064</v>
      </c>
      <c r="E88" s="145"/>
      <c r="F88" s="146"/>
      <c r="G88" s="146"/>
      <c r="H88" s="15" t="str">
        <f t="shared" si="4"/>
        <v>Non admis</v>
      </c>
      <c r="I88" s="31"/>
      <c r="J88" s="148"/>
      <c r="K88" s="9">
        <f>_xlfn.DAYS(I88,E88)</f>
        <v>0</v>
      </c>
      <c r="L88" s="11" t="str">
        <f t="shared" si="5"/>
        <v>0 année, 0 mois, -1 jours</v>
      </c>
      <c r="M88" s="10"/>
      <c r="N88" s="11"/>
    </row>
    <row r="89" spans="1:14" ht="39" hidden="1" x14ac:dyDescent="0.25">
      <c r="A89" s="143"/>
      <c r="B89" s="144"/>
      <c r="C89" s="145">
        <v>40466</v>
      </c>
      <c r="D89" s="145"/>
      <c r="E89" s="145"/>
      <c r="F89" s="146"/>
      <c r="G89" s="146"/>
      <c r="H89" s="15" t="str">
        <f t="shared" si="4"/>
        <v>Non admis</v>
      </c>
      <c r="I89" s="31"/>
      <c r="J89" s="148"/>
      <c r="K89" s="9">
        <f>_xlfn.DAYS(I89,E89)</f>
        <v>0</v>
      </c>
      <c r="L89" s="11" t="str">
        <f t="shared" si="5"/>
        <v>0 année, 0 mois, -1 jours</v>
      </c>
      <c r="M89" s="10"/>
      <c r="N89" s="11"/>
    </row>
    <row r="90" spans="1:14" ht="39" hidden="1" x14ac:dyDescent="0.25">
      <c r="A90" s="143"/>
      <c r="B90" s="144"/>
      <c r="C90" s="145">
        <v>40994</v>
      </c>
      <c r="D90" s="145"/>
      <c r="E90" s="145"/>
      <c r="F90" s="146"/>
      <c r="G90" s="146"/>
      <c r="H90" s="15" t="str">
        <f t="shared" si="4"/>
        <v>Non admis</v>
      </c>
      <c r="I90" s="31"/>
      <c r="J90" s="148"/>
      <c r="K90" s="9">
        <f>_xlfn.DAYS(I90,E90)</f>
        <v>0</v>
      </c>
      <c r="L90" s="11" t="str">
        <f t="shared" si="5"/>
        <v>0 année, 0 mois, -1 jours</v>
      </c>
      <c r="M90" s="10"/>
      <c r="N90" s="11"/>
    </row>
    <row r="91" spans="1:14" hidden="1" x14ac:dyDescent="0.25">
      <c r="A91" s="149"/>
      <c r="B91" s="150"/>
      <c r="C91" s="151">
        <v>41000</v>
      </c>
      <c r="D91" s="151"/>
      <c r="E91" s="151"/>
      <c r="F91" s="140"/>
      <c r="G91" s="140"/>
      <c r="H91" s="15" t="str">
        <f t="shared" si="4"/>
        <v>Non admis</v>
      </c>
      <c r="I91" s="31"/>
      <c r="J91" s="142"/>
      <c r="K91" s="9"/>
      <c r="L91" s="11"/>
      <c r="M91" s="10"/>
      <c r="N91" s="11"/>
    </row>
    <row r="92" spans="1:14" ht="39" hidden="1" x14ac:dyDescent="0.25">
      <c r="A92" s="74"/>
      <c r="B92" s="136"/>
      <c r="C92" s="28">
        <v>40931</v>
      </c>
      <c r="D92" s="50">
        <v>41040</v>
      </c>
      <c r="E92" s="28">
        <v>41284</v>
      </c>
      <c r="F92" s="29">
        <v>41030</v>
      </c>
      <c r="G92" s="29">
        <v>41759</v>
      </c>
      <c r="H92" s="15" t="str">
        <f t="shared" si="4"/>
        <v/>
      </c>
      <c r="I92" s="31">
        <v>41288</v>
      </c>
      <c r="J92" s="32">
        <v>41760</v>
      </c>
      <c r="K92" s="9">
        <f>_xlfn.DAYS(I92,E92)</f>
        <v>4</v>
      </c>
      <c r="L92" s="11" t="str">
        <f t="shared" si="5"/>
        <v>0 année, 0 mois, 3 jours</v>
      </c>
      <c r="M92" s="10">
        <f>_xlfn.DAYS(J92,I92)</f>
        <v>472</v>
      </c>
      <c r="N92" s="11" t="str">
        <f>DATEDIF(0,M92,"y")&amp;" année, "
&amp;DATEDIF(0,M92,"ym")&amp;" mois, "
&amp;M92-DATE(YEAR(M92),MONTH(M92),1)&amp;" jours"</f>
        <v>1 année, 3 mois, 15 jours</v>
      </c>
    </row>
    <row r="93" spans="1:14" ht="39" hidden="1" x14ac:dyDescent="0.25">
      <c r="A93" s="47"/>
      <c r="B93" s="136"/>
      <c r="C93" s="28">
        <v>40926</v>
      </c>
      <c r="D93" s="50">
        <v>40892</v>
      </c>
      <c r="E93" s="28">
        <v>41032</v>
      </c>
      <c r="F93" s="29">
        <v>40940</v>
      </c>
      <c r="G93" s="29">
        <v>42035</v>
      </c>
      <c r="H93" s="15" t="str">
        <f t="shared" si="4"/>
        <v/>
      </c>
      <c r="I93" s="31">
        <v>41061</v>
      </c>
      <c r="J93" s="32">
        <v>41432</v>
      </c>
      <c r="K93" s="9">
        <f>_xlfn.DAYS(I93,E93)</f>
        <v>29</v>
      </c>
      <c r="L93" s="11" t="str">
        <f t="shared" si="5"/>
        <v>0 année, 0 mois, 28 jours</v>
      </c>
      <c r="M93" s="10">
        <f>_xlfn.DAYS(J93,I93)</f>
        <v>371</v>
      </c>
      <c r="N93" s="11" t="str">
        <f>DATEDIF(0,M93,"y")&amp;" année, "
&amp;DATEDIF(0,M93,"ym")&amp;" mois, "
&amp;M93-DATE(YEAR(M93),MONTH(M93),1)&amp;" jours"</f>
        <v>1 année, 0 mois, 4 jours</v>
      </c>
    </row>
    <row r="94" spans="1:14" ht="39" hidden="1" x14ac:dyDescent="0.25">
      <c r="A94" s="264"/>
      <c r="B94" s="266"/>
      <c r="C94" s="61">
        <v>40988</v>
      </c>
      <c r="D94" s="50">
        <v>41060</v>
      </c>
      <c r="E94" s="61">
        <v>41305</v>
      </c>
      <c r="F94" s="61">
        <v>41061</v>
      </c>
      <c r="G94" s="61">
        <v>41790</v>
      </c>
      <c r="H94" s="15" t="str">
        <f t="shared" si="4"/>
        <v/>
      </c>
      <c r="I94" s="152">
        <v>41320</v>
      </c>
      <c r="J94" s="153"/>
      <c r="K94" s="9">
        <f>_xlfn.DAYS(I94,E94)</f>
        <v>15</v>
      </c>
      <c r="L94" s="11" t="str">
        <f t="shared" si="5"/>
        <v>0 année, 0 mois, 14 jours</v>
      </c>
      <c r="M94" s="33">
        <f>_xlfn.DAYS(J95,I94)</f>
        <v>1505</v>
      </c>
      <c r="N94" s="11" t="str">
        <f>DATEDIF(0,M94,"y")&amp;" année, "
&amp;DATEDIF(0,M94,"ym")&amp;" mois, "
&amp;M94-DATE(YEAR(M94),MONTH(M94),1)&amp;" jours"</f>
        <v>4 année, 1 mois, 12 jours</v>
      </c>
    </row>
    <row r="95" spans="1:14" hidden="1" x14ac:dyDescent="0.25">
      <c r="A95" s="265"/>
      <c r="B95" s="267"/>
      <c r="C95" s="154"/>
      <c r="D95" s="50">
        <v>41828</v>
      </c>
      <c r="E95" s="154">
        <v>42058</v>
      </c>
      <c r="F95" s="154">
        <v>41791</v>
      </c>
      <c r="G95" s="154">
        <v>42886</v>
      </c>
      <c r="H95" s="15" t="str">
        <f t="shared" si="4"/>
        <v>Non admis</v>
      </c>
      <c r="I95" s="155"/>
      <c r="J95" s="132">
        <v>42825</v>
      </c>
      <c r="K95" s="9"/>
      <c r="L95" s="11"/>
      <c r="M95" s="46"/>
      <c r="N95" s="11"/>
    </row>
    <row r="96" spans="1:14" ht="39" hidden="1" x14ac:dyDescent="0.25">
      <c r="A96" s="264"/>
      <c r="B96" s="268"/>
      <c r="C96" s="61">
        <v>41067</v>
      </c>
      <c r="D96" s="61"/>
      <c r="E96" s="61"/>
      <c r="F96" s="62">
        <v>40422</v>
      </c>
      <c r="G96" s="62">
        <v>41152</v>
      </c>
      <c r="H96" s="15" t="str">
        <f t="shared" si="4"/>
        <v/>
      </c>
      <c r="I96" s="152">
        <v>41092</v>
      </c>
      <c r="J96" s="65">
        <v>41821</v>
      </c>
      <c r="K96" s="9">
        <f>_xlfn.DAYS(I96,F96)</f>
        <v>670</v>
      </c>
      <c r="L96" s="11" t="str">
        <f t="shared" si="5"/>
        <v>1 année, 9 mois, 30 jours</v>
      </c>
      <c r="M96" s="10">
        <f>_xlfn.DAYS(J96,I96)</f>
        <v>729</v>
      </c>
      <c r="N96" s="11" t="str">
        <f>DATEDIF(0,M96,"y")&amp;" année, "
&amp;DATEDIF(0,M96,"ym")&amp;" mois, "
&amp;M96-DATE(YEAR(M96),MONTH(M96),1)&amp;" jours"</f>
        <v>1 année, 11 mois, 28 jours</v>
      </c>
    </row>
    <row r="97" spans="1:14" hidden="1" x14ac:dyDescent="0.25">
      <c r="A97" s="265"/>
      <c r="B97" s="269"/>
      <c r="C97" s="156"/>
      <c r="D97" s="19"/>
      <c r="E97" s="19">
        <v>41183</v>
      </c>
      <c r="F97" s="18">
        <v>41153</v>
      </c>
      <c r="G97" s="18">
        <v>41882</v>
      </c>
      <c r="H97" s="15" t="str">
        <f t="shared" si="4"/>
        <v>Non admis</v>
      </c>
      <c r="I97" s="21"/>
      <c r="J97" s="23"/>
      <c r="K97" s="9"/>
      <c r="L97" s="11"/>
      <c r="M97" s="10"/>
      <c r="N97" s="11"/>
    </row>
    <row r="98" spans="1:14" hidden="1" x14ac:dyDescent="0.25">
      <c r="A98" s="137"/>
      <c r="B98" s="157"/>
      <c r="C98" s="158">
        <v>42117</v>
      </c>
      <c r="D98" s="159"/>
      <c r="E98" s="159">
        <v>42117</v>
      </c>
      <c r="F98" s="160">
        <v>42005</v>
      </c>
      <c r="G98" s="160">
        <v>43100</v>
      </c>
      <c r="H98" s="15" t="str">
        <f t="shared" si="4"/>
        <v>Non admis</v>
      </c>
      <c r="I98" s="69"/>
      <c r="J98" s="161"/>
      <c r="K98" s="9"/>
      <c r="L98" s="11"/>
      <c r="M98" s="10"/>
      <c r="N98" s="11"/>
    </row>
    <row r="99" spans="1:14" hidden="1" x14ac:dyDescent="0.25">
      <c r="A99" s="105"/>
      <c r="B99" s="150"/>
      <c r="C99" s="151">
        <v>41071</v>
      </c>
      <c r="D99" s="151"/>
      <c r="E99" s="151"/>
      <c r="F99" s="140">
        <v>40664</v>
      </c>
      <c r="G99" s="140">
        <v>41759</v>
      </c>
      <c r="H99" s="15" t="str">
        <f t="shared" si="4"/>
        <v>Non admis</v>
      </c>
      <c r="I99" s="31"/>
      <c r="J99" s="142"/>
      <c r="K99" s="9"/>
      <c r="L99" s="11"/>
      <c r="M99" s="10"/>
      <c r="N99" s="11"/>
    </row>
    <row r="100" spans="1:14" hidden="1" x14ac:dyDescent="0.25">
      <c r="A100" s="105"/>
      <c r="B100" s="105"/>
      <c r="C100" s="49">
        <v>41067</v>
      </c>
      <c r="D100" s="49">
        <v>41298</v>
      </c>
      <c r="E100" s="49"/>
      <c r="F100" s="50"/>
      <c r="G100" s="50"/>
      <c r="H100" s="15" t="str">
        <f t="shared" si="4"/>
        <v>Non admis</v>
      </c>
      <c r="I100" s="123"/>
      <c r="J100" s="50"/>
      <c r="K100" s="9"/>
      <c r="L100" s="11"/>
      <c r="M100" s="10"/>
      <c r="N100" s="11"/>
    </row>
    <row r="101" spans="1:14" hidden="1" x14ac:dyDescent="0.25">
      <c r="A101" s="105"/>
      <c r="B101" s="162"/>
      <c r="C101" s="163">
        <v>41088</v>
      </c>
      <c r="D101" s="163"/>
      <c r="E101" s="163"/>
      <c r="F101" s="163"/>
      <c r="G101" s="163"/>
      <c r="H101" s="15" t="str">
        <f t="shared" si="4"/>
        <v>Non admis</v>
      </c>
      <c r="I101" s="165"/>
      <c r="J101" s="163"/>
      <c r="K101" s="9"/>
      <c r="L101" s="11"/>
      <c r="M101" s="10"/>
      <c r="N101" s="11"/>
    </row>
    <row r="102" spans="1:14" ht="39" hidden="1" x14ac:dyDescent="0.25">
      <c r="A102" s="262"/>
      <c r="B102" s="256"/>
      <c r="C102" s="167">
        <v>41099</v>
      </c>
      <c r="D102" s="168">
        <v>41221</v>
      </c>
      <c r="E102" s="168"/>
      <c r="F102" s="29">
        <v>41214</v>
      </c>
      <c r="G102" s="29">
        <v>41943</v>
      </c>
      <c r="H102" s="15" t="str">
        <f t="shared" si="4"/>
        <v/>
      </c>
      <c r="I102" s="169">
        <v>41376</v>
      </c>
      <c r="J102" s="170">
        <v>42674</v>
      </c>
      <c r="K102" s="9">
        <f>_xlfn.DAYS(I102,F102)</f>
        <v>162</v>
      </c>
      <c r="L102" s="11" t="str">
        <f t="shared" si="5"/>
        <v>0 année, 5 mois, 9 jours</v>
      </c>
      <c r="M102" s="10">
        <f>_xlfn.DAYS(J102,I102)</f>
        <v>1298</v>
      </c>
      <c r="N102" s="11" t="str">
        <f>DATEDIF(0,M102,"y")&amp;" année, "
&amp;DATEDIF(0,M102,"ym")&amp;" mois, "
&amp;M102-DATE(YEAR(M102),MONTH(M102),1)&amp;" jours"</f>
        <v>3 année, 6 mois, 20 jours</v>
      </c>
    </row>
    <row r="103" spans="1:14" hidden="1" x14ac:dyDescent="0.25">
      <c r="A103" s="263"/>
      <c r="B103" s="257"/>
      <c r="C103" s="171"/>
      <c r="D103" s="172">
        <v>41782</v>
      </c>
      <c r="E103" s="172">
        <v>42005</v>
      </c>
      <c r="F103" s="173">
        <v>41944</v>
      </c>
      <c r="G103" s="173">
        <v>42674</v>
      </c>
      <c r="H103" s="15" t="str">
        <f t="shared" si="4"/>
        <v>Non admis</v>
      </c>
      <c r="I103" s="174"/>
      <c r="J103" s="175"/>
      <c r="K103" s="9"/>
      <c r="L103" s="11"/>
      <c r="M103" s="10"/>
      <c r="N103" s="11"/>
    </row>
    <row r="104" spans="1:14" ht="39" hidden="1" x14ac:dyDescent="0.25">
      <c r="A104" s="47"/>
      <c r="B104" s="48"/>
      <c r="C104" s="49">
        <v>41102</v>
      </c>
      <c r="D104" s="49"/>
      <c r="E104" s="49">
        <v>41091</v>
      </c>
      <c r="F104" s="50">
        <v>40969</v>
      </c>
      <c r="G104" s="50">
        <v>42063</v>
      </c>
      <c r="H104" s="15" t="str">
        <f t="shared" si="4"/>
        <v/>
      </c>
      <c r="I104" s="123">
        <v>41166</v>
      </c>
      <c r="J104" s="50">
        <v>41876</v>
      </c>
      <c r="K104" s="9">
        <f>_xlfn.DAYS(I104,E104)</f>
        <v>75</v>
      </c>
      <c r="L104" s="11" t="str">
        <f t="shared" si="5"/>
        <v>0 année, 2 mois, 14 jours</v>
      </c>
      <c r="M104" s="10">
        <f>_xlfn.DAYS(J104,I104)</f>
        <v>710</v>
      </c>
      <c r="N104" s="11" t="str">
        <f>DATEDIF(0,M104,"y")&amp;" année, "
&amp;DATEDIF(0,M104,"ym")&amp;" mois, "
&amp;M104-DATE(YEAR(M104),MONTH(M104),1)&amp;" jours"</f>
        <v>1 année, 11 mois, 9 jours</v>
      </c>
    </row>
    <row r="105" spans="1:14" hidden="1" x14ac:dyDescent="0.25">
      <c r="A105" s="150"/>
      <c r="B105" s="106"/>
      <c r="C105" s="107">
        <v>41108</v>
      </c>
      <c r="D105" s="107"/>
      <c r="E105" s="107"/>
      <c r="F105" s="108"/>
      <c r="G105" s="108"/>
      <c r="H105" s="15" t="str">
        <f t="shared" si="4"/>
        <v>Non admis</v>
      </c>
      <c r="I105" s="123"/>
      <c r="J105" s="108"/>
      <c r="K105" s="9"/>
      <c r="L105" s="11"/>
      <c r="M105" s="10"/>
      <c r="N105" s="11"/>
    </row>
    <row r="106" spans="1:14" ht="39" hidden="1" x14ac:dyDescent="0.25">
      <c r="A106" s="176"/>
      <c r="B106" s="177"/>
      <c r="C106" s="179">
        <v>41130</v>
      </c>
      <c r="D106" s="179"/>
      <c r="E106" s="179">
        <v>41122</v>
      </c>
      <c r="F106" s="179">
        <v>40756</v>
      </c>
      <c r="G106" s="179">
        <v>42582</v>
      </c>
      <c r="H106" s="15" t="str">
        <f t="shared" si="4"/>
        <v/>
      </c>
      <c r="I106" s="15">
        <v>41166</v>
      </c>
      <c r="J106" s="181">
        <v>42384</v>
      </c>
      <c r="K106" s="9">
        <f>_xlfn.DAYS(I106,E106)</f>
        <v>44</v>
      </c>
      <c r="L106" s="11" t="str">
        <f t="shared" si="5"/>
        <v>0 année, 1 mois, 12 jours</v>
      </c>
      <c r="M106" s="10">
        <f>_xlfn.DAYS(J106,I106)</f>
        <v>1218</v>
      </c>
      <c r="N106" s="11" t="str">
        <f>DATEDIF(0,M106,"y")&amp;" année, "
&amp;DATEDIF(0,M106,"ym")&amp;" mois, "
&amp;M106-DATE(YEAR(M106),MONTH(M106),1)&amp;" jours"</f>
        <v>3 année, 4 mois, 1 jours</v>
      </c>
    </row>
    <row r="107" spans="1:14" hidden="1" x14ac:dyDescent="0.25">
      <c r="A107" s="183"/>
      <c r="B107" s="183"/>
      <c r="C107" s="184">
        <v>41144</v>
      </c>
      <c r="D107" s="184"/>
      <c r="E107" s="184">
        <v>41153</v>
      </c>
      <c r="F107" s="184">
        <v>40575</v>
      </c>
      <c r="G107" s="184">
        <v>41608</v>
      </c>
      <c r="H107" s="15" t="str">
        <f t="shared" si="4"/>
        <v>Non admis</v>
      </c>
      <c r="I107" s="185"/>
      <c r="J107" s="187"/>
      <c r="K107" s="9"/>
      <c r="L107" s="11"/>
      <c r="M107" s="10"/>
      <c r="N107" s="11"/>
    </row>
    <row r="108" spans="1:14" ht="39" hidden="1" x14ac:dyDescent="0.25">
      <c r="A108" s="176"/>
      <c r="B108" s="177"/>
      <c r="C108" s="179">
        <v>41155</v>
      </c>
      <c r="D108" s="179"/>
      <c r="E108" s="179">
        <v>41395</v>
      </c>
      <c r="F108" s="179">
        <v>40909</v>
      </c>
      <c r="G108" s="179">
        <v>42735</v>
      </c>
      <c r="H108" s="15" t="str">
        <f t="shared" si="4"/>
        <v/>
      </c>
      <c r="I108" s="15">
        <v>41425</v>
      </c>
      <c r="J108" s="179">
        <v>42735</v>
      </c>
      <c r="K108" s="9">
        <f>_xlfn.DAYS(I108,E108)</f>
        <v>30</v>
      </c>
      <c r="L108" s="11" t="str">
        <f t="shared" si="5"/>
        <v>0 année, 0 mois, 29 jours</v>
      </c>
      <c r="M108" s="10">
        <f>_xlfn.DAYS(J108,I108)</f>
        <v>1310</v>
      </c>
      <c r="N108" s="11" t="str">
        <f>DATEDIF(0,M108,"y")&amp;" année, "
&amp;DATEDIF(0,M108,"ym")&amp;" mois, "
&amp;M108-DATE(YEAR(M108),MONTH(M108),1)&amp;" jours"</f>
        <v>3 année, 7 mois, 1 jours</v>
      </c>
    </row>
    <row r="109" spans="1:14" hidden="1" x14ac:dyDescent="0.25">
      <c r="A109" s="183"/>
      <c r="B109" s="183"/>
      <c r="C109" s="184">
        <v>41156</v>
      </c>
      <c r="D109" s="184"/>
      <c r="E109" s="184"/>
      <c r="F109" s="184"/>
      <c r="G109" s="184"/>
      <c r="H109" s="15" t="str">
        <f t="shared" si="4"/>
        <v>Non admis</v>
      </c>
      <c r="I109" s="15"/>
      <c r="J109" s="187"/>
      <c r="K109" s="9"/>
      <c r="L109" s="11"/>
      <c r="M109" s="10"/>
      <c r="N109" s="11"/>
    </row>
    <row r="110" spans="1:14" hidden="1" x14ac:dyDescent="0.25">
      <c r="A110" s="183"/>
      <c r="B110" s="183"/>
      <c r="C110" s="184"/>
      <c r="D110" s="184"/>
      <c r="E110" s="184"/>
      <c r="F110" s="184"/>
      <c r="G110" s="184"/>
      <c r="H110" s="15" t="str">
        <f t="shared" si="4"/>
        <v>Non admis</v>
      </c>
      <c r="I110" s="15"/>
      <c r="J110" s="184"/>
      <c r="K110" s="9"/>
      <c r="L110" s="11"/>
      <c r="M110" s="10"/>
      <c r="N110" s="11"/>
    </row>
    <row r="111" spans="1:14" hidden="1" x14ac:dyDescent="0.25">
      <c r="A111" s="183"/>
      <c r="B111" s="183"/>
      <c r="C111" s="184">
        <v>41211</v>
      </c>
      <c r="D111" s="184"/>
      <c r="E111" s="184"/>
      <c r="F111" s="184"/>
      <c r="G111" s="184"/>
      <c r="H111" s="15" t="str">
        <f t="shared" si="4"/>
        <v>Non admis</v>
      </c>
      <c r="I111" s="15"/>
      <c r="J111" s="184"/>
      <c r="K111" s="9"/>
      <c r="L111" s="11"/>
      <c r="M111" s="10"/>
      <c r="N111" s="11"/>
    </row>
    <row r="112" spans="1:14" ht="39" hidden="1" x14ac:dyDescent="0.25">
      <c r="A112" s="189"/>
      <c r="B112" s="177"/>
      <c r="C112" s="179">
        <v>41222</v>
      </c>
      <c r="D112" s="179">
        <v>41284</v>
      </c>
      <c r="E112" s="179">
        <v>41477</v>
      </c>
      <c r="F112" s="179">
        <v>41275</v>
      </c>
      <c r="G112" s="179">
        <v>43100</v>
      </c>
      <c r="H112" s="15" t="str">
        <f t="shared" si="4"/>
        <v/>
      </c>
      <c r="I112" s="15">
        <v>41530</v>
      </c>
      <c r="J112" s="179"/>
      <c r="K112" s="9">
        <f>_xlfn.DAYS(I112,E112)</f>
        <v>53</v>
      </c>
      <c r="L112" s="11" t="str">
        <f t="shared" si="5"/>
        <v>0 année, 1 mois, 21 jours</v>
      </c>
      <c r="M112" s="10"/>
      <c r="N112" s="11"/>
    </row>
    <row r="113" spans="1:14" ht="39" hidden="1" x14ac:dyDescent="0.25">
      <c r="A113" s="262"/>
      <c r="B113" s="190"/>
      <c r="C113" s="167">
        <v>41221</v>
      </c>
      <c r="D113" s="167">
        <v>41289</v>
      </c>
      <c r="E113" s="167">
        <v>41485</v>
      </c>
      <c r="F113" s="167">
        <v>41275</v>
      </c>
      <c r="G113" s="167">
        <v>42004</v>
      </c>
      <c r="H113" s="15" t="str">
        <f t="shared" si="4"/>
        <v/>
      </c>
      <c r="I113" s="191">
        <v>41530</v>
      </c>
      <c r="J113" s="167"/>
      <c r="K113" s="9">
        <f>_xlfn.DAYS(I113,E113)</f>
        <v>45</v>
      </c>
      <c r="L113" s="11" t="str">
        <f t="shared" si="5"/>
        <v>0 année, 1 mois, 13 jours</v>
      </c>
      <c r="M113" s="33">
        <f>_xlfn.DAYS(J114,I113)</f>
        <v>930</v>
      </c>
      <c r="N113" s="11" t="str">
        <f>DATEDIF(0,M113,"y")&amp;" année, "
&amp;DATEDIF(0,M113,"ym")&amp;" mois, "
&amp;M113-DATE(YEAR(M113),MONTH(M113),1)&amp;" jours"</f>
        <v>2 année, 6 mois, 17 jours</v>
      </c>
    </row>
    <row r="114" spans="1:14" x14ac:dyDescent="0.25">
      <c r="A114" s="263"/>
      <c r="B114" s="192"/>
      <c r="C114" s="193"/>
      <c r="D114" s="193">
        <v>41922</v>
      </c>
      <c r="E114" s="193">
        <v>42103</v>
      </c>
      <c r="F114" s="193">
        <v>42005</v>
      </c>
      <c r="G114" s="193">
        <v>43100</v>
      </c>
      <c r="H114" s="15" t="str">
        <f t="shared" si="4"/>
        <v>Non admis</v>
      </c>
      <c r="I114" s="194"/>
      <c r="J114" s="193">
        <v>42460</v>
      </c>
      <c r="K114" s="9"/>
      <c r="L114" s="11"/>
      <c r="M114" s="46"/>
      <c r="N114" s="11"/>
    </row>
    <row r="115" spans="1:14" ht="39" hidden="1" x14ac:dyDescent="0.25">
      <c r="A115" s="262"/>
      <c r="B115" s="195"/>
      <c r="C115" s="196"/>
      <c r="D115" s="196"/>
      <c r="E115" s="196"/>
      <c r="F115" s="196">
        <v>41426</v>
      </c>
      <c r="G115" s="196">
        <v>42155</v>
      </c>
      <c r="H115" s="15" t="str">
        <f t="shared" si="4"/>
        <v/>
      </c>
      <c r="I115" s="197">
        <v>42461</v>
      </c>
      <c r="J115" s="198"/>
      <c r="K115" s="9">
        <f>_xlfn.DAYS(I115,E115)</f>
        <v>42461</v>
      </c>
      <c r="L115" s="11" t="str">
        <f t="shared" si="5"/>
        <v>116 année, 3 mois, 0 jours</v>
      </c>
      <c r="M115" s="10">
        <f>_xlfn.DAYS(J116,I115)</f>
        <v>222</v>
      </c>
      <c r="N115" s="11" t="str">
        <f>DATEDIF(0,M115,"y")&amp;" année, "
&amp;DATEDIF(0,M115,"ym")&amp;" mois, "
&amp;M115-DATE(YEAR(M115),MONTH(M115),1)&amp;" jours"</f>
        <v>0 année, 7 mois, 8 jours</v>
      </c>
    </row>
    <row r="116" spans="1:14" ht="39" hidden="1" x14ac:dyDescent="0.25">
      <c r="A116" s="263"/>
      <c r="B116" s="199"/>
      <c r="C116" s="171"/>
      <c r="D116" s="171"/>
      <c r="E116" s="171"/>
      <c r="F116" s="171">
        <v>42156</v>
      </c>
      <c r="G116" s="171">
        <v>43251</v>
      </c>
      <c r="H116" s="15" t="str">
        <f t="shared" si="4"/>
        <v>Non admis</v>
      </c>
      <c r="I116" s="200"/>
      <c r="J116" s="167">
        <v>42683</v>
      </c>
      <c r="K116" s="9">
        <f>_xlfn.DAYS(I116,E116)</f>
        <v>0</v>
      </c>
      <c r="L116" s="11" t="str">
        <f t="shared" si="5"/>
        <v>0 année, 0 mois, -1 jours</v>
      </c>
      <c r="M116" s="10"/>
      <c r="N116" s="11"/>
    </row>
    <row r="117" spans="1:14" ht="39" hidden="1" x14ac:dyDescent="0.25">
      <c r="A117" s="176"/>
      <c r="B117" s="177"/>
      <c r="C117" s="179">
        <v>41257</v>
      </c>
      <c r="D117" s="179"/>
      <c r="E117" s="179">
        <v>41330</v>
      </c>
      <c r="F117" s="179">
        <v>41091</v>
      </c>
      <c r="G117" s="179">
        <v>42185</v>
      </c>
      <c r="H117" s="15" t="str">
        <f t="shared" si="4"/>
        <v/>
      </c>
      <c r="I117" s="15">
        <v>41334</v>
      </c>
      <c r="J117" s="179">
        <v>42185</v>
      </c>
      <c r="K117" s="9">
        <f>_xlfn.DAYS(I117,E117)</f>
        <v>4</v>
      </c>
      <c r="L117" s="11" t="str">
        <f t="shared" si="5"/>
        <v>0 année, 0 mois, 3 jours</v>
      </c>
      <c r="M117" s="10">
        <f>_xlfn.DAYS(J117,I117)</f>
        <v>851</v>
      </c>
      <c r="N117" s="11" t="str">
        <f>DATEDIF(0,M117,"y")&amp;" année, "
&amp;DATEDIF(0,M117,"ym")&amp;" mois, "
&amp;M117-DATE(YEAR(M117),MONTH(M117),1)&amp;" jours"</f>
        <v>2 année, 3 mois, 29 jours</v>
      </c>
    </row>
    <row r="118" spans="1:14" hidden="1" x14ac:dyDescent="0.25">
      <c r="A118" s="188"/>
      <c r="B118" s="188"/>
      <c r="C118" s="187">
        <v>41260</v>
      </c>
      <c r="D118" s="184"/>
      <c r="E118" s="184"/>
      <c r="F118" s="184"/>
      <c r="G118" s="184"/>
      <c r="H118" s="15" t="str">
        <f t="shared" si="4"/>
        <v>Non admis</v>
      </c>
      <c r="I118" s="15"/>
      <c r="J118" s="184"/>
      <c r="K118" s="9"/>
      <c r="L118" s="11"/>
      <c r="M118" s="10"/>
      <c r="N118" s="11"/>
    </row>
    <row r="119" spans="1:14" ht="39" hidden="1" x14ac:dyDescent="0.25">
      <c r="A119" s="176"/>
      <c r="B119" s="180"/>
      <c r="C119" s="182">
        <v>41281</v>
      </c>
      <c r="D119" s="179"/>
      <c r="E119" s="179">
        <v>41478</v>
      </c>
      <c r="F119" s="179">
        <v>41030</v>
      </c>
      <c r="G119" s="179">
        <v>42124</v>
      </c>
      <c r="H119" s="15" t="str">
        <f t="shared" si="4"/>
        <v/>
      </c>
      <c r="I119" s="15">
        <v>41530</v>
      </c>
      <c r="J119" s="179">
        <v>42124</v>
      </c>
      <c r="K119" s="9">
        <f>_xlfn.DAYS(I119,E119)</f>
        <v>52</v>
      </c>
      <c r="L119" s="11" t="str">
        <f t="shared" si="5"/>
        <v>0 année, 1 mois, 20 jours</v>
      </c>
      <c r="M119" s="10">
        <f>_xlfn.DAYS(J119,I119)</f>
        <v>594</v>
      </c>
      <c r="N119" s="11" t="str">
        <f>DATEDIF(0,M119,"y")&amp;" année, "
&amp;DATEDIF(0,M119,"ym")&amp;" mois, "
&amp;M119-DATE(YEAR(M119),MONTH(M119),1)&amp;" jours"</f>
        <v>1 année, 7 mois, 15 jours</v>
      </c>
    </row>
    <row r="120" spans="1:14" ht="39" hidden="1" x14ac:dyDescent="0.25">
      <c r="A120" s="176"/>
      <c r="B120" s="177"/>
      <c r="C120" s="179">
        <v>41281</v>
      </c>
      <c r="D120" s="179"/>
      <c r="E120" s="179">
        <v>41275</v>
      </c>
      <c r="F120" s="179">
        <v>40969</v>
      </c>
      <c r="G120" s="179">
        <v>42063</v>
      </c>
      <c r="H120" s="15" t="str">
        <f t="shared" si="4"/>
        <v/>
      </c>
      <c r="I120" s="15">
        <v>41320</v>
      </c>
      <c r="J120" s="179">
        <v>42063</v>
      </c>
      <c r="K120" s="9">
        <f>_xlfn.DAYS(I120,E120)</f>
        <v>45</v>
      </c>
      <c r="L120" s="11" t="str">
        <f t="shared" si="5"/>
        <v>0 année, 1 mois, 13 jours</v>
      </c>
      <c r="M120" s="10">
        <f>_xlfn.DAYS(J120,I120)</f>
        <v>743</v>
      </c>
      <c r="N120" s="11" t="str">
        <f>DATEDIF(0,M120,"y")&amp;" année, "
&amp;DATEDIF(0,M120,"ym")&amp;" mois, "
&amp;M120-DATE(YEAR(M120),MONTH(M120),1)&amp;" jours"</f>
        <v>2 année, 0 mois, 11 jours</v>
      </c>
    </row>
    <row r="121" spans="1:14" ht="39" hidden="1" x14ac:dyDescent="0.25">
      <c r="A121" s="262"/>
      <c r="B121" s="256"/>
      <c r="C121" s="179">
        <v>41285</v>
      </c>
      <c r="D121" s="179">
        <v>41318</v>
      </c>
      <c r="E121" s="179">
        <v>41527</v>
      </c>
      <c r="F121" s="179">
        <v>41306</v>
      </c>
      <c r="G121" s="179">
        <v>42400</v>
      </c>
      <c r="H121" s="15" t="str">
        <f t="shared" si="4"/>
        <v/>
      </c>
      <c r="I121" s="15">
        <v>41530</v>
      </c>
      <c r="J121" s="179">
        <v>42640</v>
      </c>
      <c r="K121" s="9">
        <f>_xlfn.DAYS(I121,E121)</f>
        <v>3</v>
      </c>
      <c r="L121" s="11" t="str">
        <f t="shared" si="5"/>
        <v>0 année, 0 mois, 2 jours</v>
      </c>
      <c r="M121" s="10">
        <f>_xlfn.DAYS(J121,I121)</f>
        <v>1110</v>
      </c>
      <c r="N121" s="11" t="str">
        <f>DATEDIF(0,M121,"y")&amp;" année, "
&amp;DATEDIF(0,M121,"ym")&amp;" mois, "
&amp;M121-DATE(YEAR(M121),MONTH(M121),1)&amp;" jours"</f>
        <v>3 année, 0 mois, 13 jours</v>
      </c>
    </row>
    <row r="122" spans="1:14" x14ac:dyDescent="0.25">
      <c r="A122" s="263"/>
      <c r="B122" s="257"/>
      <c r="C122" s="179"/>
      <c r="D122" s="179">
        <v>42335</v>
      </c>
      <c r="E122" s="179">
        <v>42614</v>
      </c>
      <c r="F122" s="179">
        <v>42401</v>
      </c>
      <c r="G122" s="179">
        <v>43496</v>
      </c>
      <c r="H122" s="15" t="str">
        <f t="shared" si="4"/>
        <v>Non admis</v>
      </c>
      <c r="I122" s="15"/>
      <c r="J122" s="179"/>
      <c r="K122" s="9"/>
      <c r="L122" s="11"/>
      <c r="M122" s="10"/>
      <c r="N122" s="11"/>
    </row>
    <row r="123" spans="1:14" hidden="1" x14ac:dyDescent="0.25">
      <c r="A123" s="183"/>
      <c r="B123" s="183"/>
      <c r="C123" s="184">
        <v>41228</v>
      </c>
      <c r="D123" s="184"/>
      <c r="E123" s="184"/>
      <c r="F123" s="184"/>
      <c r="G123" s="184"/>
      <c r="H123" s="15" t="str">
        <f t="shared" si="4"/>
        <v>Non admis</v>
      </c>
      <c r="I123" s="15"/>
      <c r="J123" s="184"/>
      <c r="K123" s="9"/>
      <c r="L123" s="11"/>
      <c r="M123" s="10"/>
      <c r="N123" s="11"/>
    </row>
    <row r="124" spans="1:14" hidden="1" x14ac:dyDescent="0.25">
      <c r="A124" s="183"/>
      <c r="B124" s="183"/>
      <c r="C124" s="184">
        <v>41172</v>
      </c>
      <c r="D124" s="184"/>
      <c r="E124" s="184"/>
      <c r="F124" s="184"/>
      <c r="G124" s="184"/>
      <c r="H124" s="15" t="str">
        <f t="shared" si="4"/>
        <v>Non admis</v>
      </c>
      <c r="I124" s="15"/>
      <c r="J124" s="184"/>
      <c r="K124" s="9"/>
      <c r="L124" s="11"/>
      <c r="M124" s="10"/>
      <c r="N124" s="11"/>
    </row>
    <row r="125" spans="1:14" ht="39" hidden="1" x14ac:dyDescent="0.25">
      <c r="A125" s="120"/>
      <c r="B125" s="177"/>
      <c r="C125" s="179">
        <v>41317</v>
      </c>
      <c r="D125" s="179">
        <v>41547</v>
      </c>
      <c r="E125" s="179">
        <v>41609</v>
      </c>
      <c r="F125" s="179">
        <v>41548</v>
      </c>
      <c r="G125" s="179">
        <v>42521</v>
      </c>
      <c r="H125" s="15" t="str">
        <f t="shared" si="4"/>
        <v/>
      </c>
      <c r="I125" s="15">
        <v>41656</v>
      </c>
      <c r="J125" s="179">
        <v>42522</v>
      </c>
      <c r="K125" s="9">
        <f>_xlfn.DAYS(I125,E125)</f>
        <v>47</v>
      </c>
      <c r="L125" s="11" t="str">
        <f t="shared" si="5"/>
        <v>0 année, 1 mois, 15 jours</v>
      </c>
      <c r="M125" s="10">
        <f>_xlfn.DAYS(J125,I125)</f>
        <v>866</v>
      </c>
      <c r="N125" s="11" t="str">
        <f>DATEDIF(0,M125,"y")&amp;" année, "
&amp;DATEDIF(0,M125,"ym")&amp;" mois, "
&amp;M125-DATE(YEAR(M125),MONTH(M125),1)&amp;" jours"</f>
        <v>2 année, 4 mois, 14 jours</v>
      </c>
    </row>
    <row r="126" spans="1:14" ht="39" hidden="1" x14ac:dyDescent="0.25">
      <c r="A126" s="120"/>
      <c r="B126" s="177"/>
      <c r="C126" s="179">
        <v>41319</v>
      </c>
      <c r="D126" s="179">
        <v>41341</v>
      </c>
      <c r="E126" s="179">
        <v>41487</v>
      </c>
      <c r="F126" s="179">
        <v>41334</v>
      </c>
      <c r="G126" s="179">
        <v>42429</v>
      </c>
      <c r="H126" s="15" t="str">
        <f t="shared" si="4"/>
        <v/>
      </c>
      <c r="I126" s="15">
        <v>41530</v>
      </c>
      <c r="J126" s="181">
        <v>42429</v>
      </c>
      <c r="K126" s="9">
        <f>_xlfn.DAYS(I126,E126)</f>
        <v>43</v>
      </c>
      <c r="L126" s="11" t="str">
        <f t="shared" si="5"/>
        <v>0 année, 1 mois, 11 jours</v>
      </c>
      <c r="M126" s="10">
        <f>_xlfn.DAYS(J126,I126)</f>
        <v>899</v>
      </c>
      <c r="N126" s="11" t="str">
        <f>DATEDIF(0,M126,"y")&amp;" année, "
&amp;DATEDIF(0,M126,"ym")&amp;" mois, "
&amp;M126-DATE(YEAR(M126),MONTH(M126),1)&amp;" jours"</f>
        <v>2 année, 5 mois, 16 jours</v>
      </c>
    </row>
    <row r="127" spans="1:14" hidden="1" x14ac:dyDescent="0.25">
      <c r="A127" s="183"/>
      <c r="B127" s="183"/>
      <c r="C127" s="184">
        <v>41326</v>
      </c>
      <c r="D127" s="184"/>
      <c r="E127" s="184"/>
      <c r="F127" s="184"/>
      <c r="G127" s="184"/>
      <c r="H127" s="15" t="str">
        <f t="shared" si="4"/>
        <v>Non admis</v>
      </c>
      <c r="I127" s="15"/>
      <c r="J127" s="184"/>
      <c r="K127" s="9"/>
      <c r="L127" s="11"/>
      <c r="M127" s="10"/>
      <c r="N127" s="11"/>
    </row>
    <row r="128" spans="1:14" ht="39" hidden="1" x14ac:dyDescent="0.25">
      <c r="A128" s="120"/>
      <c r="B128" s="177"/>
      <c r="C128" s="179">
        <v>41334</v>
      </c>
      <c r="D128" s="179">
        <v>41372</v>
      </c>
      <c r="E128" s="179">
        <v>41579</v>
      </c>
      <c r="F128" s="179">
        <v>41365</v>
      </c>
      <c r="G128" s="179">
        <v>42460</v>
      </c>
      <c r="H128" s="15" t="str">
        <f t="shared" si="4"/>
        <v/>
      </c>
      <c r="I128" s="15">
        <v>41593</v>
      </c>
      <c r="J128" s="181">
        <v>42460</v>
      </c>
      <c r="K128" s="9">
        <f>_xlfn.DAYS(I128,E128)</f>
        <v>14</v>
      </c>
      <c r="L128" s="11" t="str">
        <f t="shared" si="5"/>
        <v>0 année, 0 mois, 13 jours</v>
      </c>
      <c r="M128" s="10">
        <f>_xlfn.DAYS(J128,I128)</f>
        <v>867</v>
      </c>
      <c r="N128" s="11" t="str">
        <f>DATEDIF(0,M128,"y")&amp;" année, "
&amp;DATEDIF(0,M128,"ym")&amp;" mois, "
&amp;M128-DATE(YEAR(M128),MONTH(M128),1)&amp;" jours"</f>
        <v>2 année, 4 mois, 15 jours</v>
      </c>
    </row>
    <row r="129" spans="1:14" x14ac:dyDescent="0.25">
      <c r="A129" s="254"/>
      <c r="B129" s="256"/>
      <c r="C129" s="179">
        <v>41354</v>
      </c>
      <c r="D129" s="179"/>
      <c r="E129" s="179">
        <v>41383</v>
      </c>
      <c r="F129" s="179">
        <v>41214</v>
      </c>
      <c r="G129" s="179">
        <v>42308</v>
      </c>
      <c r="H129" s="15" t="str">
        <f t="shared" si="4"/>
        <v/>
      </c>
      <c r="I129" s="15">
        <v>41376</v>
      </c>
      <c r="J129" s="179"/>
      <c r="K129" s="9">
        <f>_xlfn.DAYS(I129,E129)</f>
        <v>-7</v>
      </c>
      <c r="L129" s="11" t="e">
        <f t="shared" si="5"/>
        <v>#NUM!</v>
      </c>
      <c r="M129" s="10"/>
      <c r="N129" s="11"/>
    </row>
    <row r="130" spans="1:14" ht="39" hidden="1" x14ac:dyDescent="0.25">
      <c r="A130" s="255"/>
      <c r="B130" s="257"/>
      <c r="C130" s="179"/>
      <c r="D130" s="179"/>
      <c r="E130" s="179">
        <v>42405</v>
      </c>
      <c r="F130" s="179">
        <v>42309</v>
      </c>
      <c r="G130" s="179">
        <v>43404</v>
      </c>
      <c r="H130" s="15" t="str">
        <f t="shared" si="4"/>
        <v>Non admis</v>
      </c>
      <c r="I130" s="15"/>
      <c r="J130" s="179"/>
      <c r="K130" s="9"/>
      <c r="L130" s="11"/>
      <c r="M130" s="10">
        <f>_xlfn.DAYS(J130,I130)</f>
        <v>0</v>
      </c>
      <c r="N130" s="11" t="str">
        <f>DATEDIF(0,M130,"y")&amp;" année, "
&amp;DATEDIF(0,M130,"ym")&amp;" mois, "
&amp;M130-DATE(YEAR(M130),MONTH(M130),1)&amp;" jours"</f>
        <v>0 année, 0 mois, -1 jours</v>
      </c>
    </row>
    <row r="131" spans="1:14" ht="39" hidden="1" x14ac:dyDescent="0.25">
      <c r="A131" s="135"/>
      <c r="B131" s="177"/>
      <c r="C131" s="179">
        <v>41354</v>
      </c>
      <c r="D131" s="179">
        <v>41387</v>
      </c>
      <c r="E131" s="179">
        <v>41579</v>
      </c>
      <c r="F131" s="179">
        <v>41365</v>
      </c>
      <c r="G131" s="179">
        <v>42460</v>
      </c>
      <c r="H131" s="15" t="str">
        <f t="shared" si="4"/>
        <v/>
      </c>
      <c r="I131" s="15">
        <v>41614</v>
      </c>
      <c r="J131" s="181">
        <v>42460</v>
      </c>
      <c r="K131" s="9">
        <f>_xlfn.DAYS(I131,E131)</f>
        <v>35</v>
      </c>
      <c r="L131" s="11" t="str">
        <f t="shared" si="5"/>
        <v>0 année, 1 mois, 3 jours</v>
      </c>
      <c r="M131" s="10">
        <f>_xlfn.DAYS(J131,I131)</f>
        <v>846</v>
      </c>
      <c r="N131" s="11" t="str">
        <f>DATEDIF(0,M131,"y")&amp;" année, "
&amp;DATEDIF(0,M131,"ym")&amp;" mois, "
&amp;M131-DATE(YEAR(M131),MONTH(M131),1)&amp;" jours"</f>
        <v>2 année, 3 mois, 24 jours</v>
      </c>
    </row>
    <row r="132" spans="1:14" hidden="1" x14ac:dyDescent="0.25">
      <c r="A132" s="183"/>
      <c r="B132" s="183"/>
      <c r="C132" s="184">
        <v>41354</v>
      </c>
      <c r="D132" s="184">
        <v>41410</v>
      </c>
      <c r="E132" s="184"/>
      <c r="F132" s="184"/>
      <c r="G132" s="184"/>
      <c r="H132" s="15" t="str">
        <f t="shared" si="4"/>
        <v>Non admis</v>
      </c>
      <c r="I132" s="15"/>
      <c r="J132" s="184"/>
      <c r="K132" s="9"/>
      <c r="L132" s="11"/>
      <c r="M132" s="10"/>
      <c r="N132" s="11"/>
    </row>
    <row r="133" spans="1:14" ht="39" hidden="1" x14ac:dyDescent="0.25">
      <c r="A133" s="135"/>
      <c r="B133" s="177"/>
      <c r="C133" s="179">
        <v>41359</v>
      </c>
      <c r="D133" s="179">
        <v>41407</v>
      </c>
      <c r="E133" s="179">
        <v>41649</v>
      </c>
      <c r="F133" s="179">
        <v>41395</v>
      </c>
      <c r="G133" s="179">
        <v>42490</v>
      </c>
      <c r="H133" s="15" t="str">
        <f t="shared" si="4"/>
        <v/>
      </c>
      <c r="I133" s="15">
        <v>41656</v>
      </c>
      <c r="J133" s="179">
        <v>42490</v>
      </c>
      <c r="K133" s="9">
        <f>_xlfn.DAYS(I133,E133)</f>
        <v>7</v>
      </c>
      <c r="L133" s="11" t="str">
        <f t="shared" si="5"/>
        <v>0 année, 0 mois, 6 jours</v>
      </c>
      <c r="M133" s="10">
        <f>_xlfn.DAYS(J133,I133)</f>
        <v>834</v>
      </c>
      <c r="N133" s="11" t="str">
        <f>DATEDIF(0,M133,"y")&amp;" année, "
&amp;DATEDIF(0,M133,"ym")&amp;" mois, "
&amp;M133-DATE(YEAR(M133),MONTH(M133),1)&amp;" jours"</f>
        <v>2 année, 3 mois, 12 jours</v>
      </c>
    </row>
    <row r="134" spans="1:14" hidden="1" x14ac:dyDescent="0.25">
      <c r="A134" s="183"/>
      <c r="B134" s="183"/>
      <c r="C134" s="184">
        <v>41369</v>
      </c>
      <c r="D134" s="184"/>
      <c r="E134" s="184"/>
      <c r="F134" s="184"/>
      <c r="G134" s="184"/>
      <c r="H134" s="15" t="str">
        <f t="shared" ref="H134:H197" si="6">IF(I134,"","Non admis")</f>
        <v>Non admis</v>
      </c>
      <c r="I134" s="15"/>
      <c r="J134" s="184"/>
      <c r="K134" s="9"/>
      <c r="L134" s="11"/>
      <c r="M134" s="10"/>
      <c r="N134" s="11"/>
    </row>
    <row r="135" spans="1:14" ht="39" hidden="1" x14ac:dyDescent="0.25">
      <c r="A135" s="137"/>
      <c r="B135" s="183"/>
      <c r="C135" s="179">
        <v>41374</v>
      </c>
      <c r="D135" s="179">
        <v>41421</v>
      </c>
      <c r="E135" s="179">
        <v>41548</v>
      </c>
      <c r="F135" s="179">
        <v>41395</v>
      </c>
      <c r="G135" s="179">
        <v>42490</v>
      </c>
      <c r="H135" s="15" t="str">
        <f t="shared" si="6"/>
        <v/>
      </c>
      <c r="I135" s="15">
        <v>41558</v>
      </c>
      <c r="J135" s="179">
        <v>42490</v>
      </c>
      <c r="K135" s="9">
        <f>_xlfn.DAYS(I135,E135)</f>
        <v>10</v>
      </c>
      <c r="L135" s="11" t="str">
        <f t="shared" si="5"/>
        <v>0 année, 0 mois, 9 jours</v>
      </c>
      <c r="M135" s="10"/>
      <c r="N135" s="11"/>
    </row>
    <row r="136" spans="1:14" ht="39" x14ac:dyDescent="0.25">
      <c r="A136" s="74"/>
      <c r="B136" s="177"/>
      <c r="C136" s="179">
        <v>41382</v>
      </c>
      <c r="D136" s="179"/>
      <c r="E136" s="179">
        <v>41426</v>
      </c>
      <c r="F136" s="179">
        <v>41365</v>
      </c>
      <c r="G136" s="179">
        <v>42460</v>
      </c>
      <c r="H136" s="15" t="str">
        <f t="shared" si="6"/>
        <v/>
      </c>
      <c r="I136" s="203">
        <v>41407</v>
      </c>
      <c r="J136" s="179">
        <v>41781</v>
      </c>
      <c r="K136" s="9">
        <f>_xlfn.DAYS(I136,F136)</f>
        <v>42</v>
      </c>
      <c r="L136" s="11" t="str">
        <f>DATEDIF(0,K136,"y")&amp;" année, "
&amp;DATEDIF(0,K136,"ym")&amp;" mois, "
&amp;K136-DATE(YEAR(K136),MONTH(K136),1)&amp;" jours"</f>
        <v>0 année, 1 mois, 10 jours</v>
      </c>
      <c r="M136" s="10">
        <f>_xlfn.DAYS(J136,I136)</f>
        <v>374</v>
      </c>
      <c r="N136" s="11" t="str">
        <f>DATEDIF(0,M136,"y")&amp;" année, "
&amp;DATEDIF(0,M136,"ym")&amp;" mois, "
&amp;M136-DATE(YEAR(M136),MONTH(M136),1)&amp;" jours"</f>
        <v>1 année, 0 mois, 7 jours</v>
      </c>
    </row>
    <row r="137" spans="1:14" ht="39" hidden="1" x14ac:dyDescent="0.25">
      <c r="A137" s="74"/>
      <c r="B137" s="201"/>
      <c r="C137" s="179">
        <v>41424</v>
      </c>
      <c r="D137" s="179">
        <v>41487</v>
      </c>
      <c r="E137" s="179">
        <v>41744</v>
      </c>
      <c r="F137" s="179">
        <v>41487</v>
      </c>
      <c r="G137" s="179">
        <v>42216</v>
      </c>
      <c r="H137" s="15" t="str">
        <f t="shared" si="6"/>
        <v/>
      </c>
      <c r="I137" s="205">
        <v>41764</v>
      </c>
      <c r="J137" s="179">
        <v>42217</v>
      </c>
      <c r="K137" s="9">
        <f>_xlfn.DAYS(I137,E137)</f>
        <v>20</v>
      </c>
      <c r="L137" s="11" t="str">
        <f t="shared" si="5"/>
        <v>0 année, 0 mois, 19 jours</v>
      </c>
      <c r="M137" s="10">
        <f>_xlfn.DAYS(J137,I137)</f>
        <v>453</v>
      </c>
      <c r="N137" s="11" t="str">
        <f>DATEDIF(0,M137,"y")&amp;" année, "
&amp;DATEDIF(0,M137,"ym")&amp;" mois, "
&amp;M137-DATE(YEAR(M137),MONTH(M137),1)&amp;" jours"</f>
        <v>1 année, 2 mois, 27 jours</v>
      </c>
    </row>
    <row r="138" spans="1:14" ht="39" hidden="1" x14ac:dyDescent="0.25">
      <c r="A138" s="74"/>
      <c r="B138" s="201"/>
      <c r="C138" s="179">
        <v>41471</v>
      </c>
      <c r="D138" s="204">
        <v>41508</v>
      </c>
      <c r="E138" s="179">
        <v>41579</v>
      </c>
      <c r="F138" s="179">
        <v>41487</v>
      </c>
      <c r="G138" s="179">
        <v>42582</v>
      </c>
      <c r="H138" s="15" t="str">
        <f t="shared" si="6"/>
        <v/>
      </c>
      <c r="I138" s="15">
        <v>41617</v>
      </c>
      <c r="J138" s="179">
        <v>42583</v>
      </c>
      <c r="K138" s="9">
        <f>_xlfn.DAYS(I138,E138)</f>
        <v>38</v>
      </c>
      <c r="L138" s="11" t="str">
        <f t="shared" si="5"/>
        <v>0 année, 1 mois, 6 jours</v>
      </c>
      <c r="M138" s="10">
        <f>_xlfn.DAYS(J138,I138)</f>
        <v>966</v>
      </c>
      <c r="N138" s="11" t="str">
        <f>DATEDIF(0,M138,"y")&amp;" année, "
&amp;DATEDIF(0,M138,"ym")&amp;" mois, "
&amp;M138-DATE(YEAR(M138),MONTH(M138),1)&amp;" jours"</f>
        <v>2 année, 7 mois, 22 jours</v>
      </c>
    </row>
    <row r="139" spans="1:14" ht="39" hidden="1" x14ac:dyDescent="0.25">
      <c r="A139" s="206"/>
      <c r="B139" s="177"/>
      <c r="C139" s="179">
        <v>41495</v>
      </c>
      <c r="D139" s="179"/>
      <c r="E139" s="179">
        <v>42005</v>
      </c>
      <c r="F139" s="179">
        <v>41671</v>
      </c>
      <c r="G139" s="179">
        <v>42766</v>
      </c>
      <c r="H139" s="15" t="str">
        <f t="shared" si="6"/>
        <v/>
      </c>
      <c r="I139" s="15">
        <v>42034</v>
      </c>
      <c r="J139" s="179">
        <v>42766</v>
      </c>
      <c r="K139" s="9">
        <f>_xlfn.DAYS(I139,E139)</f>
        <v>29</v>
      </c>
      <c r="L139" s="11" t="str">
        <f t="shared" si="5"/>
        <v>0 année, 0 mois, 28 jours</v>
      </c>
      <c r="M139" s="10">
        <f>_xlfn.DAYS(J139,I139)</f>
        <v>732</v>
      </c>
      <c r="N139" s="11" t="str">
        <f>DATEDIF(0,M139,"y")&amp;" année, "
&amp;DATEDIF(0,M139,"ym")&amp;" mois, "
&amp;M139-DATE(YEAR(M139),MONTH(M139),1)&amp;" jours"</f>
        <v>2 année, 0 mois, 0 jours</v>
      </c>
    </row>
    <row r="140" spans="1:14" hidden="1" x14ac:dyDescent="0.25">
      <c r="A140" s="183"/>
      <c r="B140" s="183"/>
      <c r="C140" s="184">
        <v>41470</v>
      </c>
      <c r="D140" s="184">
        <v>41565</v>
      </c>
      <c r="E140" s="184"/>
      <c r="F140" s="184"/>
      <c r="G140" s="184"/>
      <c r="H140" s="15" t="str">
        <f t="shared" si="6"/>
        <v>Non admis</v>
      </c>
      <c r="I140" s="15"/>
      <c r="J140" s="184"/>
      <c r="K140" s="9"/>
      <c r="L140" s="11"/>
      <c r="M140" s="10"/>
      <c r="N140" s="11"/>
    </row>
    <row r="141" spans="1:14" ht="39" hidden="1" x14ac:dyDescent="0.25">
      <c r="A141" s="258"/>
      <c r="B141" s="256"/>
      <c r="C141" s="167">
        <v>41551</v>
      </c>
      <c r="D141" s="167">
        <v>41673</v>
      </c>
      <c r="E141" s="167">
        <v>41964</v>
      </c>
      <c r="F141" s="167">
        <v>41883</v>
      </c>
      <c r="G141" s="167">
        <v>42613</v>
      </c>
      <c r="H141" s="15" t="str">
        <f t="shared" si="6"/>
        <v/>
      </c>
      <c r="I141" s="167">
        <v>42109</v>
      </c>
      <c r="J141" s="167"/>
      <c r="K141" s="9">
        <f>_xlfn.DAYS(I141,E141)</f>
        <v>145</v>
      </c>
      <c r="L141" s="11" t="str">
        <f t="shared" si="5"/>
        <v>0 année, 4 mois, 23 jours</v>
      </c>
      <c r="M141" s="33">
        <f>_xlfn.DAYS(J142,I141)</f>
        <v>504</v>
      </c>
      <c r="N141" s="11" t="str">
        <f>DATEDIF(0,M141,"y")&amp;" année, "
&amp;DATEDIF(0,M141,"ym")&amp;" mois, "
&amp;M141-DATE(YEAR(M141),MONTH(M141),1)&amp;" jours"</f>
        <v>1 année, 4 mois, 17 jours</v>
      </c>
    </row>
    <row r="142" spans="1:14" ht="39" hidden="1" x14ac:dyDescent="0.25">
      <c r="A142" s="259"/>
      <c r="B142" s="257"/>
      <c r="C142" s="167">
        <v>42613</v>
      </c>
      <c r="D142" s="171">
        <v>42571</v>
      </c>
      <c r="E142" s="171"/>
      <c r="F142" s="167">
        <v>42613</v>
      </c>
      <c r="G142" s="171"/>
      <c r="H142" s="15" t="str">
        <f t="shared" si="6"/>
        <v>Non admis</v>
      </c>
      <c r="I142" s="171"/>
      <c r="J142" s="171">
        <v>42613</v>
      </c>
      <c r="K142" s="9">
        <f>_xlfn.DAYS(I142,E142)</f>
        <v>0</v>
      </c>
      <c r="L142" s="11" t="str">
        <f t="shared" si="5"/>
        <v>0 année, 0 mois, -1 jours</v>
      </c>
      <c r="M142" s="46"/>
      <c r="N142" s="11"/>
    </row>
    <row r="143" spans="1:14" ht="39" hidden="1" x14ac:dyDescent="0.25">
      <c r="A143" s="208"/>
      <c r="B143" s="177"/>
      <c r="C143" s="179">
        <v>41571</v>
      </c>
      <c r="D143" s="179">
        <v>41624</v>
      </c>
      <c r="E143" s="179">
        <v>41792</v>
      </c>
      <c r="F143" s="179">
        <v>41609</v>
      </c>
      <c r="G143" s="179">
        <v>43434</v>
      </c>
      <c r="H143" s="15" t="str">
        <f t="shared" si="6"/>
        <v/>
      </c>
      <c r="I143" s="15">
        <v>41809</v>
      </c>
      <c r="J143" s="179"/>
      <c r="K143" s="9">
        <f>_xlfn.DAYS(I143,E143)</f>
        <v>17</v>
      </c>
      <c r="L143" s="11" t="str">
        <f t="shared" ref="L143:L206" si="7">DATEDIF(0,K143,"y")&amp;" année, "
&amp;DATEDIF(0,K143,"ym")&amp;" mois, "
&amp;K143-DATE(YEAR(K143),MONTH(K143),1)&amp;" jours"</f>
        <v>0 année, 0 mois, 16 jours</v>
      </c>
      <c r="M143" s="10"/>
      <c r="N143" s="11"/>
    </row>
    <row r="144" spans="1:14" ht="39" hidden="1" x14ac:dyDescent="0.25">
      <c r="A144" s="189"/>
      <c r="B144" s="177"/>
      <c r="C144" s="179">
        <v>41564</v>
      </c>
      <c r="D144" s="179">
        <v>41584</v>
      </c>
      <c r="E144" s="179">
        <v>41791</v>
      </c>
      <c r="F144" s="179">
        <v>41579</v>
      </c>
      <c r="G144" s="179">
        <v>42674</v>
      </c>
      <c r="H144" s="15" t="str">
        <f t="shared" si="6"/>
        <v/>
      </c>
      <c r="I144" s="15">
        <v>41810</v>
      </c>
      <c r="J144" s="179"/>
      <c r="K144" s="9">
        <f>_xlfn.DAYS(I144,E144)</f>
        <v>19</v>
      </c>
      <c r="L144" s="11" t="str">
        <f t="shared" si="7"/>
        <v>0 année, 0 mois, 18 jours</v>
      </c>
      <c r="M144" s="10"/>
      <c r="N144" s="11"/>
    </row>
    <row r="145" spans="1:14" hidden="1" x14ac:dyDescent="0.25">
      <c r="A145" s="183"/>
      <c r="B145" s="177"/>
      <c r="C145" s="179">
        <v>41568</v>
      </c>
      <c r="D145" s="179">
        <v>41624</v>
      </c>
      <c r="E145" s="179"/>
      <c r="F145" s="179"/>
      <c r="G145" s="179"/>
      <c r="H145" s="15" t="str">
        <f t="shared" si="6"/>
        <v>Non admis</v>
      </c>
      <c r="I145" s="15"/>
      <c r="J145" s="179"/>
      <c r="K145" s="9"/>
      <c r="L145" s="11"/>
      <c r="M145" s="10"/>
      <c r="N145" s="11"/>
    </row>
    <row r="146" spans="1:14" ht="39" hidden="1" x14ac:dyDescent="0.25">
      <c r="A146" s="206"/>
      <c r="B146" s="177"/>
      <c r="C146" s="179">
        <v>41599</v>
      </c>
      <c r="D146" s="179"/>
      <c r="E146" s="179">
        <v>41579</v>
      </c>
      <c r="F146" s="209">
        <v>41456</v>
      </c>
      <c r="G146" s="179">
        <v>42185</v>
      </c>
      <c r="H146" s="15" t="str">
        <f t="shared" si="6"/>
        <v/>
      </c>
      <c r="I146" s="15">
        <v>41705</v>
      </c>
      <c r="J146" s="179">
        <v>42185</v>
      </c>
      <c r="K146" s="9">
        <f>_xlfn.DAYS(I146,E146)</f>
        <v>126</v>
      </c>
      <c r="L146" s="11" t="str">
        <f t="shared" si="7"/>
        <v>0 année, 4 mois, 4 jours</v>
      </c>
      <c r="M146" s="10">
        <f>_xlfn.DAYS(J146,I146)</f>
        <v>480</v>
      </c>
      <c r="N146" s="11" t="str">
        <f>DATEDIF(0,M146,"y")&amp;" année, "
&amp;DATEDIF(0,M146,"ym")&amp;" mois, "
&amp;M146-DATE(YEAR(M146),MONTH(M146),1)&amp;" jours"</f>
        <v>1 année, 3 mois, 23 jours</v>
      </c>
    </row>
    <row r="147" spans="1:14" ht="39" hidden="1" x14ac:dyDescent="0.25">
      <c r="A147" s="120"/>
      <c r="B147" s="177"/>
      <c r="C147" s="179">
        <v>41607</v>
      </c>
      <c r="D147" s="179"/>
      <c r="E147" s="179">
        <v>41579</v>
      </c>
      <c r="F147" s="179">
        <v>41518</v>
      </c>
      <c r="G147" s="179">
        <v>42613</v>
      </c>
      <c r="H147" s="15" t="str">
        <f t="shared" si="6"/>
        <v/>
      </c>
      <c r="I147" s="15">
        <v>41705</v>
      </c>
      <c r="J147" s="179">
        <v>42612</v>
      </c>
      <c r="K147" s="9">
        <f>_xlfn.DAYS(I147,E147)</f>
        <v>126</v>
      </c>
      <c r="L147" s="11" t="str">
        <f t="shared" si="7"/>
        <v>0 année, 4 mois, 4 jours</v>
      </c>
      <c r="M147" s="10">
        <f>_xlfn.DAYS(J147,I147)</f>
        <v>907</v>
      </c>
      <c r="N147" s="11" t="str">
        <f>DATEDIF(0,M147,"y")&amp;" année, "
&amp;DATEDIF(0,M147,"ym")&amp;" mois, "
&amp;M147-DATE(YEAR(M147),MONTH(M147),1)&amp;" jours"</f>
        <v>2 année, 5 mois, 24 jours</v>
      </c>
    </row>
    <row r="148" spans="1:14" hidden="1" x14ac:dyDescent="0.25">
      <c r="A148" s="183"/>
      <c r="B148" s="183"/>
      <c r="C148" s="184">
        <v>41646</v>
      </c>
      <c r="D148" s="184"/>
      <c r="E148" s="184"/>
      <c r="F148" s="184"/>
      <c r="G148" s="184"/>
      <c r="H148" s="15" t="str">
        <f t="shared" si="6"/>
        <v>Non admis</v>
      </c>
      <c r="I148" s="184"/>
      <c r="J148" s="184"/>
      <c r="K148" s="9"/>
      <c r="L148" s="11"/>
      <c r="M148" s="10"/>
      <c r="N148" s="11"/>
    </row>
    <row r="149" spans="1:14" hidden="1" x14ac:dyDescent="0.25">
      <c r="A149" s="183"/>
      <c r="B149" s="183"/>
      <c r="C149" s="184">
        <v>41648</v>
      </c>
      <c r="D149" s="184"/>
      <c r="E149" s="184">
        <v>41897</v>
      </c>
      <c r="F149" s="184">
        <v>41609</v>
      </c>
      <c r="G149" s="184">
        <v>42704</v>
      </c>
      <c r="H149" s="15" t="str">
        <f t="shared" si="6"/>
        <v/>
      </c>
      <c r="I149" s="15">
        <v>41894</v>
      </c>
      <c r="J149" s="184"/>
      <c r="K149" s="9"/>
      <c r="L149" s="11"/>
      <c r="M149" s="10"/>
      <c r="N149" s="11"/>
    </row>
    <row r="150" spans="1:14" ht="39" hidden="1" x14ac:dyDescent="0.25">
      <c r="A150" s="120"/>
      <c r="B150" s="177"/>
      <c r="C150" s="179">
        <v>41624</v>
      </c>
      <c r="D150" s="179">
        <v>41661</v>
      </c>
      <c r="E150" s="179">
        <v>41855</v>
      </c>
      <c r="F150" s="179">
        <v>41640</v>
      </c>
      <c r="G150" s="179">
        <v>42735</v>
      </c>
      <c r="H150" s="15" t="str">
        <f t="shared" si="6"/>
        <v/>
      </c>
      <c r="I150" s="15">
        <v>41894</v>
      </c>
      <c r="J150" s="179">
        <v>42735</v>
      </c>
      <c r="K150" s="9">
        <f>_xlfn.DAYS(I150,E150)</f>
        <v>39</v>
      </c>
      <c r="L150" s="11" t="str">
        <f t="shared" si="7"/>
        <v>0 année, 1 mois, 7 jours</v>
      </c>
      <c r="M150" s="10">
        <f>_xlfn.DAYS(J150,I150)</f>
        <v>841</v>
      </c>
      <c r="N150" s="11" t="str">
        <f>DATEDIF(0,M150,"y")&amp;" année, "
&amp;DATEDIF(0,M150,"ym")&amp;" mois, "
&amp;M150-DATE(YEAR(M150),MONTH(M150),1)&amp;" jours"</f>
        <v>2 année, 3 mois, 19 jours</v>
      </c>
    </row>
    <row r="151" spans="1:14" hidden="1" x14ac:dyDescent="0.25">
      <c r="A151" s="183"/>
      <c r="B151" s="183"/>
      <c r="C151" s="184">
        <v>41655</v>
      </c>
      <c r="D151" s="184"/>
      <c r="E151" s="210"/>
      <c r="F151" s="211"/>
      <c r="G151" s="210"/>
      <c r="H151" s="15" t="str">
        <f t="shared" si="6"/>
        <v>Non admis</v>
      </c>
      <c r="I151" s="15"/>
      <c r="J151" s="184"/>
      <c r="K151" s="9"/>
      <c r="L151" s="11"/>
      <c r="M151" s="10"/>
      <c r="N151" s="11"/>
    </row>
    <row r="152" spans="1:14" hidden="1" x14ac:dyDescent="0.25">
      <c r="A152" s="183"/>
      <c r="B152" s="183"/>
      <c r="C152" s="184">
        <v>41669</v>
      </c>
      <c r="D152" s="184"/>
      <c r="E152" s="184">
        <v>41640</v>
      </c>
      <c r="F152" s="184">
        <v>41640</v>
      </c>
      <c r="G152" s="184">
        <v>41639</v>
      </c>
      <c r="H152" s="15" t="str">
        <f t="shared" si="6"/>
        <v>Non admis</v>
      </c>
      <c r="I152" s="15"/>
      <c r="J152" s="184"/>
      <c r="K152" s="9"/>
      <c r="L152" s="11"/>
      <c r="M152" s="10"/>
      <c r="N152" s="11"/>
    </row>
    <row r="153" spans="1:14" ht="39" hidden="1" x14ac:dyDescent="0.25">
      <c r="A153" s="120"/>
      <c r="B153" s="177"/>
      <c r="C153" s="179">
        <v>41647</v>
      </c>
      <c r="D153" s="179" t="s">
        <v>8</v>
      </c>
      <c r="E153" s="179">
        <v>41869</v>
      </c>
      <c r="F153" s="179">
        <v>41852</v>
      </c>
      <c r="G153" s="179">
        <v>42947</v>
      </c>
      <c r="H153" s="15" t="str">
        <f t="shared" si="6"/>
        <v/>
      </c>
      <c r="I153" s="15">
        <v>41929</v>
      </c>
      <c r="J153" s="179">
        <v>42825</v>
      </c>
      <c r="K153" s="9">
        <f>_xlfn.DAYS(I153,E153)</f>
        <v>60</v>
      </c>
      <c r="L153" s="11" t="str">
        <f t="shared" si="7"/>
        <v>0 année, 1 mois, 28 jours</v>
      </c>
      <c r="M153" s="10">
        <f>_xlfn.DAYS(J153,I153)</f>
        <v>896</v>
      </c>
      <c r="N153" s="11" t="str">
        <f>DATEDIF(0,M153,"y")&amp;" année, "
&amp;DATEDIF(0,M153,"ym")&amp;" mois, "
&amp;M153-DATE(YEAR(M153),MONTH(M153),1)&amp;" jours"</f>
        <v>2 année, 5 mois, 13 jours</v>
      </c>
    </row>
    <row r="154" spans="1:14" hidden="1" x14ac:dyDescent="0.25">
      <c r="A154" s="212"/>
      <c r="B154" s="213"/>
      <c r="C154" s="215">
        <v>41673</v>
      </c>
      <c r="D154" s="184"/>
      <c r="E154" s="184"/>
      <c r="F154" s="184"/>
      <c r="G154" s="184"/>
      <c r="H154" s="15" t="str">
        <f t="shared" si="6"/>
        <v>Non admis</v>
      </c>
      <c r="I154" s="15"/>
      <c r="J154" s="184"/>
      <c r="K154" s="9"/>
      <c r="L154" s="11"/>
      <c r="M154" s="10"/>
      <c r="N154" s="11"/>
    </row>
    <row r="155" spans="1:14" hidden="1" x14ac:dyDescent="0.25">
      <c r="A155" s="213"/>
      <c r="B155" s="183"/>
      <c r="C155" s="184">
        <v>41680</v>
      </c>
      <c r="D155" s="184"/>
      <c r="E155" s="184"/>
      <c r="F155" s="184"/>
      <c r="G155" s="184"/>
      <c r="H155" s="15" t="str">
        <f t="shared" si="6"/>
        <v>Non admis</v>
      </c>
      <c r="I155" s="15"/>
      <c r="J155" s="184"/>
      <c r="K155" s="9"/>
      <c r="L155" s="11"/>
      <c r="M155" s="10"/>
      <c r="N155" s="11"/>
    </row>
    <row r="156" spans="1:14" ht="39" hidden="1" x14ac:dyDescent="0.25">
      <c r="A156" s="189"/>
      <c r="B156" s="216"/>
      <c r="C156" s="202">
        <v>41681</v>
      </c>
      <c r="D156" s="202">
        <v>42086</v>
      </c>
      <c r="E156" s="202">
        <v>42213</v>
      </c>
      <c r="F156" s="202">
        <v>42200</v>
      </c>
      <c r="G156" s="202">
        <v>43281</v>
      </c>
      <c r="H156" s="15" t="str">
        <f t="shared" si="6"/>
        <v/>
      </c>
      <c r="I156" s="15">
        <v>42522</v>
      </c>
      <c r="J156" s="202"/>
      <c r="K156" s="9">
        <f>_xlfn.DAYS(I156,E156)</f>
        <v>309</v>
      </c>
      <c r="L156" s="11" t="str">
        <f t="shared" si="7"/>
        <v>0 année, 10 mois, 3 jours</v>
      </c>
      <c r="M156" s="10"/>
      <c r="N156" s="11"/>
    </row>
    <row r="157" spans="1:14" ht="39" hidden="1" x14ac:dyDescent="0.25">
      <c r="A157" s="189"/>
      <c r="B157" s="177"/>
      <c r="C157" s="179">
        <v>41681</v>
      </c>
      <c r="D157" s="179">
        <v>42086</v>
      </c>
      <c r="E157" s="179">
        <v>42491</v>
      </c>
      <c r="F157" s="179">
        <v>42170</v>
      </c>
      <c r="G157" s="179">
        <v>43281</v>
      </c>
      <c r="H157" s="15" t="str">
        <f t="shared" si="6"/>
        <v/>
      </c>
      <c r="I157" s="205">
        <v>42524</v>
      </c>
      <c r="J157" s="179"/>
      <c r="K157" s="9">
        <f>_xlfn.DAYS(I157,E157)</f>
        <v>33</v>
      </c>
      <c r="L157" s="11" t="str">
        <f t="shared" si="7"/>
        <v>0 année, 1 mois, 1 jours</v>
      </c>
      <c r="M157" s="10"/>
      <c r="N157" s="11"/>
    </row>
    <row r="158" spans="1:14" hidden="1" x14ac:dyDescent="0.25">
      <c r="A158" s="217"/>
      <c r="B158" s="183"/>
      <c r="C158" s="184">
        <v>41689</v>
      </c>
      <c r="D158" s="184"/>
      <c r="E158" s="184"/>
      <c r="F158" s="184"/>
      <c r="G158" s="184"/>
      <c r="H158" s="15" t="str">
        <f t="shared" si="6"/>
        <v>Non admis</v>
      </c>
      <c r="I158" s="15"/>
      <c r="J158" s="184"/>
      <c r="K158" s="9"/>
      <c r="L158" s="11"/>
      <c r="M158" s="10"/>
      <c r="N158" s="11"/>
    </row>
    <row r="159" spans="1:14" hidden="1" x14ac:dyDescent="0.25">
      <c r="A159" s="217"/>
      <c r="B159" s="183"/>
      <c r="C159" s="184">
        <v>41724</v>
      </c>
      <c r="D159" s="184"/>
      <c r="E159" s="184"/>
      <c r="F159" s="184"/>
      <c r="G159" s="184"/>
      <c r="H159" s="15" t="str">
        <f t="shared" si="6"/>
        <v>Non admis</v>
      </c>
      <c r="I159" s="15"/>
      <c r="J159" s="184"/>
      <c r="K159" s="9"/>
      <c r="L159" s="11"/>
      <c r="M159" s="10"/>
      <c r="N159" s="11"/>
    </row>
    <row r="160" spans="1:14" hidden="1" x14ac:dyDescent="0.25">
      <c r="A160" s="214"/>
      <c r="B160" s="183"/>
      <c r="C160" s="184">
        <v>41744</v>
      </c>
      <c r="D160" s="184"/>
      <c r="E160" s="184"/>
      <c r="F160" s="184"/>
      <c r="G160" s="184"/>
      <c r="H160" s="15" t="str">
        <f t="shared" si="6"/>
        <v>Non admis</v>
      </c>
      <c r="I160" s="15"/>
      <c r="J160" s="184"/>
      <c r="K160" s="9"/>
      <c r="L160" s="11"/>
      <c r="M160" s="10"/>
      <c r="N160" s="11"/>
    </row>
    <row r="161" spans="1:14" ht="39" hidden="1" x14ac:dyDescent="0.25">
      <c r="A161" s="260"/>
      <c r="B161" s="256"/>
      <c r="C161" s="250">
        <v>41729</v>
      </c>
      <c r="D161" s="179"/>
      <c r="E161" s="179"/>
      <c r="F161" s="179">
        <v>41275</v>
      </c>
      <c r="G161" s="179">
        <v>42369</v>
      </c>
      <c r="H161" s="15" t="str">
        <f t="shared" si="6"/>
        <v/>
      </c>
      <c r="I161" s="218">
        <v>41863</v>
      </c>
      <c r="J161" s="179"/>
      <c r="K161" s="9">
        <f>_xlfn.DAYS(I161,E161)</f>
        <v>41863</v>
      </c>
      <c r="L161" s="11" t="str">
        <f t="shared" si="7"/>
        <v>114 année, 7 mois, 11 jours</v>
      </c>
      <c r="M161" s="10"/>
      <c r="N161" s="11"/>
    </row>
    <row r="162" spans="1:14" x14ac:dyDescent="0.25">
      <c r="A162" s="261"/>
      <c r="B162" s="257"/>
      <c r="C162" s="251"/>
      <c r="D162" s="179"/>
      <c r="E162" s="179">
        <v>42408</v>
      </c>
      <c r="F162" s="179">
        <v>42370</v>
      </c>
      <c r="G162" s="179">
        <v>43465</v>
      </c>
      <c r="H162" s="15" t="str">
        <f>IF(I162,"","Non admis")</f>
        <v>Non admis</v>
      </c>
      <c r="I162" s="15"/>
      <c r="J162" s="179"/>
      <c r="K162" s="9"/>
      <c r="L162" s="11"/>
      <c r="M162" s="10"/>
      <c r="N162" s="11"/>
    </row>
    <row r="163" spans="1:14" hidden="1" x14ac:dyDescent="0.25">
      <c r="A163" s="217"/>
      <c r="B163" s="183"/>
      <c r="C163" s="184">
        <v>41745</v>
      </c>
      <c r="D163" s="184"/>
      <c r="E163" s="184">
        <v>41730</v>
      </c>
      <c r="F163" s="184">
        <v>41699</v>
      </c>
      <c r="G163" s="184">
        <v>42063</v>
      </c>
      <c r="H163" s="15" t="str">
        <f t="shared" si="6"/>
        <v>Non admis</v>
      </c>
      <c r="I163" s="15"/>
      <c r="J163" s="184"/>
      <c r="K163" s="9"/>
      <c r="L163" s="11"/>
      <c r="M163" s="10"/>
      <c r="N163" s="11"/>
    </row>
    <row r="164" spans="1:14" hidden="1" x14ac:dyDescent="0.25">
      <c r="A164" s="217"/>
      <c r="B164" s="183"/>
      <c r="C164" s="184">
        <v>41764</v>
      </c>
      <c r="D164" s="184"/>
      <c r="E164" s="184">
        <v>41760</v>
      </c>
      <c r="F164" s="184">
        <v>41426</v>
      </c>
      <c r="G164" s="184">
        <v>42521</v>
      </c>
      <c r="H164" s="15" t="str">
        <f t="shared" si="6"/>
        <v>Non admis</v>
      </c>
      <c r="I164" s="15"/>
      <c r="J164" s="184"/>
      <c r="K164" s="9"/>
      <c r="L164" s="11"/>
      <c r="M164" s="10"/>
      <c r="N164" s="11"/>
    </row>
    <row r="165" spans="1:14" ht="39" hidden="1" x14ac:dyDescent="0.25">
      <c r="A165" s="189"/>
      <c r="B165" s="177"/>
      <c r="C165" s="179">
        <v>41772</v>
      </c>
      <c r="D165" s="179"/>
      <c r="E165" s="179">
        <v>42005</v>
      </c>
      <c r="F165" s="179">
        <v>41821</v>
      </c>
      <c r="G165" s="179">
        <v>42916</v>
      </c>
      <c r="H165" s="15" t="str">
        <f t="shared" si="6"/>
        <v/>
      </c>
      <c r="I165" s="15">
        <v>42034</v>
      </c>
      <c r="J165" s="179">
        <f ca="1">TODAY()</f>
        <v>42914</v>
      </c>
      <c r="K165" s="9">
        <f>_xlfn.DAYS(I165,E165)</f>
        <v>29</v>
      </c>
      <c r="L165" s="11" t="str">
        <f t="shared" si="7"/>
        <v>0 année, 0 mois, 28 jours</v>
      </c>
      <c r="M165" s="10">
        <f ca="1">_xlfn.DAYS(J165,I165)</f>
        <v>880</v>
      </c>
      <c r="N165" s="11" t="str">
        <f ca="1">DATEDIF(0,M165,"y")&amp;" année, "
&amp;DATEDIF(0,M165,"ym")&amp;" mois, "
&amp;M165-DATE(YEAR(M165),MONTH(M165),1)&amp;" jours"</f>
        <v>2 année, 4 mois, 28 jours</v>
      </c>
    </row>
    <row r="166" spans="1:14" ht="39" hidden="1" x14ac:dyDescent="0.25">
      <c r="A166" s="189"/>
      <c r="B166" s="177"/>
      <c r="C166" s="179">
        <v>41785</v>
      </c>
      <c r="D166" s="179">
        <v>41824</v>
      </c>
      <c r="E166" s="179">
        <v>42005</v>
      </c>
      <c r="F166" s="179">
        <v>41821</v>
      </c>
      <c r="G166" s="179">
        <v>42916</v>
      </c>
      <c r="H166" s="15" t="str">
        <f t="shared" si="6"/>
        <v/>
      </c>
      <c r="I166" s="15">
        <v>42034</v>
      </c>
      <c r="J166" s="179">
        <f ca="1">TODAY()</f>
        <v>42914</v>
      </c>
      <c r="K166" s="9">
        <f>_xlfn.DAYS(I166,E166)</f>
        <v>29</v>
      </c>
      <c r="L166" s="11" t="str">
        <f t="shared" si="7"/>
        <v>0 année, 0 mois, 28 jours</v>
      </c>
      <c r="M166" s="10">
        <f ca="1">_xlfn.DAYS(J166,I166)</f>
        <v>880</v>
      </c>
      <c r="N166" s="11" t="str">
        <f ca="1">DATEDIF(0,M166,"y")&amp;" année, "
&amp;DATEDIF(0,M166,"ym")&amp;" mois, "
&amp;M166-DATE(YEAR(M166),MONTH(M166),1)&amp;" jours"</f>
        <v>2 année, 4 mois, 28 jours</v>
      </c>
    </row>
    <row r="167" spans="1:14" ht="39" hidden="1" x14ac:dyDescent="0.25">
      <c r="A167" s="120"/>
      <c r="B167" s="177"/>
      <c r="C167" s="179"/>
      <c r="D167" s="179"/>
      <c r="E167" s="179">
        <v>41852</v>
      </c>
      <c r="F167" s="179">
        <v>41730</v>
      </c>
      <c r="G167" s="179">
        <v>42825</v>
      </c>
      <c r="H167" s="15" t="str">
        <f t="shared" si="6"/>
        <v/>
      </c>
      <c r="I167" s="15">
        <v>41929</v>
      </c>
      <c r="J167" s="179">
        <v>42683</v>
      </c>
      <c r="K167" s="9">
        <f>_xlfn.DAYS(I167,E167)</f>
        <v>77</v>
      </c>
      <c r="L167" s="11" t="str">
        <f t="shared" si="7"/>
        <v>0 année, 2 mois, 16 jours</v>
      </c>
      <c r="M167" s="10">
        <f>_xlfn.DAYS(J167,I167)</f>
        <v>754</v>
      </c>
      <c r="N167" s="11" t="str">
        <f>DATEDIF(0,M167,"y")&amp;" année, "
&amp;DATEDIF(0,M167,"ym")&amp;" mois, "
&amp;M167-DATE(YEAR(M167),MONTH(M167),1)&amp;" jours"</f>
        <v>2 année, 0 mois, 22 jours</v>
      </c>
    </row>
    <row r="168" spans="1:14" ht="39" hidden="1" x14ac:dyDescent="0.25">
      <c r="A168" s="189"/>
      <c r="B168" s="201"/>
      <c r="C168" s="179">
        <v>41837</v>
      </c>
      <c r="D168" s="179"/>
      <c r="E168" s="179">
        <v>41883</v>
      </c>
      <c r="F168" s="179">
        <v>41821</v>
      </c>
      <c r="G168" s="179">
        <v>42916</v>
      </c>
      <c r="H168" s="15" t="str">
        <f t="shared" si="6"/>
        <v/>
      </c>
      <c r="I168" s="15">
        <v>41929</v>
      </c>
      <c r="J168" s="179"/>
      <c r="K168" s="9">
        <f>_xlfn.DAYS(I168,E168)</f>
        <v>46</v>
      </c>
      <c r="L168" s="11" t="str">
        <f t="shared" si="7"/>
        <v>0 année, 1 mois, 14 jours</v>
      </c>
      <c r="M168" s="10"/>
      <c r="N168" s="11"/>
    </row>
    <row r="169" spans="1:14" hidden="1" x14ac:dyDescent="0.25">
      <c r="A169" s="217"/>
      <c r="B169" s="186"/>
      <c r="C169" s="184">
        <v>41845</v>
      </c>
      <c r="D169" s="184"/>
      <c r="E169" s="184"/>
      <c r="F169" s="184"/>
      <c r="G169" s="184"/>
      <c r="H169" s="15" t="str">
        <f t="shared" si="6"/>
        <v>Non admis</v>
      </c>
      <c r="I169" s="15"/>
      <c r="J169" s="184"/>
      <c r="K169" s="9"/>
      <c r="L169" s="11"/>
      <c r="M169" s="10"/>
      <c r="N169" s="11"/>
    </row>
    <row r="170" spans="1:14" ht="39" hidden="1" x14ac:dyDescent="0.25">
      <c r="A170" s="189"/>
      <c r="B170" s="219"/>
      <c r="C170" s="81">
        <v>41880</v>
      </c>
      <c r="D170" s="179">
        <v>41933</v>
      </c>
      <c r="E170" s="179">
        <v>42129</v>
      </c>
      <c r="F170" s="179">
        <v>41913</v>
      </c>
      <c r="G170" s="179">
        <v>43008</v>
      </c>
      <c r="H170" s="15" t="str">
        <f t="shared" si="6"/>
        <v/>
      </c>
      <c r="I170" s="15">
        <v>42258</v>
      </c>
      <c r="J170" s="179"/>
      <c r="K170" s="9">
        <f>_xlfn.DAYS(I170,E170)</f>
        <v>129</v>
      </c>
      <c r="L170" s="11" t="str">
        <f t="shared" si="7"/>
        <v>0 année, 4 mois, 7 jours</v>
      </c>
      <c r="M170" s="10"/>
      <c r="N170" s="11"/>
    </row>
    <row r="171" spans="1:14" hidden="1" x14ac:dyDescent="0.25">
      <c r="A171" s="183"/>
      <c r="B171" s="183"/>
      <c r="C171" s="184">
        <v>41852</v>
      </c>
      <c r="D171" s="184"/>
      <c r="E171" s="184"/>
      <c r="F171" s="184"/>
      <c r="G171" s="184"/>
      <c r="H171" s="15" t="str">
        <f t="shared" si="6"/>
        <v>Non admis</v>
      </c>
      <c r="I171" s="15"/>
      <c r="J171" s="184"/>
      <c r="K171" s="9"/>
      <c r="L171" s="11"/>
      <c r="M171" s="10"/>
      <c r="N171" s="11"/>
    </row>
    <row r="172" spans="1:14" hidden="1" x14ac:dyDescent="0.25">
      <c r="A172" s="217"/>
      <c r="B172" s="220"/>
      <c r="C172" s="211">
        <v>41894</v>
      </c>
      <c r="D172" s="211"/>
      <c r="E172" s="184">
        <v>41883</v>
      </c>
      <c r="F172" s="209">
        <v>41456</v>
      </c>
      <c r="G172" s="184">
        <v>42551</v>
      </c>
      <c r="H172" s="15" t="str">
        <f t="shared" si="6"/>
        <v/>
      </c>
      <c r="I172" s="15">
        <v>41929</v>
      </c>
      <c r="J172" s="184"/>
      <c r="K172" s="9"/>
      <c r="L172" s="11"/>
      <c r="M172" s="10"/>
      <c r="N172" s="11"/>
    </row>
    <row r="173" spans="1:14" ht="39" hidden="1" x14ac:dyDescent="0.25">
      <c r="A173" s="189"/>
      <c r="B173" s="201"/>
      <c r="C173" s="81">
        <v>41922</v>
      </c>
      <c r="D173" s="81"/>
      <c r="E173" s="179">
        <v>42005</v>
      </c>
      <c r="F173" s="179">
        <v>41944</v>
      </c>
      <c r="G173" s="179">
        <v>43039</v>
      </c>
      <c r="H173" s="15" t="str">
        <f t="shared" si="6"/>
        <v/>
      </c>
      <c r="I173" s="15">
        <v>42034</v>
      </c>
      <c r="J173" s="179">
        <f ca="1">TODAY()</f>
        <v>42914</v>
      </c>
      <c r="K173" s="9">
        <f>_xlfn.DAYS(I173,E173)</f>
        <v>29</v>
      </c>
      <c r="L173" s="11" t="str">
        <f t="shared" si="7"/>
        <v>0 année, 0 mois, 28 jours</v>
      </c>
      <c r="M173" s="10">
        <f ca="1">_xlfn.DAYS(J173,I173)</f>
        <v>880</v>
      </c>
      <c r="N173" s="11" t="str">
        <f ca="1">DATEDIF(0,M173,"y")&amp;" année, "
&amp;DATEDIF(0,M173,"ym")&amp;" mois, "
&amp;M173-DATE(YEAR(M173),MONTH(M173),1)&amp;" jours"</f>
        <v>2 année, 4 mois, 28 jours</v>
      </c>
    </row>
    <row r="174" spans="1:14" ht="39" hidden="1" x14ac:dyDescent="0.25">
      <c r="A174" s="189"/>
      <c r="B174" s="201"/>
      <c r="C174" s="81"/>
      <c r="D174" s="81"/>
      <c r="E174" s="179">
        <v>42064</v>
      </c>
      <c r="F174" s="179">
        <v>42039</v>
      </c>
      <c r="G174" s="179">
        <v>43134</v>
      </c>
      <c r="H174" s="15" t="str">
        <f t="shared" si="6"/>
        <v/>
      </c>
      <c r="I174" s="15">
        <v>42090</v>
      </c>
      <c r="J174" s="179"/>
      <c r="K174" s="9">
        <f>_xlfn.DAYS(I174,E174)</f>
        <v>26</v>
      </c>
      <c r="L174" s="11" t="str">
        <f t="shared" si="7"/>
        <v>0 année, 0 mois, 25 jours</v>
      </c>
      <c r="M174" s="10"/>
      <c r="N174" s="11"/>
    </row>
    <row r="175" spans="1:14" ht="39" hidden="1" x14ac:dyDescent="0.25">
      <c r="A175" s="222"/>
      <c r="B175" s="201"/>
      <c r="C175" s="81">
        <v>41976</v>
      </c>
      <c r="D175" s="81"/>
      <c r="E175" s="179">
        <v>41976</v>
      </c>
      <c r="F175" s="179">
        <v>41730</v>
      </c>
      <c r="G175" s="179">
        <v>42825</v>
      </c>
      <c r="H175" s="15" t="str">
        <f t="shared" si="6"/>
        <v/>
      </c>
      <c r="I175" s="15">
        <v>42055</v>
      </c>
      <c r="J175" s="179">
        <v>42825</v>
      </c>
      <c r="K175" s="9">
        <f>_xlfn.DAYS(I175,E175)</f>
        <v>79</v>
      </c>
      <c r="L175" s="11" t="str">
        <f t="shared" si="7"/>
        <v>0 année, 2 mois, 18 jours</v>
      </c>
      <c r="M175" s="10">
        <f>_xlfn.DAYS(J175,I175)</f>
        <v>770</v>
      </c>
      <c r="N175" s="11" t="str">
        <f>DATEDIF(0,M175,"y")&amp;" année, "
&amp;DATEDIF(0,M175,"ym")&amp;" mois, "
&amp;M175-DATE(YEAR(M175),MONTH(M175),1)&amp;" jours"</f>
        <v>2 année, 1 mois, 7 jours</v>
      </c>
    </row>
    <row r="176" spans="1:14" hidden="1" x14ac:dyDescent="0.25">
      <c r="A176" s="217"/>
      <c r="B176" s="217"/>
      <c r="C176" s="211">
        <v>41961</v>
      </c>
      <c r="D176" s="211"/>
      <c r="E176" s="184"/>
      <c r="F176" s="184"/>
      <c r="G176" s="184"/>
      <c r="H176" s="15" t="str">
        <f t="shared" si="6"/>
        <v>Non admis</v>
      </c>
      <c r="I176" s="15"/>
      <c r="J176" s="184"/>
      <c r="K176" s="9"/>
      <c r="L176" s="11"/>
      <c r="M176" s="10"/>
      <c r="N176" s="11"/>
    </row>
    <row r="177" spans="1:14" hidden="1" x14ac:dyDescent="0.25">
      <c r="A177" s="217"/>
      <c r="B177" s="217"/>
      <c r="C177" s="211">
        <v>41962</v>
      </c>
      <c r="D177" s="211"/>
      <c r="E177" s="184"/>
      <c r="F177" s="184"/>
      <c r="G177" s="184"/>
      <c r="H177" s="15" t="str">
        <f t="shared" si="6"/>
        <v>Non admis</v>
      </c>
      <c r="I177" s="15"/>
      <c r="J177" s="184"/>
      <c r="K177" s="9"/>
      <c r="L177" s="11"/>
      <c r="M177" s="10"/>
      <c r="N177" s="11"/>
    </row>
    <row r="178" spans="1:14" hidden="1" x14ac:dyDescent="0.25">
      <c r="A178" s="220"/>
      <c r="B178" s="223"/>
      <c r="C178" s="81">
        <v>41989</v>
      </c>
      <c r="D178" s="81"/>
      <c r="E178" s="179">
        <v>42068</v>
      </c>
      <c r="F178" s="179">
        <v>42011</v>
      </c>
      <c r="G178" s="179">
        <v>43830</v>
      </c>
      <c r="H178" s="15" t="str">
        <f t="shared" si="6"/>
        <v>Non admis</v>
      </c>
      <c r="I178" s="15"/>
      <c r="J178" s="179"/>
      <c r="K178" s="9"/>
      <c r="L178" s="11"/>
      <c r="M178" s="10"/>
      <c r="N178" s="11"/>
    </row>
    <row r="179" spans="1:14" ht="39" hidden="1" x14ac:dyDescent="0.25">
      <c r="A179" s="224"/>
      <c r="B179" s="223"/>
      <c r="C179" s="81">
        <v>42012</v>
      </c>
      <c r="D179" s="81"/>
      <c r="E179" s="179">
        <v>42005</v>
      </c>
      <c r="F179" s="179">
        <v>41852</v>
      </c>
      <c r="G179" s="179">
        <v>42947</v>
      </c>
      <c r="H179" s="15" t="str">
        <f t="shared" si="6"/>
        <v/>
      </c>
      <c r="I179" s="15">
        <v>42090</v>
      </c>
      <c r="J179" s="179"/>
      <c r="K179" s="9">
        <f>_xlfn.DAYS(I179,E179)</f>
        <v>85</v>
      </c>
      <c r="L179" s="11" t="str">
        <f t="shared" si="7"/>
        <v>0 année, 2 mois, 24 jours</v>
      </c>
      <c r="M179" s="10"/>
      <c r="N179" s="11"/>
    </row>
    <row r="180" spans="1:14" x14ac:dyDescent="0.25">
      <c r="A180" s="225"/>
      <c r="B180" s="223"/>
      <c r="C180" s="81">
        <v>42016</v>
      </c>
      <c r="D180" s="81">
        <v>42258</v>
      </c>
      <c r="E180" s="179">
        <v>42440</v>
      </c>
      <c r="F180" s="179">
        <v>42403</v>
      </c>
      <c r="G180" s="179">
        <v>43555</v>
      </c>
      <c r="H180" s="15" t="str">
        <f t="shared" si="6"/>
        <v>Non admis</v>
      </c>
      <c r="I180" s="15"/>
      <c r="J180" s="179"/>
      <c r="K180" s="9"/>
      <c r="L180" s="11"/>
      <c r="M180" s="10"/>
      <c r="N180" s="11"/>
    </row>
    <row r="181" spans="1:14" ht="39" hidden="1" x14ac:dyDescent="0.25">
      <c r="A181" s="222"/>
      <c r="B181" s="223"/>
      <c r="C181" s="81">
        <v>42031</v>
      </c>
      <c r="D181" s="81">
        <v>42080</v>
      </c>
      <c r="E181" s="179">
        <v>42339</v>
      </c>
      <c r="F181" s="179">
        <v>42064</v>
      </c>
      <c r="G181" s="179">
        <v>43159</v>
      </c>
      <c r="H181" s="15" t="str">
        <f t="shared" si="6"/>
        <v/>
      </c>
      <c r="I181" s="15">
        <v>42384</v>
      </c>
      <c r="J181" s="179">
        <v>42643</v>
      </c>
      <c r="K181" s="9">
        <f>_xlfn.DAYS(I181,E181)</f>
        <v>45</v>
      </c>
      <c r="L181" s="11" t="str">
        <f t="shared" si="7"/>
        <v>0 année, 1 mois, 13 jours</v>
      </c>
      <c r="M181" s="10">
        <f>_xlfn.DAYS(J181,I181)</f>
        <v>259</v>
      </c>
      <c r="N181" s="11" t="str">
        <f>DATEDIF(0,M181,"y")&amp;" année, "
&amp;DATEDIF(0,M181,"ym")&amp;" mois, "
&amp;M181-DATE(YEAR(M181),MONTH(M181),1)&amp;" jours"</f>
        <v>0 année, 8 mois, 14 jours</v>
      </c>
    </row>
    <row r="182" spans="1:14" hidden="1" x14ac:dyDescent="0.25">
      <c r="A182" s="217"/>
      <c r="B182" s="217"/>
      <c r="C182" s="81">
        <v>42058</v>
      </c>
      <c r="D182" s="81"/>
      <c r="E182" s="179">
        <v>42058</v>
      </c>
      <c r="F182" s="179">
        <v>41821</v>
      </c>
      <c r="G182" s="179">
        <v>42916</v>
      </c>
      <c r="H182" s="15" t="str">
        <f t="shared" si="6"/>
        <v>Non admis</v>
      </c>
      <c r="I182" s="15"/>
      <c r="J182" s="179"/>
      <c r="K182" s="9"/>
      <c r="L182" s="11"/>
      <c r="M182" s="10"/>
      <c r="N182" s="11"/>
    </row>
    <row r="183" spans="1:14" hidden="1" x14ac:dyDescent="0.25">
      <c r="A183" s="220"/>
      <c r="B183" s="217"/>
      <c r="C183" s="211">
        <v>42033</v>
      </c>
      <c r="D183" s="211"/>
      <c r="E183" s="184">
        <v>42095</v>
      </c>
      <c r="F183" s="184">
        <v>41821</v>
      </c>
      <c r="G183" s="184">
        <v>42916</v>
      </c>
      <c r="H183" s="15" t="str">
        <f t="shared" si="6"/>
        <v/>
      </c>
      <c r="I183" s="15">
        <v>42258</v>
      </c>
      <c r="J183" s="184"/>
      <c r="K183" s="9"/>
      <c r="L183" s="11"/>
      <c r="M183" s="10"/>
      <c r="N183" s="11"/>
    </row>
    <row r="184" spans="1:14" hidden="1" x14ac:dyDescent="0.25">
      <c r="A184" s="217"/>
      <c r="B184" s="217"/>
      <c r="C184" s="184">
        <v>42052</v>
      </c>
      <c r="D184" s="226"/>
      <c r="E184" s="226"/>
      <c r="F184" s="226"/>
      <c r="G184" s="226"/>
      <c r="H184" s="15" t="str">
        <f t="shared" si="6"/>
        <v>Non admis</v>
      </c>
      <c r="I184" s="227"/>
      <c r="J184" s="226"/>
      <c r="K184" s="9"/>
      <c r="L184" s="11"/>
      <c r="M184" s="10"/>
      <c r="N184" s="11"/>
    </row>
    <row r="185" spans="1:14" ht="39" hidden="1" x14ac:dyDescent="0.25">
      <c r="A185" s="222"/>
      <c r="B185" s="223"/>
      <c r="C185" s="81">
        <v>42067</v>
      </c>
      <c r="D185" s="81"/>
      <c r="E185" s="179">
        <v>42095</v>
      </c>
      <c r="F185" s="179">
        <v>41883</v>
      </c>
      <c r="G185" s="179">
        <v>43708</v>
      </c>
      <c r="H185" s="15" t="str">
        <f t="shared" si="6"/>
        <v/>
      </c>
      <c r="I185" s="15">
        <v>42258</v>
      </c>
      <c r="J185" s="179">
        <v>42825</v>
      </c>
      <c r="K185" s="9">
        <f>_xlfn.DAYS(I185,E185)</f>
        <v>163</v>
      </c>
      <c r="L185" s="11" t="str">
        <f t="shared" si="7"/>
        <v>0 année, 5 mois, 10 jours</v>
      </c>
      <c r="M185" s="10">
        <f>_xlfn.DAYS(J185,I185)</f>
        <v>567</v>
      </c>
      <c r="N185" s="11" t="str">
        <f>DATEDIF(0,M185,"y")&amp;" année, "
&amp;DATEDIF(0,M185,"ym")&amp;" mois, "
&amp;M185-DATE(YEAR(M185),MONTH(M185),1)&amp;" jours"</f>
        <v>1 année, 6 mois, 19 jours</v>
      </c>
    </row>
    <row r="186" spans="1:14" hidden="1" x14ac:dyDescent="0.25">
      <c r="A186" s="217"/>
      <c r="B186" s="217"/>
      <c r="C186" s="211">
        <v>42066</v>
      </c>
      <c r="D186" s="211"/>
      <c r="E186" s="184"/>
      <c r="F186" s="184"/>
      <c r="G186" s="184"/>
      <c r="H186" s="15" t="str">
        <f t="shared" si="6"/>
        <v>Non admis</v>
      </c>
      <c r="I186" s="15"/>
      <c r="J186" s="184"/>
      <c r="K186" s="9"/>
      <c r="L186" s="11"/>
      <c r="M186" s="10"/>
      <c r="N186" s="11"/>
    </row>
    <row r="187" spans="1:14" hidden="1" x14ac:dyDescent="0.25">
      <c r="A187" s="217"/>
      <c r="B187" s="217"/>
      <c r="C187" s="211">
        <v>42066</v>
      </c>
      <c r="D187" s="211"/>
      <c r="E187" s="184"/>
      <c r="F187" s="184"/>
      <c r="G187" s="184"/>
      <c r="H187" s="15" t="str">
        <f t="shared" si="6"/>
        <v>Non admis</v>
      </c>
      <c r="I187" s="15"/>
      <c r="J187" s="184"/>
      <c r="K187" s="9"/>
      <c r="L187" s="11"/>
      <c r="M187" s="10"/>
      <c r="N187" s="11"/>
    </row>
    <row r="188" spans="1:14" hidden="1" x14ac:dyDescent="0.25">
      <c r="A188" s="217"/>
      <c r="B188" s="217"/>
      <c r="C188" s="211">
        <v>42066</v>
      </c>
      <c r="D188" s="211"/>
      <c r="E188" s="184"/>
      <c r="F188" s="184"/>
      <c r="G188" s="184"/>
      <c r="H188" s="15" t="str">
        <f t="shared" si="6"/>
        <v>Non admis</v>
      </c>
      <c r="I188" s="15"/>
      <c r="J188" s="184"/>
      <c r="K188" s="9"/>
      <c r="L188" s="11"/>
      <c r="M188" s="10"/>
      <c r="N188" s="11"/>
    </row>
    <row r="189" spans="1:14" ht="39" hidden="1" x14ac:dyDescent="0.25">
      <c r="A189" s="189"/>
      <c r="B189" s="223"/>
      <c r="C189" s="81">
        <v>42066</v>
      </c>
      <c r="D189" s="81"/>
      <c r="E189" s="179">
        <v>42248</v>
      </c>
      <c r="F189" s="179">
        <v>42233</v>
      </c>
      <c r="G189" s="179">
        <v>43312</v>
      </c>
      <c r="H189" s="15" t="str">
        <f t="shared" si="6"/>
        <v/>
      </c>
      <c r="I189" s="15">
        <v>42328</v>
      </c>
      <c r="J189" s="179"/>
      <c r="K189" s="9">
        <f>_xlfn.DAYS(I189,E189)</f>
        <v>80</v>
      </c>
      <c r="L189" s="11" t="str">
        <f t="shared" si="7"/>
        <v>0 année, 2 mois, 19 jours</v>
      </c>
      <c r="M189" s="10"/>
      <c r="N189" s="11"/>
    </row>
    <row r="190" spans="1:14" ht="39" hidden="1" x14ac:dyDescent="0.25">
      <c r="A190" s="228"/>
      <c r="B190" s="223"/>
      <c r="C190" s="81">
        <v>42066</v>
      </c>
      <c r="D190" s="81"/>
      <c r="E190" s="179">
        <v>42461</v>
      </c>
      <c r="F190" s="179">
        <v>42431</v>
      </c>
      <c r="G190" s="179">
        <v>43555</v>
      </c>
      <c r="H190" s="15" t="str">
        <f t="shared" si="6"/>
        <v/>
      </c>
      <c r="I190" s="15">
        <v>42491</v>
      </c>
      <c r="J190" s="179"/>
      <c r="K190" s="9">
        <f>_xlfn.DAYS(I190,E190)</f>
        <v>30</v>
      </c>
      <c r="L190" s="11" t="str">
        <f t="shared" si="7"/>
        <v>0 année, 0 mois, 29 jours</v>
      </c>
      <c r="M190" s="10"/>
      <c r="N190" s="11"/>
    </row>
    <row r="191" spans="1:14" ht="39" hidden="1" x14ac:dyDescent="0.25">
      <c r="A191" s="189"/>
      <c r="B191" s="252"/>
      <c r="C191" s="168">
        <v>42066</v>
      </c>
      <c r="D191" s="168"/>
      <c r="E191" s="167">
        <v>42125</v>
      </c>
      <c r="F191" s="167">
        <v>41974</v>
      </c>
      <c r="G191" s="167">
        <v>43069</v>
      </c>
      <c r="H191" s="15" t="str">
        <f t="shared" si="6"/>
        <v/>
      </c>
      <c r="I191" s="191">
        <v>42491</v>
      </c>
      <c r="J191" s="167"/>
      <c r="K191" s="9">
        <f>_xlfn.DAYS(I191,E191)</f>
        <v>366</v>
      </c>
      <c r="L191" s="11" t="str">
        <f t="shared" si="7"/>
        <v>0 année, 11 mois, 30 jours</v>
      </c>
      <c r="M191" s="10"/>
      <c r="N191" s="11"/>
    </row>
    <row r="192" spans="1:14" ht="39" x14ac:dyDescent="0.25">
      <c r="A192" s="189"/>
      <c r="B192" s="253"/>
      <c r="C192" s="172"/>
      <c r="D192" s="172"/>
      <c r="E192" s="171">
        <v>42461</v>
      </c>
      <c r="F192" s="171">
        <v>43070</v>
      </c>
      <c r="G192" s="171">
        <v>43799</v>
      </c>
      <c r="H192" s="15" t="str">
        <f t="shared" si="6"/>
        <v>Non admis</v>
      </c>
      <c r="I192" s="200"/>
      <c r="J192" s="171"/>
      <c r="K192" s="9"/>
      <c r="L192" s="11"/>
      <c r="M192" s="10">
        <f>_xlfn.DAYS(J192,I192)</f>
        <v>0</v>
      </c>
      <c r="N192" s="11" t="str">
        <f>DATEDIF(0,M192,"y")&amp;" année, "
&amp;DATEDIF(0,M192,"ym")&amp;" mois, "
&amp;M192-DATE(YEAR(M192),MONTH(M192),1)&amp;" jours"</f>
        <v>0 année, 0 mois, -1 jours</v>
      </c>
    </row>
    <row r="193" spans="1:14" hidden="1" x14ac:dyDescent="0.25">
      <c r="A193" s="229"/>
      <c r="B193" s="223"/>
      <c r="C193" s="179">
        <v>42079</v>
      </c>
      <c r="D193" s="179">
        <v>42205</v>
      </c>
      <c r="E193" s="179">
        <v>42304</v>
      </c>
      <c r="F193" s="179">
        <v>42249</v>
      </c>
      <c r="G193" s="179">
        <v>43343</v>
      </c>
      <c r="H193" s="15" t="str">
        <f t="shared" si="6"/>
        <v>Non admis</v>
      </c>
      <c r="I193" s="15"/>
      <c r="J193" s="179"/>
      <c r="K193" s="9"/>
      <c r="L193" s="11"/>
      <c r="M193" s="10"/>
      <c r="N193" s="11"/>
    </row>
    <row r="194" spans="1:14" hidden="1" x14ac:dyDescent="0.25">
      <c r="A194" s="229"/>
      <c r="B194" s="217"/>
      <c r="C194" s="211">
        <v>42122</v>
      </c>
      <c r="D194" s="211"/>
      <c r="E194" s="184"/>
      <c r="F194" s="184"/>
      <c r="G194" s="184"/>
      <c r="H194" s="15" t="str">
        <f t="shared" si="6"/>
        <v>Non admis</v>
      </c>
      <c r="I194" s="15"/>
      <c r="J194" s="184"/>
      <c r="K194" s="9"/>
      <c r="L194" s="11"/>
      <c r="M194" s="10"/>
      <c r="N194" s="11"/>
    </row>
    <row r="195" spans="1:14" hidden="1" x14ac:dyDescent="0.25">
      <c r="A195" s="217"/>
      <c r="B195" s="217"/>
      <c r="C195" s="211">
        <v>42130</v>
      </c>
      <c r="D195" s="211"/>
      <c r="E195" s="184"/>
      <c r="F195" s="184"/>
      <c r="G195" s="184"/>
      <c r="H195" s="15" t="str">
        <f t="shared" si="6"/>
        <v>Non admis</v>
      </c>
      <c r="I195" s="15"/>
      <c r="J195" s="184"/>
      <c r="K195" s="9"/>
      <c r="L195" s="11"/>
      <c r="M195" s="10"/>
      <c r="N195" s="11"/>
    </row>
    <row r="196" spans="1:14" ht="39" hidden="1" x14ac:dyDescent="0.25">
      <c r="A196" s="189"/>
      <c r="B196" s="223"/>
      <c r="C196" s="81">
        <v>42142</v>
      </c>
      <c r="D196" s="81"/>
      <c r="E196" s="179">
        <v>42229</v>
      </c>
      <c r="F196" s="179">
        <v>42125</v>
      </c>
      <c r="G196" s="179">
        <v>43951</v>
      </c>
      <c r="H196" s="15" t="str">
        <f t="shared" si="6"/>
        <v/>
      </c>
      <c r="I196" s="15">
        <v>42258</v>
      </c>
      <c r="J196" s="179"/>
      <c r="K196" s="9">
        <f>_xlfn.DAYS(I196,E196)</f>
        <v>29</v>
      </c>
      <c r="L196" s="11" t="str">
        <f t="shared" si="7"/>
        <v>0 année, 0 mois, 28 jours</v>
      </c>
      <c r="M196" s="10"/>
      <c r="N196" s="11"/>
    </row>
    <row r="197" spans="1:14" x14ac:dyDescent="0.25">
      <c r="A197" s="230"/>
      <c r="B197" s="223"/>
      <c r="C197" s="81">
        <v>42150</v>
      </c>
      <c r="D197" s="81"/>
      <c r="E197" s="179">
        <v>42125</v>
      </c>
      <c r="F197" s="179">
        <v>41821</v>
      </c>
      <c r="G197" s="179">
        <v>42916</v>
      </c>
      <c r="H197" s="15" t="str">
        <f t="shared" si="6"/>
        <v>Non admis</v>
      </c>
      <c r="I197" s="15"/>
      <c r="J197" s="179"/>
      <c r="K197" s="9"/>
      <c r="L197" s="11"/>
      <c r="M197" s="10"/>
      <c r="N197" s="11"/>
    </row>
    <row r="198" spans="1:14" hidden="1" x14ac:dyDescent="0.25">
      <c r="A198" s="217"/>
      <c r="B198" s="223"/>
      <c r="C198" s="221">
        <v>42150</v>
      </c>
      <c r="D198" s="81"/>
      <c r="E198" s="179">
        <v>42125</v>
      </c>
      <c r="F198" s="179">
        <v>42130</v>
      </c>
      <c r="G198" s="179">
        <v>43220</v>
      </c>
      <c r="H198" s="15" t="str">
        <f t="shared" ref="H198:H223" si="8">IF(I198,"","Non admis")</f>
        <v>Non admis</v>
      </c>
      <c r="I198" s="15"/>
      <c r="J198" s="179"/>
      <c r="K198" s="9"/>
      <c r="L198" s="11"/>
      <c r="M198" s="10"/>
      <c r="N198" s="11"/>
    </row>
    <row r="199" spans="1:14" ht="39" hidden="1" x14ac:dyDescent="0.25">
      <c r="A199" s="231"/>
      <c r="B199" s="231"/>
      <c r="C199" s="166">
        <v>42159</v>
      </c>
      <c r="D199" s="166"/>
      <c r="E199" s="232"/>
      <c r="F199" s="232"/>
      <c r="G199" s="232"/>
      <c r="H199" s="15" t="str">
        <f t="shared" si="8"/>
        <v>Non admis</v>
      </c>
      <c r="I199" s="15"/>
      <c r="J199" s="232"/>
      <c r="K199" s="9">
        <f>_xlfn.DAYS(I199,E199)</f>
        <v>0</v>
      </c>
      <c r="L199" s="11" t="str">
        <f t="shared" si="7"/>
        <v>0 année, 0 mois, -1 jours</v>
      </c>
      <c r="M199" s="10"/>
      <c r="N199" s="11"/>
    </row>
    <row r="200" spans="1:14" ht="39" hidden="1" x14ac:dyDescent="0.25">
      <c r="A200" s="189"/>
      <c r="B200" s="223"/>
      <c r="C200" s="81"/>
      <c r="D200" s="81"/>
      <c r="E200" s="179"/>
      <c r="F200" s="179">
        <v>41548</v>
      </c>
      <c r="G200" s="179">
        <v>43373</v>
      </c>
      <c r="H200" s="15" t="str">
        <f t="shared" si="8"/>
        <v/>
      </c>
      <c r="I200" s="15">
        <v>42102</v>
      </c>
      <c r="J200" s="179"/>
      <c r="K200" s="9">
        <f>_xlfn.DAYS(I200,E200)</f>
        <v>42102</v>
      </c>
      <c r="L200" s="11" t="str">
        <f t="shared" si="7"/>
        <v>115 année, 3 mois, 7 jours</v>
      </c>
      <c r="M200" s="10"/>
      <c r="N200" s="11"/>
    </row>
    <row r="201" spans="1:14" ht="39" hidden="1" x14ac:dyDescent="0.25">
      <c r="A201" s="189"/>
      <c r="B201" s="223"/>
      <c r="C201" s="81">
        <v>42173</v>
      </c>
      <c r="D201" s="81"/>
      <c r="E201" s="179">
        <v>42370</v>
      </c>
      <c r="F201" s="179">
        <v>42324</v>
      </c>
      <c r="G201" s="179">
        <v>43100</v>
      </c>
      <c r="H201" s="15" t="str">
        <f t="shared" si="8"/>
        <v/>
      </c>
      <c r="I201" s="15">
        <v>42522</v>
      </c>
      <c r="J201" s="179"/>
      <c r="K201" s="9">
        <f>_xlfn.DAYS(I201,E201)</f>
        <v>152</v>
      </c>
      <c r="L201" s="11" t="str">
        <f t="shared" si="7"/>
        <v>0 année, 4 mois, 30 jours</v>
      </c>
      <c r="M201" s="10"/>
      <c r="N201" s="11"/>
    </row>
    <row r="202" spans="1:14" hidden="1" x14ac:dyDescent="0.25">
      <c r="A202" s="217"/>
      <c r="B202" s="217"/>
      <c r="C202" s="211">
        <v>42206</v>
      </c>
      <c r="D202" s="211"/>
      <c r="E202" s="184"/>
      <c r="F202" s="184"/>
      <c r="G202" s="184"/>
      <c r="H202" s="15" t="str">
        <f t="shared" si="8"/>
        <v>Non admis</v>
      </c>
      <c r="I202" s="15"/>
      <c r="J202" s="184"/>
      <c r="K202" s="9"/>
      <c r="L202" s="11"/>
      <c r="M202" s="10"/>
      <c r="N202" s="11"/>
    </row>
    <row r="203" spans="1:14" ht="39" hidden="1" x14ac:dyDescent="0.25">
      <c r="A203" s="189"/>
      <c r="B203" s="223"/>
      <c r="C203" s="233">
        <v>42186</v>
      </c>
      <c r="D203" s="81"/>
      <c r="E203" s="179">
        <v>42491</v>
      </c>
      <c r="F203" s="179">
        <v>42296</v>
      </c>
      <c r="G203" s="179">
        <v>43373</v>
      </c>
      <c r="H203" s="15" t="str">
        <f t="shared" si="8"/>
        <v/>
      </c>
      <c r="I203" s="15">
        <v>42522</v>
      </c>
      <c r="J203" s="179"/>
      <c r="K203" s="9">
        <f>_xlfn.DAYS(I203,E203)</f>
        <v>31</v>
      </c>
      <c r="L203" s="11" t="str">
        <f t="shared" si="7"/>
        <v>0 année, 0 mois, 30 jours</v>
      </c>
      <c r="M203" s="10"/>
      <c r="N203" s="11"/>
    </row>
    <row r="204" spans="1:14" ht="39" hidden="1" x14ac:dyDescent="0.25">
      <c r="A204" s="189"/>
      <c r="B204" s="234"/>
      <c r="C204" s="168">
        <v>42215</v>
      </c>
      <c r="D204" s="168">
        <v>42257</v>
      </c>
      <c r="E204" s="167">
        <v>42404</v>
      </c>
      <c r="F204" s="167">
        <v>42375</v>
      </c>
      <c r="G204" s="167">
        <v>43465</v>
      </c>
      <c r="H204" s="15" t="str">
        <f t="shared" si="8"/>
        <v/>
      </c>
      <c r="I204" s="191">
        <v>42644</v>
      </c>
      <c r="J204" s="167"/>
      <c r="K204" s="9">
        <f>_xlfn.DAYS(I204,E204)</f>
        <v>240</v>
      </c>
      <c r="L204" s="11" t="str">
        <f t="shared" si="7"/>
        <v>0 année, 7 mois, 26 jours</v>
      </c>
      <c r="M204" s="10"/>
      <c r="N204" s="11"/>
    </row>
    <row r="205" spans="1:14" hidden="1" x14ac:dyDescent="0.25">
      <c r="A205" s="231"/>
      <c r="B205" s="231"/>
      <c r="C205" s="235"/>
      <c r="D205" s="235"/>
      <c r="E205" s="232">
        <v>42186</v>
      </c>
      <c r="F205" s="232">
        <v>42214</v>
      </c>
      <c r="G205" s="232">
        <v>43312</v>
      </c>
      <c r="H205" s="15" t="str">
        <f t="shared" si="8"/>
        <v>Non admis</v>
      </c>
      <c r="I205" s="227"/>
      <c r="J205" s="235"/>
      <c r="K205" s="9"/>
      <c r="L205" s="11"/>
      <c r="M205" s="10"/>
      <c r="N205" s="11"/>
    </row>
    <row r="206" spans="1:14" ht="39" hidden="1" x14ac:dyDescent="0.25">
      <c r="A206" s="189"/>
      <c r="B206" s="236"/>
      <c r="C206" s="237">
        <v>42233</v>
      </c>
      <c r="D206" s="237"/>
      <c r="E206" s="238">
        <v>42217</v>
      </c>
      <c r="F206" s="238">
        <v>42005</v>
      </c>
      <c r="G206" s="238">
        <v>43100</v>
      </c>
      <c r="H206" s="15" t="str">
        <f t="shared" si="8"/>
        <v/>
      </c>
      <c r="I206" s="239">
        <v>42675</v>
      </c>
      <c r="J206" s="238"/>
      <c r="K206" s="9">
        <f t="shared" ref="K206:K219" si="9">_xlfn.DAYS(I206,E206)</f>
        <v>458</v>
      </c>
      <c r="L206" s="11" t="str">
        <f t="shared" si="7"/>
        <v>1 année, 3 mois, 1 jours</v>
      </c>
      <c r="M206" s="10"/>
      <c r="N206" s="11"/>
    </row>
    <row r="207" spans="1:14" ht="39" hidden="1" x14ac:dyDescent="0.25">
      <c r="A207" s="189"/>
      <c r="B207" s="223"/>
      <c r="C207" s="81">
        <v>42254</v>
      </c>
      <c r="D207" s="81"/>
      <c r="E207" s="179">
        <v>42248</v>
      </c>
      <c r="F207" s="179">
        <v>42233</v>
      </c>
      <c r="G207" s="179">
        <v>43312</v>
      </c>
      <c r="H207" s="15" t="str">
        <f t="shared" si="8"/>
        <v/>
      </c>
      <c r="I207" s="15">
        <v>42384</v>
      </c>
      <c r="J207" s="179"/>
      <c r="K207" s="9">
        <f t="shared" si="9"/>
        <v>136</v>
      </c>
      <c r="L207" s="11" t="str">
        <f t="shared" ref="L207:L223" si="10">DATEDIF(0,K207,"y")&amp;" année, "
&amp;DATEDIF(0,K207,"ym")&amp;" mois, "
&amp;K207-DATE(YEAR(K207),MONTH(K207),1)&amp;" jours"</f>
        <v>0 année, 4 mois, 14 jours</v>
      </c>
      <c r="M207" s="10"/>
      <c r="N207" s="11"/>
    </row>
    <row r="208" spans="1:14" ht="39" hidden="1" x14ac:dyDescent="0.25">
      <c r="A208" s="189"/>
      <c r="B208" s="223"/>
      <c r="C208" s="81">
        <v>42254</v>
      </c>
      <c r="D208" s="81"/>
      <c r="E208" s="179">
        <v>42278</v>
      </c>
      <c r="F208" s="179">
        <v>42186</v>
      </c>
      <c r="G208" s="179">
        <v>43281</v>
      </c>
      <c r="H208" s="15" t="str">
        <f t="shared" si="8"/>
        <v/>
      </c>
      <c r="I208" s="15">
        <v>42644</v>
      </c>
      <c r="J208" s="179"/>
      <c r="K208" s="9">
        <f t="shared" si="9"/>
        <v>366</v>
      </c>
      <c r="L208" s="11" t="str">
        <f t="shared" si="10"/>
        <v>0 année, 11 mois, 30 jours</v>
      </c>
      <c r="M208" s="10"/>
      <c r="N208" s="11"/>
    </row>
    <row r="209" spans="1:14" ht="39" hidden="1" x14ac:dyDescent="0.25">
      <c r="A209" s="231"/>
      <c r="B209" s="231"/>
      <c r="C209" s="166">
        <v>42223</v>
      </c>
      <c r="D209" s="166"/>
      <c r="E209" s="232"/>
      <c r="F209" s="232"/>
      <c r="G209" s="232"/>
      <c r="H209" s="15" t="str">
        <f t="shared" si="8"/>
        <v>Non admis</v>
      </c>
      <c r="I209" s="15"/>
      <c r="J209" s="232"/>
      <c r="K209" s="9">
        <f t="shared" si="9"/>
        <v>0</v>
      </c>
      <c r="L209" s="11" t="str">
        <f t="shared" si="10"/>
        <v>0 année, 0 mois, -1 jours</v>
      </c>
      <c r="M209" s="10"/>
      <c r="N209" s="11"/>
    </row>
    <row r="210" spans="1:14" ht="39" hidden="1" x14ac:dyDescent="0.25">
      <c r="A210" s="231"/>
      <c r="B210" s="231"/>
      <c r="C210" s="166">
        <v>42264</v>
      </c>
      <c r="D210" s="166"/>
      <c r="E210" s="232"/>
      <c r="F210" s="232"/>
      <c r="G210" s="232"/>
      <c r="H210" s="15" t="str">
        <f t="shared" si="8"/>
        <v>Non admis</v>
      </c>
      <c r="I210" s="15"/>
      <c r="J210" s="232"/>
      <c r="K210" s="9">
        <f t="shared" si="9"/>
        <v>0</v>
      </c>
      <c r="L210" s="11" t="str">
        <f t="shared" si="10"/>
        <v>0 année, 0 mois, -1 jours</v>
      </c>
      <c r="M210" s="10"/>
      <c r="N210" s="11"/>
    </row>
    <row r="211" spans="1:14" ht="39" hidden="1" x14ac:dyDescent="0.25">
      <c r="A211" s="189"/>
      <c r="B211" s="223"/>
      <c r="C211" s="81">
        <v>42262</v>
      </c>
      <c r="D211" s="207"/>
      <c r="E211" s="179">
        <v>42248</v>
      </c>
      <c r="F211" s="179">
        <v>42249</v>
      </c>
      <c r="G211" s="81">
        <v>43343</v>
      </c>
      <c r="H211" s="15" t="str">
        <f t="shared" si="8"/>
        <v/>
      </c>
      <c r="I211" s="15">
        <v>42819</v>
      </c>
      <c r="J211" s="179"/>
      <c r="K211" s="9">
        <f t="shared" si="9"/>
        <v>571</v>
      </c>
      <c r="L211" s="11" t="str">
        <f t="shared" si="10"/>
        <v>1 année, 6 mois, 23 jours</v>
      </c>
      <c r="M211" s="10"/>
      <c r="N211" s="11"/>
    </row>
    <row r="212" spans="1:14" ht="39" hidden="1" x14ac:dyDescent="0.25">
      <c r="A212" s="189"/>
      <c r="B212" s="223"/>
      <c r="C212" s="81">
        <v>42278</v>
      </c>
      <c r="D212" s="81"/>
      <c r="E212" s="179">
        <v>42278</v>
      </c>
      <c r="F212" s="179">
        <v>42248</v>
      </c>
      <c r="G212" s="179">
        <v>43343</v>
      </c>
      <c r="H212" s="15" t="str">
        <f t="shared" si="8"/>
        <v/>
      </c>
      <c r="I212" s="15">
        <v>42644</v>
      </c>
      <c r="J212" s="179"/>
      <c r="K212" s="9">
        <f t="shared" si="9"/>
        <v>366</v>
      </c>
      <c r="L212" s="11" t="str">
        <f t="shared" si="10"/>
        <v>0 année, 11 mois, 30 jours</v>
      </c>
      <c r="M212" s="10"/>
      <c r="N212" s="11"/>
    </row>
    <row r="213" spans="1:14" ht="39" hidden="1" x14ac:dyDescent="0.25">
      <c r="A213" s="231"/>
      <c r="B213" s="223"/>
      <c r="C213" s="81">
        <v>42291</v>
      </c>
      <c r="D213" s="81"/>
      <c r="E213" s="179"/>
      <c r="F213" s="179"/>
      <c r="G213" s="179"/>
      <c r="H213" s="15" t="str">
        <f t="shared" si="8"/>
        <v>Non admis</v>
      </c>
      <c r="I213" s="15"/>
      <c r="J213" s="179"/>
      <c r="K213" s="9">
        <f t="shared" si="9"/>
        <v>0</v>
      </c>
      <c r="L213" s="11" t="str">
        <f t="shared" si="10"/>
        <v>0 année, 0 mois, -1 jours</v>
      </c>
      <c r="M213" s="10"/>
      <c r="N213" s="11"/>
    </row>
    <row r="214" spans="1:14" ht="39" hidden="1" x14ac:dyDescent="0.25">
      <c r="A214" s="231"/>
      <c r="B214" s="231"/>
      <c r="C214" s="166">
        <v>42291</v>
      </c>
      <c r="D214" s="166"/>
      <c r="E214" s="232"/>
      <c r="F214" s="232"/>
      <c r="G214" s="232"/>
      <c r="H214" s="15" t="str">
        <f t="shared" si="8"/>
        <v>Non admis</v>
      </c>
      <c r="I214" s="15"/>
      <c r="J214" s="232"/>
      <c r="K214" s="9">
        <f t="shared" si="9"/>
        <v>0</v>
      </c>
      <c r="L214" s="11" t="str">
        <f t="shared" si="10"/>
        <v>0 année, 0 mois, -1 jours</v>
      </c>
      <c r="M214" s="10"/>
      <c r="N214" s="11"/>
    </row>
    <row r="215" spans="1:14" ht="39" hidden="1" x14ac:dyDescent="0.25">
      <c r="A215" s="189"/>
      <c r="B215" s="223"/>
      <c r="C215" s="81">
        <v>42310</v>
      </c>
      <c r="D215" s="81"/>
      <c r="E215" s="179">
        <v>42310</v>
      </c>
      <c r="F215" s="179">
        <v>42095</v>
      </c>
      <c r="G215" s="179">
        <v>43190</v>
      </c>
      <c r="H215" s="15" t="str">
        <f t="shared" si="8"/>
        <v/>
      </c>
      <c r="I215" s="15">
        <v>42748</v>
      </c>
      <c r="J215" s="179"/>
      <c r="K215" s="9">
        <f t="shared" si="9"/>
        <v>438</v>
      </c>
      <c r="L215" s="11" t="str">
        <f t="shared" si="10"/>
        <v>1 année, 2 mois, 12 jours</v>
      </c>
      <c r="M215" s="10"/>
      <c r="N215" s="11"/>
    </row>
    <row r="216" spans="1:14" ht="39" hidden="1" x14ac:dyDescent="0.25">
      <c r="A216" s="231"/>
      <c r="B216" s="240"/>
      <c r="C216" s="164">
        <v>42324</v>
      </c>
      <c r="D216" s="164"/>
      <c r="E216" s="164"/>
      <c r="F216" s="164"/>
      <c r="G216" s="164"/>
      <c r="H216" s="15" t="str">
        <f t="shared" si="8"/>
        <v>Non admis</v>
      </c>
      <c r="I216" s="181"/>
      <c r="J216" s="164"/>
      <c r="K216" s="9">
        <f t="shared" si="9"/>
        <v>0</v>
      </c>
      <c r="L216" s="11" t="str">
        <f t="shared" si="10"/>
        <v>0 année, 0 mois, -1 jours</v>
      </c>
      <c r="M216" s="10"/>
      <c r="N216" s="11"/>
    </row>
    <row r="217" spans="1:14" ht="39" hidden="1" x14ac:dyDescent="0.25">
      <c r="A217" s="189"/>
      <c r="B217" s="180"/>
      <c r="C217" s="182">
        <v>42332</v>
      </c>
      <c r="D217" s="182"/>
      <c r="E217" s="182">
        <v>42485</v>
      </c>
      <c r="F217" s="182">
        <v>42443</v>
      </c>
      <c r="G217" s="182">
        <v>43555</v>
      </c>
      <c r="H217" s="15" t="str">
        <f t="shared" si="8"/>
        <v/>
      </c>
      <c r="I217" s="181">
        <v>42669</v>
      </c>
      <c r="J217" s="182"/>
      <c r="K217" s="9">
        <f t="shared" si="9"/>
        <v>184</v>
      </c>
      <c r="L217" s="11" t="str">
        <f t="shared" si="10"/>
        <v>0 année, 6 mois, 1 jours</v>
      </c>
      <c r="M217" s="10"/>
      <c r="N217" s="11"/>
    </row>
    <row r="218" spans="1:14" ht="39" hidden="1" x14ac:dyDescent="0.25">
      <c r="A218" s="231"/>
      <c r="B218" s="180"/>
      <c r="C218" s="182">
        <v>42376</v>
      </c>
      <c r="D218" s="182">
        <v>42476</v>
      </c>
      <c r="E218" s="182"/>
      <c r="F218" s="182"/>
      <c r="G218" s="182"/>
      <c r="H218" s="15" t="str">
        <f t="shared" si="8"/>
        <v>Non admis</v>
      </c>
      <c r="I218" s="181"/>
      <c r="J218" s="182"/>
      <c r="K218" s="9">
        <f t="shared" si="9"/>
        <v>0</v>
      </c>
      <c r="L218" s="11" t="str">
        <f t="shared" si="10"/>
        <v>0 année, 0 mois, -1 jours</v>
      </c>
      <c r="M218" s="10"/>
      <c r="N218" s="11"/>
    </row>
    <row r="219" spans="1:14" ht="39" hidden="1" x14ac:dyDescent="0.25">
      <c r="A219" s="189"/>
      <c r="B219" s="178"/>
      <c r="C219" s="182">
        <v>42347</v>
      </c>
      <c r="D219" s="182">
        <v>42395</v>
      </c>
      <c r="E219" s="182">
        <v>42614</v>
      </c>
      <c r="F219" s="182">
        <v>42494</v>
      </c>
      <c r="G219" s="182">
        <v>43585</v>
      </c>
      <c r="H219" s="15" t="str">
        <f t="shared" si="8"/>
        <v/>
      </c>
      <c r="I219" s="15">
        <v>42748</v>
      </c>
      <c r="J219" s="179"/>
      <c r="K219" s="9">
        <f t="shared" si="9"/>
        <v>134</v>
      </c>
      <c r="L219" s="11" t="str">
        <f t="shared" si="10"/>
        <v>0 année, 4 mois, 12 jours</v>
      </c>
      <c r="M219" s="10"/>
      <c r="N219" s="11"/>
    </row>
    <row r="220" spans="1:14" hidden="1" x14ac:dyDescent="0.25">
      <c r="A220" s="231"/>
      <c r="B220" s="241"/>
      <c r="C220" s="164">
        <v>42398</v>
      </c>
      <c r="D220" s="242"/>
      <c r="E220" s="242">
        <v>42370</v>
      </c>
      <c r="F220" s="243">
        <v>42125</v>
      </c>
      <c r="G220" s="243">
        <v>43220</v>
      </c>
      <c r="H220" s="15" t="str">
        <f t="shared" si="8"/>
        <v>Non admis</v>
      </c>
      <c r="I220" s="244"/>
      <c r="J220" s="242"/>
      <c r="K220" s="9"/>
      <c r="L220" s="11"/>
      <c r="M220" s="10"/>
      <c r="N220" s="11"/>
    </row>
    <row r="221" spans="1:14" ht="39" hidden="1" x14ac:dyDescent="0.25">
      <c r="A221" s="231"/>
      <c r="B221" s="245"/>
      <c r="C221" s="164">
        <v>42422</v>
      </c>
      <c r="D221" s="242"/>
      <c r="E221" s="242"/>
      <c r="F221" s="243"/>
      <c r="G221" s="243"/>
      <c r="H221" s="15" t="str">
        <f t="shared" si="8"/>
        <v>Non admis</v>
      </c>
      <c r="I221" s="244"/>
      <c r="J221" s="242"/>
      <c r="K221" s="9">
        <f>_xlfn.DAYS(I221,E221)</f>
        <v>0</v>
      </c>
      <c r="L221" s="11" t="str">
        <f t="shared" si="10"/>
        <v>0 année, 0 mois, -1 jours</v>
      </c>
      <c r="M221" s="10"/>
      <c r="N221" s="11"/>
    </row>
    <row r="222" spans="1:14" x14ac:dyDescent="0.25">
      <c r="A222" s="230"/>
      <c r="B222" s="246"/>
      <c r="C222" s="182">
        <v>42433</v>
      </c>
      <c r="D222" s="247">
        <v>42555</v>
      </c>
      <c r="E222" s="247">
        <v>42614</v>
      </c>
      <c r="F222" s="248">
        <v>42620</v>
      </c>
      <c r="G222" s="248">
        <v>43677</v>
      </c>
      <c r="H222" s="15" t="str">
        <f t="shared" si="8"/>
        <v>Non admis</v>
      </c>
      <c r="I222" s="249"/>
      <c r="J222" s="247"/>
      <c r="K222" s="9"/>
      <c r="L222" s="11"/>
      <c r="M222" s="10"/>
      <c r="N222" s="11"/>
    </row>
    <row r="223" spans="1:14" ht="39" hidden="1" x14ac:dyDescent="0.25">
      <c r="A223" s="189"/>
      <c r="B223" s="246"/>
      <c r="C223" s="182">
        <v>42453</v>
      </c>
      <c r="D223" s="247">
        <v>42493</v>
      </c>
      <c r="E223" s="247">
        <v>42611</v>
      </c>
      <c r="F223" s="248">
        <v>42598</v>
      </c>
      <c r="G223" s="248">
        <v>43708</v>
      </c>
      <c r="H223" s="15" t="str">
        <f t="shared" si="8"/>
        <v/>
      </c>
      <c r="I223" s="249">
        <v>42819</v>
      </c>
      <c r="J223" s="247"/>
      <c r="K223" s="9">
        <f>_xlfn.DAYS(I223,E223)</f>
        <v>208</v>
      </c>
      <c r="L223" s="11" t="str">
        <f t="shared" si="10"/>
        <v>0 année, 6 mois, 25 jours</v>
      </c>
      <c r="M223" s="10"/>
      <c r="N223" s="11"/>
    </row>
  </sheetData>
  <autoFilter ref="A1:N223">
    <filterColumn colId="10">
      <customFilters>
        <customFilter operator="lessThan" val="0"/>
      </customFilters>
    </filterColumn>
  </autoFilter>
  <mergeCells count="53">
    <mergeCell ref="A2:A3"/>
    <mergeCell ref="B2:B3"/>
    <mergeCell ref="C2:C3"/>
    <mergeCell ref="K1:L1"/>
    <mergeCell ref="M1:N1"/>
    <mergeCell ref="A4:A7"/>
    <mergeCell ref="B4:B7"/>
    <mergeCell ref="A17:A18"/>
    <mergeCell ref="B17:B18"/>
    <mergeCell ref="A19:A21"/>
    <mergeCell ref="B19:B21"/>
    <mergeCell ref="C23:C24"/>
    <mergeCell ref="A27:A28"/>
    <mergeCell ref="B27:B28"/>
    <mergeCell ref="B30:B31"/>
    <mergeCell ref="C30:C31"/>
    <mergeCell ref="B38:B39"/>
    <mergeCell ref="J38:J39"/>
    <mergeCell ref="A51:A52"/>
    <mergeCell ref="B51:B52"/>
    <mergeCell ref="A33:A34"/>
    <mergeCell ref="B33:B34"/>
    <mergeCell ref="C33:C34"/>
    <mergeCell ref="B36:B37"/>
    <mergeCell ref="A54:A55"/>
    <mergeCell ref="B54:B55"/>
    <mergeCell ref="A61:A62"/>
    <mergeCell ref="B61:B63"/>
    <mergeCell ref="A71:A73"/>
    <mergeCell ref="B71:B73"/>
    <mergeCell ref="A94:A95"/>
    <mergeCell ref="B94:B95"/>
    <mergeCell ref="A96:A97"/>
    <mergeCell ref="B96:B97"/>
    <mergeCell ref="J71:J73"/>
    <mergeCell ref="A76:A77"/>
    <mergeCell ref="A78:A79"/>
    <mergeCell ref="B78:B79"/>
    <mergeCell ref="C78:C79"/>
    <mergeCell ref="A102:A103"/>
    <mergeCell ref="B102:B103"/>
    <mergeCell ref="A113:A114"/>
    <mergeCell ref="A115:A116"/>
    <mergeCell ref="A121:A122"/>
    <mergeCell ref="B121:B122"/>
    <mergeCell ref="C161:C162"/>
    <mergeCell ref="B191:B192"/>
    <mergeCell ref="A129:A130"/>
    <mergeCell ref="B129:B130"/>
    <mergeCell ref="A141:A142"/>
    <mergeCell ref="B141:B142"/>
    <mergeCell ref="A161:A162"/>
    <mergeCell ref="B161:B1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stagiaire</dc:creator>
  <cp:lastModifiedBy>stagiaire</cp:lastModifiedBy>
  <dcterms:created xsi:type="dcterms:W3CDTF">2017-06-28T12:03:57Z</dcterms:created>
  <dcterms:modified xsi:type="dcterms:W3CDTF">2017-06-28T12:57:20Z</dcterms:modified>
</cp:coreProperties>
</file>