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 Plan L2" sheetId="2" r:id="rId1"/>
    <sheet name="Sheet1" sheetId="1" r:id="rId2"/>
  </sheets>
  <externalReferences>
    <externalReference r:id="rId3"/>
    <externalReference r:id="rId4"/>
  </externalReferences>
  <definedNames>
    <definedName name="_Order1" hidden="1">255</definedName>
    <definedName name="ANOMALIE" localSheetId="0">#REF!</definedName>
    <definedName name="ANOMALIE">#REF!</definedName>
    <definedName name="CHGT_IMP" localSheetId="0">#REF!</definedName>
    <definedName name="CHGT_IMP">#REF!</definedName>
    <definedName name="CHGT_RAZ" localSheetId="0">#REF!</definedName>
    <definedName name="CHGT_RAZ">#REF!</definedName>
    <definedName name="Code_MP_Inv">#REF!</definedName>
    <definedName name="Code_MP_L1">#REF!</definedName>
    <definedName name="Code_MP_L2">#REF!</definedName>
    <definedName name="FM_IMP" localSheetId="0">#REF!</definedName>
    <definedName name="FM_IMP">#REF!</definedName>
    <definedName name="PLAN_IMP" localSheetId="0">#REF!</definedName>
    <definedName name="PLAN_IMP">#REF!</definedName>
    <definedName name="PLANL1" localSheetId="0">#REF!</definedName>
    <definedName name="PLANL1">#REF!</definedName>
    <definedName name="PLANL2" localSheetId="0">#REF!</definedName>
    <definedName name="PLANL2">#REF!</definedName>
    <definedName name="PLANL3" localSheetId="0">#REF!</definedName>
    <definedName name="PLANL3">#REF!</definedName>
    <definedName name="RAZ_PLANL1" localSheetId="0">#REF!</definedName>
    <definedName name="RAZ_PLANL1">#REF!</definedName>
    <definedName name="RAZ_PLANL2" localSheetId="0">#REF!</definedName>
    <definedName name="RAZ_PLANL2">#REF!</definedName>
    <definedName name="RAZ_PLANL3" localSheetId="0">#REF!</definedName>
    <definedName name="RAZ_PLANL3">#REF!</definedName>
    <definedName name="STEF_IMP" localSheetId="0">#REF!</definedName>
    <definedName name="STEF_IMP">#REF!</definedName>
    <definedName name="STEF_RAZ" localSheetId="0">#REF!</definedName>
    <definedName name="STEF_RAZ">#REF!</definedName>
    <definedName name="TRI_BASE" localSheetId="0">#REF!</definedName>
    <definedName name="TRI_BASE">#REF!</definedName>
    <definedName name="Z_D5A03C80_D8BE_440F_A363_402A2A5D3EDC_.wvu.PrintArea" localSheetId="0" hidden="1">' Plan L2'!$B$12:$Y$93</definedName>
  </definedNames>
  <calcPr calcId="152511"/>
</workbook>
</file>

<file path=xl/calcChain.xml><?xml version="1.0" encoding="utf-8"?>
<calcChain xmlns="http://schemas.openxmlformats.org/spreadsheetml/2006/main">
  <c r="B91" i="2" l="1"/>
  <c r="C91" i="2"/>
  <c r="D91" i="2"/>
  <c r="F91" i="2"/>
  <c r="B51" i="2"/>
  <c r="C51" i="2"/>
  <c r="D51" i="2"/>
  <c r="F51" i="2"/>
  <c r="E53" i="2"/>
  <c r="F53" i="2"/>
  <c r="B54" i="2"/>
  <c r="C54" i="2"/>
  <c r="B55" i="2"/>
  <c r="C55" i="2"/>
  <c r="D55" i="2"/>
  <c r="F55" i="2"/>
  <c r="E57" i="2"/>
  <c r="F57" i="2"/>
  <c r="B58" i="2"/>
  <c r="C58" i="2"/>
  <c r="B59" i="2"/>
  <c r="C59" i="2"/>
  <c r="D59" i="2"/>
  <c r="F59" i="2"/>
  <c r="E61" i="2"/>
  <c r="F61" i="2"/>
  <c r="B62" i="2"/>
  <c r="C62" i="2"/>
  <c r="B63" i="2"/>
  <c r="C63" i="2"/>
  <c r="D63" i="2"/>
  <c r="F63" i="2"/>
  <c r="E65" i="2"/>
  <c r="F65" i="2"/>
  <c r="B66" i="2"/>
  <c r="C66" i="2"/>
  <c r="B67" i="2"/>
  <c r="C67" i="2"/>
  <c r="D67" i="2"/>
  <c r="F67" i="2"/>
  <c r="E69" i="2"/>
  <c r="F69" i="2"/>
  <c r="B70" i="2"/>
  <c r="C70" i="2"/>
  <c r="B71" i="2"/>
  <c r="C71" i="2"/>
  <c r="D71" i="2"/>
  <c r="F71" i="2"/>
  <c r="E73" i="2"/>
  <c r="F73" i="2"/>
  <c r="B74" i="2"/>
  <c r="C74" i="2"/>
  <c r="B75" i="2"/>
  <c r="C75" i="2"/>
  <c r="D75" i="2"/>
  <c r="F75" i="2"/>
  <c r="E77" i="2"/>
  <c r="F77" i="2"/>
  <c r="B78" i="2"/>
  <c r="C78" i="2"/>
  <c r="B79" i="2"/>
  <c r="C79" i="2"/>
  <c r="D79" i="2"/>
  <c r="F79" i="2"/>
  <c r="E81" i="2"/>
  <c r="F81" i="2"/>
  <c r="B82" i="2"/>
  <c r="C82" i="2"/>
  <c r="D257" i="2"/>
  <c r="C257" i="2"/>
  <c r="B257" i="2"/>
  <c r="E256" i="2"/>
  <c r="D256" i="2"/>
  <c r="C256" i="2"/>
  <c r="B256" i="2"/>
  <c r="D255" i="2"/>
  <c r="C255" i="2"/>
  <c r="B255" i="2"/>
  <c r="D254" i="2"/>
  <c r="C254" i="2"/>
  <c r="B254" i="2"/>
  <c r="D253" i="2"/>
  <c r="C253" i="2"/>
  <c r="B253" i="2"/>
  <c r="D252" i="2"/>
  <c r="C252" i="2"/>
  <c r="B252" i="2"/>
  <c r="D251" i="2"/>
  <c r="C251" i="2"/>
  <c r="B251" i="2"/>
  <c r="D250" i="2"/>
  <c r="C250" i="2"/>
  <c r="B250" i="2"/>
  <c r="D249" i="2"/>
  <c r="C249" i="2"/>
  <c r="B249" i="2"/>
  <c r="D248" i="2"/>
  <c r="C248" i="2"/>
  <c r="B248" i="2"/>
  <c r="D247" i="2"/>
  <c r="C247" i="2"/>
  <c r="B247" i="2"/>
  <c r="D246" i="2"/>
  <c r="C246" i="2"/>
  <c r="B246" i="2"/>
  <c r="D245" i="2"/>
  <c r="C245" i="2"/>
  <c r="B245" i="2"/>
  <c r="D244" i="2"/>
  <c r="C244" i="2"/>
  <c r="B244" i="2"/>
  <c r="D243" i="2"/>
  <c r="C243" i="2"/>
  <c r="B243" i="2"/>
  <c r="D242" i="2"/>
  <c r="C242" i="2"/>
  <c r="B242" i="2"/>
  <c r="D241" i="2"/>
  <c r="C241" i="2"/>
  <c r="B241" i="2"/>
  <c r="D240" i="2"/>
  <c r="C240" i="2"/>
  <c r="B240" i="2"/>
  <c r="D239" i="2"/>
  <c r="C239" i="2"/>
  <c r="B239" i="2"/>
  <c r="D238" i="2"/>
  <c r="C238" i="2"/>
  <c r="B238" i="2"/>
  <c r="D237" i="2"/>
  <c r="C237" i="2"/>
  <c r="B237" i="2"/>
  <c r="D236" i="2"/>
  <c r="C236" i="2"/>
  <c r="B236" i="2"/>
  <c r="D235" i="2"/>
  <c r="C235" i="2"/>
  <c r="B235" i="2"/>
  <c r="D234" i="2"/>
  <c r="C234" i="2"/>
  <c r="B234" i="2"/>
  <c r="D233" i="2"/>
  <c r="C233" i="2"/>
  <c r="B233" i="2"/>
  <c r="D232" i="2"/>
  <c r="C232" i="2"/>
  <c r="B232" i="2"/>
  <c r="D231" i="2"/>
  <c r="C231" i="2"/>
  <c r="B231" i="2"/>
  <c r="D230" i="2"/>
  <c r="C230" i="2"/>
  <c r="B230" i="2"/>
  <c r="D229" i="2"/>
  <c r="C229" i="2"/>
  <c r="B229" i="2"/>
  <c r="E228" i="2"/>
  <c r="D228" i="2"/>
  <c r="C228" i="2"/>
  <c r="B228" i="2"/>
  <c r="D227" i="2"/>
  <c r="C227" i="2"/>
  <c r="B227" i="2"/>
  <c r="D226" i="2"/>
  <c r="C226" i="2"/>
  <c r="B226" i="2"/>
  <c r="D225" i="2"/>
  <c r="C225" i="2"/>
  <c r="B225" i="2"/>
  <c r="D224" i="2"/>
  <c r="C224" i="2"/>
  <c r="B224" i="2"/>
  <c r="D223" i="2"/>
  <c r="C223" i="2"/>
  <c r="B223" i="2"/>
  <c r="D222" i="2"/>
  <c r="C222" i="2"/>
  <c r="B222" i="2"/>
  <c r="D221" i="2"/>
  <c r="C221" i="2"/>
  <c r="B221" i="2"/>
  <c r="D220" i="2"/>
  <c r="C220" i="2"/>
  <c r="B220" i="2"/>
  <c r="D219" i="2"/>
  <c r="C219" i="2"/>
  <c r="B219" i="2"/>
  <c r="D218" i="2"/>
  <c r="C218" i="2"/>
  <c r="B218" i="2"/>
  <c r="D217" i="2"/>
  <c r="C217" i="2"/>
  <c r="B217" i="2"/>
  <c r="D216" i="2"/>
  <c r="C216" i="2"/>
  <c r="B216" i="2"/>
  <c r="D215" i="2"/>
  <c r="C215" i="2"/>
  <c r="B215" i="2"/>
  <c r="D214" i="2"/>
  <c r="C214" i="2"/>
  <c r="B214" i="2"/>
  <c r="D213" i="2"/>
  <c r="C213" i="2"/>
  <c r="B213" i="2"/>
  <c r="D212" i="2"/>
  <c r="C212" i="2"/>
  <c r="B212" i="2"/>
  <c r="D211" i="2"/>
  <c r="C211" i="2"/>
  <c r="B211" i="2"/>
  <c r="D210" i="2"/>
  <c r="C210" i="2"/>
  <c r="B210" i="2"/>
  <c r="D209" i="2"/>
  <c r="C209" i="2"/>
  <c r="B209" i="2"/>
  <c r="D208" i="2"/>
  <c r="C208" i="2"/>
  <c r="B208" i="2"/>
  <c r="D207" i="2"/>
  <c r="C207" i="2"/>
  <c r="B207" i="2"/>
  <c r="D206" i="2"/>
  <c r="C206" i="2"/>
  <c r="B206" i="2"/>
  <c r="D205" i="2"/>
  <c r="C205" i="2"/>
  <c r="B205" i="2"/>
  <c r="D204" i="2"/>
  <c r="C204" i="2"/>
  <c r="B204" i="2"/>
  <c r="D203" i="2"/>
  <c r="C203" i="2"/>
  <c r="B203" i="2"/>
  <c r="D202" i="2"/>
  <c r="C202" i="2"/>
  <c r="B202" i="2"/>
  <c r="D201" i="2"/>
  <c r="C201" i="2"/>
  <c r="B201" i="2"/>
  <c r="D200" i="2"/>
  <c r="C200" i="2"/>
  <c r="B200" i="2"/>
  <c r="H199" i="2"/>
  <c r="G199" i="2"/>
  <c r="D199" i="2"/>
  <c r="C199" i="2"/>
  <c r="B199" i="2"/>
  <c r="D198" i="2"/>
  <c r="C198" i="2"/>
  <c r="B198" i="2"/>
  <c r="H197" i="2"/>
  <c r="G197" i="2"/>
  <c r="D197" i="2"/>
  <c r="C197" i="2"/>
  <c r="B197" i="2"/>
  <c r="H196" i="2"/>
  <c r="G196" i="2"/>
  <c r="D196" i="2"/>
  <c r="C196" i="2"/>
  <c r="B196" i="2"/>
  <c r="H195" i="2"/>
  <c r="G195" i="2"/>
  <c r="D195" i="2"/>
  <c r="C195" i="2"/>
  <c r="B195" i="2"/>
  <c r="H194" i="2"/>
  <c r="G194" i="2"/>
  <c r="D194" i="2"/>
  <c r="C194" i="2"/>
  <c r="B194" i="2"/>
  <c r="H193" i="2"/>
  <c r="G193" i="2"/>
  <c r="E193" i="2"/>
  <c r="D193" i="2"/>
  <c r="C193" i="2"/>
  <c r="B193" i="2"/>
  <c r="H192" i="2"/>
  <c r="G192" i="2"/>
  <c r="D192" i="2"/>
  <c r="C192" i="2"/>
  <c r="B192" i="2"/>
  <c r="H191" i="2"/>
  <c r="G191" i="2"/>
  <c r="D191" i="2"/>
  <c r="C191" i="2"/>
  <c r="B191" i="2"/>
  <c r="H190" i="2"/>
  <c r="G190" i="2"/>
  <c r="E190" i="2"/>
  <c r="D190" i="2"/>
  <c r="C190" i="2"/>
  <c r="B190" i="2"/>
  <c r="H189" i="2"/>
  <c r="G189" i="2"/>
  <c r="D189" i="2"/>
  <c r="C189" i="2"/>
  <c r="B189" i="2"/>
  <c r="H188" i="2"/>
  <c r="G188" i="2"/>
  <c r="D188" i="2"/>
  <c r="C188" i="2"/>
  <c r="B188" i="2"/>
  <c r="H187" i="2"/>
  <c r="G187" i="2"/>
  <c r="E187" i="2"/>
  <c r="D187" i="2"/>
  <c r="C187" i="2"/>
  <c r="B187" i="2"/>
  <c r="H186" i="2"/>
  <c r="G186" i="2"/>
  <c r="D186" i="2"/>
  <c r="C186" i="2"/>
  <c r="B186" i="2"/>
  <c r="H185" i="2"/>
  <c r="G185" i="2"/>
  <c r="E185" i="2"/>
  <c r="D185" i="2"/>
  <c r="C185" i="2"/>
  <c r="B185" i="2"/>
  <c r="H184" i="2"/>
  <c r="G184" i="2"/>
  <c r="D184" i="2"/>
  <c r="C184" i="2"/>
  <c r="B184" i="2"/>
  <c r="H183" i="2"/>
  <c r="G183" i="2"/>
  <c r="D183" i="2"/>
  <c r="C183" i="2"/>
  <c r="B183" i="2"/>
  <c r="H182" i="2"/>
  <c r="G182" i="2"/>
  <c r="E182" i="2"/>
  <c r="D182" i="2"/>
  <c r="C182" i="2"/>
  <c r="B182" i="2"/>
  <c r="H181" i="2"/>
  <c r="G181" i="2"/>
  <c r="D181" i="2"/>
  <c r="C181" i="2"/>
  <c r="B181" i="2"/>
  <c r="H180" i="2"/>
  <c r="G180" i="2"/>
  <c r="D180" i="2"/>
  <c r="C180" i="2"/>
  <c r="B180" i="2"/>
  <c r="H179" i="2"/>
  <c r="G179" i="2"/>
  <c r="E179" i="2"/>
  <c r="D179" i="2"/>
  <c r="C179" i="2"/>
  <c r="B179" i="2"/>
  <c r="H178" i="2"/>
  <c r="G178" i="2"/>
  <c r="D178" i="2"/>
  <c r="C178" i="2"/>
  <c r="B178" i="2"/>
  <c r="H177" i="2"/>
  <c r="G177" i="2"/>
  <c r="D177" i="2"/>
  <c r="C177" i="2"/>
  <c r="B177" i="2"/>
  <c r="H176" i="2"/>
  <c r="G176" i="2"/>
  <c r="D176" i="2"/>
  <c r="C176" i="2"/>
  <c r="B176" i="2"/>
  <c r="H175" i="2"/>
  <c r="G175" i="2"/>
  <c r="D175" i="2"/>
  <c r="C175" i="2"/>
  <c r="B175" i="2"/>
  <c r="H174" i="2"/>
  <c r="G174" i="2"/>
  <c r="D174" i="2"/>
  <c r="C174" i="2"/>
  <c r="B174" i="2"/>
  <c r="H173" i="2"/>
  <c r="G173" i="2"/>
  <c r="D173" i="2"/>
  <c r="C173" i="2"/>
  <c r="B173" i="2"/>
  <c r="H172" i="2"/>
  <c r="G172" i="2"/>
  <c r="D172" i="2"/>
  <c r="C172" i="2"/>
  <c r="B172" i="2"/>
  <c r="H171" i="2"/>
  <c r="G171" i="2"/>
  <c r="D171" i="2"/>
  <c r="C171" i="2"/>
  <c r="B171" i="2"/>
  <c r="H170" i="2"/>
  <c r="G170" i="2"/>
  <c r="D170" i="2"/>
  <c r="C170" i="2"/>
  <c r="B170" i="2"/>
  <c r="H169" i="2"/>
  <c r="G169" i="2"/>
  <c r="D169" i="2"/>
  <c r="C169" i="2"/>
  <c r="B169" i="2"/>
  <c r="H168" i="2"/>
  <c r="G168" i="2"/>
  <c r="D168" i="2"/>
  <c r="C168" i="2"/>
  <c r="B168" i="2"/>
  <c r="D167" i="2"/>
  <c r="C167" i="2"/>
  <c r="B167" i="2"/>
  <c r="D166" i="2"/>
  <c r="C166" i="2"/>
  <c r="B166" i="2"/>
  <c r="D165" i="2"/>
  <c r="C165" i="2"/>
  <c r="B165" i="2"/>
  <c r="D164" i="2"/>
  <c r="C164" i="2"/>
  <c r="B164" i="2"/>
  <c r="D163" i="2"/>
  <c r="C163" i="2"/>
  <c r="B163" i="2"/>
  <c r="D162" i="2"/>
  <c r="C162" i="2"/>
  <c r="B162" i="2"/>
  <c r="D161" i="2"/>
  <c r="C161" i="2"/>
  <c r="B161" i="2"/>
  <c r="D160" i="2"/>
  <c r="C160" i="2"/>
  <c r="B160" i="2"/>
  <c r="D159" i="2"/>
  <c r="C159" i="2"/>
  <c r="B159" i="2"/>
  <c r="D158" i="2"/>
  <c r="C158" i="2"/>
  <c r="B158" i="2"/>
  <c r="D157" i="2"/>
  <c r="C157" i="2"/>
  <c r="B157" i="2"/>
  <c r="D156" i="2"/>
  <c r="C156" i="2"/>
  <c r="B156" i="2"/>
  <c r="D155" i="2"/>
  <c r="C155" i="2"/>
  <c r="B155" i="2"/>
  <c r="D154" i="2"/>
  <c r="C154" i="2"/>
  <c r="B154" i="2"/>
  <c r="D153" i="2"/>
  <c r="C153" i="2"/>
  <c r="B153" i="2"/>
  <c r="D152" i="2"/>
  <c r="C152" i="2"/>
  <c r="B152" i="2"/>
  <c r="D151" i="2"/>
  <c r="C151" i="2"/>
  <c r="B151" i="2"/>
  <c r="D150" i="2"/>
  <c r="C150" i="2"/>
  <c r="B150" i="2"/>
  <c r="D149" i="2"/>
  <c r="C149" i="2"/>
  <c r="B149" i="2"/>
  <c r="D148" i="2"/>
  <c r="C148" i="2"/>
  <c r="B148" i="2"/>
  <c r="D147" i="2"/>
  <c r="C147" i="2"/>
  <c r="B147" i="2"/>
  <c r="D146" i="2"/>
  <c r="C146" i="2"/>
  <c r="B146" i="2"/>
  <c r="D145" i="2"/>
  <c r="C145" i="2"/>
  <c r="B145" i="2"/>
  <c r="D144" i="2"/>
  <c r="C144" i="2"/>
  <c r="B144" i="2"/>
  <c r="D143" i="2"/>
  <c r="C143" i="2"/>
  <c r="B143" i="2"/>
  <c r="D142" i="2"/>
  <c r="C142" i="2"/>
  <c r="B142" i="2"/>
  <c r="D141" i="2"/>
  <c r="C141" i="2"/>
  <c r="B141" i="2"/>
  <c r="D140" i="2"/>
  <c r="C140" i="2"/>
  <c r="B140" i="2"/>
  <c r="D139" i="2"/>
  <c r="C139" i="2"/>
  <c r="B139" i="2"/>
  <c r="D138" i="2"/>
  <c r="C138" i="2"/>
  <c r="B138" i="2"/>
  <c r="X135" i="2"/>
  <c r="V135" i="2"/>
  <c r="U135" i="2"/>
  <c r="T135" i="2"/>
  <c r="R135" i="2"/>
  <c r="P135" i="2"/>
  <c r="O135" i="2"/>
  <c r="N135" i="2"/>
  <c r="L135" i="2"/>
  <c r="J135" i="2"/>
  <c r="I135" i="2"/>
  <c r="H135" i="2"/>
  <c r="F135" i="2"/>
  <c r="D135" i="2"/>
  <c r="C135" i="2"/>
  <c r="B135" i="2"/>
  <c r="U134" i="2"/>
  <c r="T134" i="2"/>
  <c r="O134" i="2"/>
  <c r="N134" i="2"/>
  <c r="I134" i="2"/>
  <c r="H134" i="2"/>
  <c r="C134" i="2"/>
  <c r="B134" i="2"/>
  <c r="X133" i="2"/>
  <c r="F257" i="2" s="1"/>
  <c r="W133" i="2"/>
  <c r="E257" i="2" s="1"/>
  <c r="R133" i="2"/>
  <c r="F227" i="2" s="1"/>
  <c r="Q133" i="2"/>
  <c r="E227" i="2" s="1"/>
  <c r="L133" i="2"/>
  <c r="F197" i="2" s="1"/>
  <c r="K133" i="2"/>
  <c r="E197" i="2" s="1"/>
  <c r="F133" i="2"/>
  <c r="F167" i="2" s="1"/>
  <c r="E133" i="2"/>
  <c r="E167" i="2" s="1"/>
  <c r="X131" i="2"/>
  <c r="V131" i="2"/>
  <c r="U131" i="2"/>
  <c r="T131" i="2"/>
  <c r="R131" i="2"/>
  <c r="P131" i="2"/>
  <c r="O131" i="2"/>
  <c r="N131" i="2"/>
  <c r="L131" i="2"/>
  <c r="J131" i="2"/>
  <c r="I131" i="2"/>
  <c r="H131" i="2"/>
  <c r="F131" i="2"/>
  <c r="D131" i="2"/>
  <c r="C131" i="2"/>
  <c r="B131" i="2"/>
  <c r="U130" i="2"/>
  <c r="T130" i="2"/>
  <c r="O130" i="2"/>
  <c r="N130" i="2"/>
  <c r="I130" i="2"/>
  <c r="H130" i="2"/>
  <c r="C130" i="2"/>
  <c r="B130" i="2"/>
  <c r="X129" i="2"/>
  <c r="F256" i="2" s="1"/>
  <c r="W129" i="2"/>
  <c r="R129" i="2"/>
  <c r="F226" i="2" s="1"/>
  <c r="Q129" i="2"/>
  <c r="E226" i="2" s="1"/>
  <c r="L129" i="2"/>
  <c r="F196" i="2" s="1"/>
  <c r="K129" i="2"/>
  <c r="E196" i="2" s="1"/>
  <c r="F129" i="2"/>
  <c r="F166" i="2" s="1"/>
  <c r="E129" i="2"/>
  <c r="E166" i="2" s="1"/>
  <c r="X127" i="2"/>
  <c r="V127" i="2"/>
  <c r="U127" i="2"/>
  <c r="T127" i="2"/>
  <c r="R127" i="2"/>
  <c r="P127" i="2"/>
  <c r="O127" i="2"/>
  <c r="N127" i="2"/>
  <c r="L127" i="2"/>
  <c r="J127" i="2"/>
  <c r="I127" i="2"/>
  <c r="H127" i="2"/>
  <c r="F127" i="2"/>
  <c r="D127" i="2"/>
  <c r="C127" i="2"/>
  <c r="B127" i="2"/>
  <c r="U126" i="2"/>
  <c r="T126" i="2"/>
  <c r="O126" i="2"/>
  <c r="N126" i="2"/>
  <c r="I126" i="2"/>
  <c r="H126" i="2"/>
  <c r="C126" i="2"/>
  <c r="B126" i="2"/>
  <c r="X125" i="2"/>
  <c r="F255" i="2" s="1"/>
  <c r="W125" i="2"/>
  <c r="E255" i="2" s="1"/>
  <c r="R125" i="2"/>
  <c r="F225" i="2" s="1"/>
  <c r="Q125" i="2"/>
  <c r="E225" i="2" s="1"/>
  <c r="L125" i="2"/>
  <c r="F195" i="2" s="1"/>
  <c r="K125" i="2"/>
  <c r="E195" i="2" s="1"/>
  <c r="F125" i="2"/>
  <c r="F165" i="2" s="1"/>
  <c r="E125" i="2"/>
  <c r="E165" i="2" s="1"/>
  <c r="X123" i="2"/>
  <c r="V123" i="2"/>
  <c r="U123" i="2"/>
  <c r="T123" i="2"/>
  <c r="R123" i="2"/>
  <c r="P123" i="2"/>
  <c r="O123" i="2"/>
  <c r="N123" i="2"/>
  <c r="L123" i="2"/>
  <c r="J123" i="2"/>
  <c r="I123" i="2"/>
  <c r="H123" i="2"/>
  <c r="F123" i="2"/>
  <c r="D123" i="2"/>
  <c r="C123" i="2"/>
  <c r="B123" i="2"/>
  <c r="U122" i="2"/>
  <c r="T122" i="2"/>
  <c r="O122" i="2"/>
  <c r="N122" i="2"/>
  <c r="I122" i="2"/>
  <c r="H122" i="2"/>
  <c r="C122" i="2"/>
  <c r="B122" i="2"/>
  <c r="X121" i="2"/>
  <c r="F254" i="2" s="1"/>
  <c r="W121" i="2"/>
  <c r="E254" i="2" s="1"/>
  <c r="R121" i="2"/>
  <c r="F224" i="2" s="1"/>
  <c r="Q121" i="2"/>
  <c r="E224" i="2" s="1"/>
  <c r="L121" i="2"/>
  <c r="F194" i="2" s="1"/>
  <c r="K121" i="2"/>
  <c r="E194" i="2" s="1"/>
  <c r="F121" i="2"/>
  <c r="F164" i="2" s="1"/>
  <c r="E121" i="2"/>
  <c r="E164" i="2" s="1"/>
  <c r="X119" i="2"/>
  <c r="V119" i="2"/>
  <c r="U119" i="2"/>
  <c r="T119" i="2"/>
  <c r="R119" i="2"/>
  <c r="P119" i="2"/>
  <c r="O119" i="2"/>
  <c r="N119" i="2"/>
  <c r="L119" i="2"/>
  <c r="J119" i="2"/>
  <c r="I119" i="2"/>
  <c r="H119" i="2"/>
  <c r="F119" i="2"/>
  <c r="D119" i="2"/>
  <c r="C119" i="2"/>
  <c r="B119" i="2"/>
  <c r="U118" i="2"/>
  <c r="T118" i="2"/>
  <c r="O118" i="2"/>
  <c r="N118" i="2"/>
  <c r="I118" i="2"/>
  <c r="H118" i="2"/>
  <c r="C118" i="2"/>
  <c r="B118" i="2"/>
  <c r="X117" i="2"/>
  <c r="F253" i="2" s="1"/>
  <c r="W117" i="2"/>
  <c r="E253" i="2" s="1"/>
  <c r="R117" i="2"/>
  <c r="F223" i="2" s="1"/>
  <c r="Q117" i="2"/>
  <c r="E223" i="2" s="1"/>
  <c r="L117" i="2"/>
  <c r="F193" i="2" s="1"/>
  <c r="K117" i="2"/>
  <c r="F117" i="2"/>
  <c r="F163" i="2" s="1"/>
  <c r="E117" i="2"/>
  <c r="E163" i="2" s="1"/>
  <c r="X115" i="2"/>
  <c r="V115" i="2"/>
  <c r="U115" i="2"/>
  <c r="T115" i="2"/>
  <c r="R115" i="2"/>
  <c r="P115" i="2"/>
  <c r="O115" i="2"/>
  <c r="N115" i="2"/>
  <c r="L115" i="2"/>
  <c r="J115" i="2"/>
  <c r="I115" i="2"/>
  <c r="H115" i="2"/>
  <c r="F115" i="2"/>
  <c r="D115" i="2"/>
  <c r="C115" i="2"/>
  <c r="B115" i="2"/>
  <c r="U114" i="2"/>
  <c r="T114" i="2"/>
  <c r="O114" i="2"/>
  <c r="N114" i="2"/>
  <c r="I114" i="2"/>
  <c r="H114" i="2"/>
  <c r="C114" i="2"/>
  <c r="B114" i="2"/>
  <c r="X113" i="2"/>
  <c r="F252" i="2" s="1"/>
  <c r="W113" i="2"/>
  <c r="E252" i="2" s="1"/>
  <c r="R113" i="2"/>
  <c r="F222" i="2" s="1"/>
  <c r="Q113" i="2"/>
  <c r="E222" i="2" s="1"/>
  <c r="L113" i="2"/>
  <c r="F192" i="2" s="1"/>
  <c r="K113" i="2"/>
  <c r="E192" i="2" s="1"/>
  <c r="F113" i="2"/>
  <c r="F162" i="2" s="1"/>
  <c r="E113" i="2"/>
  <c r="E162" i="2" s="1"/>
  <c r="X111" i="2"/>
  <c r="V111" i="2"/>
  <c r="U111" i="2"/>
  <c r="T111" i="2"/>
  <c r="R111" i="2"/>
  <c r="P111" i="2"/>
  <c r="O111" i="2"/>
  <c r="N111" i="2"/>
  <c r="L111" i="2"/>
  <c r="J111" i="2"/>
  <c r="I111" i="2"/>
  <c r="H111" i="2"/>
  <c r="F111" i="2"/>
  <c r="D111" i="2"/>
  <c r="C111" i="2"/>
  <c r="B111" i="2"/>
  <c r="U110" i="2"/>
  <c r="T110" i="2"/>
  <c r="O110" i="2"/>
  <c r="N110" i="2"/>
  <c r="I110" i="2"/>
  <c r="H110" i="2"/>
  <c r="C110" i="2"/>
  <c r="B110" i="2"/>
  <c r="X109" i="2"/>
  <c r="F251" i="2" s="1"/>
  <c r="W109" i="2"/>
  <c r="E251" i="2" s="1"/>
  <c r="R109" i="2"/>
  <c r="F221" i="2" s="1"/>
  <c r="Q109" i="2"/>
  <c r="E221" i="2" s="1"/>
  <c r="L109" i="2"/>
  <c r="F191" i="2" s="1"/>
  <c r="K109" i="2"/>
  <c r="E191" i="2" s="1"/>
  <c r="F109" i="2"/>
  <c r="F161" i="2" s="1"/>
  <c r="E109" i="2"/>
  <c r="E161" i="2" s="1"/>
  <c r="X107" i="2"/>
  <c r="V107" i="2"/>
  <c r="U107" i="2"/>
  <c r="T107" i="2"/>
  <c r="R107" i="2"/>
  <c r="P107" i="2"/>
  <c r="O107" i="2"/>
  <c r="N107" i="2"/>
  <c r="L107" i="2"/>
  <c r="J107" i="2"/>
  <c r="I107" i="2"/>
  <c r="H107" i="2"/>
  <c r="F107" i="2"/>
  <c r="D107" i="2"/>
  <c r="C107" i="2"/>
  <c r="B107" i="2"/>
  <c r="U106" i="2"/>
  <c r="T106" i="2"/>
  <c r="O106" i="2"/>
  <c r="N106" i="2"/>
  <c r="I106" i="2"/>
  <c r="H106" i="2"/>
  <c r="C106" i="2"/>
  <c r="B106" i="2"/>
  <c r="X105" i="2"/>
  <c r="F250" i="2" s="1"/>
  <c r="W105" i="2"/>
  <c r="E250" i="2" s="1"/>
  <c r="R105" i="2"/>
  <c r="F220" i="2" s="1"/>
  <c r="Q105" i="2"/>
  <c r="E220" i="2" s="1"/>
  <c r="L105" i="2"/>
  <c r="F190" i="2" s="1"/>
  <c r="K105" i="2"/>
  <c r="F105" i="2"/>
  <c r="F160" i="2" s="1"/>
  <c r="E105" i="2"/>
  <c r="E160" i="2" s="1"/>
  <c r="X103" i="2"/>
  <c r="V103" i="2"/>
  <c r="U103" i="2"/>
  <c r="T103" i="2"/>
  <c r="R103" i="2"/>
  <c r="P103" i="2"/>
  <c r="O103" i="2"/>
  <c r="N103" i="2"/>
  <c r="L103" i="2"/>
  <c r="J103" i="2"/>
  <c r="I103" i="2"/>
  <c r="H103" i="2"/>
  <c r="F103" i="2"/>
  <c r="D103" i="2"/>
  <c r="C103" i="2"/>
  <c r="B103" i="2"/>
  <c r="U102" i="2"/>
  <c r="T102" i="2"/>
  <c r="O102" i="2"/>
  <c r="N102" i="2"/>
  <c r="I102" i="2"/>
  <c r="H102" i="2"/>
  <c r="C102" i="2"/>
  <c r="B102" i="2"/>
  <c r="X101" i="2"/>
  <c r="F249" i="2" s="1"/>
  <c r="W101" i="2"/>
  <c r="E249" i="2" s="1"/>
  <c r="R101" i="2"/>
  <c r="F219" i="2" s="1"/>
  <c r="Q101" i="2"/>
  <c r="E219" i="2" s="1"/>
  <c r="L101" i="2"/>
  <c r="F189" i="2" s="1"/>
  <c r="K101" i="2"/>
  <c r="E189" i="2" s="1"/>
  <c r="F101" i="2"/>
  <c r="F159" i="2" s="1"/>
  <c r="E101" i="2"/>
  <c r="E159" i="2" s="1"/>
  <c r="X99" i="2"/>
  <c r="V99" i="2"/>
  <c r="U99" i="2"/>
  <c r="T99" i="2"/>
  <c r="R99" i="2"/>
  <c r="P99" i="2"/>
  <c r="O99" i="2"/>
  <c r="N99" i="2"/>
  <c r="L99" i="2"/>
  <c r="J99" i="2"/>
  <c r="I99" i="2"/>
  <c r="H99" i="2"/>
  <c r="F99" i="2"/>
  <c r="D99" i="2"/>
  <c r="C99" i="2"/>
  <c r="B99" i="2"/>
  <c r="U98" i="2"/>
  <c r="T98" i="2"/>
  <c r="O98" i="2"/>
  <c r="N98" i="2"/>
  <c r="I98" i="2"/>
  <c r="H98" i="2"/>
  <c r="C98" i="2"/>
  <c r="B98" i="2"/>
  <c r="X97" i="2"/>
  <c r="F248" i="2" s="1"/>
  <c r="W97" i="2"/>
  <c r="E248" i="2" s="1"/>
  <c r="R97" i="2"/>
  <c r="F218" i="2" s="1"/>
  <c r="Q97" i="2"/>
  <c r="E218" i="2" s="1"/>
  <c r="L97" i="2"/>
  <c r="F188" i="2" s="1"/>
  <c r="K97" i="2"/>
  <c r="E188" i="2" s="1"/>
  <c r="F97" i="2"/>
  <c r="F158" i="2" s="1"/>
  <c r="E97" i="2"/>
  <c r="E158" i="2" s="1"/>
  <c r="X95" i="2"/>
  <c r="V95" i="2"/>
  <c r="U95" i="2"/>
  <c r="T95" i="2"/>
  <c r="R95" i="2"/>
  <c r="P95" i="2"/>
  <c r="O95" i="2"/>
  <c r="N95" i="2"/>
  <c r="L95" i="2"/>
  <c r="J95" i="2"/>
  <c r="I95" i="2"/>
  <c r="H95" i="2"/>
  <c r="F95" i="2"/>
  <c r="D95" i="2"/>
  <c r="C95" i="2"/>
  <c r="B95" i="2"/>
  <c r="U94" i="2"/>
  <c r="T94" i="2"/>
  <c r="O94" i="2"/>
  <c r="N94" i="2"/>
  <c r="I94" i="2"/>
  <c r="H94" i="2"/>
  <c r="C94" i="2"/>
  <c r="B94" i="2"/>
  <c r="X93" i="2"/>
  <c r="F247" i="2" s="1"/>
  <c r="W93" i="2"/>
  <c r="E247" i="2" s="1"/>
  <c r="R93" i="2"/>
  <c r="F217" i="2" s="1"/>
  <c r="Q93" i="2"/>
  <c r="E217" i="2" s="1"/>
  <c r="L93" i="2"/>
  <c r="F187" i="2" s="1"/>
  <c r="K93" i="2"/>
  <c r="F93" i="2"/>
  <c r="F157" i="2" s="1"/>
  <c r="E93" i="2"/>
  <c r="E157" i="2" s="1"/>
  <c r="X91" i="2"/>
  <c r="V91" i="2"/>
  <c r="U91" i="2"/>
  <c r="T91" i="2"/>
  <c r="R91" i="2"/>
  <c r="P91" i="2"/>
  <c r="O91" i="2"/>
  <c r="N91" i="2"/>
  <c r="L91" i="2"/>
  <c r="J91" i="2"/>
  <c r="I91" i="2"/>
  <c r="H91" i="2"/>
  <c r="U90" i="2"/>
  <c r="T90" i="2"/>
  <c r="O90" i="2"/>
  <c r="N90" i="2"/>
  <c r="I90" i="2"/>
  <c r="H90" i="2"/>
  <c r="C90" i="2"/>
  <c r="B90" i="2"/>
  <c r="X89" i="2"/>
  <c r="F246" i="2" s="1"/>
  <c r="W89" i="2"/>
  <c r="E246" i="2" s="1"/>
  <c r="R89" i="2"/>
  <c r="F216" i="2" s="1"/>
  <c r="Q89" i="2"/>
  <c r="E216" i="2" s="1"/>
  <c r="L89" i="2"/>
  <c r="F186" i="2" s="1"/>
  <c r="K89" i="2"/>
  <c r="E186" i="2" s="1"/>
  <c r="F89" i="2"/>
  <c r="F156" i="2" s="1"/>
  <c r="E89" i="2"/>
  <c r="E156" i="2" s="1"/>
  <c r="X87" i="2"/>
  <c r="V87" i="2"/>
  <c r="U87" i="2"/>
  <c r="T87" i="2"/>
  <c r="R87" i="2"/>
  <c r="P87" i="2"/>
  <c r="O87" i="2"/>
  <c r="N87" i="2"/>
  <c r="L87" i="2"/>
  <c r="J87" i="2"/>
  <c r="I87" i="2"/>
  <c r="H87" i="2"/>
  <c r="U86" i="2"/>
  <c r="T86" i="2"/>
  <c r="O86" i="2"/>
  <c r="N86" i="2"/>
  <c r="I86" i="2"/>
  <c r="H86" i="2"/>
  <c r="C86" i="2"/>
  <c r="B86" i="2"/>
  <c r="X85" i="2"/>
  <c r="F245" i="2" s="1"/>
  <c r="W85" i="2"/>
  <c r="E245" i="2" s="1"/>
  <c r="R85" i="2"/>
  <c r="F215" i="2" s="1"/>
  <c r="Q85" i="2"/>
  <c r="E215" i="2" s="1"/>
  <c r="L85" i="2"/>
  <c r="F185" i="2" s="1"/>
  <c r="K85" i="2"/>
  <c r="F85" i="2"/>
  <c r="F155" i="2" s="1"/>
  <c r="E85" i="2"/>
  <c r="E155" i="2" s="1"/>
  <c r="X83" i="2"/>
  <c r="V83" i="2"/>
  <c r="U83" i="2"/>
  <c r="T83" i="2"/>
  <c r="R83" i="2"/>
  <c r="P83" i="2"/>
  <c r="O83" i="2"/>
  <c r="N83" i="2"/>
  <c r="L83" i="2"/>
  <c r="J83" i="2"/>
  <c r="I83" i="2"/>
  <c r="H83" i="2"/>
  <c r="U82" i="2"/>
  <c r="T82" i="2"/>
  <c r="O82" i="2"/>
  <c r="N82" i="2"/>
  <c r="I82" i="2"/>
  <c r="H82" i="2"/>
  <c r="X81" i="2"/>
  <c r="F244" i="2" s="1"/>
  <c r="W81" i="2"/>
  <c r="E244" i="2" s="1"/>
  <c r="R81" i="2"/>
  <c r="F214" i="2" s="1"/>
  <c r="Q81" i="2"/>
  <c r="E214" i="2" s="1"/>
  <c r="L81" i="2"/>
  <c r="F184" i="2" s="1"/>
  <c r="K81" i="2"/>
  <c r="E184" i="2" s="1"/>
  <c r="F154" i="2"/>
  <c r="E154" i="2"/>
  <c r="X79" i="2"/>
  <c r="V79" i="2"/>
  <c r="U79" i="2"/>
  <c r="T79" i="2"/>
  <c r="R79" i="2"/>
  <c r="P79" i="2"/>
  <c r="O79" i="2"/>
  <c r="N79" i="2"/>
  <c r="L79" i="2"/>
  <c r="J79" i="2"/>
  <c r="I79" i="2"/>
  <c r="H79" i="2"/>
  <c r="U78" i="2"/>
  <c r="T78" i="2"/>
  <c r="O78" i="2"/>
  <c r="N78" i="2"/>
  <c r="I78" i="2"/>
  <c r="H78" i="2"/>
  <c r="X77" i="2"/>
  <c r="F243" i="2" s="1"/>
  <c r="W77" i="2"/>
  <c r="E243" i="2" s="1"/>
  <c r="R77" i="2"/>
  <c r="F213" i="2" s="1"/>
  <c r="Q77" i="2"/>
  <c r="E213" i="2" s="1"/>
  <c r="L77" i="2"/>
  <c r="F183" i="2" s="1"/>
  <c r="K77" i="2"/>
  <c r="E183" i="2" s="1"/>
  <c r="F153" i="2"/>
  <c r="E153" i="2"/>
  <c r="X75" i="2"/>
  <c r="V75" i="2"/>
  <c r="U75" i="2"/>
  <c r="T75" i="2"/>
  <c r="R75" i="2"/>
  <c r="P75" i="2"/>
  <c r="O75" i="2"/>
  <c r="N75" i="2"/>
  <c r="L75" i="2"/>
  <c r="J75" i="2"/>
  <c r="I75" i="2"/>
  <c r="H75" i="2"/>
  <c r="U74" i="2"/>
  <c r="T74" i="2"/>
  <c r="O74" i="2"/>
  <c r="N74" i="2"/>
  <c r="I74" i="2"/>
  <c r="H74" i="2"/>
  <c r="X73" i="2"/>
  <c r="F242" i="2" s="1"/>
  <c r="W73" i="2"/>
  <c r="E242" i="2" s="1"/>
  <c r="R73" i="2"/>
  <c r="F212" i="2" s="1"/>
  <c r="Q73" i="2"/>
  <c r="E212" i="2" s="1"/>
  <c r="L73" i="2"/>
  <c r="F182" i="2" s="1"/>
  <c r="K73" i="2"/>
  <c r="F152" i="2"/>
  <c r="E152" i="2"/>
  <c r="X71" i="2"/>
  <c r="V71" i="2"/>
  <c r="U71" i="2"/>
  <c r="T71" i="2"/>
  <c r="R71" i="2"/>
  <c r="P71" i="2"/>
  <c r="O71" i="2"/>
  <c r="N71" i="2"/>
  <c r="L71" i="2"/>
  <c r="J71" i="2"/>
  <c r="I71" i="2"/>
  <c r="H71" i="2"/>
  <c r="U70" i="2"/>
  <c r="T70" i="2"/>
  <c r="O70" i="2"/>
  <c r="N70" i="2"/>
  <c r="I70" i="2"/>
  <c r="H70" i="2"/>
  <c r="X69" i="2"/>
  <c r="F241" i="2" s="1"/>
  <c r="W69" i="2"/>
  <c r="E241" i="2" s="1"/>
  <c r="R69" i="2"/>
  <c r="F211" i="2" s="1"/>
  <c r="Q69" i="2"/>
  <c r="E211" i="2" s="1"/>
  <c r="L69" i="2"/>
  <c r="F181" i="2" s="1"/>
  <c r="K69" i="2"/>
  <c r="E181" i="2" s="1"/>
  <c r="F151" i="2"/>
  <c r="E151" i="2"/>
  <c r="X67" i="2"/>
  <c r="V67" i="2"/>
  <c r="U67" i="2"/>
  <c r="T67" i="2"/>
  <c r="R67" i="2"/>
  <c r="P67" i="2"/>
  <c r="O67" i="2"/>
  <c r="N67" i="2"/>
  <c r="L67" i="2"/>
  <c r="J67" i="2"/>
  <c r="I67" i="2"/>
  <c r="H67" i="2"/>
  <c r="U66" i="2"/>
  <c r="T66" i="2"/>
  <c r="O66" i="2"/>
  <c r="N66" i="2"/>
  <c r="I66" i="2"/>
  <c r="H66" i="2"/>
  <c r="X65" i="2"/>
  <c r="F240" i="2" s="1"/>
  <c r="W65" i="2"/>
  <c r="E240" i="2" s="1"/>
  <c r="R65" i="2"/>
  <c r="F210" i="2" s="1"/>
  <c r="Q65" i="2"/>
  <c r="E210" i="2" s="1"/>
  <c r="L65" i="2"/>
  <c r="F180" i="2" s="1"/>
  <c r="K65" i="2"/>
  <c r="E180" i="2" s="1"/>
  <c r="F150" i="2"/>
  <c r="E150" i="2"/>
  <c r="X63" i="2"/>
  <c r="V63" i="2"/>
  <c r="U63" i="2"/>
  <c r="T63" i="2"/>
  <c r="R63" i="2"/>
  <c r="P63" i="2"/>
  <c r="O63" i="2"/>
  <c r="N63" i="2"/>
  <c r="L63" i="2"/>
  <c r="J63" i="2"/>
  <c r="I63" i="2"/>
  <c r="H63" i="2"/>
  <c r="U62" i="2"/>
  <c r="T62" i="2"/>
  <c r="O62" i="2"/>
  <c r="N62" i="2"/>
  <c r="I62" i="2"/>
  <c r="H62" i="2"/>
  <c r="X61" i="2"/>
  <c r="F239" i="2" s="1"/>
  <c r="W61" i="2"/>
  <c r="E239" i="2" s="1"/>
  <c r="R61" i="2"/>
  <c r="F209" i="2" s="1"/>
  <c r="Q61" i="2"/>
  <c r="E209" i="2" s="1"/>
  <c r="L61" i="2"/>
  <c r="F179" i="2" s="1"/>
  <c r="K61" i="2"/>
  <c r="F149" i="2"/>
  <c r="E149" i="2"/>
  <c r="X59" i="2"/>
  <c r="V59" i="2"/>
  <c r="U59" i="2"/>
  <c r="T59" i="2"/>
  <c r="R59" i="2"/>
  <c r="P59" i="2"/>
  <c r="O59" i="2"/>
  <c r="N59" i="2"/>
  <c r="L59" i="2"/>
  <c r="J59" i="2"/>
  <c r="I59" i="2"/>
  <c r="H59" i="2"/>
  <c r="U58" i="2"/>
  <c r="T58" i="2"/>
  <c r="O58" i="2"/>
  <c r="N58" i="2"/>
  <c r="I58" i="2"/>
  <c r="H58" i="2"/>
  <c r="X57" i="2"/>
  <c r="F238" i="2" s="1"/>
  <c r="W57" i="2"/>
  <c r="E238" i="2" s="1"/>
  <c r="R57" i="2"/>
  <c r="F208" i="2" s="1"/>
  <c r="Q57" i="2"/>
  <c r="E208" i="2" s="1"/>
  <c r="L57" i="2"/>
  <c r="F178" i="2" s="1"/>
  <c r="K57" i="2"/>
  <c r="E178" i="2" s="1"/>
  <c r="F148" i="2"/>
  <c r="E148" i="2"/>
  <c r="X55" i="2"/>
  <c r="V55" i="2"/>
  <c r="U55" i="2"/>
  <c r="T55" i="2"/>
  <c r="R55" i="2"/>
  <c r="P55" i="2"/>
  <c r="O55" i="2"/>
  <c r="N55" i="2"/>
  <c r="L55" i="2"/>
  <c r="J55" i="2"/>
  <c r="I55" i="2"/>
  <c r="H55" i="2"/>
  <c r="U54" i="2"/>
  <c r="T54" i="2"/>
  <c r="O54" i="2"/>
  <c r="N54" i="2"/>
  <c r="I54" i="2"/>
  <c r="H54" i="2"/>
  <c r="X53" i="2"/>
  <c r="F237" i="2" s="1"/>
  <c r="W53" i="2"/>
  <c r="E237" i="2" s="1"/>
  <c r="R53" i="2"/>
  <c r="F207" i="2" s="1"/>
  <c r="Q53" i="2"/>
  <c r="E207" i="2" s="1"/>
  <c r="L53" i="2"/>
  <c r="F177" i="2" s="1"/>
  <c r="K53" i="2"/>
  <c r="E177" i="2" s="1"/>
  <c r="F147" i="2"/>
  <c r="E147" i="2"/>
  <c r="X51" i="2"/>
  <c r="V51" i="2"/>
  <c r="U51" i="2"/>
  <c r="T51" i="2"/>
  <c r="R51" i="2"/>
  <c r="P51" i="2"/>
  <c r="O51" i="2"/>
  <c r="N51" i="2"/>
  <c r="L51" i="2"/>
  <c r="J51" i="2"/>
  <c r="I51" i="2"/>
  <c r="H51" i="2"/>
  <c r="U50" i="2"/>
  <c r="T50" i="2"/>
  <c r="O50" i="2"/>
  <c r="N50" i="2"/>
  <c r="I50" i="2"/>
  <c r="H50" i="2"/>
  <c r="C50" i="2"/>
  <c r="B50" i="2"/>
  <c r="X49" i="2"/>
  <c r="F236" i="2" s="1"/>
  <c r="W49" i="2"/>
  <c r="E236" i="2" s="1"/>
  <c r="R49" i="2"/>
  <c r="F206" i="2" s="1"/>
  <c r="Q49" i="2"/>
  <c r="E206" i="2" s="1"/>
  <c r="L49" i="2"/>
  <c r="F176" i="2" s="1"/>
  <c r="K49" i="2"/>
  <c r="E176" i="2" s="1"/>
  <c r="F49" i="2"/>
  <c r="F146" i="2" s="1"/>
  <c r="E49" i="2"/>
  <c r="E146" i="2" s="1"/>
  <c r="X47" i="2"/>
  <c r="V47" i="2"/>
  <c r="U47" i="2"/>
  <c r="T47" i="2"/>
  <c r="R47" i="2"/>
  <c r="P47" i="2"/>
  <c r="O47" i="2"/>
  <c r="N47" i="2"/>
  <c r="L47" i="2"/>
  <c r="J47" i="2"/>
  <c r="I47" i="2"/>
  <c r="H47" i="2"/>
  <c r="F47" i="2"/>
  <c r="D47" i="2"/>
  <c r="C47" i="2"/>
  <c r="B47" i="2"/>
  <c r="U46" i="2"/>
  <c r="T46" i="2"/>
  <c r="O46" i="2"/>
  <c r="N46" i="2"/>
  <c r="I46" i="2"/>
  <c r="H46" i="2"/>
  <c r="C46" i="2"/>
  <c r="B46" i="2"/>
  <c r="X45" i="2"/>
  <c r="F235" i="2" s="1"/>
  <c r="W45" i="2"/>
  <c r="E235" i="2" s="1"/>
  <c r="R45" i="2"/>
  <c r="F205" i="2" s="1"/>
  <c r="Q45" i="2"/>
  <c r="E205" i="2" s="1"/>
  <c r="L45" i="2"/>
  <c r="F175" i="2" s="1"/>
  <c r="K45" i="2"/>
  <c r="E175" i="2" s="1"/>
  <c r="F45" i="2"/>
  <c r="F145" i="2" s="1"/>
  <c r="E45" i="2"/>
  <c r="E145" i="2" s="1"/>
  <c r="X43" i="2"/>
  <c r="V43" i="2"/>
  <c r="U43" i="2"/>
  <c r="T43" i="2"/>
  <c r="R43" i="2"/>
  <c r="P43" i="2"/>
  <c r="O43" i="2"/>
  <c r="N43" i="2"/>
  <c r="L43" i="2"/>
  <c r="J43" i="2"/>
  <c r="I43" i="2"/>
  <c r="H43" i="2"/>
  <c r="F43" i="2"/>
  <c r="D43" i="2"/>
  <c r="C43" i="2"/>
  <c r="B43" i="2"/>
  <c r="U42" i="2"/>
  <c r="T42" i="2"/>
  <c r="O42" i="2"/>
  <c r="N42" i="2"/>
  <c r="I42" i="2"/>
  <c r="H42" i="2"/>
  <c r="C42" i="2"/>
  <c r="B42" i="2"/>
  <c r="X41" i="2"/>
  <c r="F234" i="2" s="1"/>
  <c r="W41" i="2"/>
  <c r="E234" i="2" s="1"/>
  <c r="Q41" i="2"/>
  <c r="E204" i="2" s="1"/>
  <c r="L41" i="2"/>
  <c r="F174" i="2" s="1"/>
  <c r="K41" i="2"/>
  <c r="E174" i="2" s="1"/>
  <c r="F41" i="2"/>
  <c r="F144" i="2" s="1"/>
  <c r="E41" i="2"/>
  <c r="E144" i="2" s="1"/>
  <c r="X39" i="2"/>
  <c r="V39" i="2"/>
  <c r="U39" i="2"/>
  <c r="T39" i="2"/>
  <c r="R39" i="2"/>
  <c r="P39" i="2"/>
  <c r="O39" i="2"/>
  <c r="N39" i="2"/>
  <c r="L39" i="2"/>
  <c r="J39" i="2"/>
  <c r="I39" i="2"/>
  <c r="H39" i="2"/>
  <c r="F39" i="2"/>
  <c r="D39" i="2"/>
  <c r="C39" i="2"/>
  <c r="B39" i="2"/>
  <c r="U38" i="2"/>
  <c r="T38" i="2"/>
  <c r="O38" i="2"/>
  <c r="N38" i="2"/>
  <c r="I38" i="2"/>
  <c r="H38" i="2"/>
  <c r="C38" i="2"/>
  <c r="B38" i="2"/>
  <c r="X37" i="2"/>
  <c r="F233" i="2" s="1"/>
  <c r="W37" i="2"/>
  <c r="E233" i="2" s="1"/>
  <c r="Q37" i="2"/>
  <c r="E203" i="2" s="1"/>
  <c r="L37" i="2"/>
  <c r="F173" i="2" s="1"/>
  <c r="K37" i="2"/>
  <c r="E173" i="2" s="1"/>
  <c r="F37" i="2"/>
  <c r="F143" i="2" s="1"/>
  <c r="E37" i="2"/>
  <c r="E143" i="2" s="1"/>
  <c r="X35" i="2"/>
  <c r="V35" i="2"/>
  <c r="U35" i="2"/>
  <c r="T35" i="2"/>
  <c r="R35" i="2"/>
  <c r="P35" i="2"/>
  <c r="O35" i="2"/>
  <c r="N35" i="2"/>
  <c r="L35" i="2"/>
  <c r="J35" i="2"/>
  <c r="I35" i="2"/>
  <c r="H35" i="2"/>
  <c r="F35" i="2"/>
  <c r="D35" i="2"/>
  <c r="C35" i="2"/>
  <c r="B35" i="2"/>
  <c r="U34" i="2"/>
  <c r="T34" i="2"/>
  <c r="O34" i="2"/>
  <c r="N34" i="2"/>
  <c r="I34" i="2"/>
  <c r="H34" i="2"/>
  <c r="C34" i="2"/>
  <c r="B34" i="2"/>
  <c r="X33" i="2"/>
  <c r="F232" i="2" s="1"/>
  <c r="W33" i="2"/>
  <c r="E232" i="2" s="1"/>
  <c r="Q33" i="2"/>
  <c r="L33" i="2"/>
  <c r="F172" i="2" s="1"/>
  <c r="K33" i="2"/>
  <c r="E172" i="2" s="1"/>
  <c r="E33" i="2"/>
  <c r="E142" i="2" s="1"/>
  <c r="X31" i="2"/>
  <c r="V31" i="2"/>
  <c r="U31" i="2"/>
  <c r="T31" i="2"/>
  <c r="R31" i="2"/>
  <c r="P31" i="2"/>
  <c r="O31" i="2"/>
  <c r="N31" i="2"/>
  <c r="L31" i="2"/>
  <c r="J31" i="2"/>
  <c r="I31" i="2"/>
  <c r="H31" i="2"/>
  <c r="F31" i="2"/>
  <c r="D31" i="2"/>
  <c r="C31" i="2"/>
  <c r="B31" i="2"/>
  <c r="U30" i="2"/>
  <c r="T30" i="2"/>
  <c r="O30" i="2"/>
  <c r="N30" i="2"/>
  <c r="I30" i="2"/>
  <c r="H30" i="2"/>
  <c r="C30" i="2"/>
  <c r="B30" i="2"/>
  <c r="X29" i="2"/>
  <c r="F231" i="2" s="1"/>
  <c r="W29" i="2"/>
  <c r="E231" i="2" s="1"/>
  <c r="Q29" i="2"/>
  <c r="E201" i="2" s="1"/>
  <c r="K29" i="2"/>
  <c r="E171" i="2" s="1"/>
  <c r="F29" i="2"/>
  <c r="F141" i="2" s="1"/>
  <c r="E29" i="2"/>
  <c r="F33" i="2" s="1"/>
  <c r="F142" i="2" s="1"/>
  <c r="F230" i="2"/>
  <c r="E230" i="2"/>
  <c r="E170" i="2"/>
  <c r="E140" i="2"/>
  <c r="E229" i="2"/>
  <c r="E169" i="2"/>
  <c r="F228" i="2"/>
  <c r="E198" i="2"/>
  <c r="F168" i="2"/>
  <c r="E168" i="2"/>
  <c r="E139" i="2" l="1"/>
  <c r="E141" i="2"/>
  <c r="E199" i="2"/>
  <c r="F198" i="2"/>
  <c r="F229" i="2"/>
  <c r="F138" i="2"/>
  <c r="E202" i="2"/>
  <c r="E138" i="2"/>
  <c r="E200" i="2"/>
  <c r="F139" i="2" l="1"/>
  <c r="F169" i="2"/>
  <c r="F140" i="2"/>
  <c r="F170" i="2" l="1"/>
  <c r="L29" i="2"/>
  <c r="F171" i="2" s="1"/>
  <c r="F199" i="2"/>
  <c r="F200" i="2" l="1"/>
  <c r="R29" i="2"/>
  <c r="F201" i="2" l="1"/>
  <c r="R33" i="2"/>
  <c r="F202" i="2" l="1"/>
  <c r="R37" i="2"/>
  <c r="F203" i="2" l="1"/>
  <c r="R41" i="2"/>
  <c r="F204" i="2" s="1"/>
</calcChain>
</file>

<file path=xl/sharedStrings.xml><?xml version="1.0" encoding="utf-8"?>
<sst xmlns="http://schemas.openxmlformats.org/spreadsheetml/2006/main" count="77" uniqueCount="22">
  <si>
    <t>PERIODE / SEMAINE</t>
  </si>
  <si>
    <t>TRAVEE  3</t>
  </si>
  <si>
    <t>TRAVEE  4</t>
  </si>
  <si>
    <t>TRAVEE  5</t>
  </si>
  <si>
    <t>TRAVEE  6</t>
  </si>
  <si>
    <t>ITEM</t>
  </si>
  <si>
    <t>PLAN</t>
  </si>
  <si>
    <t>TPS PROD</t>
  </si>
  <si>
    <t>CD28E</t>
  </si>
  <si>
    <t>V</t>
  </si>
  <si>
    <t/>
  </si>
  <si>
    <t>RF22A</t>
  </si>
  <si>
    <t>GF52Z</t>
  </si>
  <si>
    <t>AZ53T</t>
  </si>
  <si>
    <t>QS23T</t>
  </si>
  <si>
    <t>BN58U</t>
  </si>
  <si>
    <t>Explications: sur la ligne de production on peut fabrique 4 sorte de produit en même temps, on les différencie par les travées.</t>
  </si>
  <si>
    <t>Items =code de production</t>
  </si>
  <si>
    <t>PLAN =quantité à produire</t>
  </si>
  <si>
    <t>Tps de PROD= temps de production de cette Item, la date et l’heure de fin.</t>
  </si>
  <si>
    <t>Dans les tableaux en rouge on retrouve toutes les références des emballages nécessaires à la fabrication.</t>
  </si>
  <si>
    <t>Ma question : peut-on faire une liste (sur une colonne) des toutes les références présente dans les tableaux en enlevant les doublons.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</si>
</sst>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h]:mm"/>
    <numFmt numFmtId="165" formatCode="ddd_jd_hh:mm:"/>
    <numFmt numFmtId="166" formatCode="h:mm"/>
    <numFmt numFmtId="167" formatCode="ddd_jd_Hh:mm:"/>
    <numFmt numFmtId="168" formatCode="[hh]:mm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9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b/>
      <sz val="9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color indexed="9"/>
      <name val="Arial"/>
      <family val="2"/>
    </font>
    <font>
      <sz val="9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47"/>
      </patternFill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9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6" fillId="0" borderId="0"/>
  </cellStyleXfs>
  <cellXfs count="137">
    <xf numFmtId="0" fontId="0" fillId="0" borderId="0" xfId="0"/>
    <xf numFmtId="0" fontId="3" fillId="2" borderId="0" xfId="1" applyFill="1" applyProtection="1"/>
    <xf numFmtId="0" fontId="4" fillId="2" borderId="0" xfId="1" applyFont="1" applyFill="1" applyProtection="1"/>
    <xf numFmtId="0" fontId="3" fillId="2" borderId="0" xfId="1" applyFont="1" applyFill="1" applyProtection="1"/>
    <xf numFmtId="0" fontId="4" fillId="2" borderId="0" xfId="1" applyFont="1" applyFill="1" applyAlignment="1" applyProtection="1">
      <alignment horizontal="center"/>
    </xf>
    <xf numFmtId="0" fontId="3" fillId="2" borderId="0" xfId="1" applyFill="1"/>
    <xf numFmtId="0" fontId="5" fillId="3" borderId="1" xfId="1" applyFont="1" applyFill="1" applyBorder="1" applyAlignment="1" applyProtection="1">
      <alignment horizontal="center" vertical="center" wrapText="1"/>
    </xf>
    <xf numFmtId="0" fontId="5" fillId="3" borderId="2" xfId="1" applyFont="1" applyFill="1" applyBorder="1" applyAlignment="1" applyProtection="1">
      <alignment horizontal="center" vertical="center" wrapText="1"/>
    </xf>
    <xf numFmtId="0" fontId="1" fillId="0" borderId="2" xfId="2" applyFont="1" applyBorder="1" applyAlignment="1" applyProtection="1">
      <alignment wrapText="1"/>
    </xf>
    <xf numFmtId="0" fontId="6" fillId="0" borderId="3" xfId="2" applyFont="1" applyBorder="1" applyAlignment="1" applyProtection="1">
      <alignment wrapText="1"/>
    </xf>
    <xf numFmtId="0" fontId="7" fillId="2" borderId="1" xfId="1" applyFont="1" applyFill="1" applyBorder="1" applyAlignment="1" applyProtection="1">
      <alignment wrapText="1"/>
      <protection locked="0"/>
    </xf>
    <xf numFmtId="0" fontId="8" fillId="0" borderId="2" xfId="2" applyFont="1" applyBorder="1" applyAlignment="1" applyProtection="1">
      <alignment wrapText="1"/>
      <protection locked="0"/>
    </xf>
    <xf numFmtId="0" fontId="3" fillId="0" borderId="3" xfId="1" applyBorder="1" applyAlignment="1" applyProtection="1">
      <alignment wrapText="1"/>
      <protection locked="0"/>
    </xf>
    <xf numFmtId="0" fontId="9" fillId="2" borderId="0" xfId="1" applyFont="1" applyFill="1" applyBorder="1" applyAlignment="1" applyProtection="1">
      <alignment horizontal="center" vertical="center"/>
    </xf>
    <xf numFmtId="0" fontId="10" fillId="2" borderId="0" xfId="1" applyFont="1" applyFill="1" applyBorder="1" applyAlignment="1" applyProtection="1">
      <alignment horizontal="center" vertical="center"/>
    </xf>
    <xf numFmtId="0" fontId="9" fillId="2" borderId="0" xfId="1" applyFont="1" applyFill="1" applyBorder="1" applyAlignment="1" applyProtection="1">
      <alignment horizontal="center" vertical="center"/>
    </xf>
    <xf numFmtId="0" fontId="7" fillId="4" borderId="4" xfId="1" applyFont="1" applyFill="1" applyBorder="1" applyAlignment="1" applyProtection="1">
      <alignment horizontal="center" vertical="center" wrapText="1"/>
    </xf>
    <xf numFmtId="0" fontId="3" fillId="5" borderId="5" xfId="1" applyFill="1" applyBorder="1" applyAlignment="1" applyProtection="1">
      <alignment wrapText="1"/>
    </xf>
    <xf numFmtId="0" fontId="1" fillId="0" borderId="6" xfId="2" applyBorder="1" applyAlignment="1" applyProtection="1">
      <alignment wrapText="1"/>
    </xf>
    <xf numFmtId="0" fontId="11" fillId="0" borderId="0" xfId="2" applyFont="1" applyAlignment="1" applyProtection="1">
      <alignment horizontal="center" wrapText="1"/>
    </xf>
    <xf numFmtId="0" fontId="7" fillId="4" borderId="4" xfId="1" applyFont="1" applyFill="1" applyBorder="1" applyAlignment="1" applyProtection="1">
      <alignment horizontal="center" vertical="center"/>
    </xf>
    <xf numFmtId="0" fontId="3" fillId="5" borderId="5" xfId="1" applyFill="1" applyBorder="1" applyAlignment="1" applyProtection="1"/>
    <xf numFmtId="0" fontId="4" fillId="5" borderId="6" xfId="1" applyFont="1" applyFill="1" applyBorder="1" applyAlignment="1" applyProtection="1"/>
    <xf numFmtId="0" fontId="6" fillId="0" borderId="0" xfId="2" applyFont="1" applyAlignment="1" applyProtection="1">
      <alignment horizontal="center" wrapText="1"/>
    </xf>
    <xf numFmtId="0" fontId="3" fillId="0" borderId="0" xfId="1" applyFill="1" applyProtection="1"/>
    <xf numFmtId="0" fontId="12" fillId="0" borderId="0" xfId="1" applyFont="1" applyFill="1" applyBorder="1" applyAlignment="1" applyProtection="1">
      <alignment horizontal="center" vertical="center" wrapText="1"/>
    </xf>
    <xf numFmtId="0" fontId="13" fillId="0" borderId="0" xfId="2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/>
    </xf>
    <xf numFmtId="0" fontId="3" fillId="0" borderId="0" xfId="1" applyFill="1"/>
    <xf numFmtId="0" fontId="3" fillId="2" borderId="7" xfId="1" applyFont="1" applyFill="1" applyBorder="1" applyAlignment="1" applyProtection="1">
      <alignment horizontal="center" vertical="center" wrapText="1"/>
    </xf>
    <xf numFmtId="0" fontId="3" fillId="2" borderId="8" xfId="1" applyFont="1" applyFill="1" applyBorder="1" applyAlignment="1" applyProtection="1">
      <alignment horizontal="center" vertical="center" wrapText="1"/>
    </xf>
    <xf numFmtId="0" fontId="9" fillId="2" borderId="9" xfId="1" applyFont="1" applyFill="1" applyBorder="1" applyAlignment="1" applyProtection="1">
      <alignment horizontal="center" vertical="center" wrapText="1"/>
    </xf>
    <xf numFmtId="0" fontId="1" fillId="0" borderId="10" xfId="2" applyBorder="1" applyAlignment="1" applyProtection="1">
      <alignment wrapText="1"/>
    </xf>
    <xf numFmtId="0" fontId="5" fillId="2" borderId="0" xfId="1" applyFont="1" applyFill="1" applyProtection="1"/>
    <xf numFmtId="0" fontId="9" fillId="6" borderId="11" xfId="1" applyFont="1" applyFill="1" applyBorder="1" applyAlignment="1" applyProtection="1">
      <alignment horizontal="center" vertical="center"/>
    </xf>
    <xf numFmtId="0" fontId="15" fillId="2" borderId="11" xfId="1" applyFont="1" applyFill="1" applyBorder="1" applyAlignment="1" applyProtection="1">
      <alignment horizontal="center" vertical="center"/>
      <protection locked="0"/>
    </xf>
    <xf numFmtId="3" fontId="15" fillId="2" borderId="11" xfId="1" applyNumberFormat="1" applyFont="1" applyFill="1" applyBorder="1" applyAlignment="1" applyProtection="1">
      <alignment horizontal="center" vertical="center"/>
      <protection locked="0"/>
    </xf>
    <xf numFmtId="164" fontId="3" fillId="7" borderId="12" xfId="1" applyNumberFormat="1" applyFill="1" applyBorder="1" applyAlignment="1" applyProtection="1">
      <alignment horizontal="center" vertical="center"/>
    </xf>
    <xf numFmtId="165" fontId="15" fillId="0" borderId="13" xfId="3" applyNumberFormat="1" applyFont="1" applyBorder="1" applyAlignment="1" applyProtection="1">
      <alignment horizontal="center"/>
    </xf>
    <xf numFmtId="0" fontId="5" fillId="2" borderId="0" xfId="1" applyFont="1" applyFill="1" applyBorder="1" applyProtection="1"/>
    <xf numFmtId="0" fontId="9" fillId="8" borderId="14" xfId="1" applyFont="1" applyFill="1" applyBorder="1" applyAlignment="1" applyProtection="1">
      <alignment horizontal="center" vertical="center"/>
    </xf>
    <xf numFmtId="0" fontId="5" fillId="2" borderId="15" xfId="1" applyFont="1" applyFill="1" applyBorder="1" applyProtection="1"/>
    <xf numFmtId="0" fontId="9" fillId="9" borderId="11" xfId="1" applyFont="1" applyFill="1" applyBorder="1" applyAlignment="1" applyProtection="1">
      <alignment horizontal="center" vertical="center"/>
    </xf>
    <xf numFmtId="0" fontId="5" fillId="2" borderId="16" xfId="1" applyFont="1" applyFill="1" applyBorder="1" applyProtection="1"/>
    <xf numFmtId="0" fontId="9" fillId="10" borderId="11" xfId="1" applyFont="1" applyFill="1" applyBorder="1" applyAlignment="1" applyProtection="1">
      <alignment horizontal="center" vertical="center"/>
    </xf>
    <xf numFmtId="0" fontId="5" fillId="2" borderId="0" xfId="1" applyFont="1" applyFill="1"/>
    <xf numFmtId="0" fontId="5" fillId="0" borderId="17" xfId="1" applyFont="1" applyBorder="1" applyAlignment="1" applyProtection="1">
      <alignment horizontal="center" vertical="center"/>
    </xf>
    <xf numFmtId="0" fontId="14" fillId="11" borderId="18" xfId="1" applyFont="1" applyFill="1" applyBorder="1" applyAlignment="1" applyProtection="1">
      <alignment horizontal="center" vertical="center" wrapText="1"/>
    </xf>
    <xf numFmtId="0" fontId="3" fillId="0" borderId="19" xfId="1" applyBorder="1" applyAlignment="1">
      <alignment horizontal="center" vertical="center" wrapText="1"/>
    </xf>
    <xf numFmtId="0" fontId="3" fillId="0" borderId="20" xfId="1" applyBorder="1" applyAlignment="1">
      <alignment horizontal="center" vertical="center" wrapText="1"/>
    </xf>
    <xf numFmtId="0" fontId="3" fillId="0" borderId="21" xfId="1" applyFont="1" applyFill="1" applyBorder="1" applyAlignment="1" applyProtection="1">
      <alignment horizontal="center"/>
    </xf>
    <xf numFmtId="0" fontId="3" fillId="0" borderId="15" xfId="1" applyFont="1" applyFill="1" applyBorder="1" applyAlignment="1" applyProtection="1">
      <alignment horizontal="center"/>
    </xf>
    <xf numFmtId="0" fontId="3" fillId="0" borderId="16" xfId="1" applyFont="1" applyFill="1" applyBorder="1" applyAlignment="1" applyProtection="1">
      <alignment horizontal="center"/>
    </xf>
    <xf numFmtId="0" fontId="3" fillId="2" borderId="0" xfId="1" applyFont="1" applyFill="1"/>
    <xf numFmtId="0" fontId="17" fillId="0" borderId="0" xfId="1" applyFont="1" applyFill="1" applyProtection="1"/>
    <xf numFmtId="0" fontId="17" fillId="0" borderId="21" xfId="1" applyFont="1" applyFill="1" applyBorder="1" applyAlignment="1" applyProtection="1">
      <alignment horizontal="center"/>
    </xf>
    <xf numFmtId="0" fontId="17" fillId="0" borderId="0" xfId="1" applyFont="1" applyFill="1"/>
    <xf numFmtId="0" fontId="3" fillId="0" borderId="0" xfId="1" applyFill="1" applyAlignment="1" applyProtection="1">
      <alignment vertical="top"/>
    </xf>
    <xf numFmtId="0" fontId="12" fillId="0" borderId="0" xfId="1" applyFont="1" applyFill="1" applyBorder="1" applyAlignment="1" applyProtection="1">
      <alignment horizontal="center" vertical="top" wrapText="1"/>
    </xf>
    <xf numFmtId="0" fontId="13" fillId="0" borderId="0" xfId="2" applyFont="1" applyFill="1" applyBorder="1" applyAlignment="1" applyProtection="1">
      <alignment horizontal="center" vertical="top" wrapText="1"/>
    </xf>
    <xf numFmtId="166" fontId="19" fillId="2" borderId="22" xfId="1" applyNumberFormat="1" applyFont="1" applyFill="1" applyBorder="1" applyAlignment="1" applyProtection="1">
      <alignment horizontal="right" vertical="top"/>
    </xf>
    <xf numFmtId="0" fontId="12" fillId="0" borderId="0" xfId="1" applyFont="1" applyFill="1" applyBorder="1" applyAlignment="1" applyProtection="1">
      <alignment horizontal="center" vertical="top" wrapText="1"/>
      <protection locked="0"/>
    </xf>
    <xf numFmtId="0" fontId="3" fillId="0" borderId="0" xfId="1" applyFont="1" applyFill="1" applyBorder="1" applyAlignment="1" applyProtection="1">
      <alignment horizontal="center" vertical="top"/>
    </xf>
    <xf numFmtId="0" fontId="14" fillId="0" borderId="0" xfId="1" applyFont="1" applyFill="1" applyBorder="1" applyAlignment="1" applyProtection="1">
      <alignment horizontal="center" vertical="top" wrapText="1"/>
    </xf>
    <xf numFmtId="0" fontId="3" fillId="0" borderId="0" xfId="1" applyFill="1" applyAlignment="1">
      <alignment vertical="top"/>
    </xf>
    <xf numFmtId="0" fontId="9" fillId="6" borderId="14" xfId="1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9" fillId="9" borderId="14" xfId="1" applyFont="1" applyFill="1" applyBorder="1" applyAlignment="1" applyProtection="1">
      <alignment horizontal="center" vertical="center"/>
    </xf>
    <xf numFmtId="0" fontId="9" fillId="10" borderId="14" xfId="1" applyFont="1" applyFill="1" applyBorder="1" applyAlignment="1" applyProtection="1">
      <alignment horizontal="center" vertical="center"/>
    </xf>
    <xf numFmtId="0" fontId="5" fillId="0" borderId="0" xfId="1" applyFont="1" applyFill="1" applyProtection="1"/>
    <xf numFmtId="0" fontId="3" fillId="0" borderId="0" xfId="1" applyFont="1" applyFill="1" applyAlignment="1" applyProtection="1">
      <alignment horizontal="center"/>
    </xf>
    <xf numFmtId="0" fontId="15" fillId="2" borderId="0" xfId="1" applyFont="1" applyFill="1" applyProtection="1"/>
    <xf numFmtId="0" fontId="7" fillId="0" borderId="0" xfId="2" applyFont="1" applyBorder="1" applyAlignment="1" applyProtection="1">
      <alignment horizontal="left"/>
    </xf>
    <xf numFmtId="0" fontId="15" fillId="2" borderId="0" xfId="1" applyFont="1" applyFill="1"/>
    <xf numFmtId="0" fontId="18" fillId="0" borderId="0" xfId="1" applyFont="1" applyFill="1" applyBorder="1" applyAlignment="1" applyProtection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0" fontId="17" fillId="0" borderId="0" xfId="1" applyFont="1" applyFill="1" applyBorder="1" applyProtection="1"/>
    <xf numFmtId="0" fontId="17" fillId="0" borderId="0" xfId="1" applyFont="1" applyFill="1" applyBorder="1"/>
    <xf numFmtId="0" fontId="17" fillId="0" borderId="0" xfId="1" applyFont="1" applyFill="1" applyBorder="1" applyAlignment="1" applyProtection="1">
      <alignment vertical="top"/>
    </xf>
    <xf numFmtId="0" fontId="17" fillId="0" borderId="0" xfId="1" applyFont="1" applyFill="1" applyBorder="1" applyAlignment="1">
      <alignment vertical="top"/>
    </xf>
    <xf numFmtId="0" fontId="20" fillId="0" borderId="0" xfId="1" applyFont="1" applyFill="1" applyBorder="1" applyAlignment="1" applyProtection="1">
      <alignment horizontal="center" vertical="top" wrapText="1"/>
    </xf>
    <xf numFmtId="0" fontId="21" fillId="0" borderId="0" xfId="2" applyFont="1" applyFill="1" applyBorder="1" applyAlignment="1" applyProtection="1">
      <alignment horizontal="center" vertical="top" wrapText="1"/>
    </xf>
    <xf numFmtId="166" fontId="22" fillId="2" borderId="0" xfId="1" applyNumberFormat="1" applyFont="1" applyFill="1" applyBorder="1" applyAlignment="1" applyProtection="1">
      <alignment horizontal="right" vertical="top"/>
    </xf>
    <xf numFmtId="0" fontId="20" fillId="0" borderId="0" xfId="1" applyFont="1" applyFill="1" applyBorder="1" applyAlignment="1" applyProtection="1">
      <alignment horizontal="center" vertical="top" wrapText="1"/>
      <protection locked="0"/>
    </xf>
    <xf numFmtId="0" fontId="23" fillId="0" borderId="0" xfId="1" applyFont="1" applyFill="1" applyBorder="1" applyAlignment="1" applyProtection="1">
      <alignment horizontal="center" vertical="top"/>
    </xf>
    <xf numFmtId="0" fontId="23" fillId="0" borderId="0" xfId="1" applyFont="1" applyFill="1" applyBorder="1" applyAlignment="1" applyProtection="1">
      <alignment horizontal="center" vertical="top" wrapText="1"/>
    </xf>
    <xf numFmtId="0" fontId="24" fillId="0" borderId="0" xfId="1" applyFont="1" applyFill="1" applyBorder="1" applyAlignment="1" applyProtection="1">
      <alignment horizontal="center" vertical="top" wrapText="1"/>
      <protection locked="0"/>
    </xf>
    <xf numFmtId="1" fontId="24" fillId="0" borderId="0" xfId="1" applyNumberFormat="1" applyFont="1" applyFill="1" applyBorder="1" applyAlignment="1" applyProtection="1">
      <alignment horizontal="center" vertical="center" wrapText="1"/>
    </xf>
    <xf numFmtId="164" fontId="24" fillId="0" borderId="0" xfId="1" applyNumberFormat="1" applyFont="1" applyFill="1" applyBorder="1" applyAlignment="1" applyProtection="1">
      <alignment horizontal="center" vertical="center" wrapText="1"/>
    </xf>
    <xf numFmtId="167" fontId="25" fillId="0" borderId="0" xfId="1" applyNumberFormat="1" applyFont="1" applyFill="1" applyBorder="1" applyAlignment="1" applyProtection="1">
      <alignment horizontal="center" vertical="center"/>
    </xf>
    <xf numFmtId="0" fontId="26" fillId="0" borderId="0" xfId="1" applyFont="1" applyFill="1" applyBorder="1" applyAlignment="1" applyProtection="1">
      <alignment horizontal="center"/>
    </xf>
    <xf numFmtId="0" fontId="26" fillId="0" borderId="0" xfId="1" applyFont="1" applyFill="1" applyBorder="1" applyAlignment="1" applyProtection="1">
      <alignment horizontal="center" vertical="center" wrapText="1"/>
    </xf>
    <xf numFmtId="0" fontId="2" fillId="0" borderId="0" xfId="2" applyFont="1" applyFill="1" applyBorder="1" applyAlignment="1" applyProtection="1">
      <alignment horizontal="center" vertical="center" wrapText="1"/>
    </xf>
    <xf numFmtId="0" fontId="27" fillId="0" borderId="0" xfId="1" applyFont="1" applyFill="1" applyBorder="1" applyProtection="1"/>
    <xf numFmtId="168" fontId="24" fillId="0" borderId="0" xfId="1" applyNumberFormat="1" applyFont="1" applyFill="1" applyBorder="1" applyAlignment="1" applyProtection="1">
      <alignment horizontal="center" vertical="center" wrapText="1"/>
    </xf>
    <xf numFmtId="0" fontId="24" fillId="0" borderId="0" xfId="1" applyNumberFormat="1" applyFont="1" applyFill="1" applyBorder="1" applyAlignment="1" applyProtection="1">
      <alignment horizontal="center" vertical="center" wrapText="1"/>
    </xf>
    <xf numFmtId="3" fontId="24" fillId="0" borderId="0" xfId="1" applyNumberFormat="1" applyFont="1" applyFill="1" applyBorder="1" applyAlignment="1" applyProtection="1">
      <alignment horizontal="center" vertical="center" wrapText="1"/>
    </xf>
    <xf numFmtId="167" fontId="25" fillId="2" borderId="0" xfId="1" applyNumberFormat="1" applyFont="1" applyFill="1" applyAlignment="1" applyProtection="1">
      <alignment horizontal="center"/>
    </xf>
    <xf numFmtId="0" fontId="28" fillId="0" borderId="0" xfId="1" applyFont="1" applyFill="1" applyBorder="1" applyAlignment="1" applyProtection="1">
      <alignment horizontal="center"/>
    </xf>
    <xf numFmtId="0" fontId="23" fillId="2" borderId="0" xfId="1" applyFont="1" applyFill="1" applyProtection="1"/>
    <xf numFmtId="0" fontId="24" fillId="2" borderId="0" xfId="1" applyNumberFormat="1" applyFont="1" applyFill="1" applyProtection="1"/>
    <xf numFmtId="168" fontId="24" fillId="2" borderId="0" xfId="1" applyNumberFormat="1" applyFont="1" applyFill="1" applyProtection="1"/>
    <xf numFmtId="0" fontId="25" fillId="2" borderId="0" xfId="1" applyFont="1" applyFill="1" applyProtection="1"/>
    <xf numFmtId="164" fontId="24" fillId="0" borderId="0" xfId="1" applyNumberFormat="1" applyFont="1" applyFill="1" applyBorder="1" applyAlignment="1" applyProtection="1">
      <alignment horizontal="center" vertical="center"/>
    </xf>
    <xf numFmtId="20" fontId="24" fillId="2" borderId="0" xfId="1" applyNumberFormat="1" applyFont="1" applyFill="1" applyAlignment="1" applyProtection="1">
      <alignment horizontal="center"/>
    </xf>
    <xf numFmtId="0" fontId="29" fillId="0" borderId="0" xfId="1" applyFont="1" applyFill="1" applyBorder="1" applyAlignment="1" applyProtection="1">
      <alignment horizontal="center" vertical="center"/>
    </xf>
    <xf numFmtId="0" fontId="25" fillId="0" borderId="0" xfId="1" applyFont="1" applyFill="1" applyBorder="1" applyAlignment="1" applyProtection="1">
      <alignment horizontal="center" vertical="center"/>
    </xf>
    <xf numFmtId="3" fontId="25" fillId="0" borderId="0" xfId="1" applyNumberFormat="1" applyFont="1" applyFill="1" applyBorder="1" applyAlignment="1" applyProtection="1">
      <alignment horizontal="center" vertical="center"/>
    </xf>
    <xf numFmtId="0" fontId="25" fillId="2" borderId="0" xfId="1" applyNumberFormat="1" applyFont="1" applyFill="1" applyProtection="1"/>
    <xf numFmtId="3" fontId="25" fillId="2" borderId="0" xfId="1" applyNumberFormat="1" applyFont="1" applyFill="1" applyProtection="1"/>
    <xf numFmtId="0" fontId="24" fillId="2" borderId="0" xfId="1" applyFont="1" applyFill="1" applyProtection="1"/>
    <xf numFmtId="0" fontId="24" fillId="2" borderId="0" xfId="1" applyFont="1" applyFill="1" applyAlignment="1" applyProtection="1">
      <alignment horizontal="center"/>
    </xf>
    <xf numFmtId="0" fontId="20" fillId="2" borderId="0" xfId="1" applyFont="1" applyFill="1" applyProtection="1"/>
    <xf numFmtId="0" fontId="20" fillId="2" borderId="0" xfId="1" applyFont="1" applyFill="1" applyAlignment="1" applyProtection="1">
      <alignment horizontal="center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17" fillId="0" borderId="0" xfId="1" applyFont="1" applyFill="1" applyBorder="1" applyAlignment="1" applyProtection="1">
      <alignment horizontal="center"/>
    </xf>
    <xf numFmtId="0" fontId="5" fillId="0" borderId="24" xfId="1" applyFont="1" applyBorder="1" applyAlignment="1" applyProtection="1">
      <alignment horizontal="center" vertical="center"/>
    </xf>
    <xf numFmtId="0" fontId="14" fillId="11" borderId="25" xfId="1" applyFont="1" applyFill="1" applyBorder="1" applyAlignment="1" applyProtection="1">
      <alignment horizontal="center" vertical="center" wrapText="1"/>
    </xf>
    <xf numFmtId="0" fontId="3" fillId="0" borderId="26" xfId="1" applyBorder="1" applyAlignment="1">
      <alignment horizontal="center" vertical="center" wrapText="1"/>
    </xf>
    <xf numFmtId="0" fontId="3" fillId="0" borderId="27" xfId="1" applyBorder="1" applyAlignment="1">
      <alignment horizontal="center" vertical="center" wrapText="1"/>
    </xf>
    <xf numFmtId="0" fontId="14" fillId="11" borderId="26" xfId="1" applyFont="1" applyFill="1" applyBorder="1" applyAlignment="1" applyProtection="1">
      <alignment horizontal="center" vertical="center" wrapText="1"/>
    </xf>
    <xf numFmtId="0" fontId="14" fillId="11" borderId="27" xfId="1" applyFont="1" applyFill="1" applyBorder="1" applyAlignment="1" applyProtection="1">
      <alignment horizontal="center" vertical="center" wrapText="1"/>
    </xf>
    <xf numFmtId="0" fontId="18" fillId="0" borderId="28" xfId="1" applyFont="1" applyFill="1" applyBorder="1" applyAlignment="1" applyProtection="1">
      <alignment horizontal="center" vertical="center" wrapText="1"/>
    </xf>
    <xf numFmtId="0" fontId="1" fillId="0" borderId="29" xfId="2" applyFont="1" applyFill="1" applyBorder="1" applyAlignment="1" applyProtection="1">
      <alignment horizontal="center" vertical="center" wrapText="1"/>
    </xf>
    <xf numFmtId="0" fontId="18" fillId="0" borderId="29" xfId="1" applyFont="1" applyFill="1" applyBorder="1" applyAlignment="1" applyProtection="1">
      <alignment horizontal="center" vertical="center" wrapText="1"/>
    </xf>
    <xf numFmtId="0" fontId="18" fillId="0" borderId="30" xfId="1" applyFont="1" applyFill="1" applyBorder="1" applyAlignment="1" applyProtection="1">
      <alignment horizontal="center" vertical="center" wrapText="1"/>
    </xf>
    <xf numFmtId="0" fontId="1" fillId="0" borderId="30" xfId="2" applyFont="1" applyFill="1" applyBorder="1" applyAlignment="1" applyProtection="1">
      <alignment horizontal="center" vertical="center" wrapText="1"/>
    </xf>
    <xf numFmtId="0" fontId="18" fillId="0" borderId="23" xfId="1" applyFont="1" applyFill="1" applyBorder="1" applyAlignment="1" applyProtection="1">
      <alignment horizontal="center" vertical="center" wrapText="1"/>
    </xf>
    <xf numFmtId="0" fontId="30" fillId="12" borderId="0" xfId="0" applyFont="1" applyFill="1" applyAlignment="1">
      <alignment vertical="center"/>
    </xf>
    <xf numFmtId="0" fontId="4" fillId="12" borderId="0" xfId="1" applyFont="1" applyFill="1" applyAlignment="1" applyProtection="1">
      <alignment horizontal="center"/>
    </xf>
    <xf numFmtId="0" fontId="3" fillId="12" borderId="0" xfId="1" applyFill="1" applyProtection="1"/>
    <xf numFmtId="0" fontId="4" fillId="12" borderId="0" xfId="1" applyFont="1" applyFill="1" applyProtection="1"/>
    <xf numFmtId="0" fontId="3" fillId="12" borderId="0" xfId="1" applyFont="1" applyFill="1" applyProtection="1"/>
    <xf numFmtId="0" fontId="31" fillId="12" borderId="0" xfId="0" applyFont="1" applyFill="1" applyAlignment="1">
      <alignment vertical="center"/>
    </xf>
  </cellXfs>
  <cellStyles count="4">
    <cellStyle name="Normal" xfId="0" builtinId="0"/>
    <cellStyle name="Normal 2" xfId="1"/>
    <cellStyle name="Normal 4" xfId="2"/>
    <cellStyle name="Normal_GOODSOUT_MAPP 2" xfId="3"/>
  </cellStyles>
  <dxfs count="3">
    <dxf>
      <fill>
        <patternFill>
          <bgColor theme="5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hechr\Desktop\Quai%202014%20V2%20(Autosaved)%20(Autosaved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hechr\Desktop\Users\User\AppData\Roaming\Microsoft\Excel\proto%20fichier%20qua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s ME"/>
      <sheetName val="suivi envoi"/>
      <sheetName val="besoin"/>
      <sheetName val="feuille d'Inventaire "/>
      <sheetName val="Rapport"/>
      <sheetName val="FM "/>
      <sheetName val="BMS FM"/>
      <sheetName val="RETOUR"/>
      <sheetName val="STEF"/>
      <sheetName val="besoin intercalaire &amp;Bâtonnet"/>
      <sheetName val="Base"/>
      <sheetName val="FW LISTING"/>
      <sheetName val="PlanL1 "/>
      <sheetName val=" Plan L2"/>
      <sheetName val="Chgt1-2"/>
      <sheetName val="Chgt3-4"/>
      <sheetName val="Chgt5-6"/>
      <sheetName val="Déchets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>
        <row r="6">
          <cell r="D6">
            <v>42857</v>
          </cell>
          <cell r="N6">
            <v>1</v>
          </cell>
        </row>
        <row r="14">
          <cell r="Y14">
            <v>1</v>
          </cell>
          <cell r="Z14">
            <v>0.22916666666666666</v>
          </cell>
        </row>
        <row r="15">
          <cell r="Y15">
            <v>2</v>
          </cell>
          <cell r="Z15">
            <v>0.5625</v>
          </cell>
        </row>
        <row r="16">
          <cell r="Y16">
            <v>3</v>
          </cell>
          <cell r="Z16">
            <v>0.89583333333333337</v>
          </cell>
        </row>
      </sheetData>
      <sheetData sheetId="5"/>
      <sheetData sheetId="6"/>
      <sheetData sheetId="7"/>
      <sheetData sheetId="8"/>
      <sheetData sheetId="9"/>
      <sheetData sheetId="10">
        <row r="6">
          <cell r="B6" t="str">
            <v>ADA66</v>
          </cell>
          <cell r="C6" t="str">
            <v xml:space="preserve"> </v>
          </cell>
          <cell r="D6" t="str">
            <v>MARS MINI  variety 21,2g</v>
          </cell>
          <cell r="E6">
            <v>1</v>
          </cell>
          <cell r="F6">
            <v>270</v>
          </cell>
          <cell r="G6">
            <v>1333896</v>
          </cell>
          <cell r="H6">
            <v>72</v>
          </cell>
          <cell r="K6">
            <v>1034399</v>
          </cell>
          <cell r="L6">
            <v>350</v>
          </cell>
          <cell r="O6" t="str">
            <v>1359010</v>
          </cell>
          <cell r="P6">
            <v>2000</v>
          </cell>
          <cell r="Q6" t="str">
            <v>11 EURO</v>
          </cell>
          <cell r="R6">
            <v>63</v>
          </cell>
          <cell r="S6">
            <v>3</v>
          </cell>
          <cell r="T6">
            <v>14705.882352941177</v>
          </cell>
          <cell r="U6">
            <v>217</v>
          </cell>
        </row>
        <row r="7">
          <cell r="B7" t="str">
            <v>ADA69</v>
          </cell>
          <cell r="C7" t="str">
            <v xml:space="preserve"> </v>
          </cell>
          <cell r="D7" t="str">
            <v>SNICKERS MINI  variety 22,6g</v>
          </cell>
          <cell r="E7">
            <v>1</v>
          </cell>
          <cell r="F7">
            <v>270</v>
          </cell>
          <cell r="G7">
            <v>1334321</v>
          </cell>
          <cell r="H7">
            <v>72</v>
          </cell>
          <cell r="K7">
            <v>1034399</v>
          </cell>
          <cell r="L7">
            <v>350</v>
          </cell>
          <cell r="O7" t="str">
            <v>1359010</v>
          </cell>
          <cell r="P7">
            <v>2000</v>
          </cell>
          <cell r="Q7" t="str">
            <v>11 EURO</v>
          </cell>
          <cell r="R7">
            <v>63</v>
          </cell>
          <cell r="S7">
            <v>3</v>
          </cell>
          <cell r="T7">
            <v>14705.882352941177</v>
          </cell>
          <cell r="U7">
            <v>217</v>
          </cell>
        </row>
        <row r="8">
          <cell r="B8" t="str">
            <v>AH79P</v>
          </cell>
          <cell r="C8" t="str">
            <v xml:space="preserve"> </v>
          </cell>
          <cell r="D8" t="str">
            <v xml:space="preserve">SNICKERS Smaller 48g </v>
          </cell>
          <cell r="E8">
            <v>1</v>
          </cell>
          <cell r="F8">
            <v>24</v>
          </cell>
          <cell r="G8">
            <v>1330484</v>
          </cell>
          <cell r="H8">
            <v>72</v>
          </cell>
          <cell r="I8">
            <v>1357157</v>
          </cell>
          <cell r="J8">
            <v>3600</v>
          </cell>
          <cell r="O8" t="str">
            <v>1359010</v>
          </cell>
          <cell r="P8">
            <v>2000</v>
          </cell>
          <cell r="Q8" t="str">
            <v>11 EURO</v>
          </cell>
          <cell r="R8">
            <v>525</v>
          </cell>
          <cell r="S8">
            <v>9</v>
          </cell>
          <cell r="T8">
            <v>11945.392491467575</v>
          </cell>
          <cell r="U8">
            <v>252</v>
          </cell>
        </row>
        <row r="9">
          <cell r="B9" t="str">
            <v>AH79S</v>
          </cell>
          <cell r="C9" t="str">
            <v xml:space="preserve"> </v>
          </cell>
          <cell r="D9" t="str">
            <v xml:space="preserve">SNICKERS Smaller 48g </v>
          </cell>
          <cell r="E9">
            <v>1</v>
          </cell>
          <cell r="F9">
            <v>24</v>
          </cell>
          <cell r="G9">
            <v>1330484</v>
          </cell>
          <cell r="H9">
            <v>72</v>
          </cell>
          <cell r="I9">
            <v>1332690</v>
          </cell>
          <cell r="J9">
            <v>3200</v>
          </cell>
          <cell r="O9" t="str">
            <v>1359010</v>
          </cell>
          <cell r="P9">
            <v>2000</v>
          </cell>
          <cell r="Q9" t="str">
            <v>11 EURO</v>
          </cell>
          <cell r="R9">
            <v>525</v>
          </cell>
          <cell r="S9">
            <v>9</v>
          </cell>
          <cell r="T9">
            <v>11945.392491467575</v>
          </cell>
          <cell r="U9">
            <v>252</v>
          </cell>
        </row>
        <row r="10">
          <cell r="B10" t="str">
            <v>AH79Y</v>
          </cell>
          <cell r="C10" t="str">
            <v xml:space="preserve"> </v>
          </cell>
          <cell r="D10" t="str">
            <v xml:space="preserve">SNICKERS Smaller 48g </v>
          </cell>
          <cell r="E10">
            <v>1</v>
          </cell>
          <cell r="F10">
            <v>24</v>
          </cell>
          <cell r="G10">
            <v>1330486</v>
          </cell>
          <cell r="H10">
            <v>72</v>
          </cell>
          <cell r="I10">
            <v>1332690</v>
          </cell>
          <cell r="J10">
            <v>3200</v>
          </cell>
          <cell r="O10" t="str">
            <v>1359010</v>
          </cell>
          <cell r="P10">
            <v>2000</v>
          </cell>
          <cell r="Q10" t="str">
            <v>11 EURO</v>
          </cell>
          <cell r="R10">
            <v>525</v>
          </cell>
          <cell r="S10">
            <v>9</v>
          </cell>
          <cell r="T10">
            <v>11945.392491467575</v>
          </cell>
          <cell r="U10">
            <v>252</v>
          </cell>
        </row>
        <row r="11">
          <cell r="B11" t="str">
            <v>AH80K</v>
          </cell>
          <cell r="C11" t="str">
            <v>ME</v>
          </cell>
          <cell r="D11" t="str">
            <v xml:space="preserve">SNICKERS Smaller 48g </v>
          </cell>
          <cell r="E11">
            <v>1</v>
          </cell>
          <cell r="F11">
            <v>24</v>
          </cell>
          <cell r="G11">
            <v>1330489</v>
          </cell>
          <cell r="H11">
            <v>72</v>
          </cell>
          <cell r="I11">
            <v>1332690</v>
          </cell>
          <cell r="J11">
            <v>3200</v>
          </cell>
          <cell r="O11" t="str">
            <v>1359011</v>
          </cell>
          <cell r="P11">
            <v>2000</v>
          </cell>
          <cell r="Q11" t="str">
            <v>13 CHEP</v>
          </cell>
          <cell r="R11">
            <v>560</v>
          </cell>
          <cell r="S11">
            <v>6</v>
          </cell>
          <cell r="T11">
            <v>11945.392491467575</v>
          </cell>
          <cell r="U11">
            <v>252</v>
          </cell>
        </row>
        <row r="12">
          <cell r="B12" t="str">
            <v>AH80K'</v>
          </cell>
          <cell r="C12" t="str">
            <v>ME</v>
          </cell>
          <cell r="D12" t="str">
            <v xml:space="preserve">SNICKERS Smaller 48g </v>
          </cell>
          <cell r="E12">
            <v>1</v>
          </cell>
          <cell r="F12">
            <v>24</v>
          </cell>
          <cell r="G12">
            <v>1330489</v>
          </cell>
          <cell r="H12">
            <v>72</v>
          </cell>
          <cell r="I12">
            <v>1332690</v>
          </cell>
          <cell r="J12">
            <v>3200</v>
          </cell>
          <cell r="O12" t="str">
            <v>1359011</v>
          </cell>
          <cell r="P12">
            <v>2000</v>
          </cell>
          <cell r="Q12" t="str">
            <v>13 CHEP</v>
          </cell>
          <cell r="R12">
            <v>560</v>
          </cell>
          <cell r="S12">
            <v>6</v>
          </cell>
          <cell r="T12">
            <v>11945.392491467575</v>
          </cell>
          <cell r="U12">
            <v>252</v>
          </cell>
        </row>
        <row r="13">
          <cell r="B13" t="str">
            <v>AH80K''</v>
          </cell>
          <cell r="C13" t="str">
            <v>ME</v>
          </cell>
          <cell r="D13" t="str">
            <v xml:space="preserve">SNICKERS Smaller 48g </v>
          </cell>
          <cell r="E13">
            <v>1</v>
          </cell>
          <cell r="F13">
            <v>24</v>
          </cell>
          <cell r="G13">
            <v>1330489</v>
          </cell>
          <cell r="H13">
            <v>72</v>
          </cell>
          <cell r="I13">
            <v>1332690</v>
          </cell>
          <cell r="J13">
            <v>3200</v>
          </cell>
          <cell r="O13" t="str">
            <v>1359011</v>
          </cell>
          <cell r="P13">
            <v>2000</v>
          </cell>
          <cell r="Q13" t="str">
            <v>13 CHEP</v>
          </cell>
          <cell r="R13">
            <v>560</v>
          </cell>
          <cell r="S13">
            <v>6</v>
          </cell>
          <cell r="T13">
            <v>11945.392491467575</v>
          </cell>
          <cell r="U13">
            <v>252</v>
          </cell>
        </row>
        <row r="14">
          <cell r="B14" t="str">
            <v>AH80T</v>
          </cell>
          <cell r="C14" t="str">
            <v xml:space="preserve"> </v>
          </cell>
          <cell r="D14" t="str">
            <v xml:space="preserve">SNICKERS Multi 48g </v>
          </cell>
          <cell r="E14">
            <v>12</v>
          </cell>
          <cell r="F14">
            <v>6</v>
          </cell>
          <cell r="G14">
            <v>1336527</v>
          </cell>
          <cell r="H14">
            <v>72</v>
          </cell>
          <cell r="I14">
            <v>1362010</v>
          </cell>
          <cell r="J14">
            <v>18000</v>
          </cell>
          <cell r="K14">
            <v>1350533</v>
          </cell>
          <cell r="L14">
            <v>800</v>
          </cell>
          <cell r="O14" t="str">
            <v>1359011</v>
          </cell>
          <cell r="P14">
            <v>2000</v>
          </cell>
          <cell r="Q14" t="str">
            <v>13 CHEP</v>
          </cell>
          <cell r="R14">
            <v>140</v>
          </cell>
          <cell r="S14">
            <v>2</v>
          </cell>
          <cell r="T14">
            <v>12286.689419795222</v>
          </cell>
          <cell r="U14">
            <v>259</v>
          </cell>
        </row>
        <row r="15">
          <cell r="B15" t="str">
            <v>AH80W</v>
          </cell>
          <cell r="C15" t="str">
            <v xml:space="preserve"> </v>
          </cell>
          <cell r="D15" t="str">
            <v xml:space="preserve">SNICKERS Multi 48g </v>
          </cell>
          <cell r="E15">
            <v>12</v>
          </cell>
          <cell r="F15">
            <v>6</v>
          </cell>
          <cell r="G15">
            <v>1336527</v>
          </cell>
          <cell r="H15">
            <v>72</v>
          </cell>
          <cell r="I15">
            <v>1362010</v>
          </cell>
          <cell r="J15">
            <v>18000</v>
          </cell>
          <cell r="K15">
            <v>1350533</v>
          </cell>
          <cell r="L15">
            <v>800</v>
          </cell>
          <cell r="O15" t="str">
            <v>1359010</v>
          </cell>
          <cell r="P15">
            <v>2000</v>
          </cell>
          <cell r="Q15" t="str">
            <v>11 EURO</v>
          </cell>
          <cell r="R15">
            <v>105</v>
          </cell>
          <cell r="S15">
            <v>2</v>
          </cell>
          <cell r="T15">
            <v>12286.689419795222</v>
          </cell>
          <cell r="U15">
            <v>259</v>
          </cell>
        </row>
        <row r="16">
          <cell r="B16" t="str">
            <v>AH81A</v>
          </cell>
          <cell r="C16" t="str">
            <v>ME</v>
          </cell>
          <cell r="D16" t="str">
            <v xml:space="preserve">SNICKERS Multi 48g </v>
          </cell>
          <cell r="E16">
            <v>12</v>
          </cell>
          <cell r="F16">
            <v>6</v>
          </cell>
          <cell r="G16">
            <v>1330489</v>
          </cell>
          <cell r="H16">
            <v>72</v>
          </cell>
          <cell r="I16">
            <v>1362010</v>
          </cell>
          <cell r="J16">
            <v>18000</v>
          </cell>
          <cell r="K16">
            <v>1350533</v>
          </cell>
          <cell r="L16">
            <v>800</v>
          </cell>
          <cell r="O16" t="str">
            <v>1359011</v>
          </cell>
          <cell r="P16">
            <v>2000</v>
          </cell>
          <cell r="Q16" t="str">
            <v>13 CHEP</v>
          </cell>
          <cell r="R16">
            <v>140</v>
          </cell>
          <cell r="S16">
            <v>2</v>
          </cell>
          <cell r="T16">
            <v>12286.689419795222</v>
          </cell>
          <cell r="U16">
            <v>259</v>
          </cell>
        </row>
        <row r="17">
          <cell r="B17" t="str">
            <v>AH81A'</v>
          </cell>
          <cell r="C17" t="str">
            <v>ME</v>
          </cell>
          <cell r="D17" t="str">
            <v xml:space="preserve">SNICKERS Multi 48g </v>
          </cell>
          <cell r="E17">
            <v>12</v>
          </cell>
          <cell r="F17">
            <v>6</v>
          </cell>
          <cell r="G17">
            <v>1330489</v>
          </cell>
          <cell r="H17">
            <v>72</v>
          </cell>
          <cell r="I17">
            <v>1330494</v>
          </cell>
          <cell r="J17">
            <v>18000</v>
          </cell>
          <cell r="K17">
            <v>1350533</v>
          </cell>
          <cell r="L17">
            <v>800</v>
          </cell>
          <cell r="O17" t="str">
            <v>1359011</v>
          </cell>
          <cell r="P17">
            <v>2000</v>
          </cell>
          <cell r="Q17" t="str">
            <v>13 CHEP</v>
          </cell>
          <cell r="R17">
            <v>140</v>
          </cell>
          <cell r="S17">
            <v>2</v>
          </cell>
          <cell r="T17">
            <v>12286.689419795222</v>
          </cell>
          <cell r="U17">
            <v>259</v>
          </cell>
        </row>
        <row r="18">
          <cell r="B18" t="str">
            <v>AH81A''</v>
          </cell>
          <cell r="C18" t="str">
            <v>ME</v>
          </cell>
          <cell r="D18" t="str">
            <v xml:space="preserve">SNICKERS Multi 48g </v>
          </cell>
          <cell r="E18">
            <v>12</v>
          </cell>
          <cell r="F18">
            <v>6</v>
          </cell>
          <cell r="G18">
            <v>1330489</v>
          </cell>
          <cell r="H18">
            <v>72</v>
          </cell>
          <cell r="I18">
            <v>1362010</v>
          </cell>
          <cell r="J18">
            <v>18000</v>
          </cell>
          <cell r="K18">
            <v>1350533</v>
          </cell>
          <cell r="L18">
            <v>800</v>
          </cell>
          <cell r="O18" t="str">
            <v>1359011</v>
          </cell>
          <cell r="P18">
            <v>2000</v>
          </cell>
          <cell r="Q18" t="str">
            <v>13 CHEP</v>
          </cell>
          <cell r="R18">
            <v>140</v>
          </cell>
          <cell r="S18">
            <v>2</v>
          </cell>
          <cell r="T18">
            <v>12286.689419795222</v>
          </cell>
          <cell r="U18">
            <v>259</v>
          </cell>
        </row>
        <row r="19">
          <cell r="B19" t="str">
            <v>AH81D</v>
          </cell>
          <cell r="C19" t="str">
            <v xml:space="preserve"> </v>
          </cell>
          <cell r="D19" t="str">
            <v xml:space="preserve">SNICKERS Multi 48g </v>
          </cell>
          <cell r="E19">
            <v>12</v>
          </cell>
          <cell r="F19">
            <v>6</v>
          </cell>
          <cell r="G19">
            <v>1336527</v>
          </cell>
          <cell r="H19">
            <v>72</v>
          </cell>
          <cell r="I19">
            <v>1358415</v>
          </cell>
          <cell r="J19">
            <v>18000</v>
          </cell>
          <cell r="K19">
            <v>1350533</v>
          </cell>
          <cell r="L19">
            <v>800</v>
          </cell>
          <cell r="O19" t="str">
            <v>1359010</v>
          </cell>
          <cell r="P19">
            <v>2000</v>
          </cell>
          <cell r="Q19" t="str">
            <v>11 EURO</v>
          </cell>
          <cell r="R19">
            <v>105</v>
          </cell>
          <cell r="S19">
            <v>2</v>
          </cell>
          <cell r="T19">
            <v>12286.689419795222</v>
          </cell>
          <cell r="U19">
            <v>259</v>
          </cell>
        </row>
        <row r="20">
          <cell r="B20" t="str">
            <v>AH81S</v>
          </cell>
          <cell r="C20" t="str">
            <v xml:space="preserve"> </v>
          </cell>
          <cell r="D20" t="str">
            <v xml:space="preserve">SNICKERS Multi 48g </v>
          </cell>
          <cell r="E20">
            <v>12</v>
          </cell>
          <cell r="F20">
            <v>12</v>
          </cell>
          <cell r="G20">
            <v>1336527</v>
          </cell>
          <cell r="H20">
            <v>72</v>
          </cell>
          <cell r="I20">
            <v>1330503</v>
          </cell>
          <cell r="J20">
            <v>4200</v>
          </cell>
          <cell r="K20">
            <v>1145495</v>
          </cell>
          <cell r="L20">
            <v>600</v>
          </cell>
          <cell r="O20" t="str">
            <v>1359010</v>
          </cell>
          <cell r="P20">
            <v>2000</v>
          </cell>
          <cell r="Q20" t="str">
            <v>11 EURO</v>
          </cell>
          <cell r="R20">
            <v>63</v>
          </cell>
          <cell r="S20">
            <v>3</v>
          </cell>
          <cell r="T20">
            <v>12286.689419795222</v>
          </cell>
          <cell r="U20">
            <v>259</v>
          </cell>
        </row>
        <row r="21">
          <cell r="B21" t="str">
            <v>AH82B</v>
          </cell>
          <cell r="C21" t="str">
            <v xml:space="preserve"> </v>
          </cell>
          <cell r="D21" t="str">
            <v xml:space="preserve">SNICKERS Multi 48g </v>
          </cell>
          <cell r="E21">
            <v>12</v>
          </cell>
          <cell r="F21">
            <v>18</v>
          </cell>
          <cell r="G21">
            <v>1336527</v>
          </cell>
          <cell r="H21">
            <v>72</v>
          </cell>
          <cell r="I21">
            <v>1330505</v>
          </cell>
          <cell r="J21">
            <v>4200</v>
          </cell>
          <cell r="K21">
            <v>1156332</v>
          </cell>
          <cell r="L21">
            <v>414</v>
          </cell>
          <cell r="O21" t="str">
            <v>1359010</v>
          </cell>
          <cell r="P21">
            <v>2000</v>
          </cell>
          <cell r="Q21" t="str">
            <v>11 EURO</v>
          </cell>
          <cell r="R21">
            <v>35</v>
          </cell>
          <cell r="S21">
            <v>2</v>
          </cell>
          <cell r="T21">
            <v>12286.689419795222</v>
          </cell>
          <cell r="U21">
            <v>259</v>
          </cell>
        </row>
        <row r="22">
          <cell r="B22" t="str">
            <v>AH85S</v>
          </cell>
          <cell r="C22" t="str">
            <v xml:space="preserve"> </v>
          </cell>
          <cell r="D22" t="str">
            <v>SNICKERS X-tra Sgl 66g</v>
          </cell>
          <cell r="E22">
            <v>1</v>
          </cell>
          <cell r="F22">
            <v>24</v>
          </cell>
          <cell r="G22">
            <v>1330508</v>
          </cell>
          <cell r="H22">
            <v>72</v>
          </cell>
          <cell r="I22">
            <v>1350532</v>
          </cell>
          <cell r="J22">
            <v>3200</v>
          </cell>
          <cell r="O22" t="str">
            <v>1359010</v>
          </cell>
          <cell r="P22">
            <v>2000</v>
          </cell>
          <cell r="Q22" t="str">
            <v>11 EURO</v>
          </cell>
          <cell r="R22">
            <v>325</v>
          </cell>
          <cell r="S22">
            <v>7</v>
          </cell>
          <cell r="T22">
            <v>9831.4606741573043</v>
          </cell>
          <cell r="U22">
            <v>252</v>
          </cell>
        </row>
        <row r="23">
          <cell r="B23" t="str">
            <v>AH85X</v>
          </cell>
          <cell r="C23" t="str">
            <v xml:space="preserve"> </v>
          </cell>
          <cell r="D23" t="str">
            <v>SNICKERS X-tra Sgl 66g</v>
          </cell>
          <cell r="E23">
            <v>1</v>
          </cell>
          <cell r="F23">
            <v>24</v>
          </cell>
          <cell r="G23">
            <v>1330506</v>
          </cell>
          <cell r="H23">
            <v>72</v>
          </cell>
          <cell r="I23">
            <v>1350532</v>
          </cell>
          <cell r="J23">
            <v>3200</v>
          </cell>
          <cell r="O23" t="str">
            <v>1359010</v>
          </cell>
          <cell r="P23">
            <v>2000</v>
          </cell>
          <cell r="Q23" t="str">
            <v>11 EURO</v>
          </cell>
          <cell r="R23">
            <v>325</v>
          </cell>
          <cell r="S23">
            <v>7</v>
          </cell>
          <cell r="T23">
            <v>9831.4606741573043</v>
          </cell>
          <cell r="U23">
            <v>252</v>
          </cell>
        </row>
        <row r="24">
          <cell r="B24" t="str">
            <v>AH86C</v>
          </cell>
          <cell r="C24" t="str">
            <v xml:space="preserve"> </v>
          </cell>
          <cell r="D24" t="str">
            <v>SNICKERS X-tra Sgl 66g</v>
          </cell>
          <cell r="E24">
            <v>1</v>
          </cell>
          <cell r="F24">
            <v>24</v>
          </cell>
          <cell r="G24">
            <v>1350543</v>
          </cell>
          <cell r="H24">
            <v>72</v>
          </cell>
          <cell r="I24">
            <v>1350532</v>
          </cell>
          <cell r="J24">
            <v>3200</v>
          </cell>
          <cell r="O24" t="str">
            <v>1359011</v>
          </cell>
          <cell r="P24">
            <v>2000</v>
          </cell>
          <cell r="Q24" t="str">
            <v>13 CHEP</v>
          </cell>
          <cell r="R24">
            <v>390</v>
          </cell>
          <cell r="S24">
            <v>7</v>
          </cell>
          <cell r="T24">
            <v>9831.4606741573043</v>
          </cell>
          <cell r="U24">
            <v>252</v>
          </cell>
        </row>
        <row r="25">
          <cell r="B25" t="str">
            <v>AH91Y</v>
          </cell>
          <cell r="C25" t="str">
            <v xml:space="preserve"> </v>
          </cell>
          <cell r="D25" t="str">
            <v xml:space="preserve">MARS  Smaller 41,8g </v>
          </cell>
          <cell r="E25">
            <v>1</v>
          </cell>
          <cell r="F25">
            <v>24</v>
          </cell>
          <cell r="G25">
            <v>1330455</v>
          </cell>
          <cell r="H25">
            <v>72</v>
          </cell>
          <cell r="I25">
            <v>1369315</v>
          </cell>
          <cell r="J25">
            <v>3600</v>
          </cell>
          <cell r="O25" t="str">
            <v>1359010</v>
          </cell>
          <cell r="P25">
            <v>2000</v>
          </cell>
          <cell r="Q25" t="str">
            <v>11 EURO</v>
          </cell>
          <cell r="R25">
            <v>525</v>
          </cell>
          <cell r="S25">
            <v>9</v>
          </cell>
          <cell r="T25">
            <v>12411.347517730495</v>
          </cell>
          <cell r="U25">
            <v>242</v>
          </cell>
        </row>
        <row r="26">
          <cell r="B26" t="str">
            <v>AH92F</v>
          </cell>
          <cell r="C26" t="str">
            <v xml:space="preserve"> </v>
          </cell>
          <cell r="D26" t="str">
            <v xml:space="preserve">MARS  Smaller 41,8g </v>
          </cell>
          <cell r="E26">
            <v>1</v>
          </cell>
          <cell r="F26">
            <v>24</v>
          </cell>
          <cell r="G26">
            <v>1330455</v>
          </cell>
          <cell r="H26">
            <v>72</v>
          </cell>
          <cell r="I26">
            <v>1354005</v>
          </cell>
          <cell r="J26">
            <v>3600</v>
          </cell>
          <cell r="O26" t="str">
            <v>1359010</v>
          </cell>
          <cell r="P26">
            <v>2000</v>
          </cell>
          <cell r="Q26" t="str">
            <v>11 EURO</v>
          </cell>
          <cell r="R26">
            <v>525</v>
          </cell>
          <cell r="S26">
            <v>9</v>
          </cell>
          <cell r="T26">
            <v>12411.347517730495</v>
          </cell>
          <cell r="U26">
            <v>242</v>
          </cell>
        </row>
        <row r="27">
          <cell r="B27" t="str">
            <v>AH92L</v>
          </cell>
          <cell r="C27" t="str">
            <v>RUSSE</v>
          </cell>
          <cell r="D27" t="str">
            <v xml:space="preserve">MARS  Smaller 41,8g </v>
          </cell>
          <cell r="E27">
            <v>1</v>
          </cell>
          <cell r="F27">
            <v>24</v>
          </cell>
          <cell r="G27">
            <v>1383968</v>
          </cell>
          <cell r="H27">
            <v>72</v>
          </cell>
          <cell r="I27">
            <v>1369316</v>
          </cell>
          <cell r="J27">
            <v>3600</v>
          </cell>
          <cell r="O27" t="str">
            <v>1359010</v>
          </cell>
          <cell r="P27">
            <v>2000</v>
          </cell>
          <cell r="Q27" t="str">
            <v>11 EURO</v>
          </cell>
          <cell r="R27">
            <v>525</v>
          </cell>
          <cell r="S27">
            <v>9</v>
          </cell>
          <cell r="T27">
            <v>12411.347517730495</v>
          </cell>
          <cell r="U27">
            <v>242</v>
          </cell>
        </row>
        <row r="28">
          <cell r="B28" t="str">
            <v>AH92X</v>
          </cell>
          <cell r="C28" t="str">
            <v xml:space="preserve"> </v>
          </cell>
          <cell r="D28" t="str">
            <v xml:space="preserve">MARS  Smaller 41,8g </v>
          </cell>
          <cell r="E28">
            <v>1</v>
          </cell>
          <cell r="F28">
            <v>24</v>
          </cell>
          <cell r="G28">
            <v>1330459</v>
          </cell>
          <cell r="H28">
            <v>72</v>
          </cell>
          <cell r="I28">
            <v>1354005</v>
          </cell>
          <cell r="J28">
            <v>3600</v>
          </cell>
          <cell r="O28" t="str">
            <v>1359010</v>
          </cell>
          <cell r="P28">
            <v>2000</v>
          </cell>
          <cell r="Q28" t="str">
            <v>11 EURO</v>
          </cell>
          <cell r="R28">
            <v>525</v>
          </cell>
          <cell r="S28">
            <v>9</v>
          </cell>
          <cell r="T28">
            <v>12411.347517730495</v>
          </cell>
          <cell r="U28">
            <v>242</v>
          </cell>
        </row>
        <row r="29">
          <cell r="B29" t="str">
            <v>AH93A</v>
          </cell>
          <cell r="C29" t="str">
            <v>ME</v>
          </cell>
          <cell r="D29" t="str">
            <v xml:space="preserve">MARS  Smaller 41,8g </v>
          </cell>
          <cell r="E29">
            <v>1</v>
          </cell>
          <cell r="F29">
            <v>24</v>
          </cell>
          <cell r="G29">
            <v>1330460</v>
          </cell>
          <cell r="H29">
            <v>72</v>
          </cell>
          <cell r="I29">
            <v>1354005</v>
          </cell>
          <cell r="J29">
            <v>3600</v>
          </cell>
          <cell r="O29" t="str">
            <v>1359011</v>
          </cell>
          <cell r="P29">
            <v>2000</v>
          </cell>
          <cell r="Q29" t="str">
            <v>13 CHEP</v>
          </cell>
          <cell r="R29">
            <v>560</v>
          </cell>
          <cell r="S29">
            <v>6</v>
          </cell>
          <cell r="T29">
            <v>12411.347517730495</v>
          </cell>
          <cell r="U29">
            <v>242</v>
          </cell>
        </row>
        <row r="30">
          <cell r="B30" t="str">
            <v>AH93A'</v>
          </cell>
          <cell r="C30" t="str">
            <v>ME</v>
          </cell>
          <cell r="D30" t="str">
            <v xml:space="preserve">MARS  Smaller 41,8g </v>
          </cell>
          <cell r="E30">
            <v>1</v>
          </cell>
          <cell r="F30">
            <v>24</v>
          </cell>
          <cell r="G30">
            <v>1330460</v>
          </cell>
          <cell r="H30">
            <v>72</v>
          </cell>
          <cell r="I30">
            <v>1354005</v>
          </cell>
          <cell r="J30">
            <v>3600</v>
          </cell>
          <cell r="O30" t="str">
            <v>1359011</v>
          </cell>
          <cell r="P30">
            <v>2000</v>
          </cell>
          <cell r="Q30" t="str">
            <v>13 CHEP</v>
          </cell>
          <cell r="R30">
            <v>560</v>
          </cell>
          <cell r="S30">
            <v>6</v>
          </cell>
          <cell r="T30">
            <v>12411.347517730495</v>
          </cell>
          <cell r="U30">
            <v>242</v>
          </cell>
        </row>
        <row r="31">
          <cell r="B31" t="str">
            <v>AH96A</v>
          </cell>
          <cell r="C31" t="str">
            <v xml:space="preserve"> </v>
          </cell>
          <cell r="D31" t="str">
            <v xml:space="preserve">MARS  Multi 41,8g </v>
          </cell>
          <cell r="E31">
            <v>12</v>
          </cell>
          <cell r="F31">
            <v>6</v>
          </cell>
          <cell r="G31">
            <v>1336528</v>
          </cell>
          <cell r="H31">
            <v>72</v>
          </cell>
          <cell r="I31">
            <v>1330463</v>
          </cell>
          <cell r="J31">
            <v>24000</v>
          </cell>
          <cell r="K31">
            <v>1354008</v>
          </cell>
          <cell r="L31">
            <v>900</v>
          </cell>
          <cell r="O31" t="str">
            <v>1359011</v>
          </cell>
          <cell r="P31">
            <v>2000</v>
          </cell>
          <cell r="Q31" t="str">
            <v>13 CHEP</v>
          </cell>
          <cell r="R31">
            <v>168</v>
          </cell>
          <cell r="S31">
            <v>3</v>
          </cell>
          <cell r="T31">
            <v>12765.95744680851</v>
          </cell>
          <cell r="U31">
            <v>248</v>
          </cell>
        </row>
        <row r="32">
          <cell r="B32" t="str">
            <v>AH96C</v>
          </cell>
          <cell r="C32" t="str">
            <v xml:space="preserve"> </v>
          </cell>
          <cell r="D32" t="str">
            <v xml:space="preserve">MARS  Multi 41,8g </v>
          </cell>
          <cell r="E32">
            <v>12</v>
          </cell>
          <cell r="F32">
            <v>6</v>
          </cell>
          <cell r="G32">
            <v>1336528</v>
          </cell>
          <cell r="H32">
            <v>72</v>
          </cell>
          <cell r="I32">
            <v>1330463</v>
          </cell>
          <cell r="J32">
            <v>24000</v>
          </cell>
          <cell r="K32">
            <v>1354008</v>
          </cell>
          <cell r="L32">
            <v>900</v>
          </cell>
          <cell r="O32" t="str">
            <v>1359010</v>
          </cell>
          <cell r="P32">
            <v>2000</v>
          </cell>
          <cell r="Q32" t="str">
            <v>11 EURO</v>
          </cell>
          <cell r="R32">
            <v>133</v>
          </cell>
          <cell r="S32">
            <v>3</v>
          </cell>
          <cell r="T32">
            <v>12765.95744680851</v>
          </cell>
          <cell r="U32">
            <v>248</v>
          </cell>
        </row>
        <row r="33">
          <cell r="B33" t="str">
            <v>AH96N</v>
          </cell>
          <cell r="C33" t="str">
            <v>ME</v>
          </cell>
          <cell r="D33" t="str">
            <v xml:space="preserve">MARS  Multi 41,8g </v>
          </cell>
          <cell r="E33">
            <v>12</v>
          </cell>
          <cell r="F33">
            <v>6</v>
          </cell>
          <cell r="G33">
            <v>1330460</v>
          </cell>
          <cell r="H33">
            <v>72</v>
          </cell>
          <cell r="I33">
            <v>1330463</v>
          </cell>
          <cell r="J33">
            <v>24000</v>
          </cell>
          <cell r="K33">
            <v>1354008</v>
          </cell>
          <cell r="L33">
            <v>900</v>
          </cell>
          <cell r="O33" t="str">
            <v>1359011</v>
          </cell>
          <cell r="P33">
            <v>2000</v>
          </cell>
          <cell r="Q33" t="str">
            <v>13 CHEP</v>
          </cell>
          <cell r="R33">
            <v>168</v>
          </cell>
          <cell r="S33">
            <v>3</v>
          </cell>
          <cell r="T33">
            <v>12765.95744680851</v>
          </cell>
          <cell r="U33">
            <v>248</v>
          </cell>
        </row>
        <row r="34">
          <cell r="B34" t="str">
            <v>AH96T</v>
          </cell>
          <cell r="D34" t="str">
            <v xml:space="preserve">MARS  Multi 41,8g </v>
          </cell>
          <cell r="E34">
            <v>12</v>
          </cell>
          <cell r="F34">
            <v>6</v>
          </cell>
          <cell r="G34">
            <v>1336528</v>
          </cell>
          <cell r="H34">
            <v>72</v>
          </cell>
          <cell r="I34">
            <v>1359547</v>
          </cell>
          <cell r="J34">
            <v>24000</v>
          </cell>
          <cell r="K34">
            <v>1354008</v>
          </cell>
          <cell r="L34">
            <v>900</v>
          </cell>
          <cell r="O34" t="str">
            <v>1359010</v>
          </cell>
          <cell r="P34">
            <v>2000</v>
          </cell>
          <cell r="Q34" t="str">
            <v>11 EURO</v>
          </cell>
          <cell r="R34">
            <v>133</v>
          </cell>
          <cell r="S34">
            <v>3</v>
          </cell>
          <cell r="T34">
            <v>12765.95744680851</v>
          </cell>
          <cell r="U34">
            <v>248</v>
          </cell>
        </row>
        <row r="35">
          <cell r="B35" t="str">
            <v>AH97K</v>
          </cell>
          <cell r="C35" t="str">
            <v xml:space="preserve"> </v>
          </cell>
          <cell r="D35" t="str">
            <v xml:space="preserve">MARS  Multi 41,8g </v>
          </cell>
          <cell r="E35">
            <v>12</v>
          </cell>
          <cell r="F35">
            <v>12</v>
          </cell>
          <cell r="G35">
            <v>1336528</v>
          </cell>
          <cell r="H35">
            <v>72</v>
          </cell>
          <cell r="I35">
            <v>1330471</v>
          </cell>
          <cell r="J35">
            <v>4200</v>
          </cell>
          <cell r="K35">
            <v>1145799</v>
          </cell>
          <cell r="L35">
            <v>621</v>
          </cell>
          <cell r="O35" t="str">
            <v>1359010</v>
          </cell>
          <cell r="P35">
            <v>2000</v>
          </cell>
          <cell r="Q35" t="str">
            <v>11 EURO</v>
          </cell>
          <cell r="R35">
            <v>63</v>
          </cell>
          <cell r="S35">
            <v>3</v>
          </cell>
          <cell r="T35">
            <v>12765.95744680851</v>
          </cell>
          <cell r="U35">
            <v>248</v>
          </cell>
        </row>
        <row r="36">
          <cell r="B36" t="str">
            <v>AH97M</v>
          </cell>
          <cell r="C36" t="str">
            <v xml:space="preserve"> </v>
          </cell>
          <cell r="D36" t="str">
            <v xml:space="preserve">MARS  Multi 41,8g </v>
          </cell>
          <cell r="E36">
            <v>12</v>
          </cell>
          <cell r="F36">
            <v>18</v>
          </cell>
          <cell r="G36">
            <v>1336528</v>
          </cell>
          <cell r="H36">
            <v>72</v>
          </cell>
          <cell r="I36">
            <v>1330473</v>
          </cell>
          <cell r="J36">
            <v>4200</v>
          </cell>
          <cell r="K36">
            <v>1155457</v>
          </cell>
          <cell r="L36">
            <v>414</v>
          </cell>
          <cell r="O36" t="str">
            <v>1359010</v>
          </cell>
          <cell r="P36">
            <v>2000</v>
          </cell>
          <cell r="Q36" t="str">
            <v>11 EURO</v>
          </cell>
          <cell r="R36">
            <v>35</v>
          </cell>
          <cell r="S36">
            <v>2</v>
          </cell>
          <cell r="T36">
            <v>12765.95744680851</v>
          </cell>
          <cell r="U36">
            <v>248</v>
          </cell>
          <cell r="V36" t="str">
            <v>V</v>
          </cell>
        </row>
        <row r="37">
          <cell r="B37" t="str">
            <v>AH97S</v>
          </cell>
          <cell r="C37" t="str">
            <v>RUSSE</v>
          </cell>
          <cell r="D37" t="str">
            <v xml:space="preserve">MARS  Multi 41,8g </v>
          </cell>
          <cell r="E37">
            <v>12</v>
          </cell>
          <cell r="F37">
            <v>6</v>
          </cell>
          <cell r="G37">
            <v>1336528</v>
          </cell>
          <cell r="H37">
            <v>72</v>
          </cell>
          <cell r="I37">
            <v>1330465</v>
          </cell>
          <cell r="J37">
            <v>18000</v>
          </cell>
          <cell r="K37">
            <v>1354011</v>
          </cell>
          <cell r="L37">
            <v>900</v>
          </cell>
          <cell r="O37" t="str">
            <v>1359010</v>
          </cell>
          <cell r="P37">
            <v>2000</v>
          </cell>
          <cell r="Q37" t="str">
            <v>11 EURO</v>
          </cell>
          <cell r="R37">
            <v>133</v>
          </cell>
          <cell r="S37">
            <v>3</v>
          </cell>
          <cell r="T37">
            <v>12765.95744680851</v>
          </cell>
          <cell r="U37">
            <v>248</v>
          </cell>
        </row>
        <row r="38">
          <cell r="B38" t="str">
            <v>AH98B</v>
          </cell>
          <cell r="D38" t="str">
            <v xml:space="preserve">MARS Beurre Salé Smaller 37,3g </v>
          </cell>
          <cell r="E38">
            <v>1</v>
          </cell>
          <cell r="F38">
            <v>24</v>
          </cell>
          <cell r="G38">
            <v>1330513</v>
          </cell>
          <cell r="H38">
            <v>72</v>
          </cell>
          <cell r="I38">
            <v>1369317</v>
          </cell>
          <cell r="J38">
            <v>3280</v>
          </cell>
          <cell r="O38" t="str">
            <v>1359010</v>
          </cell>
          <cell r="P38">
            <v>2000</v>
          </cell>
          <cell r="Q38" t="str">
            <v>11 EURO</v>
          </cell>
          <cell r="R38">
            <v>525</v>
          </cell>
          <cell r="S38">
            <v>9</v>
          </cell>
          <cell r="T38">
            <v>12411.347517730495</v>
          </cell>
          <cell r="U38">
            <v>242</v>
          </cell>
        </row>
        <row r="39">
          <cell r="B39" t="str">
            <v>AH98G</v>
          </cell>
          <cell r="C39" t="str">
            <v>RUSSE</v>
          </cell>
          <cell r="D39" t="str">
            <v xml:space="preserve">SNICKERS Smaller 48g </v>
          </cell>
          <cell r="E39">
            <v>1</v>
          </cell>
          <cell r="F39">
            <v>24</v>
          </cell>
          <cell r="G39">
            <v>1383972</v>
          </cell>
          <cell r="H39">
            <v>72</v>
          </cell>
          <cell r="I39">
            <v>1330488</v>
          </cell>
          <cell r="J39">
            <v>3200</v>
          </cell>
          <cell r="O39" t="str">
            <v>1359010</v>
          </cell>
          <cell r="P39">
            <v>2000</v>
          </cell>
          <cell r="Q39" t="str">
            <v>11 EURO</v>
          </cell>
          <cell r="R39">
            <v>525</v>
          </cell>
          <cell r="S39">
            <v>9</v>
          </cell>
          <cell r="T39">
            <v>11945.392491467575</v>
          </cell>
          <cell r="U39">
            <v>252</v>
          </cell>
        </row>
        <row r="40">
          <cell r="B40" t="str">
            <v>AH98J</v>
          </cell>
          <cell r="C40" t="str">
            <v>RUSSE</v>
          </cell>
          <cell r="D40" t="str">
            <v xml:space="preserve">SNICKERS Multi 48g </v>
          </cell>
          <cell r="E40">
            <v>12</v>
          </cell>
          <cell r="F40">
            <v>6</v>
          </cell>
          <cell r="G40">
            <v>1336527</v>
          </cell>
          <cell r="H40">
            <v>72</v>
          </cell>
          <cell r="I40">
            <v>1362011</v>
          </cell>
          <cell r="J40">
            <v>18000</v>
          </cell>
          <cell r="K40">
            <v>1330497</v>
          </cell>
          <cell r="L40">
            <v>800</v>
          </cell>
          <cell r="O40" t="str">
            <v>1359010</v>
          </cell>
          <cell r="P40">
            <v>2000</v>
          </cell>
          <cell r="Q40" t="str">
            <v>11 EURO</v>
          </cell>
          <cell r="R40">
            <v>105</v>
          </cell>
          <cell r="S40">
            <v>2</v>
          </cell>
          <cell r="T40">
            <v>12286.689419795222</v>
          </cell>
          <cell r="U40">
            <v>259</v>
          </cell>
        </row>
        <row r="41">
          <cell r="B41" t="str">
            <v>AH98X</v>
          </cell>
          <cell r="C41" t="str">
            <v xml:space="preserve"> </v>
          </cell>
          <cell r="D41" t="str">
            <v xml:space="preserve">MARS Beurre Salé Multi 37,3g </v>
          </cell>
          <cell r="E41">
            <v>12</v>
          </cell>
          <cell r="F41">
            <v>12</v>
          </cell>
          <cell r="G41">
            <v>1297795</v>
          </cell>
          <cell r="H41">
            <v>72</v>
          </cell>
          <cell r="I41">
            <v>1330515</v>
          </cell>
          <cell r="J41">
            <v>4200</v>
          </cell>
          <cell r="K41">
            <v>1288689</v>
          </cell>
          <cell r="L41">
            <v>600</v>
          </cell>
          <cell r="O41" t="str">
            <v>1359010</v>
          </cell>
          <cell r="P41">
            <v>2000</v>
          </cell>
          <cell r="Q41" t="str">
            <v>11 EURO</v>
          </cell>
          <cell r="R41">
            <v>63</v>
          </cell>
          <cell r="S41">
            <v>3</v>
          </cell>
          <cell r="T41">
            <v>12765.95744680851</v>
          </cell>
          <cell r="U41">
            <v>248</v>
          </cell>
        </row>
        <row r="42">
          <cell r="B42" t="str">
            <v>AH99B</v>
          </cell>
          <cell r="C42" t="str">
            <v xml:space="preserve"> </v>
          </cell>
          <cell r="D42" t="str">
            <v xml:space="preserve">MARS Beurre Salé Multi 37,3g </v>
          </cell>
          <cell r="E42">
            <v>12</v>
          </cell>
          <cell r="F42">
            <v>18</v>
          </cell>
          <cell r="G42">
            <v>1297795</v>
          </cell>
          <cell r="H42">
            <v>72</v>
          </cell>
          <cell r="I42">
            <v>1330516</v>
          </cell>
          <cell r="J42">
            <v>4200</v>
          </cell>
          <cell r="K42">
            <v>1288690</v>
          </cell>
          <cell r="L42">
            <v>400</v>
          </cell>
          <cell r="O42" t="str">
            <v>1359010</v>
          </cell>
          <cell r="P42">
            <v>2000</v>
          </cell>
          <cell r="Q42" t="str">
            <v>11 EURO</v>
          </cell>
          <cell r="R42">
            <v>35</v>
          </cell>
          <cell r="S42">
            <v>2</v>
          </cell>
          <cell r="T42">
            <v>12765.95744680851</v>
          </cell>
          <cell r="U42">
            <v>248</v>
          </cell>
        </row>
        <row r="43">
          <cell r="B43" t="str">
            <v>AJ20J</v>
          </cell>
          <cell r="C43" t="str">
            <v xml:space="preserve"> </v>
          </cell>
          <cell r="D43" t="str">
            <v xml:space="preserve">MARS X-tra Sgl 60g  </v>
          </cell>
          <cell r="E43">
            <v>1</v>
          </cell>
          <cell r="F43">
            <v>24</v>
          </cell>
          <cell r="G43">
            <v>1347851</v>
          </cell>
          <cell r="H43">
            <v>72</v>
          </cell>
          <cell r="I43">
            <v>1350529</v>
          </cell>
          <cell r="J43">
            <v>3200</v>
          </cell>
          <cell r="O43" t="str">
            <v>1359010</v>
          </cell>
          <cell r="P43">
            <v>2000</v>
          </cell>
          <cell r="Q43" t="str">
            <v>11 EURO</v>
          </cell>
          <cell r="R43">
            <v>325</v>
          </cell>
          <cell r="S43">
            <v>7</v>
          </cell>
          <cell r="T43">
            <v>9831.4606741573043</v>
          </cell>
          <cell r="U43">
            <v>252</v>
          </cell>
        </row>
        <row r="44">
          <cell r="B44" t="str">
            <v>AJ20L</v>
          </cell>
          <cell r="D44" t="str">
            <v xml:space="preserve">MARS X-tra Sgl 60g  </v>
          </cell>
          <cell r="E44">
            <v>1</v>
          </cell>
          <cell r="F44">
            <v>24</v>
          </cell>
          <cell r="G44">
            <v>1350542</v>
          </cell>
          <cell r="H44">
            <v>72</v>
          </cell>
          <cell r="I44">
            <v>1350529</v>
          </cell>
          <cell r="J44">
            <v>3200</v>
          </cell>
          <cell r="O44" t="str">
            <v>1359011</v>
          </cell>
          <cell r="P44">
            <v>2000</v>
          </cell>
          <cell r="Q44" t="str">
            <v>13 CHEP</v>
          </cell>
          <cell r="R44">
            <v>325</v>
          </cell>
          <cell r="S44">
            <v>3</v>
          </cell>
          <cell r="T44">
            <v>9831.4606741573043</v>
          </cell>
          <cell r="U44">
            <v>252</v>
          </cell>
        </row>
        <row r="45">
          <cell r="B45" t="str">
            <v>AJ20P</v>
          </cell>
          <cell r="C45" t="str">
            <v xml:space="preserve"> </v>
          </cell>
          <cell r="D45" t="str">
            <v xml:space="preserve">MARS X-tra Sgl 60g  </v>
          </cell>
          <cell r="E45">
            <v>1</v>
          </cell>
          <cell r="F45">
            <v>24</v>
          </cell>
          <cell r="G45">
            <v>1330477</v>
          </cell>
          <cell r="H45">
            <v>72</v>
          </cell>
          <cell r="I45">
            <v>1350529</v>
          </cell>
          <cell r="J45">
            <v>3200</v>
          </cell>
          <cell r="O45" t="str">
            <v>1359010</v>
          </cell>
          <cell r="P45">
            <v>2000</v>
          </cell>
          <cell r="Q45" t="str">
            <v>11 EURO</v>
          </cell>
          <cell r="R45">
            <v>325</v>
          </cell>
          <cell r="S45">
            <v>7</v>
          </cell>
          <cell r="T45">
            <v>9831.4606741573043</v>
          </cell>
          <cell r="U45">
            <v>252</v>
          </cell>
          <cell r="V45" t="str">
            <v>V</v>
          </cell>
        </row>
        <row r="46">
          <cell r="B46" t="str">
            <v>AJ20V</v>
          </cell>
          <cell r="C46" t="str">
            <v xml:space="preserve"> </v>
          </cell>
          <cell r="D46" t="str">
            <v>MARS MINI  mono 21,2g</v>
          </cell>
          <cell r="E46">
            <v>12</v>
          </cell>
          <cell r="F46">
            <v>10</v>
          </cell>
          <cell r="G46">
            <v>1333896</v>
          </cell>
          <cell r="H46">
            <v>72</v>
          </cell>
          <cell r="I46">
            <v>1360450</v>
          </cell>
          <cell r="J46">
            <v>12000</v>
          </cell>
          <cell r="K46">
            <v>1255995</v>
          </cell>
          <cell r="L46">
            <v>1000</v>
          </cell>
          <cell r="O46" t="str">
            <v>1359010</v>
          </cell>
          <cell r="P46">
            <v>2000</v>
          </cell>
          <cell r="Q46" t="str">
            <v>11 EURO</v>
          </cell>
          <cell r="R46">
            <v>108</v>
          </cell>
          <cell r="S46">
            <v>3</v>
          </cell>
          <cell r="T46">
            <v>14705.882352941177</v>
          </cell>
          <cell r="U46">
            <v>217</v>
          </cell>
        </row>
        <row r="47">
          <cell r="B47" t="str">
            <v>AJ20X</v>
          </cell>
          <cell r="C47" t="str">
            <v xml:space="preserve"> </v>
          </cell>
          <cell r="D47" t="str">
            <v>MARS MINI  mono 21,2g</v>
          </cell>
          <cell r="E47">
            <v>12</v>
          </cell>
          <cell r="F47">
            <v>10</v>
          </cell>
          <cell r="G47">
            <v>1231047</v>
          </cell>
          <cell r="H47">
            <v>72</v>
          </cell>
          <cell r="I47">
            <v>1298015</v>
          </cell>
          <cell r="J47">
            <v>12000</v>
          </cell>
          <cell r="K47">
            <v>1255995</v>
          </cell>
          <cell r="L47">
            <v>1000</v>
          </cell>
          <cell r="O47" t="str">
            <v>1359011</v>
          </cell>
          <cell r="P47">
            <v>2000</v>
          </cell>
          <cell r="Q47" t="str">
            <v>13 CHEP</v>
          </cell>
          <cell r="R47">
            <v>135</v>
          </cell>
          <cell r="S47">
            <v>3</v>
          </cell>
          <cell r="T47">
            <v>14705.882352941177</v>
          </cell>
          <cell r="U47">
            <v>217</v>
          </cell>
        </row>
        <row r="48">
          <cell r="B48" t="str">
            <v>AJ35C</v>
          </cell>
          <cell r="C48" t="str">
            <v xml:space="preserve"> </v>
          </cell>
          <cell r="D48" t="str">
            <v>SNICKERS MINI  mono 22,6g</v>
          </cell>
          <cell r="E48">
            <v>12</v>
          </cell>
          <cell r="F48">
            <v>10</v>
          </cell>
          <cell r="G48">
            <v>1334321</v>
          </cell>
          <cell r="H48">
            <v>72</v>
          </cell>
          <cell r="I48">
            <v>1354003</v>
          </cell>
          <cell r="J48">
            <v>12000</v>
          </cell>
          <cell r="K48">
            <v>1301933</v>
          </cell>
          <cell r="L48">
            <v>1000</v>
          </cell>
          <cell r="O48" t="str">
            <v>1359010</v>
          </cell>
          <cell r="P48">
            <v>2000</v>
          </cell>
          <cell r="Q48" t="str">
            <v>11 EURO</v>
          </cell>
          <cell r="R48">
            <v>108</v>
          </cell>
          <cell r="S48">
            <v>3</v>
          </cell>
          <cell r="T48">
            <v>14705.882352941177</v>
          </cell>
          <cell r="U48">
            <v>217</v>
          </cell>
        </row>
        <row r="49">
          <cell r="B49" t="str">
            <v>AJ35F</v>
          </cell>
          <cell r="C49" t="str">
            <v xml:space="preserve"> </v>
          </cell>
          <cell r="D49" t="str">
            <v>SNICKERS MINI  mono 22,6g</v>
          </cell>
          <cell r="E49">
            <v>12</v>
          </cell>
          <cell r="F49">
            <v>10</v>
          </cell>
          <cell r="G49">
            <v>1245243</v>
          </cell>
          <cell r="H49">
            <v>72</v>
          </cell>
          <cell r="I49">
            <v>1298652</v>
          </cell>
          <cell r="J49">
            <v>12000</v>
          </cell>
          <cell r="K49">
            <v>1301933</v>
          </cell>
          <cell r="L49">
            <v>1000</v>
          </cell>
          <cell r="O49" t="str">
            <v>1359011</v>
          </cell>
          <cell r="P49">
            <v>2000</v>
          </cell>
          <cell r="Q49" t="str">
            <v>13 CHEP</v>
          </cell>
          <cell r="R49">
            <v>135</v>
          </cell>
          <cell r="S49">
            <v>3</v>
          </cell>
          <cell r="T49">
            <v>14705.882352941177</v>
          </cell>
          <cell r="U49">
            <v>217</v>
          </cell>
        </row>
        <row r="50">
          <cell r="B50" t="str">
            <v>AJ35K</v>
          </cell>
          <cell r="C50" t="str">
            <v xml:space="preserve"> </v>
          </cell>
          <cell r="D50" t="str">
            <v>SNICKERS stick 73,5g</v>
          </cell>
          <cell r="E50">
            <v>1</v>
          </cell>
          <cell r="F50">
            <v>20</v>
          </cell>
          <cell r="G50">
            <v>1330520</v>
          </cell>
          <cell r="H50">
            <v>56</v>
          </cell>
          <cell r="I50">
            <v>1354006</v>
          </cell>
          <cell r="J50">
            <v>1200</v>
          </cell>
          <cell r="M50" t="str">
            <v>MB458</v>
          </cell>
          <cell r="N50">
            <v>444000</v>
          </cell>
          <cell r="O50" t="str">
            <v>1359010</v>
          </cell>
          <cell r="P50">
            <v>2000</v>
          </cell>
          <cell r="Q50" t="str">
            <v>11 EURO</v>
          </cell>
          <cell r="R50">
            <v>228</v>
          </cell>
          <cell r="S50">
            <v>4</v>
          </cell>
          <cell r="T50">
            <v>7407.4074074074078</v>
          </cell>
          <cell r="U50">
            <v>299</v>
          </cell>
        </row>
        <row r="51">
          <cell r="B51" t="str">
            <v>AJ35M</v>
          </cell>
          <cell r="C51" t="str">
            <v xml:space="preserve"> </v>
          </cell>
          <cell r="D51" t="str">
            <v>SNICKERS stick 73,5g</v>
          </cell>
          <cell r="E51">
            <v>1</v>
          </cell>
          <cell r="F51">
            <v>20</v>
          </cell>
          <cell r="G51">
            <v>1330519</v>
          </cell>
          <cell r="H51">
            <v>56</v>
          </cell>
          <cell r="I51">
            <v>1354006</v>
          </cell>
          <cell r="J51">
            <v>1200</v>
          </cell>
          <cell r="M51" t="str">
            <v>MB458</v>
          </cell>
          <cell r="N51">
            <v>444000</v>
          </cell>
          <cell r="O51" t="str">
            <v>1359010</v>
          </cell>
          <cell r="P51">
            <v>2000</v>
          </cell>
          <cell r="Q51" t="str">
            <v>11 EURO</v>
          </cell>
          <cell r="R51">
            <v>228</v>
          </cell>
          <cell r="S51">
            <v>4</v>
          </cell>
          <cell r="T51">
            <v>7407.4074074074078</v>
          </cell>
          <cell r="U51">
            <v>299</v>
          </cell>
        </row>
        <row r="52">
          <cell r="B52" t="str">
            <v>AJ35P</v>
          </cell>
          <cell r="C52" t="str">
            <v>RUSSE</v>
          </cell>
          <cell r="D52" t="str">
            <v>SNICKERS stick 73,5g</v>
          </cell>
          <cell r="E52">
            <v>1</v>
          </cell>
          <cell r="F52">
            <v>20</v>
          </cell>
          <cell r="G52">
            <v>1330521</v>
          </cell>
          <cell r="H52">
            <v>56</v>
          </cell>
          <cell r="I52">
            <v>1367613</v>
          </cell>
          <cell r="J52">
            <v>2400</v>
          </cell>
          <cell r="M52" t="str">
            <v>MB458</v>
          </cell>
          <cell r="N52">
            <v>444000</v>
          </cell>
          <cell r="O52" t="str">
            <v>1359010</v>
          </cell>
          <cell r="P52">
            <v>2000</v>
          </cell>
          <cell r="Q52" t="str">
            <v>11 EURO</v>
          </cell>
          <cell r="R52">
            <v>228</v>
          </cell>
          <cell r="S52">
            <v>4</v>
          </cell>
          <cell r="T52">
            <v>7407.4074074074078</v>
          </cell>
          <cell r="U52">
            <v>299</v>
          </cell>
        </row>
        <row r="53">
          <cell r="B53" t="str">
            <v>AJ80F</v>
          </cell>
          <cell r="C53" t="str">
            <v>ME</v>
          </cell>
          <cell r="D53" t="str">
            <v>SNICKERS MINI  mono 22,6g</v>
          </cell>
          <cell r="E53">
            <v>12</v>
          </cell>
          <cell r="F53">
            <v>10</v>
          </cell>
          <cell r="G53">
            <v>1334321</v>
          </cell>
          <cell r="H53">
            <v>72</v>
          </cell>
          <cell r="I53">
            <v>1354003</v>
          </cell>
          <cell r="J53">
            <v>12000</v>
          </cell>
          <cell r="K53">
            <v>1301933</v>
          </cell>
          <cell r="L53">
            <v>1000</v>
          </cell>
          <cell r="O53" t="str">
            <v>1359011</v>
          </cell>
          <cell r="P53">
            <v>2000</v>
          </cell>
          <cell r="Q53" t="str">
            <v>13 CHEP</v>
          </cell>
          <cell r="R53">
            <v>135</v>
          </cell>
          <cell r="S53">
            <v>3</v>
          </cell>
          <cell r="T53">
            <v>14705.882352941177</v>
          </cell>
          <cell r="U53">
            <v>217</v>
          </cell>
        </row>
        <row r="54">
          <cell r="B54" t="str">
            <v>AR33H</v>
          </cell>
          <cell r="D54" t="str">
            <v xml:space="preserve">MARS X-tra Multi 60g  </v>
          </cell>
          <cell r="E54">
            <v>10</v>
          </cell>
          <cell r="F54">
            <v>6</v>
          </cell>
          <cell r="G54">
            <v>1330477</v>
          </cell>
          <cell r="H54">
            <v>72</v>
          </cell>
          <cell r="I54">
            <v>1330478</v>
          </cell>
          <cell r="J54">
            <v>6300</v>
          </cell>
          <cell r="K54">
            <v>1293146</v>
          </cell>
          <cell r="L54">
            <v>800</v>
          </cell>
          <cell r="O54" t="str">
            <v>1359010</v>
          </cell>
          <cell r="P54">
            <v>2000</v>
          </cell>
          <cell r="Q54" t="str">
            <v>11 EURO</v>
          </cell>
          <cell r="R54">
            <v>98</v>
          </cell>
          <cell r="S54">
            <v>3</v>
          </cell>
          <cell r="T54">
            <v>9831.4606741573043</v>
          </cell>
          <cell r="U54">
            <v>252</v>
          </cell>
          <cell r="V54" t="str">
            <v>V</v>
          </cell>
        </row>
        <row r="55">
          <cell r="B55" t="str">
            <v>AR33K</v>
          </cell>
          <cell r="D55" t="str">
            <v>SNICKERS X-tra Multi 66g</v>
          </cell>
          <cell r="E55">
            <v>10</v>
          </cell>
          <cell r="F55">
            <v>6</v>
          </cell>
          <cell r="G55">
            <v>1330508</v>
          </cell>
          <cell r="H55">
            <v>72</v>
          </cell>
          <cell r="I55">
            <v>1330509</v>
          </cell>
          <cell r="J55">
            <v>6300</v>
          </cell>
          <cell r="K55">
            <v>1293148</v>
          </cell>
          <cell r="L55">
            <v>800</v>
          </cell>
          <cell r="O55" t="str">
            <v>1359010</v>
          </cell>
          <cell r="P55">
            <v>2000</v>
          </cell>
          <cell r="Q55" t="str">
            <v>11 EURO</v>
          </cell>
          <cell r="R55">
            <v>98</v>
          </cell>
          <cell r="S55">
            <v>3</v>
          </cell>
          <cell r="T55">
            <v>9831.4606741573043</v>
          </cell>
          <cell r="U55">
            <v>252</v>
          </cell>
        </row>
        <row r="56">
          <cell r="B56" t="str">
            <v>AR69A</v>
          </cell>
          <cell r="D56" t="str">
            <v xml:space="preserve">MARS  Multi 41,8g </v>
          </cell>
          <cell r="E56">
            <v>14</v>
          </cell>
          <cell r="F56">
            <v>7</v>
          </cell>
          <cell r="G56">
            <v>1336528</v>
          </cell>
          <cell r="H56">
            <v>72</v>
          </cell>
          <cell r="I56">
            <v>1358416</v>
          </cell>
          <cell r="J56">
            <v>18000</v>
          </cell>
          <cell r="K56">
            <v>1376076</v>
          </cell>
          <cell r="L56">
            <v>800</v>
          </cell>
          <cell r="O56" t="str">
            <v>1359010</v>
          </cell>
          <cell r="P56">
            <v>2000</v>
          </cell>
          <cell r="Q56" t="str">
            <v>11 EURO</v>
          </cell>
          <cell r="R56">
            <v>90</v>
          </cell>
          <cell r="S56">
            <v>3</v>
          </cell>
          <cell r="T56">
            <v>12765.95744680851</v>
          </cell>
          <cell r="U56">
            <v>248</v>
          </cell>
          <cell r="V56" t="str">
            <v>V</v>
          </cell>
        </row>
        <row r="57">
          <cell r="B57" t="str">
            <v>AR69C</v>
          </cell>
          <cell r="D57" t="str">
            <v xml:space="preserve">MARS  Multi 41,8g </v>
          </cell>
          <cell r="E57">
            <v>14</v>
          </cell>
          <cell r="F57">
            <v>7</v>
          </cell>
          <cell r="G57">
            <v>1336528</v>
          </cell>
          <cell r="H57">
            <v>72</v>
          </cell>
          <cell r="I57">
            <v>1358416</v>
          </cell>
          <cell r="J57">
            <v>18000</v>
          </cell>
          <cell r="K57">
            <v>1376076</v>
          </cell>
          <cell r="L57">
            <v>800</v>
          </cell>
          <cell r="O57" t="str">
            <v>1359011</v>
          </cell>
          <cell r="P57">
            <v>2000</v>
          </cell>
          <cell r="Q57" t="str">
            <v>13 CHEP</v>
          </cell>
          <cell r="R57">
            <v>96</v>
          </cell>
          <cell r="S57">
            <v>3</v>
          </cell>
          <cell r="T57">
            <v>12765.95744680851</v>
          </cell>
          <cell r="U57">
            <v>248</v>
          </cell>
          <cell r="V57" t="str">
            <v>V</v>
          </cell>
        </row>
        <row r="58">
          <cell r="B58" t="str">
            <v>AR69F</v>
          </cell>
          <cell r="D58" t="str">
            <v xml:space="preserve">SNICKERS Multi 48g </v>
          </cell>
          <cell r="E58">
            <v>12</v>
          </cell>
          <cell r="F58">
            <v>7</v>
          </cell>
          <cell r="G58">
            <v>1336527</v>
          </cell>
          <cell r="H58">
            <v>72</v>
          </cell>
          <cell r="I58">
            <v>1330501</v>
          </cell>
          <cell r="J58">
            <v>18000</v>
          </cell>
          <cell r="K58">
            <v>1379025</v>
          </cell>
          <cell r="L58">
            <v>800</v>
          </cell>
          <cell r="O58" t="str">
            <v>1359010</v>
          </cell>
          <cell r="P58">
            <v>2000</v>
          </cell>
          <cell r="Q58" t="str">
            <v>11 EURO</v>
          </cell>
          <cell r="R58">
            <v>90</v>
          </cell>
          <cell r="S58">
            <v>3</v>
          </cell>
          <cell r="T58">
            <v>12286.689419795222</v>
          </cell>
          <cell r="U58">
            <v>259</v>
          </cell>
        </row>
        <row r="59">
          <cell r="B59" t="str">
            <v>AR69H</v>
          </cell>
          <cell r="D59" t="str">
            <v xml:space="preserve">SNICKERS Multi 48g </v>
          </cell>
          <cell r="E59">
            <v>12</v>
          </cell>
          <cell r="F59">
            <v>7</v>
          </cell>
          <cell r="G59">
            <v>1336527</v>
          </cell>
          <cell r="H59">
            <v>72</v>
          </cell>
          <cell r="I59">
            <v>1330501</v>
          </cell>
          <cell r="J59">
            <v>18000</v>
          </cell>
          <cell r="K59">
            <v>1379025</v>
          </cell>
          <cell r="L59">
            <v>800</v>
          </cell>
          <cell r="O59" t="str">
            <v>1359011</v>
          </cell>
          <cell r="P59">
            <v>2000</v>
          </cell>
          <cell r="Q59" t="str">
            <v>13 CHEP</v>
          </cell>
          <cell r="R59">
            <v>120</v>
          </cell>
          <cell r="S59">
            <v>3</v>
          </cell>
          <cell r="T59">
            <v>12286.689419795222</v>
          </cell>
          <cell r="U59">
            <v>259</v>
          </cell>
        </row>
        <row r="60">
          <cell r="B60" t="str">
            <v>AR76C</v>
          </cell>
          <cell r="D60" t="str">
            <v xml:space="preserve">MARS  Smaller 41,8g </v>
          </cell>
          <cell r="E60">
            <v>1</v>
          </cell>
          <cell r="F60">
            <v>24</v>
          </cell>
          <cell r="G60">
            <v>1330456</v>
          </cell>
          <cell r="H60">
            <v>72</v>
          </cell>
          <cell r="I60">
            <v>1354005</v>
          </cell>
          <cell r="J60">
            <v>3600</v>
          </cell>
          <cell r="O60" t="str">
            <v>1359010</v>
          </cell>
          <cell r="P60">
            <v>2000</v>
          </cell>
          <cell r="Q60" t="str">
            <v>11 EURO</v>
          </cell>
          <cell r="R60">
            <v>525</v>
          </cell>
          <cell r="S60">
            <v>9</v>
          </cell>
          <cell r="T60">
            <v>12411.347517730495</v>
          </cell>
          <cell r="U60">
            <v>242</v>
          </cell>
        </row>
        <row r="61">
          <cell r="B61" t="str">
            <v>AR76E</v>
          </cell>
          <cell r="D61" t="str">
            <v xml:space="preserve">SNICKERS Smaller 48g </v>
          </cell>
          <cell r="E61">
            <v>1</v>
          </cell>
          <cell r="F61">
            <v>24</v>
          </cell>
          <cell r="G61">
            <v>1330485</v>
          </cell>
          <cell r="H61">
            <v>72</v>
          </cell>
          <cell r="I61">
            <v>1332690</v>
          </cell>
          <cell r="J61">
            <v>3200</v>
          </cell>
          <cell r="O61" t="str">
            <v>1359010</v>
          </cell>
          <cell r="P61">
            <v>2000</v>
          </cell>
          <cell r="Q61" t="str">
            <v>11 EURO</v>
          </cell>
          <cell r="R61">
            <v>525</v>
          </cell>
          <cell r="S61">
            <v>9</v>
          </cell>
          <cell r="T61">
            <v>11945.392491467575</v>
          </cell>
          <cell r="U61">
            <v>252</v>
          </cell>
        </row>
        <row r="62">
          <cell r="B62" t="str">
            <v>AR76M</v>
          </cell>
          <cell r="C62" t="str">
            <v>ME</v>
          </cell>
          <cell r="D62" t="str">
            <v>GALAXY/ choc heart vanille 54,6g</v>
          </cell>
          <cell r="E62">
            <v>1</v>
          </cell>
          <cell r="F62">
            <v>24</v>
          </cell>
          <cell r="G62">
            <v>1320329</v>
          </cell>
          <cell r="H62">
            <v>72</v>
          </cell>
          <cell r="I62">
            <v>1320330</v>
          </cell>
          <cell r="J62">
            <v>3000</v>
          </cell>
          <cell r="O62" t="str">
            <v>1359011</v>
          </cell>
          <cell r="P62">
            <v>2000</v>
          </cell>
          <cell r="Q62" t="str">
            <v>13 CHEP</v>
          </cell>
          <cell r="R62">
            <v>400</v>
          </cell>
          <cell r="S62">
            <v>8</v>
          </cell>
          <cell r="T62">
            <v>9562.841530054644</v>
          </cell>
          <cell r="U62">
            <v>233</v>
          </cell>
        </row>
        <row r="63">
          <cell r="B63" t="str">
            <v>AR76M'</v>
          </cell>
          <cell r="C63" t="str">
            <v>ME</v>
          </cell>
          <cell r="D63" t="str">
            <v>GALAXY/ choc heart vanille 54,6g</v>
          </cell>
          <cell r="E63">
            <v>1</v>
          </cell>
          <cell r="F63">
            <v>24</v>
          </cell>
          <cell r="G63">
            <v>1320329</v>
          </cell>
          <cell r="H63">
            <v>72</v>
          </cell>
          <cell r="I63">
            <v>1320330</v>
          </cell>
          <cell r="J63">
            <v>3000</v>
          </cell>
          <cell r="O63" t="str">
            <v>1359011</v>
          </cell>
          <cell r="P63">
            <v>2000</v>
          </cell>
          <cell r="Q63" t="str">
            <v>13 CHEP</v>
          </cell>
          <cell r="R63">
            <v>400</v>
          </cell>
          <cell r="S63">
            <v>8</v>
          </cell>
          <cell r="T63">
            <v>9562.841530054644</v>
          </cell>
          <cell r="U63">
            <v>233</v>
          </cell>
        </row>
        <row r="64">
          <cell r="B64" t="str">
            <v>AR76M''</v>
          </cell>
          <cell r="C64" t="str">
            <v>ME</v>
          </cell>
          <cell r="D64" t="str">
            <v>GALAXY/ choc heart vanille 54,6g</v>
          </cell>
          <cell r="E64">
            <v>1</v>
          </cell>
          <cell r="F64">
            <v>24</v>
          </cell>
          <cell r="G64">
            <v>1320329</v>
          </cell>
          <cell r="H64">
            <v>72</v>
          </cell>
          <cell r="I64">
            <v>1320330</v>
          </cell>
          <cell r="J64">
            <v>3000</v>
          </cell>
          <cell r="O64" t="str">
            <v>1359011</v>
          </cell>
          <cell r="P64">
            <v>2000</v>
          </cell>
          <cell r="Q64" t="str">
            <v>13 CHEP</v>
          </cell>
          <cell r="R64">
            <v>400</v>
          </cell>
          <cell r="S64">
            <v>8</v>
          </cell>
          <cell r="T64">
            <v>9562.841530054644</v>
          </cell>
          <cell r="U64">
            <v>233</v>
          </cell>
        </row>
        <row r="65">
          <cell r="B65" t="str">
            <v>AR76M'''</v>
          </cell>
          <cell r="C65" t="str">
            <v>ME</v>
          </cell>
          <cell r="D65" t="str">
            <v>GALAXY/ choc heart vanille 54,6g</v>
          </cell>
          <cell r="E65">
            <v>1</v>
          </cell>
          <cell r="F65">
            <v>24</v>
          </cell>
          <cell r="G65">
            <v>1320329</v>
          </cell>
          <cell r="H65">
            <v>72</v>
          </cell>
          <cell r="I65">
            <v>1320330</v>
          </cell>
          <cell r="J65">
            <v>3000</v>
          </cell>
          <cell r="O65" t="str">
            <v>1359011</v>
          </cell>
          <cell r="P65">
            <v>2000</v>
          </cell>
          <cell r="Q65" t="str">
            <v>13 CHEP</v>
          </cell>
          <cell r="R65">
            <v>400</v>
          </cell>
          <cell r="S65">
            <v>8</v>
          </cell>
          <cell r="T65">
            <v>9562.841530054644</v>
          </cell>
          <cell r="U65">
            <v>233</v>
          </cell>
        </row>
        <row r="66">
          <cell r="B66" t="str">
            <v>AR76R</v>
          </cell>
          <cell r="D66" t="str">
            <v>GALAXY/ choc heart vanille 54,6g</v>
          </cell>
          <cell r="E66">
            <v>1</v>
          </cell>
          <cell r="F66">
            <v>24</v>
          </cell>
          <cell r="G66">
            <v>1320329</v>
          </cell>
          <cell r="H66">
            <v>72</v>
          </cell>
          <cell r="I66">
            <v>1320330</v>
          </cell>
          <cell r="J66">
            <v>3000</v>
          </cell>
          <cell r="O66" t="str">
            <v>1359010</v>
          </cell>
          <cell r="P66">
            <v>2000</v>
          </cell>
          <cell r="Q66" t="str">
            <v>11 EURO</v>
          </cell>
          <cell r="R66">
            <v>320</v>
          </cell>
          <cell r="S66">
            <v>8</v>
          </cell>
          <cell r="T66">
            <v>9562.841530054644</v>
          </cell>
          <cell r="U66">
            <v>233</v>
          </cell>
        </row>
        <row r="67">
          <cell r="B67" t="str">
            <v>AR76X</v>
          </cell>
          <cell r="C67" t="str">
            <v>ME</v>
          </cell>
          <cell r="D67" t="str">
            <v>GALAXY/Dove bar Sgl 50g</v>
          </cell>
          <cell r="E67">
            <v>1</v>
          </cell>
          <cell r="F67">
            <v>28</v>
          </cell>
          <cell r="G67">
            <v>1320331</v>
          </cell>
          <cell r="H67">
            <v>72</v>
          </cell>
          <cell r="I67">
            <v>1320332</v>
          </cell>
          <cell r="J67">
            <v>3000</v>
          </cell>
          <cell r="O67" t="str">
            <v>1359011</v>
          </cell>
          <cell r="P67">
            <v>2000</v>
          </cell>
          <cell r="Q67" t="str">
            <v>13 CHEP</v>
          </cell>
          <cell r="R67">
            <v>512</v>
          </cell>
          <cell r="S67">
            <v>8</v>
          </cell>
          <cell r="T67">
            <v>11589.403973509932</v>
          </cell>
          <cell r="U67">
            <v>250</v>
          </cell>
        </row>
        <row r="68">
          <cell r="B68" t="str">
            <v>AR76X'</v>
          </cell>
          <cell r="C68" t="str">
            <v>ME</v>
          </cell>
          <cell r="D68" t="str">
            <v>GALAXY/Dove bar Sgl 50g</v>
          </cell>
          <cell r="E68">
            <v>1</v>
          </cell>
          <cell r="F68">
            <v>28</v>
          </cell>
          <cell r="G68">
            <v>1320331</v>
          </cell>
          <cell r="H68">
            <v>72</v>
          </cell>
          <cell r="I68">
            <v>1320332</v>
          </cell>
          <cell r="J68">
            <v>3000</v>
          </cell>
          <cell r="O68" t="str">
            <v>1359011</v>
          </cell>
          <cell r="P68">
            <v>2000</v>
          </cell>
          <cell r="Q68" t="str">
            <v>13 CHEP</v>
          </cell>
          <cell r="R68">
            <v>512</v>
          </cell>
          <cell r="S68">
            <v>8</v>
          </cell>
          <cell r="T68">
            <v>11589.403973509932</v>
          </cell>
          <cell r="U68">
            <v>250</v>
          </cell>
        </row>
        <row r="69">
          <cell r="B69" t="str">
            <v>AR76X''</v>
          </cell>
          <cell r="C69" t="str">
            <v>ME</v>
          </cell>
          <cell r="D69" t="str">
            <v>GALAXY/Dove bar Sgl 50g</v>
          </cell>
          <cell r="E69">
            <v>1</v>
          </cell>
          <cell r="F69">
            <v>28</v>
          </cell>
          <cell r="G69">
            <v>1320331</v>
          </cell>
          <cell r="H69">
            <v>72</v>
          </cell>
          <cell r="I69">
            <v>1320332</v>
          </cell>
          <cell r="J69">
            <v>3000</v>
          </cell>
          <cell r="O69" t="str">
            <v>1359011</v>
          </cell>
          <cell r="P69">
            <v>2000</v>
          </cell>
          <cell r="Q69" t="str">
            <v>13 CHEP</v>
          </cell>
          <cell r="R69">
            <v>512</v>
          </cell>
          <cell r="S69">
            <v>8</v>
          </cell>
          <cell r="T69">
            <v>11589.403973509932</v>
          </cell>
          <cell r="U69">
            <v>250</v>
          </cell>
        </row>
        <row r="70">
          <cell r="B70" t="str">
            <v>AR76X'''</v>
          </cell>
          <cell r="C70" t="str">
            <v>ME</v>
          </cell>
          <cell r="D70" t="str">
            <v>GALAXY/Dove bar Sgl 50g</v>
          </cell>
          <cell r="E70">
            <v>1</v>
          </cell>
          <cell r="F70">
            <v>28</v>
          </cell>
          <cell r="G70">
            <v>1320331</v>
          </cell>
          <cell r="H70">
            <v>72</v>
          </cell>
          <cell r="I70">
            <v>1320332</v>
          </cell>
          <cell r="J70">
            <v>3000</v>
          </cell>
          <cell r="O70" t="str">
            <v>1359011</v>
          </cell>
          <cell r="P70">
            <v>2000</v>
          </cell>
          <cell r="Q70" t="str">
            <v>13 CHEP</v>
          </cell>
          <cell r="R70">
            <v>512</v>
          </cell>
          <cell r="S70">
            <v>8</v>
          </cell>
          <cell r="T70">
            <v>11589.403973509932</v>
          </cell>
          <cell r="U70">
            <v>250</v>
          </cell>
        </row>
        <row r="71">
          <cell r="B71" t="str">
            <v>AR77C</v>
          </cell>
          <cell r="C71" t="str">
            <v>ME</v>
          </cell>
          <cell r="D71" t="str">
            <v>Galaxy/Dove almond stick 71g</v>
          </cell>
          <cell r="E71">
            <v>1</v>
          </cell>
          <cell r="F71">
            <v>20</v>
          </cell>
          <cell r="G71">
            <v>1320333</v>
          </cell>
          <cell r="H71">
            <v>56</v>
          </cell>
          <cell r="I71">
            <v>1367614</v>
          </cell>
          <cell r="J71">
            <v>2400</v>
          </cell>
          <cell r="M71" t="str">
            <v>MB458</v>
          </cell>
          <cell r="N71">
            <v>444000</v>
          </cell>
          <cell r="O71" t="str">
            <v>1359011</v>
          </cell>
          <cell r="P71">
            <v>2000</v>
          </cell>
          <cell r="Q71" t="str">
            <v>13 CHEP</v>
          </cell>
          <cell r="R71">
            <v>276</v>
          </cell>
          <cell r="S71">
            <v>4</v>
          </cell>
          <cell r="T71">
            <v>8564.8148148148157</v>
          </cell>
          <cell r="U71">
            <v>346</v>
          </cell>
        </row>
        <row r="72">
          <cell r="B72" t="str">
            <v>AR77C'</v>
          </cell>
          <cell r="C72" t="str">
            <v>ME</v>
          </cell>
          <cell r="D72" t="str">
            <v>Galaxy/Dove almond stick 71g</v>
          </cell>
          <cell r="E72">
            <v>1</v>
          </cell>
          <cell r="F72">
            <v>20</v>
          </cell>
          <cell r="G72">
            <v>1320333</v>
          </cell>
          <cell r="H72">
            <v>56</v>
          </cell>
          <cell r="I72">
            <v>1367614</v>
          </cell>
          <cell r="J72">
            <v>2400</v>
          </cell>
          <cell r="M72" t="str">
            <v>MB458</v>
          </cell>
          <cell r="N72">
            <v>444000</v>
          </cell>
          <cell r="O72" t="str">
            <v>1359011</v>
          </cell>
          <cell r="P72">
            <v>2000</v>
          </cell>
          <cell r="Q72" t="str">
            <v>13 CHEP</v>
          </cell>
          <cell r="R72">
            <v>276</v>
          </cell>
          <cell r="S72">
            <v>4</v>
          </cell>
          <cell r="T72">
            <v>8564.8148148148157</v>
          </cell>
          <cell r="U72">
            <v>346</v>
          </cell>
        </row>
        <row r="73">
          <cell r="B73" t="str">
            <v>AR77C''</v>
          </cell>
          <cell r="C73" t="str">
            <v>ME</v>
          </cell>
          <cell r="D73" t="str">
            <v>Galaxy/Dove almond stick 71g</v>
          </cell>
          <cell r="E73">
            <v>1</v>
          </cell>
          <cell r="F73">
            <v>20</v>
          </cell>
          <cell r="G73">
            <v>1320333</v>
          </cell>
          <cell r="H73">
            <v>56</v>
          </cell>
          <cell r="I73">
            <v>1367614</v>
          </cell>
          <cell r="J73">
            <v>2400</v>
          </cell>
          <cell r="M73" t="str">
            <v>MB458</v>
          </cell>
          <cell r="N73">
            <v>444000</v>
          </cell>
          <cell r="O73" t="str">
            <v>1359011</v>
          </cell>
          <cell r="P73">
            <v>2000</v>
          </cell>
          <cell r="Q73" t="str">
            <v>13 CHEP</v>
          </cell>
          <cell r="R73">
            <v>276</v>
          </cell>
          <cell r="S73">
            <v>4</v>
          </cell>
          <cell r="T73">
            <v>8564.8148148148157</v>
          </cell>
          <cell r="U73">
            <v>346</v>
          </cell>
        </row>
        <row r="74">
          <cell r="B74" t="str">
            <v>AR77C'''</v>
          </cell>
          <cell r="C74" t="str">
            <v>ME</v>
          </cell>
          <cell r="D74" t="str">
            <v>Galaxy/Dove almond stick 71g</v>
          </cell>
          <cell r="E74">
            <v>1</v>
          </cell>
          <cell r="F74">
            <v>20</v>
          </cell>
          <cell r="G74">
            <v>1320333</v>
          </cell>
          <cell r="H74">
            <v>56</v>
          </cell>
          <cell r="I74">
            <v>1367614</v>
          </cell>
          <cell r="J74">
            <v>2400</v>
          </cell>
          <cell r="M74" t="str">
            <v>MB458</v>
          </cell>
          <cell r="N74">
            <v>444000</v>
          </cell>
          <cell r="O74" t="str">
            <v>1359011</v>
          </cell>
          <cell r="P74">
            <v>2000</v>
          </cell>
          <cell r="Q74" t="str">
            <v>13 CHEP</v>
          </cell>
          <cell r="R74">
            <v>276</v>
          </cell>
          <cell r="S74">
            <v>4</v>
          </cell>
          <cell r="T74">
            <v>8564.8148148148157</v>
          </cell>
          <cell r="U74">
            <v>346</v>
          </cell>
        </row>
        <row r="75">
          <cell r="B75" t="str">
            <v>AR77H</v>
          </cell>
          <cell r="D75" t="str">
            <v>Galaxy/Dove almond stick 71g</v>
          </cell>
          <cell r="E75">
            <v>1</v>
          </cell>
          <cell r="F75">
            <v>20</v>
          </cell>
          <cell r="G75">
            <v>1320333</v>
          </cell>
          <cell r="H75">
            <v>56</v>
          </cell>
          <cell r="I75">
            <v>1367614</v>
          </cell>
          <cell r="J75">
            <v>2400</v>
          </cell>
          <cell r="M75" t="str">
            <v>MB458</v>
          </cell>
          <cell r="N75">
            <v>444000</v>
          </cell>
          <cell r="O75" t="str">
            <v>1359010</v>
          </cell>
          <cell r="P75">
            <v>2000</v>
          </cell>
          <cell r="Q75" t="str">
            <v>11 EURO</v>
          </cell>
          <cell r="R75">
            <v>228</v>
          </cell>
          <cell r="S75">
            <v>4</v>
          </cell>
          <cell r="T75">
            <v>8564.8148148148157</v>
          </cell>
          <cell r="U75">
            <v>346</v>
          </cell>
        </row>
        <row r="76">
          <cell r="B76" t="str">
            <v>AR77L</v>
          </cell>
          <cell r="C76" t="str">
            <v>ME</v>
          </cell>
          <cell r="D76" t="str">
            <v>Galaxy/Dove caramel stick Single 77,5g</v>
          </cell>
          <cell r="E76">
            <v>1</v>
          </cell>
          <cell r="F76">
            <v>25</v>
          </cell>
          <cell r="G76">
            <v>1320335</v>
          </cell>
          <cell r="H76">
            <v>48</v>
          </cell>
          <cell r="I76">
            <v>1354007</v>
          </cell>
          <cell r="J76">
            <v>1800</v>
          </cell>
          <cell r="M76" t="str">
            <v>MB458</v>
          </cell>
          <cell r="N76">
            <v>444000</v>
          </cell>
          <cell r="O76" t="str">
            <v>1359011</v>
          </cell>
          <cell r="P76">
            <v>2000</v>
          </cell>
          <cell r="Q76" t="str">
            <v>13 CHEP</v>
          </cell>
          <cell r="R76">
            <v>260</v>
          </cell>
          <cell r="S76">
            <v>7</v>
          </cell>
          <cell r="T76">
            <v>8564.8148148148157</v>
          </cell>
          <cell r="U76">
            <v>346</v>
          </cell>
        </row>
        <row r="77">
          <cell r="B77" t="str">
            <v>AR77L'</v>
          </cell>
          <cell r="C77" t="str">
            <v>ME</v>
          </cell>
          <cell r="D77" t="str">
            <v>Galaxy/Dove caramel stick Single 77,5g</v>
          </cell>
          <cell r="E77">
            <v>1</v>
          </cell>
          <cell r="F77">
            <v>25</v>
          </cell>
          <cell r="G77">
            <v>1320335</v>
          </cell>
          <cell r="H77">
            <v>48</v>
          </cell>
          <cell r="I77">
            <v>1354007</v>
          </cell>
          <cell r="J77">
            <v>1800</v>
          </cell>
          <cell r="M77" t="str">
            <v>MB458</v>
          </cell>
          <cell r="N77">
            <v>444000</v>
          </cell>
          <cell r="O77" t="str">
            <v>1359011</v>
          </cell>
          <cell r="P77">
            <v>2000</v>
          </cell>
          <cell r="Q77" t="str">
            <v>13 CHEP</v>
          </cell>
          <cell r="R77">
            <v>260</v>
          </cell>
          <cell r="S77">
            <v>7</v>
          </cell>
          <cell r="T77">
            <v>8564.8148148148157</v>
          </cell>
          <cell r="U77">
            <v>346</v>
          </cell>
        </row>
        <row r="78">
          <cell r="B78" t="str">
            <v>AR77L''</v>
          </cell>
          <cell r="C78" t="str">
            <v>ME</v>
          </cell>
          <cell r="D78" t="str">
            <v>Galaxy/Dove caramel stick Single 77,5g</v>
          </cell>
          <cell r="E78">
            <v>1</v>
          </cell>
          <cell r="F78">
            <v>25</v>
          </cell>
          <cell r="G78">
            <v>1320335</v>
          </cell>
          <cell r="H78">
            <v>48</v>
          </cell>
          <cell r="I78">
            <v>1354007</v>
          </cell>
          <cell r="J78">
            <v>1800</v>
          </cell>
          <cell r="M78" t="str">
            <v>MB458</v>
          </cell>
          <cell r="N78">
            <v>444000</v>
          </cell>
          <cell r="O78" t="str">
            <v>1359011</v>
          </cell>
          <cell r="P78">
            <v>2000</v>
          </cell>
          <cell r="Q78" t="str">
            <v>13 CHEP</v>
          </cell>
          <cell r="R78">
            <v>260</v>
          </cell>
          <cell r="S78">
            <v>7</v>
          </cell>
          <cell r="T78">
            <v>8564.8148148148157</v>
          </cell>
          <cell r="U78">
            <v>346</v>
          </cell>
        </row>
        <row r="79">
          <cell r="B79" t="str">
            <v>AR77L'''</v>
          </cell>
          <cell r="C79" t="str">
            <v>ME</v>
          </cell>
          <cell r="D79" t="str">
            <v>Galaxy/Dove caramel stick Single 77,5g</v>
          </cell>
          <cell r="E79">
            <v>1</v>
          </cell>
          <cell r="F79">
            <v>25</v>
          </cell>
          <cell r="G79">
            <v>1320335</v>
          </cell>
          <cell r="H79">
            <v>48</v>
          </cell>
          <cell r="I79">
            <v>1354007</v>
          </cell>
          <cell r="J79">
            <v>1800</v>
          </cell>
          <cell r="M79" t="str">
            <v>MB458</v>
          </cell>
          <cell r="N79">
            <v>444000</v>
          </cell>
          <cell r="O79" t="str">
            <v>1359011</v>
          </cell>
          <cell r="P79">
            <v>2000</v>
          </cell>
          <cell r="Q79" t="str">
            <v>13 CHEP</v>
          </cell>
          <cell r="R79">
            <v>260</v>
          </cell>
          <cell r="S79">
            <v>7</v>
          </cell>
          <cell r="T79">
            <v>8564.8148148148157</v>
          </cell>
          <cell r="U79">
            <v>346</v>
          </cell>
        </row>
        <row r="80">
          <cell r="B80" t="str">
            <v>AR77N</v>
          </cell>
          <cell r="D80" t="str">
            <v>Galaxy/Dove caramel stick Single 77,5g</v>
          </cell>
          <cell r="E80">
            <v>1</v>
          </cell>
          <cell r="F80">
            <v>25</v>
          </cell>
          <cell r="G80">
            <v>1320335</v>
          </cell>
          <cell r="H80">
            <v>48</v>
          </cell>
          <cell r="I80">
            <v>1354007</v>
          </cell>
          <cell r="J80">
            <v>1800</v>
          </cell>
          <cell r="M80" t="str">
            <v>MB458</v>
          </cell>
          <cell r="N80">
            <v>444000</v>
          </cell>
          <cell r="O80" t="str">
            <v>1359010</v>
          </cell>
          <cell r="P80">
            <v>2000</v>
          </cell>
          <cell r="Q80" t="str">
            <v>11 EURO</v>
          </cell>
          <cell r="R80">
            <v>208</v>
          </cell>
          <cell r="S80">
            <v>7</v>
          </cell>
          <cell r="T80">
            <v>8564.8148148148157</v>
          </cell>
          <cell r="U80">
            <v>346</v>
          </cell>
        </row>
        <row r="81">
          <cell r="B81" t="str">
            <v>AR77R</v>
          </cell>
          <cell r="D81" t="str">
            <v>Galaxy/Dove caramel stick Single 77,5g</v>
          </cell>
          <cell r="E81">
            <v>1</v>
          </cell>
          <cell r="F81">
            <v>25</v>
          </cell>
          <cell r="G81">
            <v>1320335</v>
          </cell>
          <cell r="H81">
            <v>48</v>
          </cell>
          <cell r="I81">
            <v>1354007</v>
          </cell>
          <cell r="J81">
            <v>1800</v>
          </cell>
          <cell r="M81" t="str">
            <v>MB458</v>
          </cell>
          <cell r="N81">
            <v>444000</v>
          </cell>
          <cell r="O81" t="str">
            <v>1359011</v>
          </cell>
          <cell r="P81">
            <v>2000</v>
          </cell>
          <cell r="Q81" t="str">
            <v>13 CHEP</v>
          </cell>
          <cell r="R81">
            <v>260</v>
          </cell>
          <cell r="S81">
            <v>7</v>
          </cell>
          <cell r="T81">
            <v>8564.8148148148157</v>
          </cell>
          <cell r="U81">
            <v>346</v>
          </cell>
        </row>
        <row r="82">
          <cell r="B82" t="str">
            <v>AR87F</v>
          </cell>
          <cell r="C82" t="str">
            <v>ME</v>
          </cell>
          <cell r="D82" t="str">
            <v>Galaxy/Dove milk stick 79,5g</v>
          </cell>
          <cell r="E82">
            <v>1</v>
          </cell>
          <cell r="F82">
            <v>25</v>
          </cell>
          <cell r="G82">
            <v>1320797</v>
          </cell>
          <cell r="H82">
            <v>48</v>
          </cell>
          <cell r="I82">
            <v>1362881</v>
          </cell>
          <cell r="J82">
            <v>1800</v>
          </cell>
          <cell r="M82" t="str">
            <v>MB458</v>
          </cell>
          <cell r="N82">
            <v>444000</v>
          </cell>
          <cell r="O82" t="str">
            <v>1359011</v>
          </cell>
          <cell r="P82">
            <v>2000</v>
          </cell>
          <cell r="Q82" t="str">
            <v>13 CHEP</v>
          </cell>
          <cell r="R82">
            <v>260</v>
          </cell>
          <cell r="S82">
            <v>7</v>
          </cell>
          <cell r="T82">
            <v>8564.8148148148157</v>
          </cell>
          <cell r="U82">
            <v>346</v>
          </cell>
        </row>
        <row r="83">
          <cell r="B83" t="str">
            <v>AR87F'</v>
          </cell>
          <cell r="C83" t="str">
            <v>ME</v>
          </cell>
          <cell r="D83" t="str">
            <v>Galaxy/Dove milk stick 79,5g</v>
          </cell>
          <cell r="E83">
            <v>1</v>
          </cell>
          <cell r="F83">
            <v>25</v>
          </cell>
          <cell r="G83">
            <v>1320797</v>
          </cell>
          <cell r="H83">
            <v>48</v>
          </cell>
          <cell r="I83">
            <v>1362881</v>
          </cell>
          <cell r="J83">
            <v>1800</v>
          </cell>
          <cell r="M83" t="str">
            <v>MB458</v>
          </cell>
          <cell r="N83">
            <v>444000</v>
          </cell>
          <cell r="O83" t="str">
            <v>1359011</v>
          </cell>
          <cell r="P83">
            <v>2000</v>
          </cell>
          <cell r="Q83" t="str">
            <v>13 CHEP</v>
          </cell>
          <cell r="R83">
            <v>260</v>
          </cell>
          <cell r="S83">
            <v>7</v>
          </cell>
          <cell r="T83">
            <v>8564.8148148148157</v>
          </cell>
          <cell r="U83">
            <v>346</v>
          </cell>
        </row>
        <row r="84">
          <cell r="B84" t="str">
            <v>AR87F''</v>
          </cell>
          <cell r="C84" t="str">
            <v>ME</v>
          </cell>
          <cell r="D84" t="str">
            <v>Galaxy/Dove milk stick 79,5g</v>
          </cell>
          <cell r="E84">
            <v>1</v>
          </cell>
          <cell r="F84">
            <v>25</v>
          </cell>
          <cell r="G84">
            <v>1320797</v>
          </cell>
          <cell r="H84">
            <v>48</v>
          </cell>
          <cell r="I84">
            <v>1362881</v>
          </cell>
          <cell r="J84">
            <v>1800</v>
          </cell>
          <cell r="M84" t="str">
            <v>MB458</v>
          </cell>
          <cell r="N84">
            <v>444000</v>
          </cell>
          <cell r="O84" t="str">
            <v>1359011</v>
          </cell>
          <cell r="P84">
            <v>2000</v>
          </cell>
          <cell r="Q84" t="str">
            <v>13 CHEP</v>
          </cell>
          <cell r="R84">
            <v>260</v>
          </cell>
          <cell r="S84">
            <v>7</v>
          </cell>
          <cell r="T84">
            <v>8564.8148148148157</v>
          </cell>
          <cell r="U84">
            <v>346</v>
          </cell>
        </row>
        <row r="85">
          <cell r="B85" t="str">
            <v>AR87F'''</v>
          </cell>
          <cell r="C85" t="str">
            <v>ME</v>
          </cell>
          <cell r="D85" t="str">
            <v>Galaxy/Dove milk stick 79,5g</v>
          </cell>
          <cell r="E85">
            <v>1</v>
          </cell>
          <cell r="F85">
            <v>25</v>
          </cell>
          <cell r="G85">
            <v>1320797</v>
          </cell>
          <cell r="H85">
            <v>48</v>
          </cell>
          <cell r="I85">
            <v>1362881</v>
          </cell>
          <cell r="J85">
            <v>1800</v>
          </cell>
          <cell r="M85" t="str">
            <v>MB458</v>
          </cell>
          <cell r="N85">
            <v>444000</v>
          </cell>
          <cell r="O85" t="str">
            <v>1359011</v>
          </cell>
          <cell r="P85">
            <v>2000</v>
          </cell>
          <cell r="Q85" t="str">
            <v>13 CHEP</v>
          </cell>
          <cell r="R85">
            <v>260</v>
          </cell>
          <cell r="S85">
            <v>7</v>
          </cell>
          <cell r="T85">
            <v>8564.8148148148157</v>
          </cell>
          <cell r="U85">
            <v>346</v>
          </cell>
        </row>
        <row r="86">
          <cell r="B86" t="str">
            <v>AR87H</v>
          </cell>
          <cell r="D86" t="str">
            <v>Galaxy/Dove milk stick 79,5g</v>
          </cell>
          <cell r="E86">
            <v>1</v>
          </cell>
          <cell r="F86">
            <v>25</v>
          </cell>
          <cell r="G86">
            <v>1320797</v>
          </cell>
          <cell r="H86">
            <v>48</v>
          </cell>
          <cell r="I86">
            <v>1362881</v>
          </cell>
          <cell r="J86">
            <v>1800</v>
          </cell>
          <cell r="M86" t="str">
            <v>MB458</v>
          </cell>
          <cell r="N86">
            <v>444000</v>
          </cell>
          <cell r="O86" t="str">
            <v>1359010</v>
          </cell>
          <cell r="P86">
            <v>2000</v>
          </cell>
          <cell r="Q86" t="str">
            <v>11 EURO</v>
          </cell>
          <cell r="R86">
            <v>208</v>
          </cell>
          <cell r="S86">
            <v>7</v>
          </cell>
          <cell r="T86">
            <v>8564.8148148148157</v>
          </cell>
          <cell r="U86">
            <v>346</v>
          </cell>
        </row>
        <row r="87">
          <cell r="B87" t="str">
            <v>AR87K</v>
          </cell>
          <cell r="C87" t="str">
            <v>ME</v>
          </cell>
          <cell r="D87" t="str">
            <v>Galaxy/Dove trip.choco. Stick 77,5g</v>
          </cell>
          <cell r="E87">
            <v>1</v>
          </cell>
          <cell r="F87">
            <v>25</v>
          </cell>
          <cell r="G87">
            <v>1320800</v>
          </cell>
          <cell r="H87">
            <v>40</v>
          </cell>
          <cell r="I87">
            <v>1362882</v>
          </cell>
          <cell r="J87">
            <v>1800</v>
          </cell>
          <cell r="M87" t="str">
            <v>MB458</v>
          </cell>
          <cell r="N87">
            <v>444000</v>
          </cell>
          <cell r="O87" t="str">
            <v>1359011</v>
          </cell>
          <cell r="P87">
            <v>2000</v>
          </cell>
          <cell r="Q87" t="str">
            <v>13 CHEP</v>
          </cell>
          <cell r="R87">
            <v>260</v>
          </cell>
          <cell r="S87">
            <v>7</v>
          </cell>
          <cell r="T87">
            <v>8564.8148148148157</v>
          </cell>
          <cell r="U87">
            <v>346</v>
          </cell>
        </row>
        <row r="88">
          <cell r="B88" t="str">
            <v>AR87K'</v>
          </cell>
          <cell r="C88" t="str">
            <v>ME</v>
          </cell>
          <cell r="D88" t="str">
            <v>Galaxy/Dove trip.choco. Stick 77,5g</v>
          </cell>
          <cell r="E88">
            <v>1</v>
          </cell>
          <cell r="F88">
            <v>25</v>
          </cell>
          <cell r="G88">
            <v>1320800</v>
          </cell>
          <cell r="H88">
            <v>40</v>
          </cell>
          <cell r="I88">
            <v>1362882</v>
          </cell>
          <cell r="J88">
            <v>1800</v>
          </cell>
          <cell r="M88" t="str">
            <v>MB458</v>
          </cell>
          <cell r="N88">
            <v>444000</v>
          </cell>
          <cell r="O88" t="str">
            <v>1359011</v>
          </cell>
          <cell r="P88">
            <v>2000</v>
          </cell>
          <cell r="Q88" t="str">
            <v>13 CHEP</v>
          </cell>
          <cell r="R88">
            <v>260</v>
          </cell>
          <cell r="S88">
            <v>7</v>
          </cell>
          <cell r="T88">
            <v>8564.8148148148157</v>
          </cell>
          <cell r="U88">
            <v>346</v>
          </cell>
        </row>
        <row r="89">
          <cell r="B89" t="str">
            <v>AR87K''</v>
          </cell>
          <cell r="C89" t="str">
            <v>ME</v>
          </cell>
          <cell r="D89" t="str">
            <v>Galaxy/Dove trip.choco. Stick 77,5g</v>
          </cell>
          <cell r="E89">
            <v>1</v>
          </cell>
          <cell r="F89">
            <v>25</v>
          </cell>
          <cell r="G89">
            <v>1320800</v>
          </cell>
          <cell r="H89">
            <v>40</v>
          </cell>
          <cell r="I89">
            <v>1362882</v>
          </cell>
          <cell r="J89">
            <v>1800</v>
          </cell>
          <cell r="M89" t="str">
            <v>MB458</v>
          </cell>
          <cell r="N89">
            <v>444000</v>
          </cell>
          <cell r="O89" t="str">
            <v>1359011</v>
          </cell>
          <cell r="P89">
            <v>2000</v>
          </cell>
          <cell r="Q89" t="str">
            <v>13 CHEP</v>
          </cell>
          <cell r="R89">
            <v>260</v>
          </cell>
          <cell r="S89">
            <v>7</v>
          </cell>
          <cell r="T89">
            <v>8564.8148148148157</v>
          </cell>
          <cell r="U89">
            <v>346</v>
          </cell>
        </row>
        <row r="90">
          <cell r="B90" t="str">
            <v>AR87K'''</v>
          </cell>
          <cell r="C90" t="str">
            <v>ME</v>
          </cell>
          <cell r="D90" t="str">
            <v>Galaxy/Dove trip.choco. Stick 77,5g</v>
          </cell>
          <cell r="E90">
            <v>1</v>
          </cell>
          <cell r="F90">
            <v>25</v>
          </cell>
          <cell r="G90">
            <v>1320800</v>
          </cell>
          <cell r="H90">
            <v>40</v>
          </cell>
          <cell r="I90">
            <v>1362882</v>
          </cell>
          <cell r="J90">
            <v>1800</v>
          </cell>
          <cell r="M90" t="str">
            <v>MB458</v>
          </cell>
          <cell r="N90">
            <v>444000</v>
          </cell>
          <cell r="O90" t="str">
            <v>1359011</v>
          </cell>
          <cell r="P90">
            <v>2000</v>
          </cell>
          <cell r="Q90" t="str">
            <v>13 CHEP</v>
          </cell>
          <cell r="R90">
            <v>260</v>
          </cell>
          <cell r="S90">
            <v>7</v>
          </cell>
          <cell r="T90">
            <v>8564.8148148148157</v>
          </cell>
          <cell r="U90">
            <v>346</v>
          </cell>
        </row>
        <row r="91">
          <cell r="B91" t="str">
            <v>AR87M</v>
          </cell>
          <cell r="D91" t="str">
            <v>Galaxy/Dove trip.choco. Stick 77,5g</v>
          </cell>
          <cell r="E91">
            <v>1</v>
          </cell>
          <cell r="F91">
            <v>25</v>
          </cell>
          <cell r="G91">
            <v>1320800</v>
          </cell>
          <cell r="H91">
            <v>40</v>
          </cell>
          <cell r="I91">
            <v>1362882</v>
          </cell>
          <cell r="J91">
            <v>1925</v>
          </cell>
          <cell r="M91" t="str">
            <v>MB458</v>
          </cell>
          <cell r="N91">
            <v>444000</v>
          </cell>
          <cell r="O91" t="str">
            <v>1359010</v>
          </cell>
          <cell r="P91">
            <v>2000</v>
          </cell>
          <cell r="Q91" t="str">
            <v>11 EURO</v>
          </cell>
          <cell r="R91">
            <v>208</v>
          </cell>
          <cell r="S91">
            <v>7</v>
          </cell>
          <cell r="T91">
            <v>8564.8148148148157</v>
          </cell>
          <cell r="U91">
            <v>346</v>
          </cell>
        </row>
        <row r="92">
          <cell r="B92" t="str">
            <v>AT90B</v>
          </cell>
          <cell r="D92" t="str">
            <v>BOUNTY XTRA 51,6g</v>
          </cell>
          <cell r="E92">
            <v>1</v>
          </cell>
          <cell r="F92">
            <v>24</v>
          </cell>
          <cell r="G92">
            <v>1330441</v>
          </cell>
          <cell r="H92">
            <v>72</v>
          </cell>
          <cell r="I92">
            <v>1330442</v>
          </cell>
          <cell r="J92">
            <v>3200</v>
          </cell>
          <cell r="O92" t="str">
            <v>1359010</v>
          </cell>
          <cell r="P92">
            <v>2000</v>
          </cell>
          <cell r="Q92" t="str">
            <v>11 EURO</v>
          </cell>
          <cell r="R92">
            <v>375</v>
          </cell>
          <cell r="S92">
            <v>9</v>
          </cell>
          <cell r="T92">
            <v>8055.5555555555557</v>
          </cell>
          <cell r="U92">
            <v>200</v>
          </cell>
        </row>
        <row r="93">
          <cell r="B93" t="str">
            <v>AT90D</v>
          </cell>
          <cell r="C93" t="str">
            <v>ME</v>
          </cell>
          <cell r="D93" t="str">
            <v xml:space="preserve">BOUNTY Smaller 39,1g  </v>
          </cell>
          <cell r="E93">
            <v>1</v>
          </cell>
          <cell r="F93">
            <v>24</v>
          </cell>
          <cell r="G93">
            <v>1330444</v>
          </cell>
          <cell r="H93">
            <v>72</v>
          </cell>
          <cell r="I93">
            <v>1330445</v>
          </cell>
          <cell r="J93">
            <v>3200</v>
          </cell>
          <cell r="O93" t="str">
            <v>1359011</v>
          </cell>
          <cell r="P93">
            <v>2000</v>
          </cell>
          <cell r="Q93" t="str">
            <v>13 CHEP</v>
          </cell>
          <cell r="R93">
            <v>525</v>
          </cell>
          <cell r="S93">
            <v>8</v>
          </cell>
          <cell r="T93">
            <v>9666.6666666666661</v>
          </cell>
          <cell r="U93">
            <v>200</v>
          </cell>
        </row>
        <row r="94">
          <cell r="B94" t="str">
            <v>AT90D'</v>
          </cell>
          <cell r="C94" t="str">
            <v>ME</v>
          </cell>
          <cell r="D94" t="str">
            <v xml:space="preserve">BOUNTY Smaller 39,1g  </v>
          </cell>
          <cell r="E94">
            <v>1</v>
          </cell>
          <cell r="F94">
            <v>24</v>
          </cell>
          <cell r="G94">
            <v>1330444</v>
          </cell>
          <cell r="H94">
            <v>72</v>
          </cell>
          <cell r="I94">
            <v>1330445</v>
          </cell>
          <cell r="J94">
            <v>3200</v>
          </cell>
          <cell r="O94" t="str">
            <v>1359011</v>
          </cell>
          <cell r="P94">
            <v>2000</v>
          </cell>
          <cell r="Q94" t="str">
            <v>13 CHEP</v>
          </cell>
          <cell r="R94">
            <v>525</v>
          </cell>
          <cell r="S94">
            <v>8</v>
          </cell>
          <cell r="T94">
            <v>9666.6666666666661</v>
          </cell>
          <cell r="U94">
            <v>200</v>
          </cell>
        </row>
        <row r="95">
          <cell r="B95" t="str">
            <v>AT90D''</v>
          </cell>
          <cell r="C95" t="str">
            <v>ME</v>
          </cell>
          <cell r="D95" t="str">
            <v xml:space="preserve">BOUNTY Smaller 39,1g  </v>
          </cell>
          <cell r="E95">
            <v>1</v>
          </cell>
          <cell r="F95">
            <v>24</v>
          </cell>
          <cell r="G95">
            <v>1330444</v>
          </cell>
          <cell r="H95">
            <v>72</v>
          </cell>
          <cell r="I95">
            <v>1330445</v>
          </cell>
          <cell r="J95">
            <v>3200</v>
          </cell>
          <cell r="O95" t="str">
            <v>1359011</v>
          </cell>
          <cell r="P95">
            <v>2000</v>
          </cell>
          <cell r="Q95" t="str">
            <v>13 CHEP</v>
          </cell>
          <cell r="R95">
            <v>525</v>
          </cell>
          <cell r="S95">
            <v>8</v>
          </cell>
          <cell r="T95">
            <v>9666.6666666666661</v>
          </cell>
          <cell r="U95">
            <v>200</v>
          </cell>
        </row>
        <row r="96">
          <cell r="B96" t="str">
            <v>AT90D'''</v>
          </cell>
          <cell r="C96" t="str">
            <v>ME</v>
          </cell>
          <cell r="D96" t="str">
            <v xml:space="preserve">BOUNTY Smaller 39,1g  </v>
          </cell>
          <cell r="E96">
            <v>1</v>
          </cell>
          <cell r="F96">
            <v>24</v>
          </cell>
          <cell r="G96">
            <v>1330444</v>
          </cell>
          <cell r="H96">
            <v>72</v>
          </cell>
          <cell r="I96">
            <v>1330445</v>
          </cell>
          <cell r="J96">
            <v>3200</v>
          </cell>
          <cell r="O96" t="str">
            <v>1359011</v>
          </cell>
          <cell r="P96">
            <v>2000</v>
          </cell>
          <cell r="Q96" t="str">
            <v>13 CHEP</v>
          </cell>
          <cell r="R96">
            <v>525</v>
          </cell>
          <cell r="S96">
            <v>8</v>
          </cell>
          <cell r="T96">
            <v>9666.6666666666661</v>
          </cell>
          <cell r="U96">
            <v>200</v>
          </cell>
        </row>
        <row r="97">
          <cell r="B97" t="str">
            <v>AT90F</v>
          </cell>
          <cell r="D97" t="str">
            <v xml:space="preserve">BOUNTY Smaller 39,1g  </v>
          </cell>
          <cell r="E97">
            <v>1</v>
          </cell>
          <cell r="F97">
            <v>24</v>
          </cell>
          <cell r="G97">
            <v>1330444</v>
          </cell>
          <cell r="H97">
            <v>72</v>
          </cell>
          <cell r="I97">
            <v>1330445</v>
          </cell>
          <cell r="J97">
            <v>3200</v>
          </cell>
          <cell r="O97" t="str">
            <v>1359010</v>
          </cell>
          <cell r="P97">
            <v>2000</v>
          </cell>
          <cell r="Q97" t="str">
            <v>11 EURO</v>
          </cell>
          <cell r="R97">
            <v>450</v>
          </cell>
          <cell r="S97">
            <v>8</v>
          </cell>
          <cell r="T97">
            <v>9666.6666666666661</v>
          </cell>
          <cell r="U97">
            <v>200</v>
          </cell>
        </row>
        <row r="98">
          <cell r="B98" t="str">
            <v>AT90G</v>
          </cell>
          <cell r="D98" t="str">
            <v xml:space="preserve">BOUNTY Smaller 39,1g  </v>
          </cell>
          <cell r="E98">
            <v>1</v>
          </cell>
          <cell r="F98">
            <v>24</v>
          </cell>
          <cell r="G98">
            <v>1330446</v>
          </cell>
          <cell r="H98">
            <v>72</v>
          </cell>
          <cell r="I98">
            <v>1330445</v>
          </cell>
          <cell r="J98">
            <v>3200</v>
          </cell>
          <cell r="O98" t="str">
            <v>1359010</v>
          </cell>
          <cell r="P98">
            <v>2000</v>
          </cell>
          <cell r="Q98" t="str">
            <v>11 EURO</v>
          </cell>
          <cell r="R98">
            <v>450</v>
          </cell>
          <cell r="S98">
            <v>8</v>
          </cell>
          <cell r="T98">
            <v>9666.6666666666661</v>
          </cell>
          <cell r="U98">
            <v>200</v>
          </cell>
        </row>
        <row r="99">
          <cell r="B99" t="str">
            <v>AT90J</v>
          </cell>
          <cell r="C99" t="str">
            <v>RUSSE</v>
          </cell>
          <cell r="D99" t="str">
            <v xml:space="preserve">BOUNTY Smaller 39,1g  </v>
          </cell>
          <cell r="E99">
            <v>1</v>
          </cell>
          <cell r="F99">
            <v>24</v>
          </cell>
          <cell r="G99">
            <v>1330447</v>
          </cell>
          <cell r="H99">
            <v>72</v>
          </cell>
          <cell r="I99">
            <v>1330448</v>
          </cell>
          <cell r="J99">
            <v>3200</v>
          </cell>
          <cell r="O99" t="str">
            <v>1359010</v>
          </cell>
          <cell r="P99">
            <v>2000</v>
          </cell>
          <cell r="Q99" t="str">
            <v>11 EURO</v>
          </cell>
          <cell r="R99">
            <v>450</v>
          </cell>
          <cell r="S99">
            <v>8</v>
          </cell>
          <cell r="T99">
            <v>9666.6666666666661</v>
          </cell>
          <cell r="U99">
            <v>200</v>
          </cell>
        </row>
        <row r="100">
          <cell r="B100" t="str">
            <v>AT90L</v>
          </cell>
          <cell r="D100" t="str">
            <v xml:space="preserve">BOUNTY Smaller 39,1g  </v>
          </cell>
          <cell r="E100">
            <v>1</v>
          </cell>
          <cell r="F100">
            <v>24</v>
          </cell>
          <cell r="G100">
            <v>1330449</v>
          </cell>
          <cell r="H100">
            <v>72</v>
          </cell>
          <cell r="I100">
            <v>1330445</v>
          </cell>
          <cell r="J100">
            <v>3200</v>
          </cell>
          <cell r="O100" t="str">
            <v>1359010</v>
          </cell>
          <cell r="P100">
            <v>2000</v>
          </cell>
          <cell r="Q100" t="str">
            <v>11 EURO</v>
          </cell>
          <cell r="R100">
            <v>450</v>
          </cell>
          <cell r="S100">
            <v>8</v>
          </cell>
          <cell r="T100">
            <v>9666.6666666666661</v>
          </cell>
          <cell r="U100">
            <v>200</v>
          </cell>
        </row>
        <row r="101">
          <cell r="B101" t="str">
            <v>AT90N</v>
          </cell>
          <cell r="D101" t="str">
            <v xml:space="preserve">BOUNTY Smaller 39,1g  </v>
          </cell>
          <cell r="E101">
            <v>1</v>
          </cell>
          <cell r="F101">
            <v>24</v>
          </cell>
          <cell r="G101">
            <v>1330450</v>
          </cell>
          <cell r="H101">
            <v>72</v>
          </cell>
          <cell r="I101">
            <v>1330445</v>
          </cell>
          <cell r="J101">
            <v>3200</v>
          </cell>
          <cell r="O101" t="str">
            <v>1359010</v>
          </cell>
          <cell r="P101">
            <v>2000</v>
          </cell>
          <cell r="Q101" t="str">
            <v>11 EURO</v>
          </cell>
          <cell r="R101">
            <v>450</v>
          </cell>
          <cell r="S101">
            <v>8</v>
          </cell>
          <cell r="T101">
            <v>9666.6666666666661</v>
          </cell>
          <cell r="U101">
            <v>200</v>
          </cell>
        </row>
        <row r="102">
          <cell r="B102" t="str">
            <v>AT90R</v>
          </cell>
          <cell r="D102" t="str">
            <v xml:space="preserve">BOUNTY Smaller 39,1g  </v>
          </cell>
          <cell r="E102">
            <v>1</v>
          </cell>
          <cell r="F102">
            <v>24</v>
          </cell>
          <cell r="G102">
            <v>1330450</v>
          </cell>
          <cell r="H102">
            <v>72</v>
          </cell>
          <cell r="I102">
            <v>1330451</v>
          </cell>
          <cell r="J102">
            <v>2000</v>
          </cell>
          <cell r="O102" t="str">
            <v>1359010</v>
          </cell>
          <cell r="P102">
            <v>2000</v>
          </cell>
          <cell r="Q102" t="str">
            <v>11 EURO</v>
          </cell>
          <cell r="R102">
            <v>450</v>
          </cell>
          <cell r="S102">
            <v>8</v>
          </cell>
          <cell r="T102">
            <v>9666.6666666666661</v>
          </cell>
          <cell r="U102">
            <v>200</v>
          </cell>
        </row>
        <row r="103">
          <cell r="B103" t="str">
            <v>AV43H</v>
          </cell>
          <cell r="C103" t="str">
            <v>ME</v>
          </cell>
          <cell r="D103" t="str">
            <v>TWIX Single 40g</v>
          </cell>
          <cell r="E103">
            <v>1</v>
          </cell>
          <cell r="F103">
            <v>24</v>
          </cell>
          <cell r="G103">
            <v>1332883</v>
          </cell>
          <cell r="H103">
            <v>72</v>
          </cell>
          <cell r="I103">
            <v>1332888</v>
          </cell>
          <cell r="J103">
            <v>3200</v>
          </cell>
          <cell r="O103" t="str">
            <v>1359010</v>
          </cell>
          <cell r="P103">
            <v>600</v>
          </cell>
          <cell r="Q103" t="str">
            <v>13 CHEP</v>
          </cell>
          <cell r="R103">
            <v>480</v>
          </cell>
          <cell r="S103">
            <v>7</v>
          </cell>
          <cell r="T103">
            <v>10060.975609756097</v>
          </cell>
          <cell r="U103">
            <v>210</v>
          </cell>
        </row>
        <row r="104">
          <cell r="B104" t="str">
            <v>AV43H'</v>
          </cell>
          <cell r="C104" t="str">
            <v>ME</v>
          </cell>
          <cell r="D104" t="str">
            <v>TWIX Single 40g</v>
          </cell>
          <cell r="E104">
            <v>1</v>
          </cell>
          <cell r="F104">
            <v>24</v>
          </cell>
          <cell r="G104">
            <v>1332883</v>
          </cell>
          <cell r="H104">
            <v>72</v>
          </cell>
          <cell r="I104">
            <v>1332888</v>
          </cell>
          <cell r="J104">
            <v>3200</v>
          </cell>
          <cell r="O104" t="str">
            <v>1359010</v>
          </cell>
          <cell r="P104">
            <v>600</v>
          </cell>
          <cell r="Q104" t="str">
            <v>13 CHEP</v>
          </cell>
          <cell r="R104">
            <v>480</v>
          </cell>
          <cell r="S104">
            <v>7</v>
          </cell>
          <cell r="T104">
            <v>10060.975609756097</v>
          </cell>
          <cell r="U104">
            <v>210</v>
          </cell>
        </row>
        <row r="105">
          <cell r="B105" t="str">
            <v>AV43K</v>
          </cell>
          <cell r="D105" t="str">
            <v>TWIX Single 40g</v>
          </cell>
          <cell r="E105">
            <v>1</v>
          </cell>
          <cell r="F105">
            <v>24</v>
          </cell>
          <cell r="G105">
            <v>1332884</v>
          </cell>
          <cell r="H105">
            <v>72</v>
          </cell>
          <cell r="I105">
            <v>1332888</v>
          </cell>
          <cell r="J105">
            <v>3200</v>
          </cell>
          <cell r="O105" t="str">
            <v>1359010</v>
          </cell>
          <cell r="P105">
            <v>2000</v>
          </cell>
          <cell r="Q105" t="str">
            <v>11 EURO</v>
          </cell>
          <cell r="R105">
            <v>400</v>
          </cell>
          <cell r="S105">
            <v>8</v>
          </cell>
          <cell r="T105">
            <v>10060.975609756097</v>
          </cell>
          <cell r="U105">
            <v>210</v>
          </cell>
        </row>
        <row r="106">
          <cell r="B106" t="str">
            <v>AV43M</v>
          </cell>
          <cell r="C106" t="str">
            <v>RUSSE</v>
          </cell>
          <cell r="D106" t="str">
            <v>TWIX Single 40g</v>
          </cell>
          <cell r="E106">
            <v>1</v>
          </cell>
          <cell r="F106">
            <v>24</v>
          </cell>
          <cell r="G106">
            <v>1332885</v>
          </cell>
          <cell r="H106">
            <v>72</v>
          </cell>
          <cell r="I106">
            <v>1332887</v>
          </cell>
          <cell r="J106">
            <v>3200</v>
          </cell>
          <cell r="O106" t="str">
            <v>1359010</v>
          </cell>
          <cell r="P106">
            <v>2000</v>
          </cell>
          <cell r="Q106" t="str">
            <v>11 EURO</v>
          </cell>
          <cell r="R106">
            <v>400</v>
          </cell>
          <cell r="S106">
            <v>8</v>
          </cell>
          <cell r="T106">
            <v>10060.975609756097</v>
          </cell>
          <cell r="U106">
            <v>210</v>
          </cell>
        </row>
        <row r="107">
          <cell r="B107" t="str">
            <v>AV43P</v>
          </cell>
          <cell r="D107" t="str">
            <v>TWIX Single 40g</v>
          </cell>
          <cell r="E107">
            <v>1</v>
          </cell>
          <cell r="F107">
            <v>24</v>
          </cell>
          <cell r="G107">
            <v>1332886</v>
          </cell>
          <cell r="H107">
            <v>72</v>
          </cell>
          <cell r="I107">
            <v>1332888</v>
          </cell>
          <cell r="J107">
            <v>3200</v>
          </cell>
          <cell r="O107" t="str">
            <v>1359010</v>
          </cell>
          <cell r="P107">
            <v>2000</v>
          </cell>
          <cell r="Q107" t="str">
            <v>11 EURO</v>
          </cell>
          <cell r="R107">
            <v>400</v>
          </cell>
          <cell r="S107">
            <v>8</v>
          </cell>
          <cell r="T107">
            <v>10060.975609756097</v>
          </cell>
          <cell r="U107">
            <v>210</v>
          </cell>
        </row>
        <row r="108">
          <cell r="B108" t="str">
            <v>AV43T</v>
          </cell>
          <cell r="D108" t="str">
            <v>TWIX Single 40g</v>
          </cell>
          <cell r="E108">
            <v>1</v>
          </cell>
          <cell r="F108">
            <v>24</v>
          </cell>
          <cell r="G108">
            <v>1332886</v>
          </cell>
          <cell r="H108">
            <v>72</v>
          </cell>
          <cell r="I108">
            <v>1333222</v>
          </cell>
          <cell r="J108">
            <v>3200</v>
          </cell>
          <cell r="O108" t="str">
            <v>1359010</v>
          </cell>
          <cell r="P108">
            <v>2000</v>
          </cell>
          <cell r="Q108" t="str">
            <v>11 EURO</v>
          </cell>
          <cell r="R108">
            <v>400</v>
          </cell>
          <cell r="S108">
            <v>8</v>
          </cell>
          <cell r="T108">
            <v>10060.975609756097</v>
          </cell>
          <cell r="U108">
            <v>210</v>
          </cell>
        </row>
        <row r="109">
          <cell r="B109" t="str">
            <v>AV43W</v>
          </cell>
          <cell r="D109" t="str">
            <v>TWIX Bar X-tra  47g</v>
          </cell>
          <cell r="E109">
            <v>1</v>
          </cell>
          <cell r="F109">
            <v>24</v>
          </cell>
          <cell r="G109">
            <v>1332890</v>
          </cell>
          <cell r="H109">
            <v>72</v>
          </cell>
          <cell r="I109">
            <v>1350534</v>
          </cell>
          <cell r="J109">
            <v>3400</v>
          </cell>
          <cell r="O109" t="str">
            <v>1359010</v>
          </cell>
          <cell r="P109">
            <v>2000</v>
          </cell>
          <cell r="Q109" t="str">
            <v>11 EURO</v>
          </cell>
          <cell r="R109">
            <v>320</v>
          </cell>
          <cell r="S109">
            <v>7</v>
          </cell>
          <cell r="T109">
            <v>8823.5294117647063</v>
          </cell>
          <cell r="U109">
            <v>210</v>
          </cell>
        </row>
        <row r="110">
          <cell r="B110" t="str">
            <v>AV43Y</v>
          </cell>
          <cell r="D110" t="str">
            <v>TWIX Bar X-tra  47g</v>
          </cell>
          <cell r="E110">
            <v>1</v>
          </cell>
          <cell r="F110">
            <v>24</v>
          </cell>
          <cell r="G110">
            <v>1332890</v>
          </cell>
          <cell r="H110">
            <v>72</v>
          </cell>
          <cell r="I110">
            <v>1350534</v>
          </cell>
          <cell r="J110">
            <v>3400</v>
          </cell>
          <cell r="O110" t="str">
            <v>1359010</v>
          </cell>
          <cell r="P110">
            <v>600</v>
          </cell>
          <cell r="Q110" t="str">
            <v>13 CHEP</v>
          </cell>
          <cell r="R110">
            <v>400</v>
          </cell>
          <cell r="S110">
            <v>8</v>
          </cell>
          <cell r="T110">
            <v>8823.5294117647063</v>
          </cell>
          <cell r="U110">
            <v>210</v>
          </cell>
        </row>
        <row r="111">
          <cell r="B111" t="str">
            <v>AV44A</v>
          </cell>
          <cell r="D111" t="str">
            <v>TWIX Bar X-tra  47g</v>
          </cell>
          <cell r="E111">
            <v>1</v>
          </cell>
          <cell r="F111">
            <v>24</v>
          </cell>
          <cell r="G111">
            <v>1332892</v>
          </cell>
          <cell r="H111">
            <v>72</v>
          </cell>
          <cell r="I111">
            <v>1350534</v>
          </cell>
          <cell r="J111">
            <v>3400</v>
          </cell>
          <cell r="O111" t="str">
            <v>1359010</v>
          </cell>
          <cell r="P111">
            <v>2000</v>
          </cell>
          <cell r="Q111" t="str">
            <v>11 EURO</v>
          </cell>
          <cell r="R111">
            <v>320</v>
          </cell>
          <cell r="S111">
            <v>7</v>
          </cell>
          <cell r="T111">
            <v>8823.5294117647063</v>
          </cell>
          <cell r="U111">
            <v>210</v>
          </cell>
        </row>
        <row r="112">
          <cell r="B112" t="str">
            <v>AV44E</v>
          </cell>
          <cell r="C112" t="str">
            <v>ME</v>
          </cell>
          <cell r="D112" t="str">
            <v>TWIX Multi 34,2g</v>
          </cell>
          <cell r="E112">
            <v>12</v>
          </cell>
          <cell r="F112">
            <v>6</v>
          </cell>
          <cell r="G112">
            <v>1336526</v>
          </cell>
          <cell r="H112">
            <v>72</v>
          </cell>
          <cell r="I112">
            <v>1332896</v>
          </cell>
          <cell r="J112">
            <v>24000</v>
          </cell>
          <cell r="K112">
            <v>1350535</v>
          </cell>
          <cell r="L112">
            <v>800</v>
          </cell>
          <cell r="O112" t="str">
            <v>1359011</v>
          </cell>
          <cell r="P112">
            <v>2000</v>
          </cell>
          <cell r="Q112" t="str">
            <v>13 CHEP</v>
          </cell>
          <cell r="R112">
            <v>176</v>
          </cell>
          <cell r="S112">
            <v>3</v>
          </cell>
          <cell r="T112">
            <v>11148.648648648648</v>
          </cell>
          <cell r="U112">
            <v>210</v>
          </cell>
        </row>
        <row r="113">
          <cell r="B113" t="str">
            <v>AV44G</v>
          </cell>
          <cell r="D113" t="str">
            <v>TWIX Multi 34,2g</v>
          </cell>
          <cell r="E113">
            <v>12</v>
          </cell>
          <cell r="F113">
            <v>6</v>
          </cell>
          <cell r="G113">
            <v>1336526</v>
          </cell>
          <cell r="H113">
            <v>72</v>
          </cell>
          <cell r="I113">
            <v>1362112</v>
          </cell>
          <cell r="J113">
            <v>24000</v>
          </cell>
          <cell r="K113">
            <v>1350535</v>
          </cell>
          <cell r="L113">
            <v>800</v>
          </cell>
          <cell r="O113" t="str">
            <v>1359011</v>
          </cell>
          <cell r="P113">
            <v>2000</v>
          </cell>
          <cell r="Q113" t="str">
            <v>13 CHEP</v>
          </cell>
          <cell r="R113">
            <v>176</v>
          </cell>
          <cell r="S113">
            <v>3</v>
          </cell>
          <cell r="T113">
            <v>11148.648648648648</v>
          </cell>
          <cell r="U113">
            <v>210</v>
          </cell>
        </row>
        <row r="114">
          <cell r="B114" t="str">
            <v>AV44J</v>
          </cell>
          <cell r="D114" t="str">
            <v>TWIX Multi 34,2g</v>
          </cell>
          <cell r="E114">
            <v>12</v>
          </cell>
          <cell r="F114">
            <v>6</v>
          </cell>
          <cell r="G114">
            <v>1336526</v>
          </cell>
          <cell r="H114">
            <v>72</v>
          </cell>
          <cell r="I114">
            <v>1362112</v>
          </cell>
          <cell r="J114">
            <v>24000</v>
          </cell>
          <cell r="K114">
            <v>1350535</v>
          </cell>
          <cell r="L114">
            <v>800</v>
          </cell>
          <cell r="O114" t="str">
            <v>1359010</v>
          </cell>
          <cell r="P114">
            <v>2000</v>
          </cell>
          <cell r="Q114" t="str">
            <v>11 EURO</v>
          </cell>
          <cell r="R114">
            <v>144</v>
          </cell>
          <cell r="S114">
            <v>3</v>
          </cell>
          <cell r="T114">
            <v>11148.648648648648</v>
          </cell>
          <cell r="U114">
            <v>210</v>
          </cell>
        </row>
        <row r="115">
          <cell r="B115" t="str">
            <v>AV44L</v>
          </cell>
          <cell r="D115" t="str">
            <v>TWIX Multi 34,2g</v>
          </cell>
          <cell r="E115">
            <v>12</v>
          </cell>
          <cell r="F115">
            <v>6</v>
          </cell>
          <cell r="G115">
            <v>1336526</v>
          </cell>
          <cell r="H115">
            <v>72</v>
          </cell>
          <cell r="I115">
            <v>1362114</v>
          </cell>
          <cell r="J115">
            <v>24000</v>
          </cell>
          <cell r="K115">
            <v>1350535</v>
          </cell>
          <cell r="L115">
            <v>800</v>
          </cell>
          <cell r="O115" t="str">
            <v>1359010</v>
          </cell>
          <cell r="P115">
            <v>2000</v>
          </cell>
          <cell r="Q115" t="str">
            <v>11 EURO</v>
          </cell>
          <cell r="R115">
            <v>144</v>
          </cell>
          <cell r="S115">
            <v>3</v>
          </cell>
          <cell r="T115">
            <v>11148.648648648648</v>
          </cell>
          <cell r="U115">
            <v>210</v>
          </cell>
        </row>
        <row r="116">
          <cell r="B116" t="str">
            <v>AV44R</v>
          </cell>
          <cell r="C116" t="str">
            <v>RUSSE</v>
          </cell>
          <cell r="D116" t="str">
            <v>TWIX Multi 34,2g</v>
          </cell>
          <cell r="E116">
            <v>12</v>
          </cell>
          <cell r="F116">
            <v>6</v>
          </cell>
          <cell r="G116">
            <v>1336526</v>
          </cell>
          <cell r="H116">
            <v>72</v>
          </cell>
          <cell r="I116">
            <v>1362113</v>
          </cell>
          <cell r="J116">
            <v>24000</v>
          </cell>
          <cell r="K116">
            <v>1332903</v>
          </cell>
          <cell r="L116">
            <v>800</v>
          </cell>
          <cell r="O116" t="str">
            <v>1359010</v>
          </cell>
          <cell r="P116">
            <v>2000</v>
          </cell>
          <cell r="Q116" t="str">
            <v>11 EURO</v>
          </cell>
          <cell r="R116">
            <v>144</v>
          </cell>
          <cell r="S116">
            <v>3</v>
          </cell>
          <cell r="T116">
            <v>11148.648648648648</v>
          </cell>
          <cell r="U116">
            <v>210</v>
          </cell>
        </row>
        <row r="117">
          <cell r="B117" t="str">
            <v>AV44T</v>
          </cell>
          <cell r="D117" t="str">
            <v>TWIX Multi 34,2g</v>
          </cell>
          <cell r="E117">
            <v>12</v>
          </cell>
          <cell r="F117">
            <v>12</v>
          </cell>
          <cell r="G117">
            <v>1336526</v>
          </cell>
          <cell r="H117">
            <v>72</v>
          </cell>
          <cell r="I117">
            <v>1332900</v>
          </cell>
          <cell r="J117">
            <v>6300</v>
          </cell>
          <cell r="K117">
            <v>1316667</v>
          </cell>
          <cell r="L117">
            <v>594</v>
          </cell>
          <cell r="O117" t="str">
            <v>1359010</v>
          </cell>
          <cell r="P117">
            <v>2000</v>
          </cell>
          <cell r="Q117" t="str">
            <v>11 EURO</v>
          </cell>
          <cell r="R117">
            <v>72</v>
          </cell>
          <cell r="S117">
            <v>3</v>
          </cell>
          <cell r="T117">
            <v>11148.648648648648</v>
          </cell>
          <cell r="U117">
            <v>210</v>
          </cell>
        </row>
        <row r="118">
          <cell r="B118" t="str">
            <v>AV45A</v>
          </cell>
          <cell r="D118" t="str">
            <v>TWIX Multi 34,2g</v>
          </cell>
          <cell r="E118">
            <v>12</v>
          </cell>
          <cell r="F118">
            <v>18</v>
          </cell>
          <cell r="G118">
            <v>1336526</v>
          </cell>
          <cell r="H118">
            <v>72</v>
          </cell>
          <cell r="I118">
            <v>1332902</v>
          </cell>
          <cell r="J118">
            <v>4200</v>
          </cell>
          <cell r="K118">
            <v>1316671</v>
          </cell>
          <cell r="L118">
            <v>350</v>
          </cell>
          <cell r="O118" t="str">
            <v>1359010</v>
          </cell>
          <cell r="P118">
            <v>2000</v>
          </cell>
          <cell r="Q118" t="str">
            <v>11 EURO</v>
          </cell>
          <cell r="R118">
            <v>42</v>
          </cell>
          <cell r="S118">
            <v>3</v>
          </cell>
          <cell r="T118">
            <v>11148.648648648648</v>
          </cell>
          <cell r="U118">
            <v>210</v>
          </cell>
        </row>
        <row r="119">
          <cell r="B119" t="str">
            <v>AW28H</v>
          </cell>
          <cell r="D119" t="str">
            <v xml:space="preserve">MARS  Multi 41,8g </v>
          </cell>
          <cell r="E119">
            <v>12</v>
          </cell>
          <cell r="F119">
            <v>4</v>
          </cell>
          <cell r="G119">
            <v>1336528</v>
          </cell>
          <cell r="H119">
            <v>72</v>
          </cell>
          <cell r="I119">
            <v>1336821</v>
          </cell>
          <cell r="J119">
            <v>24000</v>
          </cell>
          <cell r="K119">
            <v>1376077</v>
          </cell>
          <cell r="L119">
            <v>1200</v>
          </cell>
          <cell r="O119" t="str">
            <v>1359011</v>
          </cell>
          <cell r="P119">
            <v>2000</v>
          </cell>
          <cell r="Q119" t="str">
            <v>13 CHEP</v>
          </cell>
          <cell r="R119">
            <v>190</v>
          </cell>
          <cell r="S119">
            <v>3</v>
          </cell>
          <cell r="T119">
            <v>12765.95744680851</v>
          </cell>
          <cell r="U119">
            <v>248</v>
          </cell>
          <cell r="V119" t="str">
            <v>V</v>
          </cell>
        </row>
        <row r="120">
          <cell r="B120" t="str">
            <v>AW28K</v>
          </cell>
          <cell r="C120" t="str">
            <v xml:space="preserve"> </v>
          </cell>
          <cell r="D120" t="str">
            <v xml:space="preserve">MARS  Multi 41,8g </v>
          </cell>
          <cell r="E120">
            <v>12</v>
          </cell>
          <cell r="F120">
            <v>4</v>
          </cell>
          <cell r="G120">
            <v>1336528</v>
          </cell>
          <cell r="H120">
            <v>72</v>
          </cell>
          <cell r="I120">
            <v>1336821</v>
          </cell>
          <cell r="J120">
            <v>24000</v>
          </cell>
          <cell r="K120">
            <v>1376077</v>
          </cell>
          <cell r="L120">
            <v>1200</v>
          </cell>
          <cell r="O120" t="str">
            <v>1359010</v>
          </cell>
          <cell r="P120">
            <v>2000</v>
          </cell>
          <cell r="Q120" t="str">
            <v>11 EURO</v>
          </cell>
          <cell r="R120">
            <v>150</v>
          </cell>
          <cell r="S120">
            <v>3</v>
          </cell>
          <cell r="T120">
            <v>12765.95744680851</v>
          </cell>
          <cell r="U120">
            <v>248</v>
          </cell>
        </row>
        <row r="121">
          <cell r="B121" t="str">
            <v>AW28L</v>
          </cell>
          <cell r="D121" t="str">
            <v xml:space="preserve">SNICKERS Multi 48g </v>
          </cell>
          <cell r="E121">
            <v>12</v>
          </cell>
          <cell r="F121">
            <v>4</v>
          </cell>
          <cell r="G121">
            <v>1336527</v>
          </cell>
          <cell r="H121">
            <v>72</v>
          </cell>
          <cell r="I121">
            <v>1336822</v>
          </cell>
          <cell r="J121">
            <v>24000</v>
          </cell>
          <cell r="K121">
            <v>1376078</v>
          </cell>
          <cell r="L121">
            <v>1200</v>
          </cell>
          <cell r="O121" t="str">
            <v>1359011</v>
          </cell>
          <cell r="P121">
            <v>600</v>
          </cell>
          <cell r="Q121" t="str">
            <v>13 CHEP</v>
          </cell>
          <cell r="R121">
            <v>190</v>
          </cell>
          <cell r="S121">
            <v>4</v>
          </cell>
          <cell r="T121">
            <v>12286.689419795222</v>
          </cell>
          <cell r="U121">
            <v>259</v>
          </cell>
        </row>
        <row r="122">
          <cell r="B122" t="str">
            <v>AW28N</v>
          </cell>
          <cell r="C122" t="str">
            <v xml:space="preserve"> </v>
          </cell>
          <cell r="D122" t="str">
            <v xml:space="preserve">SNICKERS Multi 48g </v>
          </cell>
          <cell r="E122">
            <v>12</v>
          </cell>
          <cell r="F122">
            <v>4</v>
          </cell>
          <cell r="G122">
            <v>1336527</v>
          </cell>
          <cell r="H122">
            <v>72</v>
          </cell>
          <cell r="I122">
            <v>1336822</v>
          </cell>
          <cell r="J122">
            <v>24000</v>
          </cell>
          <cell r="K122">
            <v>1256000</v>
          </cell>
          <cell r="L122">
            <v>1200</v>
          </cell>
          <cell r="O122" t="str">
            <v>1359010</v>
          </cell>
          <cell r="P122">
            <v>2000</v>
          </cell>
          <cell r="Q122" t="str">
            <v>11 EURO</v>
          </cell>
          <cell r="R122">
            <v>150</v>
          </cell>
          <cell r="S122">
            <v>1</v>
          </cell>
          <cell r="T122">
            <v>12286.689419795222</v>
          </cell>
          <cell r="U122">
            <v>259</v>
          </cell>
        </row>
        <row r="123">
          <cell r="B123" t="str">
            <v>AW65W</v>
          </cell>
          <cell r="D123" t="str">
            <v xml:space="preserve">SNICKERS Caramel Multi 48g </v>
          </cell>
          <cell r="E123">
            <v>12</v>
          </cell>
          <cell r="F123">
            <v>6</v>
          </cell>
          <cell r="T123">
            <v>12286.689419795222</v>
          </cell>
          <cell r="U123">
            <v>259</v>
          </cell>
        </row>
        <row r="124">
          <cell r="B124" t="str">
            <v>AW65Y</v>
          </cell>
          <cell r="D124" t="str">
            <v xml:space="preserve">SNICKERS Caramel Multi 48g </v>
          </cell>
          <cell r="E124">
            <v>12</v>
          </cell>
          <cell r="F124">
            <v>6</v>
          </cell>
          <cell r="G124">
            <v>1315350</v>
          </cell>
          <cell r="H124">
            <v>72</v>
          </cell>
          <cell r="I124">
            <v>1362013</v>
          </cell>
          <cell r="J124">
            <v>18000</v>
          </cell>
          <cell r="K124">
            <v>1315349</v>
          </cell>
          <cell r="L124">
            <v>800</v>
          </cell>
          <cell r="O124" t="str">
            <v>1359010</v>
          </cell>
          <cell r="P124">
            <v>2000</v>
          </cell>
          <cell r="Q124" t="str">
            <v>11 EURO</v>
          </cell>
          <cell r="R124">
            <v>105</v>
          </cell>
          <cell r="S124">
            <v>2</v>
          </cell>
          <cell r="T124">
            <v>12286.689419795222</v>
          </cell>
          <cell r="U124">
            <v>259</v>
          </cell>
        </row>
        <row r="125">
          <cell r="B125" t="str">
            <v>AW66A</v>
          </cell>
          <cell r="D125" t="str">
            <v xml:space="preserve">SNICKERS Caramel Smaller 48g </v>
          </cell>
          <cell r="E125">
            <v>1</v>
          </cell>
          <cell r="F125">
            <v>24</v>
          </cell>
          <cell r="G125">
            <v>1338110</v>
          </cell>
          <cell r="H125">
            <v>72</v>
          </cell>
          <cell r="I125">
            <v>1338111</v>
          </cell>
          <cell r="J125">
            <v>3200</v>
          </cell>
          <cell r="O125" t="str">
            <v>1359010</v>
          </cell>
          <cell r="P125">
            <v>2000</v>
          </cell>
          <cell r="Q125" t="str">
            <v>11 EURO</v>
          </cell>
          <cell r="R125">
            <v>525</v>
          </cell>
          <cell r="S125">
            <v>9</v>
          </cell>
          <cell r="T125">
            <v>11945.392491467575</v>
          </cell>
          <cell r="U125">
            <v>252</v>
          </cell>
        </row>
        <row r="126">
          <cell r="B126" t="str">
            <v>AW66C</v>
          </cell>
          <cell r="D126" t="str">
            <v>SNICKERS Caramel X-tra 66g</v>
          </cell>
          <cell r="E126">
            <v>1</v>
          </cell>
          <cell r="F126">
            <v>24</v>
          </cell>
          <cell r="G126">
            <v>1338112</v>
          </cell>
          <cell r="H126">
            <v>72</v>
          </cell>
          <cell r="I126">
            <v>1315352</v>
          </cell>
          <cell r="J126">
            <v>3200</v>
          </cell>
          <cell r="O126" t="str">
            <v>1359010</v>
          </cell>
          <cell r="P126">
            <v>2000</v>
          </cell>
          <cell r="Q126" t="str">
            <v>11 EURO</v>
          </cell>
          <cell r="R126">
            <v>325</v>
          </cell>
          <cell r="S126">
            <v>7</v>
          </cell>
          <cell r="T126">
            <v>9831.4606741573043</v>
          </cell>
          <cell r="U126">
            <v>252</v>
          </cell>
        </row>
        <row r="127">
          <cell r="B127" t="str">
            <v>AW84T</v>
          </cell>
          <cell r="C127" t="str">
            <v>ME</v>
          </cell>
          <cell r="D127" t="str">
            <v>GALAXY/ choc heart caramel 54,6g</v>
          </cell>
          <cell r="E127">
            <v>1</v>
          </cell>
          <cell r="F127">
            <v>24</v>
          </cell>
          <cell r="G127">
            <v>1338739</v>
          </cell>
          <cell r="H127">
            <v>72</v>
          </cell>
          <cell r="I127">
            <v>1338741</v>
          </cell>
          <cell r="J127">
            <v>3400</v>
          </cell>
          <cell r="O127" t="str">
            <v>1359011</v>
          </cell>
          <cell r="P127">
            <v>2000</v>
          </cell>
          <cell r="Q127" t="str">
            <v>13 CHEP</v>
          </cell>
          <cell r="R127">
            <v>400</v>
          </cell>
          <cell r="S127">
            <v>8</v>
          </cell>
          <cell r="T127">
            <v>9562.841530054644</v>
          </cell>
          <cell r="U127">
            <v>233</v>
          </cell>
        </row>
        <row r="128">
          <cell r="B128" t="str">
            <v>AW84Y</v>
          </cell>
          <cell r="D128" t="str">
            <v>GALAXY/ choc heart caramel 54,6g</v>
          </cell>
          <cell r="E128">
            <v>1</v>
          </cell>
          <cell r="F128">
            <v>24</v>
          </cell>
          <cell r="G128">
            <v>1338739</v>
          </cell>
          <cell r="H128">
            <v>72</v>
          </cell>
          <cell r="I128">
            <v>1338741</v>
          </cell>
          <cell r="J128">
            <v>3400</v>
          </cell>
          <cell r="O128" t="str">
            <v>1359010</v>
          </cell>
          <cell r="P128">
            <v>2000</v>
          </cell>
          <cell r="Q128" t="str">
            <v>11 EURO</v>
          </cell>
          <cell r="R128">
            <v>320</v>
          </cell>
          <cell r="S128">
            <v>8</v>
          </cell>
          <cell r="T128">
            <v>9562.841530054644</v>
          </cell>
          <cell r="U128">
            <v>233</v>
          </cell>
        </row>
        <row r="129">
          <cell r="B129" t="str">
            <v>AW85H</v>
          </cell>
          <cell r="D129" t="str">
            <v xml:space="preserve">MARS  Multi 41,8g </v>
          </cell>
          <cell r="E129">
            <v>12</v>
          </cell>
          <cell r="F129">
            <v>10</v>
          </cell>
          <cell r="G129">
            <v>1336528</v>
          </cell>
          <cell r="H129">
            <v>72</v>
          </cell>
          <cell r="I129">
            <v>1338758</v>
          </cell>
          <cell r="J129">
            <v>6300</v>
          </cell>
          <cell r="K129">
            <v>1338759</v>
          </cell>
          <cell r="L129">
            <v>600</v>
          </cell>
          <cell r="O129" t="str">
            <v>1359010</v>
          </cell>
          <cell r="P129">
            <v>2000</v>
          </cell>
          <cell r="Q129" t="str">
            <v>11 EURO</v>
          </cell>
          <cell r="R129">
            <v>72</v>
          </cell>
          <cell r="S129">
            <v>3</v>
          </cell>
          <cell r="T129">
            <v>12765.95744680851</v>
          </cell>
          <cell r="U129">
            <v>248</v>
          </cell>
          <cell r="V129" t="str">
            <v>V</v>
          </cell>
        </row>
        <row r="130">
          <cell r="B130" t="str">
            <v>AW85P</v>
          </cell>
          <cell r="D130" t="str">
            <v xml:space="preserve">SNICKERS Multi 48g </v>
          </cell>
          <cell r="E130">
            <v>12</v>
          </cell>
          <cell r="F130">
            <v>10</v>
          </cell>
          <cell r="G130">
            <v>1336527</v>
          </cell>
          <cell r="H130">
            <v>72</v>
          </cell>
          <cell r="I130">
            <v>1338760</v>
          </cell>
          <cell r="J130">
            <v>6300</v>
          </cell>
          <cell r="K130">
            <v>1338761</v>
          </cell>
          <cell r="L130">
            <v>576</v>
          </cell>
          <cell r="O130" t="str">
            <v>1359010</v>
          </cell>
          <cell r="P130">
            <v>2000</v>
          </cell>
          <cell r="Q130" t="str">
            <v>11 EURO</v>
          </cell>
          <cell r="R130">
            <v>72</v>
          </cell>
          <cell r="S130">
            <v>3</v>
          </cell>
          <cell r="T130">
            <v>12286.689419795222</v>
          </cell>
          <cell r="U130">
            <v>259</v>
          </cell>
        </row>
        <row r="131">
          <cell r="B131" t="str">
            <v>AW85V</v>
          </cell>
          <cell r="D131" t="str">
            <v>TWIX Multi 34,2g</v>
          </cell>
          <cell r="E131">
            <v>12</v>
          </cell>
          <cell r="F131">
            <v>10</v>
          </cell>
          <cell r="G131">
            <v>1336526</v>
          </cell>
          <cell r="H131">
            <v>72</v>
          </cell>
          <cell r="I131">
            <v>1338763</v>
          </cell>
          <cell r="J131">
            <v>7200</v>
          </cell>
          <cell r="K131">
            <v>1338764</v>
          </cell>
          <cell r="L131">
            <v>600</v>
          </cell>
          <cell r="O131" t="str">
            <v>1359010</v>
          </cell>
          <cell r="P131">
            <v>2000</v>
          </cell>
          <cell r="Q131" t="str">
            <v>11 EURO</v>
          </cell>
          <cell r="R131">
            <v>81</v>
          </cell>
          <cell r="S131">
            <v>3</v>
          </cell>
          <cell r="T131">
            <v>11148.648648648648</v>
          </cell>
          <cell r="U131">
            <v>210</v>
          </cell>
        </row>
        <row r="132">
          <cell r="B132" t="str">
            <v>AW86B</v>
          </cell>
          <cell r="D132" t="str">
            <v xml:space="preserve">BOUNTY Multi 39,1g </v>
          </cell>
          <cell r="E132">
            <v>15</v>
          </cell>
          <cell r="F132">
            <v>10</v>
          </cell>
          <cell r="G132">
            <v>1330429</v>
          </cell>
          <cell r="H132">
            <v>72</v>
          </cell>
          <cell r="I132">
            <v>1338768</v>
          </cell>
          <cell r="J132">
            <v>4200</v>
          </cell>
          <cell r="K132">
            <v>1338770</v>
          </cell>
          <cell r="L132">
            <v>360</v>
          </cell>
          <cell r="O132" t="str">
            <v>1359010</v>
          </cell>
          <cell r="P132">
            <v>2000</v>
          </cell>
          <cell r="Q132" t="str">
            <v>11 EURO</v>
          </cell>
          <cell r="R132">
            <v>48</v>
          </cell>
          <cell r="S132">
            <v>3</v>
          </cell>
          <cell r="T132">
            <v>9666.6666666666661</v>
          </cell>
          <cell r="U132">
            <v>200</v>
          </cell>
        </row>
        <row r="133">
          <cell r="B133" t="str">
            <v>AW86J</v>
          </cell>
          <cell r="D133" t="str">
            <v xml:space="preserve">MARS Beurre Salé Multi 37,3g </v>
          </cell>
          <cell r="E133">
            <v>12</v>
          </cell>
          <cell r="F133">
            <v>10</v>
          </cell>
          <cell r="G133">
            <v>1297795</v>
          </cell>
          <cell r="H133">
            <v>72</v>
          </cell>
          <cell r="I133">
            <v>1338771</v>
          </cell>
          <cell r="J133">
            <v>6300</v>
          </cell>
          <cell r="K133">
            <v>1338772</v>
          </cell>
          <cell r="L133">
            <v>576</v>
          </cell>
          <cell r="O133" t="str">
            <v>1359010</v>
          </cell>
          <cell r="P133">
            <v>2000</v>
          </cell>
          <cell r="Q133" t="str">
            <v>11 EURO</v>
          </cell>
          <cell r="R133">
            <v>72</v>
          </cell>
          <cell r="S133">
            <v>3</v>
          </cell>
          <cell r="T133">
            <v>12765.95744680851</v>
          </cell>
          <cell r="U133">
            <v>248</v>
          </cell>
        </row>
        <row r="134">
          <cell r="B134" t="str">
            <v>AW87E</v>
          </cell>
          <cell r="D134" t="str">
            <v xml:space="preserve">SNICKERS Hazelnut smaller 40,8g </v>
          </cell>
          <cell r="E134">
            <v>1</v>
          </cell>
          <cell r="F134">
            <v>24</v>
          </cell>
          <cell r="G134">
            <v>1338787</v>
          </cell>
          <cell r="H134">
            <v>72</v>
          </cell>
          <cell r="I134">
            <v>1338788</v>
          </cell>
          <cell r="J134">
            <v>3600</v>
          </cell>
          <cell r="O134" t="str">
            <v>1359010</v>
          </cell>
          <cell r="P134">
            <v>2000</v>
          </cell>
          <cell r="Q134" t="str">
            <v>11 EURO</v>
          </cell>
          <cell r="R134">
            <v>525</v>
          </cell>
          <cell r="S134">
            <v>9</v>
          </cell>
          <cell r="T134">
            <v>11945.392491467575</v>
          </cell>
          <cell r="U134">
            <v>252</v>
          </cell>
        </row>
        <row r="135">
          <cell r="B135" t="str">
            <v>AX44X</v>
          </cell>
          <cell r="D135" t="str">
            <v>Bounty XTRA 51,6g</v>
          </cell>
          <cell r="E135">
            <v>1</v>
          </cell>
          <cell r="F135">
            <v>24</v>
          </cell>
          <cell r="G135">
            <v>1341450</v>
          </cell>
          <cell r="H135">
            <v>72</v>
          </cell>
          <cell r="I135">
            <v>1330442</v>
          </cell>
          <cell r="J135">
            <v>3200</v>
          </cell>
          <cell r="O135" t="str">
            <v>1359010</v>
          </cell>
          <cell r="P135">
            <v>2000</v>
          </cell>
          <cell r="Q135" t="str">
            <v>11 EURO</v>
          </cell>
          <cell r="R135">
            <v>375</v>
          </cell>
          <cell r="S135">
            <v>9</v>
          </cell>
          <cell r="T135">
            <v>8055.5555555555557</v>
          </cell>
          <cell r="U135">
            <v>200</v>
          </cell>
        </row>
        <row r="136">
          <cell r="B136" t="str">
            <v>AX45A</v>
          </cell>
          <cell r="D136" t="str">
            <v>Bounty XTRA 51,6g</v>
          </cell>
          <cell r="E136">
            <v>1</v>
          </cell>
          <cell r="F136">
            <v>24</v>
          </cell>
          <cell r="G136">
            <v>1341450</v>
          </cell>
          <cell r="H136">
            <v>72</v>
          </cell>
          <cell r="I136">
            <v>1330442</v>
          </cell>
          <cell r="J136">
            <v>3600</v>
          </cell>
          <cell r="O136" t="str">
            <v>1359011</v>
          </cell>
          <cell r="P136">
            <v>2000</v>
          </cell>
          <cell r="Q136" t="str">
            <v>13 CHEP</v>
          </cell>
          <cell r="R136">
            <v>450</v>
          </cell>
          <cell r="S136">
            <v>9</v>
          </cell>
          <cell r="T136">
            <v>8055.5555555555557</v>
          </cell>
          <cell r="U136">
            <v>200</v>
          </cell>
        </row>
        <row r="137">
          <cell r="B137" t="str">
            <v>AX57T</v>
          </cell>
          <cell r="C137" t="str">
            <v>ME</v>
          </cell>
          <cell r="D137" t="str">
            <v xml:space="preserve">SNICKERS Hazelnut smaller 40,8g </v>
          </cell>
          <cell r="E137">
            <v>1</v>
          </cell>
          <cell r="F137">
            <v>24</v>
          </cell>
          <cell r="G137">
            <v>1338787</v>
          </cell>
          <cell r="H137">
            <v>72</v>
          </cell>
          <cell r="I137">
            <v>1338788</v>
          </cell>
          <cell r="J137">
            <v>3600</v>
          </cell>
          <cell r="O137" t="str">
            <v>1359011</v>
          </cell>
          <cell r="P137">
            <v>2000</v>
          </cell>
          <cell r="Q137" t="str">
            <v>13 CHEP</v>
          </cell>
          <cell r="R137">
            <v>560</v>
          </cell>
          <cell r="S137">
            <v>6</v>
          </cell>
          <cell r="T137">
            <v>11945.392491467575</v>
          </cell>
          <cell r="U137">
            <v>252</v>
          </cell>
        </row>
        <row r="138">
          <cell r="B138" t="str">
            <v>AX85A</v>
          </cell>
          <cell r="D138" t="str">
            <v>BOUNTY Variety 20g</v>
          </cell>
          <cell r="E138">
            <v>1</v>
          </cell>
          <cell r="F138">
            <v>235</v>
          </cell>
          <cell r="G138">
            <v>1343486</v>
          </cell>
          <cell r="H138">
            <v>72</v>
          </cell>
          <cell r="K138">
            <v>1034399</v>
          </cell>
          <cell r="L138">
            <v>350</v>
          </cell>
          <cell r="O138" t="str">
            <v>1359010</v>
          </cell>
          <cell r="P138">
            <v>2000</v>
          </cell>
          <cell r="Q138" t="str">
            <v>11 EURO</v>
          </cell>
          <cell r="R138">
            <v>63</v>
          </cell>
          <cell r="S138">
            <v>3</v>
          </cell>
          <cell r="T138">
            <v>12719.298245614034</v>
          </cell>
          <cell r="U138">
            <v>189</v>
          </cell>
        </row>
        <row r="139">
          <cell r="B139" t="str">
            <v>AX85D</v>
          </cell>
          <cell r="C139" t="str">
            <v>AUSTR</v>
          </cell>
          <cell r="D139" t="str">
            <v>BOUNTY Variety 20g</v>
          </cell>
          <cell r="E139">
            <v>1</v>
          </cell>
          <cell r="F139">
            <v>235</v>
          </cell>
          <cell r="G139">
            <v>1343487</v>
          </cell>
          <cell r="H139">
            <v>72</v>
          </cell>
          <cell r="K139">
            <v>1034399</v>
          </cell>
          <cell r="L139">
            <v>400</v>
          </cell>
          <cell r="O139" t="str">
            <v>1359010</v>
          </cell>
          <cell r="P139">
            <v>2000</v>
          </cell>
          <cell r="Q139" t="str">
            <v>11 EURO</v>
          </cell>
          <cell r="R139">
            <v>63</v>
          </cell>
          <cell r="S139">
            <v>2</v>
          </cell>
          <cell r="T139">
            <v>12719.298245614034</v>
          </cell>
          <cell r="U139">
            <v>189</v>
          </cell>
        </row>
        <row r="140">
          <cell r="B140" t="str">
            <v>AX85F</v>
          </cell>
          <cell r="C140" t="str">
            <v>AUSTR</v>
          </cell>
          <cell r="D140" t="str">
            <v>SNICKERS MINI  variety 22,6g</v>
          </cell>
          <cell r="E140">
            <v>1</v>
          </cell>
          <cell r="F140">
            <v>270</v>
          </cell>
          <cell r="G140">
            <v>1330052</v>
          </cell>
          <cell r="H140">
            <v>72</v>
          </cell>
          <cell r="K140">
            <v>1034399</v>
          </cell>
          <cell r="L140">
            <v>400</v>
          </cell>
          <cell r="O140" t="str">
            <v>1359010</v>
          </cell>
          <cell r="P140">
            <v>2000</v>
          </cell>
          <cell r="Q140" t="str">
            <v>11 EURO</v>
          </cell>
          <cell r="R140">
            <v>63</v>
          </cell>
          <cell r="S140">
            <v>3</v>
          </cell>
          <cell r="T140">
            <v>14705.882352941177</v>
          </cell>
          <cell r="U140">
            <v>217</v>
          </cell>
        </row>
        <row r="141">
          <cell r="B141" t="str">
            <v>AX85H</v>
          </cell>
          <cell r="C141" t="str">
            <v>AUSTR</v>
          </cell>
          <cell r="D141" t="str">
            <v>MARS MINI  variety 21,2g</v>
          </cell>
          <cell r="E141">
            <v>1</v>
          </cell>
          <cell r="F141">
            <v>270</v>
          </cell>
          <cell r="G141">
            <v>1330049</v>
          </cell>
          <cell r="H141">
            <v>72</v>
          </cell>
          <cell r="K141">
            <v>1034399</v>
          </cell>
          <cell r="L141">
            <v>400</v>
          </cell>
          <cell r="O141" t="str">
            <v>1359010</v>
          </cell>
          <cell r="P141">
            <v>2000</v>
          </cell>
          <cell r="Q141" t="str">
            <v>11 EURO</v>
          </cell>
          <cell r="R141">
            <v>63</v>
          </cell>
          <cell r="S141">
            <v>3</v>
          </cell>
          <cell r="T141">
            <v>14705.882352941177</v>
          </cell>
          <cell r="U141">
            <v>217</v>
          </cell>
        </row>
        <row r="142">
          <cell r="B142" t="str">
            <v>AY05A</v>
          </cell>
          <cell r="D142" t="str">
            <v xml:space="preserve">BOUNTY Multi 39,1g </v>
          </cell>
          <cell r="E142">
            <v>14</v>
          </cell>
          <cell r="F142">
            <v>6</v>
          </cell>
          <cell r="G142">
            <v>1330429</v>
          </cell>
          <cell r="H142">
            <v>72</v>
          </cell>
          <cell r="I142">
            <v>1359548</v>
          </cell>
          <cell r="J142">
            <v>18000</v>
          </cell>
          <cell r="K142">
            <v>1353999</v>
          </cell>
          <cell r="L142">
            <v>700</v>
          </cell>
          <cell r="O142" t="str">
            <v>1359010</v>
          </cell>
          <cell r="P142">
            <v>2000</v>
          </cell>
          <cell r="Q142" t="str">
            <v>11 EURO</v>
          </cell>
          <cell r="R142">
            <v>105</v>
          </cell>
          <cell r="S142">
            <v>3</v>
          </cell>
          <cell r="T142">
            <v>9666.6666666666661</v>
          </cell>
          <cell r="U142">
            <v>200</v>
          </cell>
        </row>
        <row r="143">
          <cell r="B143" t="str">
            <v>AY05C</v>
          </cell>
          <cell r="D143" t="str">
            <v xml:space="preserve">BOUNTY Multi 39,1g </v>
          </cell>
          <cell r="E143">
            <v>14</v>
          </cell>
          <cell r="F143">
            <v>6</v>
          </cell>
          <cell r="G143">
            <v>1330429</v>
          </cell>
          <cell r="H143">
            <v>72</v>
          </cell>
          <cell r="I143">
            <v>1344352</v>
          </cell>
          <cell r="J143">
            <v>18000</v>
          </cell>
          <cell r="K143">
            <v>1353999</v>
          </cell>
          <cell r="L143">
            <v>700</v>
          </cell>
          <cell r="O143" t="str">
            <v>1359010</v>
          </cell>
          <cell r="P143">
            <v>2000</v>
          </cell>
          <cell r="Q143" t="str">
            <v>11 EURO</v>
          </cell>
          <cell r="R143">
            <v>105</v>
          </cell>
          <cell r="S143">
            <v>3</v>
          </cell>
          <cell r="T143">
            <v>9666.6666666666661</v>
          </cell>
          <cell r="U143">
            <v>200</v>
          </cell>
        </row>
        <row r="144">
          <cell r="B144" t="str">
            <v>AY05H</v>
          </cell>
          <cell r="C144" t="str">
            <v>RUSSE</v>
          </cell>
          <cell r="D144" t="str">
            <v xml:space="preserve">BOUNTY Multi 39,1g </v>
          </cell>
          <cell r="E144">
            <v>14</v>
          </cell>
          <cell r="F144">
            <v>6</v>
          </cell>
          <cell r="G144">
            <v>1330429</v>
          </cell>
          <cell r="H144">
            <v>72</v>
          </cell>
          <cell r="I144">
            <v>1344355</v>
          </cell>
          <cell r="J144">
            <v>18000</v>
          </cell>
          <cell r="K144">
            <v>1354001</v>
          </cell>
          <cell r="L144">
            <v>800</v>
          </cell>
          <cell r="O144" t="str">
            <v>1359010</v>
          </cell>
          <cell r="P144">
            <v>2000</v>
          </cell>
          <cell r="Q144" t="str">
            <v>11 EURO</v>
          </cell>
          <cell r="R144">
            <v>105</v>
          </cell>
          <cell r="S144">
            <v>3</v>
          </cell>
          <cell r="T144">
            <v>9666.6666666666661</v>
          </cell>
          <cell r="U144">
            <v>200</v>
          </cell>
        </row>
        <row r="145">
          <cell r="B145" t="str">
            <v>AY19M</v>
          </cell>
          <cell r="D145" t="str">
            <v xml:space="preserve">MARS Beurre Salé Multi 37,3g </v>
          </cell>
          <cell r="E145">
            <v>12</v>
          </cell>
          <cell r="F145">
            <v>6</v>
          </cell>
          <cell r="G145">
            <v>1297795</v>
          </cell>
          <cell r="H145">
            <v>72</v>
          </cell>
          <cell r="I145">
            <v>1345161</v>
          </cell>
          <cell r="J145">
            <v>24000</v>
          </cell>
          <cell r="K145">
            <v>1354009</v>
          </cell>
          <cell r="L145">
            <v>900</v>
          </cell>
          <cell r="O145" t="str">
            <v>1359010</v>
          </cell>
          <cell r="P145">
            <v>2000</v>
          </cell>
          <cell r="Q145" t="str">
            <v>11 EURO</v>
          </cell>
          <cell r="R145">
            <v>133</v>
          </cell>
          <cell r="S145">
            <v>3</v>
          </cell>
          <cell r="T145">
            <v>12765.95744680851</v>
          </cell>
          <cell r="U145">
            <v>248</v>
          </cell>
        </row>
        <row r="146">
          <cell r="B146" t="str">
            <v>AY72A</v>
          </cell>
          <cell r="D146" t="str">
            <v xml:space="preserve">BOUNTY Multi 39,1g </v>
          </cell>
          <cell r="E146">
            <v>14</v>
          </cell>
          <cell r="F146">
            <v>6</v>
          </cell>
          <cell r="G146">
            <v>1330429</v>
          </cell>
          <cell r="H146">
            <v>72</v>
          </cell>
          <cell r="I146">
            <v>1347850</v>
          </cell>
          <cell r="J146">
            <v>18000</v>
          </cell>
          <cell r="K146">
            <v>1353999</v>
          </cell>
          <cell r="L146">
            <v>700</v>
          </cell>
          <cell r="O146" t="str">
            <v>1359010</v>
          </cell>
          <cell r="P146">
            <v>2000</v>
          </cell>
          <cell r="Q146" t="str">
            <v>11 EURO</v>
          </cell>
          <cell r="R146">
            <v>105</v>
          </cell>
          <cell r="S146">
            <v>3</v>
          </cell>
          <cell r="T146">
            <v>9666.6666666666661</v>
          </cell>
          <cell r="U146">
            <v>200</v>
          </cell>
        </row>
        <row r="147">
          <cell r="B147" t="str">
            <v>AY72D</v>
          </cell>
          <cell r="D147" t="str">
            <v xml:space="preserve">BOUNTY Multi 39,1g </v>
          </cell>
          <cell r="E147">
            <v>14</v>
          </cell>
          <cell r="F147">
            <v>6</v>
          </cell>
          <cell r="G147">
            <v>1330429</v>
          </cell>
          <cell r="H147">
            <v>72</v>
          </cell>
          <cell r="I147">
            <v>1347850</v>
          </cell>
          <cell r="J147">
            <v>18000</v>
          </cell>
          <cell r="K147">
            <v>1353999</v>
          </cell>
          <cell r="L147">
            <v>700</v>
          </cell>
          <cell r="O147" t="str">
            <v>1359011</v>
          </cell>
          <cell r="P147">
            <v>2000</v>
          </cell>
          <cell r="Q147" t="str">
            <v>13 CHEP</v>
          </cell>
          <cell r="R147">
            <v>119</v>
          </cell>
          <cell r="S147">
            <v>3</v>
          </cell>
          <cell r="T147">
            <v>9666.6666666666661</v>
          </cell>
          <cell r="U147">
            <v>200</v>
          </cell>
        </row>
        <row r="148">
          <cell r="B148" t="str">
            <v>AY72E</v>
          </cell>
          <cell r="C148" t="str">
            <v xml:space="preserve"> </v>
          </cell>
          <cell r="D148" t="str">
            <v xml:space="preserve">MARS X-tra Sgl 60g  </v>
          </cell>
          <cell r="E148">
            <v>1</v>
          </cell>
          <cell r="F148">
            <v>24</v>
          </cell>
          <cell r="G148">
            <v>1347851</v>
          </cell>
          <cell r="H148">
            <v>72</v>
          </cell>
          <cell r="I148">
            <v>1350529</v>
          </cell>
          <cell r="J148">
            <v>3200</v>
          </cell>
          <cell r="O148" t="str">
            <v>1359010</v>
          </cell>
          <cell r="P148">
            <v>2000</v>
          </cell>
          <cell r="Q148" t="str">
            <v>11 EURO</v>
          </cell>
          <cell r="R148">
            <v>325</v>
          </cell>
          <cell r="S148">
            <v>7</v>
          </cell>
          <cell r="T148">
            <v>9831.4606741573043</v>
          </cell>
          <cell r="U148">
            <v>252</v>
          </cell>
          <cell r="V148" t="str">
            <v>V</v>
          </cell>
        </row>
        <row r="149">
          <cell r="B149" t="str">
            <v>AY72H</v>
          </cell>
          <cell r="C149" t="str">
            <v xml:space="preserve"> </v>
          </cell>
          <cell r="D149" t="str">
            <v xml:space="preserve">MARS  Multi 41,8g </v>
          </cell>
          <cell r="E149">
            <v>12</v>
          </cell>
          <cell r="F149">
            <v>6</v>
          </cell>
          <cell r="G149">
            <v>1336528</v>
          </cell>
          <cell r="H149">
            <v>72</v>
          </cell>
          <cell r="I149">
            <v>1347852</v>
          </cell>
          <cell r="J149">
            <v>24000</v>
          </cell>
          <cell r="K149">
            <v>1354008</v>
          </cell>
          <cell r="L149">
            <v>900</v>
          </cell>
          <cell r="O149" t="str">
            <v>1359010</v>
          </cell>
          <cell r="P149">
            <v>2000</v>
          </cell>
          <cell r="Q149" t="str">
            <v>11 EURO</v>
          </cell>
          <cell r="R149">
            <v>133</v>
          </cell>
          <cell r="S149">
            <v>3</v>
          </cell>
          <cell r="T149">
            <v>12765.95744680851</v>
          </cell>
          <cell r="U149">
            <v>248</v>
          </cell>
        </row>
        <row r="150">
          <cell r="B150" t="str">
            <v>AY72L</v>
          </cell>
          <cell r="C150" t="str">
            <v xml:space="preserve"> </v>
          </cell>
          <cell r="D150" t="str">
            <v>SNICKERS Hazelnut X-tra 55,3g</v>
          </cell>
          <cell r="E150">
            <v>1</v>
          </cell>
          <cell r="F150">
            <v>24</v>
          </cell>
          <cell r="G150">
            <v>1347853</v>
          </cell>
          <cell r="H150">
            <v>72</v>
          </cell>
          <cell r="I150">
            <v>1350532</v>
          </cell>
          <cell r="J150">
            <v>3400</v>
          </cell>
          <cell r="O150" t="str">
            <v>1359010</v>
          </cell>
          <cell r="P150">
            <v>2000</v>
          </cell>
          <cell r="Q150" t="str">
            <v>11 EURO</v>
          </cell>
          <cell r="R150">
            <v>325</v>
          </cell>
          <cell r="S150">
            <v>7</v>
          </cell>
          <cell r="T150">
            <v>9831.4606741573043</v>
          </cell>
          <cell r="U150">
            <v>252</v>
          </cell>
        </row>
        <row r="151">
          <cell r="B151" t="str">
            <v>AY72N</v>
          </cell>
          <cell r="D151" t="str">
            <v xml:space="preserve">SNICKERS Multi 48g </v>
          </cell>
          <cell r="E151">
            <v>12</v>
          </cell>
          <cell r="F151">
            <v>6</v>
          </cell>
          <cell r="G151">
            <v>1336527</v>
          </cell>
          <cell r="H151">
            <v>72</v>
          </cell>
          <cell r="I151">
            <v>1362014</v>
          </cell>
          <cell r="J151">
            <v>18000</v>
          </cell>
          <cell r="K151">
            <v>1350533</v>
          </cell>
          <cell r="L151">
            <v>800</v>
          </cell>
          <cell r="O151" t="str">
            <v>1359010</v>
          </cell>
          <cell r="P151">
            <v>2000</v>
          </cell>
          <cell r="Q151" t="str">
            <v>11 EURO</v>
          </cell>
          <cell r="R151">
            <v>105</v>
          </cell>
          <cell r="S151">
            <v>2</v>
          </cell>
          <cell r="T151">
            <v>12286.689419795222</v>
          </cell>
          <cell r="U151">
            <v>259</v>
          </cell>
        </row>
        <row r="152">
          <cell r="B152" t="str">
            <v>AY72R</v>
          </cell>
          <cell r="D152" t="str">
            <v>TWIX Bar X-tra  47g</v>
          </cell>
          <cell r="E152">
            <v>1</v>
          </cell>
          <cell r="F152">
            <v>24</v>
          </cell>
          <cell r="G152">
            <v>1347856</v>
          </cell>
          <cell r="H152">
            <v>72</v>
          </cell>
          <cell r="I152">
            <v>1350534</v>
          </cell>
          <cell r="J152">
            <v>3400</v>
          </cell>
          <cell r="O152" t="str">
            <v>1359010</v>
          </cell>
          <cell r="P152">
            <v>2000</v>
          </cell>
          <cell r="Q152" t="str">
            <v>11 EURO</v>
          </cell>
          <cell r="R152">
            <v>320</v>
          </cell>
          <cell r="S152">
            <v>7</v>
          </cell>
          <cell r="T152">
            <v>8823.5294117647063</v>
          </cell>
          <cell r="U152">
            <v>210</v>
          </cell>
        </row>
        <row r="153">
          <cell r="B153" t="str">
            <v>AY72T</v>
          </cell>
          <cell r="D153" t="str">
            <v>TWIX Multi 34,2g</v>
          </cell>
          <cell r="E153">
            <v>12</v>
          </cell>
          <cell r="F153">
            <v>6</v>
          </cell>
          <cell r="G153">
            <v>1336526</v>
          </cell>
          <cell r="H153">
            <v>72</v>
          </cell>
          <cell r="I153">
            <v>1347857</v>
          </cell>
          <cell r="J153">
            <v>24000</v>
          </cell>
          <cell r="K153">
            <v>1350535</v>
          </cell>
          <cell r="L153">
            <v>800</v>
          </cell>
          <cell r="O153" t="str">
            <v>1359010</v>
          </cell>
          <cell r="P153">
            <v>2000</v>
          </cell>
          <cell r="Q153" t="str">
            <v>11 EURO</v>
          </cell>
          <cell r="R153">
            <v>144</v>
          </cell>
          <cell r="S153">
            <v>3</v>
          </cell>
          <cell r="T153">
            <v>11148.648648648648</v>
          </cell>
          <cell r="U153">
            <v>210</v>
          </cell>
        </row>
        <row r="154">
          <cell r="B154" t="str">
            <v>AY97T</v>
          </cell>
          <cell r="C154" t="str">
            <v xml:space="preserve"> </v>
          </cell>
          <cell r="D154" t="str">
            <v xml:space="preserve">MARS X-tra Sgl 60g  </v>
          </cell>
          <cell r="E154">
            <v>1</v>
          </cell>
          <cell r="F154">
            <v>24</v>
          </cell>
          <cell r="G154">
            <v>1350542</v>
          </cell>
          <cell r="H154">
            <v>72</v>
          </cell>
          <cell r="I154">
            <v>1350529</v>
          </cell>
          <cell r="J154">
            <v>3200</v>
          </cell>
          <cell r="O154" t="str">
            <v>1359010</v>
          </cell>
          <cell r="P154">
            <v>2000</v>
          </cell>
          <cell r="Q154" t="str">
            <v>11 EURO</v>
          </cell>
          <cell r="R154">
            <v>325</v>
          </cell>
          <cell r="S154">
            <v>7</v>
          </cell>
          <cell r="T154">
            <v>9831.4606741573043</v>
          </cell>
          <cell r="U154">
            <v>252</v>
          </cell>
          <cell r="V154" t="str">
            <v>V</v>
          </cell>
        </row>
        <row r="155">
          <cell r="B155" t="str">
            <v>AY97W</v>
          </cell>
          <cell r="C155" t="str">
            <v xml:space="preserve"> </v>
          </cell>
          <cell r="D155" t="str">
            <v>SNICKERS X-tra Sgl 66g</v>
          </cell>
          <cell r="E155">
            <v>1</v>
          </cell>
          <cell r="F155">
            <v>24</v>
          </cell>
          <cell r="G155">
            <v>1350543</v>
          </cell>
          <cell r="H155">
            <v>72</v>
          </cell>
          <cell r="I155">
            <v>1350532</v>
          </cell>
          <cell r="J155">
            <v>3232</v>
          </cell>
          <cell r="O155" t="str">
            <v>1359010</v>
          </cell>
          <cell r="P155">
            <v>2000</v>
          </cell>
          <cell r="Q155" t="str">
            <v>11 EURO</v>
          </cell>
          <cell r="R155">
            <v>325</v>
          </cell>
          <cell r="S155">
            <v>7</v>
          </cell>
          <cell r="T155">
            <v>9831.4606741573043</v>
          </cell>
          <cell r="U155">
            <v>252</v>
          </cell>
        </row>
        <row r="156">
          <cell r="B156" t="str">
            <v>BA87A</v>
          </cell>
          <cell r="C156" t="str">
            <v>AUSTR</v>
          </cell>
          <cell r="D156" t="str">
            <v xml:space="preserve">BOUNTY Multi 39,1g </v>
          </cell>
          <cell r="E156">
            <v>14</v>
          </cell>
          <cell r="F156">
            <v>6</v>
          </cell>
          <cell r="G156">
            <v>1314613</v>
          </cell>
          <cell r="H156">
            <v>72</v>
          </cell>
          <cell r="I156">
            <v>1354014</v>
          </cell>
          <cell r="J156">
            <v>18000</v>
          </cell>
          <cell r="K156">
            <v>1354015</v>
          </cell>
          <cell r="L156">
            <v>700</v>
          </cell>
          <cell r="O156" t="str">
            <v>1359011</v>
          </cell>
          <cell r="P156">
            <v>2000</v>
          </cell>
          <cell r="Q156" t="str">
            <v>13 AUS</v>
          </cell>
          <cell r="R156">
            <v>119</v>
          </cell>
          <cell r="S156">
            <v>3</v>
          </cell>
          <cell r="T156">
            <v>9666.6666666666661</v>
          </cell>
          <cell r="U156">
            <v>200</v>
          </cell>
        </row>
        <row r="157">
          <cell r="B157" t="str">
            <v>BA87C</v>
          </cell>
          <cell r="C157" t="str">
            <v>AUSTR</v>
          </cell>
          <cell r="D157" t="str">
            <v xml:space="preserve">MARS  Multi 41,8g </v>
          </cell>
          <cell r="E157">
            <v>12</v>
          </cell>
          <cell r="F157">
            <v>6</v>
          </cell>
          <cell r="G157">
            <v>1322233</v>
          </cell>
          <cell r="H157">
            <v>72</v>
          </cell>
          <cell r="I157">
            <v>1354016</v>
          </cell>
          <cell r="J157">
            <v>24000</v>
          </cell>
          <cell r="K157">
            <v>1354017</v>
          </cell>
          <cell r="L157">
            <v>700</v>
          </cell>
          <cell r="O157" t="str">
            <v>1359011</v>
          </cell>
          <cell r="P157">
            <v>2000</v>
          </cell>
          <cell r="Q157" t="str">
            <v>13 AUS</v>
          </cell>
          <cell r="R157">
            <v>168</v>
          </cell>
          <cell r="S157">
            <v>3</v>
          </cell>
          <cell r="T157">
            <v>12765.95744680851</v>
          </cell>
          <cell r="U157">
            <v>248</v>
          </cell>
          <cell r="V157" t="str">
            <v>V</v>
          </cell>
        </row>
        <row r="158">
          <cell r="B158" t="str">
            <v>BA87E</v>
          </cell>
          <cell r="C158" t="str">
            <v>AUSTR</v>
          </cell>
          <cell r="D158" t="str">
            <v xml:space="preserve">SNICKERS Multi 48g </v>
          </cell>
          <cell r="E158">
            <v>12</v>
          </cell>
          <cell r="F158">
            <v>6</v>
          </cell>
          <cell r="G158">
            <v>1269825</v>
          </cell>
          <cell r="H158">
            <v>72</v>
          </cell>
          <cell r="I158">
            <v>1362109</v>
          </cell>
          <cell r="J158">
            <v>18000</v>
          </cell>
          <cell r="K158">
            <v>1354019</v>
          </cell>
          <cell r="L158">
            <v>700</v>
          </cell>
          <cell r="O158" t="str">
            <v>1359011</v>
          </cell>
          <cell r="P158">
            <v>2000</v>
          </cell>
          <cell r="Q158" t="str">
            <v>13 AUS</v>
          </cell>
          <cell r="R158">
            <v>140</v>
          </cell>
          <cell r="S158">
            <v>2</v>
          </cell>
          <cell r="T158">
            <v>12286.689419795222</v>
          </cell>
          <cell r="U158">
            <v>259</v>
          </cell>
        </row>
        <row r="159">
          <cell r="B159" t="str">
            <v>BA87G</v>
          </cell>
          <cell r="C159" t="str">
            <v>AUSTR</v>
          </cell>
          <cell r="D159" t="str">
            <v>TWIX Multi 34,2g</v>
          </cell>
          <cell r="E159">
            <v>12</v>
          </cell>
          <cell r="F159">
            <v>6</v>
          </cell>
          <cell r="G159">
            <v>1316654</v>
          </cell>
          <cell r="H159">
            <v>72</v>
          </cell>
          <cell r="I159">
            <v>1362111</v>
          </cell>
          <cell r="J159">
            <v>24000</v>
          </cell>
          <cell r="K159">
            <v>1354021</v>
          </cell>
          <cell r="L159">
            <v>700</v>
          </cell>
          <cell r="O159" t="str">
            <v>1359011</v>
          </cell>
          <cell r="P159">
            <v>2000</v>
          </cell>
          <cell r="Q159" t="str">
            <v>13 AUS</v>
          </cell>
          <cell r="R159">
            <v>176</v>
          </cell>
          <cell r="S159">
            <v>3</v>
          </cell>
          <cell r="T159">
            <v>11148.648648648648</v>
          </cell>
          <cell r="U159">
            <v>210</v>
          </cell>
        </row>
        <row r="160">
          <cell r="B160" t="str">
            <v>BB64M</v>
          </cell>
          <cell r="D160" t="str">
            <v xml:space="preserve">MARS  Multi 41,8g </v>
          </cell>
          <cell r="E160">
            <v>14</v>
          </cell>
          <cell r="F160">
            <v>7</v>
          </cell>
          <cell r="O160" t="str">
            <v>1359010</v>
          </cell>
          <cell r="P160">
            <v>2000</v>
          </cell>
          <cell r="Q160" t="str">
            <v>11 EURO</v>
          </cell>
          <cell r="R160">
            <v>90</v>
          </cell>
          <cell r="S160">
            <v>3</v>
          </cell>
          <cell r="T160">
            <v>12765.95744680851</v>
          </cell>
          <cell r="U160">
            <v>248</v>
          </cell>
        </row>
        <row r="161">
          <cell r="B161" t="str">
            <v>BB64P</v>
          </cell>
          <cell r="D161" t="str">
            <v xml:space="preserve">SNICKERS Multi 48g </v>
          </cell>
          <cell r="E161">
            <v>12</v>
          </cell>
          <cell r="F161">
            <v>7</v>
          </cell>
          <cell r="O161" t="str">
            <v>1359010</v>
          </cell>
          <cell r="P161">
            <v>2000</v>
          </cell>
          <cell r="Q161" t="str">
            <v>11 EURO</v>
          </cell>
          <cell r="R161">
            <v>90</v>
          </cell>
          <cell r="S161">
            <v>3</v>
          </cell>
          <cell r="T161">
            <v>12286.689419795222</v>
          </cell>
          <cell r="U161">
            <v>259</v>
          </cell>
        </row>
        <row r="162">
          <cell r="B162" t="str">
            <v>BC46H</v>
          </cell>
          <cell r="C162" t="str">
            <v>AUSTR</v>
          </cell>
          <cell r="D162" t="str">
            <v xml:space="preserve">MARS X-tra Sgl 60g  </v>
          </cell>
          <cell r="E162">
            <v>1</v>
          </cell>
          <cell r="F162">
            <v>24</v>
          </cell>
          <cell r="O162" t="str">
            <v>1359011</v>
          </cell>
          <cell r="P162">
            <v>2000</v>
          </cell>
          <cell r="Q162" t="str">
            <v>13 AUS</v>
          </cell>
          <cell r="R162">
            <v>390</v>
          </cell>
          <cell r="S162">
            <v>7</v>
          </cell>
          <cell r="T162">
            <v>9831.4606741573043</v>
          </cell>
          <cell r="U162">
            <v>252</v>
          </cell>
        </row>
        <row r="163">
          <cell r="B163" t="str">
            <v>BC46K</v>
          </cell>
          <cell r="C163" t="str">
            <v>AUSTR</v>
          </cell>
          <cell r="D163" t="str">
            <v>SNICKERS X-tra Sgl 66g</v>
          </cell>
          <cell r="E163">
            <v>1</v>
          </cell>
          <cell r="F163">
            <v>24</v>
          </cell>
          <cell r="O163" t="str">
            <v>1359011</v>
          </cell>
          <cell r="P163">
            <v>2000</v>
          </cell>
          <cell r="Q163" t="str">
            <v>13 AUS</v>
          </cell>
          <cell r="R163">
            <v>390</v>
          </cell>
          <cell r="S163">
            <v>7</v>
          </cell>
          <cell r="T163">
            <v>9831.4606741573043</v>
          </cell>
          <cell r="U163">
            <v>252</v>
          </cell>
        </row>
        <row r="164">
          <cell r="B164" t="str">
            <v>BC83Y</v>
          </cell>
          <cell r="D164" t="str">
            <v xml:space="preserve">BOUNTY Smaller 39,1g  </v>
          </cell>
          <cell r="E164">
            <v>1</v>
          </cell>
          <cell r="F164">
            <v>24</v>
          </cell>
          <cell r="G164">
            <v>1363103</v>
          </cell>
          <cell r="H164">
            <v>72</v>
          </cell>
          <cell r="I164">
            <v>1330445</v>
          </cell>
          <cell r="J164">
            <v>3200</v>
          </cell>
          <cell r="O164" t="str">
            <v>1359010</v>
          </cell>
          <cell r="P164">
            <v>2000</v>
          </cell>
          <cell r="Q164" t="str">
            <v>11 EURO</v>
          </cell>
          <cell r="R164">
            <v>450</v>
          </cell>
          <cell r="S164">
            <v>8</v>
          </cell>
          <cell r="T164">
            <v>9666.6666666666661</v>
          </cell>
          <cell r="U164">
            <v>200</v>
          </cell>
        </row>
        <row r="165">
          <cell r="B165" t="str">
            <v>BC84L</v>
          </cell>
          <cell r="D165" t="str">
            <v>TWIX Bar X-tra  47g</v>
          </cell>
          <cell r="E165">
            <v>1</v>
          </cell>
          <cell r="F165">
            <v>24</v>
          </cell>
          <cell r="G165">
            <v>1363131</v>
          </cell>
          <cell r="H165">
            <v>72</v>
          </cell>
          <cell r="I165">
            <v>1350534</v>
          </cell>
          <cell r="J165">
            <v>3200</v>
          </cell>
          <cell r="O165" t="str">
            <v>1359010</v>
          </cell>
          <cell r="P165">
            <v>600</v>
          </cell>
          <cell r="Q165" t="str">
            <v>11 EURO</v>
          </cell>
          <cell r="R165">
            <v>320</v>
          </cell>
          <cell r="S165">
            <v>8</v>
          </cell>
          <cell r="T165">
            <v>8823.5294117647063</v>
          </cell>
          <cell r="U165">
            <v>210</v>
          </cell>
        </row>
        <row r="166">
          <cell r="B166" t="str">
            <v>BC84N</v>
          </cell>
          <cell r="D166" t="str">
            <v>TWIX Bar X-tra  47g</v>
          </cell>
          <cell r="E166">
            <v>1</v>
          </cell>
          <cell r="F166">
            <v>24</v>
          </cell>
          <cell r="G166">
            <v>1363131</v>
          </cell>
          <cell r="H166">
            <v>72</v>
          </cell>
          <cell r="I166">
            <v>1350534</v>
          </cell>
          <cell r="J166">
            <v>3400</v>
          </cell>
          <cell r="O166" t="str">
            <v>1359011</v>
          </cell>
          <cell r="P166">
            <v>2000</v>
          </cell>
          <cell r="Q166" t="str">
            <v>13 CHEP</v>
          </cell>
          <cell r="R166">
            <v>400</v>
          </cell>
          <cell r="S166">
            <v>8</v>
          </cell>
          <cell r="T166">
            <v>8823.5294117647063</v>
          </cell>
          <cell r="U166">
            <v>210</v>
          </cell>
        </row>
        <row r="167">
          <cell r="B167" t="str">
            <v>BC84R</v>
          </cell>
          <cell r="D167" t="str">
            <v>TWIX Bar X-tra  47g</v>
          </cell>
          <cell r="E167">
            <v>1</v>
          </cell>
          <cell r="F167">
            <v>24</v>
          </cell>
          <cell r="G167">
            <v>1363133</v>
          </cell>
          <cell r="H167">
            <v>72</v>
          </cell>
          <cell r="I167">
            <v>1350534</v>
          </cell>
          <cell r="J167">
            <v>3200</v>
          </cell>
          <cell r="O167" t="str">
            <v>1359010</v>
          </cell>
          <cell r="P167">
            <v>2000</v>
          </cell>
          <cell r="Q167" t="str">
            <v>11 EURO</v>
          </cell>
          <cell r="R167">
            <v>320</v>
          </cell>
          <cell r="S167">
            <v>7</v>
          </cell>
          <cell r="T167">
            <v>8823.5294117647063</v>
          </cell>
          <cell r="U167">
            <v>210</v>
          </cell>
        </row>
        <row r="168">
          <cell r="B168" t="str">
            <v>BC86Y</v>
          </cell>
          <cell r="D168" t="str">
            <v>MARS Craquant  Almond  46,3g</v>
          </cell>
          <cell r="E168">
            <v>12</v>
          </cell>
          <cell r="F168">
            <v>6</v>
          </cell>
          <cell r="G168">
            <v>1368388</v>
          </cell>
          <cell r="H168">
            <v>72</v>
          </cell>
          <cell r="I168">
            <v>1368390</v>
          </cell>
          <cell r="J168">
            <v>6300</v>
          </cell>
          <cell r="K168">
            <v>1368392</v>
          </cell>
          <cell r="L168">
            <v>700</v>
          </cell>
          <cell r="O168" t="str">
            <v>1359010</v>
          </cell>
          <cell r="P168">
            <v>2000</v>
          </cell>
          <cell r="Q168" t="str">
            <v>11 EURO</v>
          </cell>
          <cell r="R168">
            <v>91</v>
          </cell>
          <cell r="S168">
            <v>7</v>
          </cell>
          <cell r="T168">
            <v>10606.060606060606</v>
          </cell>
          <cell r="U168">
            <v>252</v>
          </cell>
        </row>
        <row r="169">
          <cell r="B169" t="str">
            <v>BC87C</v>
          </cell>
          <cell r="D169" t="str">
            <v>MARS Craquant  Chocolat 46,3g</v>
          </cell>
          <cell r="E169">
            <v>12</v>
          </cell>
          <cell r="F169">
            <v>6</v>
          </cell>
          <cell r="G169">
            <v>1368389</v>
          </cell>
          <cell r="H169">
            <v>72</v>
          </cell>
          <cell r="I169">
            <v>1368391</v>
          </cell>
          <cell r="J169">
            <v>6300</v>
          </cell>
          <cell r="K169">
            <v>1368393</v>
          </cell>
          <cell r="L169">
            <v>700</v>
          </cell>
          <cell r="O169" t="str">
            <v>1359010</v>
          </cell>
          <cell r="P169">
            <v>2000</v>
          </cell>
          <cell r="Q169" t="str">
            <v>11 EURO</v>
          </cell>
          <cell r="R169">
            <v>91</v>
          </cell>
          <cell r="S169">
            <v>7</v>
          </cell>
          <cell r="T169">
            <v>10606</v>
          </cell>
          <cell r="U169">
            <v>252</v>
          </cell>
        </row>
        <row r="170">
          <cell r="B170" t="str">
            <v>BC88G</v>
          </cell>
          <cell r="D170" t="str">
            <v>SNICKERS Hazelnut X-tra 55,3g</v>
          </cell>
          <cell r="E170">
            <v>1</v>
          </cell>
          <cell r="F170">
            <v>24</v>
          </cell>
          <cell r="G170">
            <v>1364813</v>
          </cell>
          <cell r="H170">
            <v>72</v>
          </cell>
          <cell r="I170">
            <v>1364812</v>
          </cell>
          <cell r="J170">
            <v>3200</v>
          </cell>
          <cell r="O170" t="str">
            <v>1359010</v>
          </cell>
          <cell r="P170">
            <v>2000</v>
          </cell>
          <cell r="Q170" t="str">
            <v>11 EURO</v>
          </cell>
          <cell r="R170">
            <v>325</v>
          </cell>
          <cell r="S170">
            <v>7</v>
          </cell>
          <cell r="T170">
            <v>9831.4606741573043</v>
          </cell>
          <cell r="U170">
            <v>252</v>
          </cell>
        </row>
        <row r="171">
          <cell r="B171" t="str">
            <v>BC97E</v>
          </cell>
          <cell r="D171" t="str">
            <v>Galaxy/Dove caramel stick Single 77,5g</v>
          </cell>
          <cell r="E171">
            <v>12</v>
          </cell>
          <cell r="F171">
            <v>4</v>
          </cell>
          <cell r="G171">
            <v>1368272</v>
          </cell>
          <cell r="I171">
            <v>1368273</v>
          </cell>
          <cell r="K171">
            <v>1368274</v>
          </cell>
          <cell r="O171" t="str">
            <v>1359011</v>
          </cell>
          <cell r="P171">
            <v>2000</v>
          </cell>
          <cell r="Q171" t="str">
            <v>13 CHEP</v>
          </cell>
          <cell r="R171">
            <v>84</v>
          </cell>
          <cell r="S171">
            <v>7</v>
          </cell>
          <cell r="T171">
            <v>8564.8148148148157</v>
          </cell>
          <cell r="U171">
            <v>346</v>
          </cell>
        </row>
        <row r="172">
          <cell r="B172" t="str">
            <v>BD16R</v>
          </cell>
          <cell r="D172" t="str">
            <v xml:space="preserve">SNICKERS Hazelnut smaller 40,8g </v>
          </cell>
          <cell r="E172">
            <v>1</v>
          </cell>
          <cell r="F172">
            <v>24</v>
          </cell>
          <cell r="G172">
            <v>1363919</v>
          </cell>
          <cell r="H172">
            <v>72</v>
          </cell>
          <cell r="I172">
            <v>1364908</v>
          </cell>
          <cell r="J172">
            <v>3232</v>
          </cell>
          <cell r="O172" t="str">
            <v>1359010</v>
          </cell>
          <cell r="P172">
            <v>2000</v>
          </cell>
          <cell r="Q172" t="str">
            <v>11 EURO</v>
          </cell>
          <cell r="R172">
            <v>525</v>
          </cell>
          <cell r="S172">
            <v>9</v>
          </cell>
          <cell r="T172">
            <v>11945.392491467575</v>
          </cell>
          <cell r="U172">
            <v>252</v>
          </cell>
          <cell r="V172" t="str">
            <v>V</v>
          </cell>
        </row>
        <row r="173">
          <cell r="B173" t="str">
            <v>BD16T</v>
          </cell>
          <cell r="C173" t="str">
            <v>ME</v>
          </cell>
          <cell r="D173" t="str">
            <v xml:space="preserve">SNICKERS Hazelnut smaller 40,8g </v>
          </cell>
          <cell r="E173">
            <v>1</v>
          </cell>
          <cell r="F173">
            <v>24</v>
          </cell>
          <cell r="G173">
            <v>1363919</v>
          </cell>
          <cell r="H173">
            <v>72</v>
          </cell>
          <cell r="I173">
            <v>1364908</v>
          </cell>
          <cell r="J173">
            <v>3232</v>
          </cell>
          <cell r="O173" t="str">
            <v>1359011</v>
          </cell>
          <cell r="P173">
            <v>2000</v>
          </cell>
          <cell r="Q173" t="str">
            <v>13 CHEP</v>
          </cell>
          <cell r="R173">
            <v>560</v>
          </cell>
          <cell r="S173">
            <v>6</v>
          </cell>
          <cell r="T173">
            <v>11945.392491467575</v>
          </cell>
          <cell r="U173">
            <v>252</v>
          </cell>
          <cell r="V173" t="str">
            <v>V</v>
          </cell>
        </row>
        <row r="174">
          <cell r="B174" t="str">
            <v>BD16V</v>
          </cell>
          <cell r="D174" t="str">
            <v xml:space="preserve">SNICKERS Hazelnut Multi 40,8g </v>
          </cell>
          <cell r="E174">
            <v>12</v>
          </cell>
          <cell r="F174">
            <v>6</v>
          </cell>
          <cell r="G174">
            <v>1338783</v>
          </cell>
          <cell r="H174">
            <v>72</v>
          </cell>
          <cell r="I174">
            <v>1363920</v>
          </cell>
          <cell r="J174">
            <v>18000</v>
          </cell>
          <cell r="K174">
            <v>1338785</v>
          </cell>
          <cell r="L174">
            <v>800</v>
          </cell>
          <cell r="O174" t="str">
            <v>1359010</v>
          </cell>
          <cell r="P174">
            <v>2000</v>
          </cell>
          <cell r="Q174" t="str">
            <v>11 EURO</v>
          </cell>
          <cell r="R174">
            <v>126</v>
          </cell>
          <cell r="S174">
            <v>3</v>
          </cell>
          <cell r="T174">
            <v>12286.689419795222</v>
          </cell>
          <cell r="U174">
            <v>259</v>
          </cell>
          <cell r="V174" t="str">
            <v>V</v>
          </cell>
        </row>
        <row r="175">
          <cell r="B175" t="str">
            <v>BD16X</v>
          </cell>
          <cell r="D175" t="str">
            <v xml:space="preserve">SNICKERS Hazelnut Multi 40,8g </v>
          </cell>
          <cell r="E175">
            <v>12</v>
          </cell>
          <cell r="F175">
            <v>6</v>
          </cell>
          <cell r="O175" t="str">
            <v>1359010</v>
          </cell>
          <cell r="P175">
            <v>2000</v>
          </cell>
          <cell r="Q175" t="str">
            <v>11 EURO</v>
          </cell>
          <cell r="R175">
            <v>126</v>
          </cell>
          <cell r="S175">
            <v>3</v>
          </cell>
          <cell r="T175">
            <v>12286.689419795222</v>
          </cell>
          <cell r="U175">
            <v>259</v>
          </cell>
        </row>
        <row r="176">
          <cell r="B176" t="str">
            <v>BE12H</v>
          </cell>
          <cell r="D176" t="str">
            <v xml:space="preserve">MARS X-tra Multi 60g  </v>
          </cell>
          <cell r="E176">
            <v>10</v>
          </cell>
          <cell r="F176">
            <v>6</v>
          </cell>
          <cell r="G176">
            <v>1350542</v>
          </cell>
          <cell r="H176">
            <v>72</v>
          </cell>
          <cell r="I176">
            <v>1330478</v>
          </cell>
          <cell r="J176">
            <v>6300</v>
          </cell>
          <cell r="K176">
            <v>1293146</v>
          </cell>
          <cell r="L176">
            <v>800</v>
          </cell>
          <cell r="O176" t="str">
            <v>1359010</v>
          </cell>
          <cell r="P176">
            <v>2000</v>
          </cell>
          <cell r="Q176" t="str">
            <v>11 EURO</v>
          </cell>
          <cell r="R176">
            <v>98</v>
          </cell>
          <cell r="S176">
            <v>3</v>
          </cell>
          <cell r="T176">
            <v>9831.4606741573043</v>
          </cell>
          <cell r="U176">
            <v>252</v>
          </cell>
        </row>
        <row r="177">
          <cell r="B177" t="str">
            <v>BE78E</v>
          </cell>
          <cell r="D177" t="str">
            <v>M&amp;M's peanut  Sgl 62g</v>
          </cell>
          <cell r="E177">
            <v>1</v>
          </cell>
          <cell r="F177">
            <v>20</v>
          </cell>
          <cell r="G177">
            <v>1376623</v>
          </cell>
          <cell r="H177">
            <v>56</v>
          </cell>
          <cell r="I177">
            <v>1368413</v>
          </cell>
          <cell r="J177">
            <v>1800</v>
          </cell>
          <cell r="M177" t="str">
            <v>1369023</v>
          </cell>
          <cell r="N177">
            <v>440000</v>
          </cell>
          <cell r="O177" t="str">
            <v>1359010</v>
          </cell>
          <cell r="P177">
            <v>2000</v>
          </cell>
          <cell r="Q177" t="str">
            <v>11 EURO</v>
          </cell>
          <cell r="R177">
            <v>208</v>
          </cell>
          <cell r="S177">
            <v>7</v>
          </cell>
          <cell r="T177">
            <v>7729.4685990338157</v>
          </cell>
          <cell r="U177">
            <v>299</v>
          </cell>
        </row>
        <row r="178">
          <cell r="B178" t="str">
            <v>BE78G</v>
          </cell>
          <cell r="D178" t="str">
            <v>M&amp;M's choco  Sgl 63g</v>
          </cell>
          <cell r="E178">
            <v>1</v>
          </cell>
          <cell r="F178">
            <v>20</v>
          </cell>
          <cell r="G178">
            <v>1376624</v>
          </cell>
          <cell r="H178">
            <v>56</v>
          </cell>
          <cell r="I178">
            <v>1368415</v>
          </cell>
          <cell r="J178">
            <v>1800</v>
          </cell>
          <cell r="M178" t="str">
            <v>1369023</v>
          </cell>
          <cell r="N178">
            <v>440000</v>
          </cell>
          <cell r="O178" t="str">
            <v>1359010</v>
          </cell>
          <cell r="P178">
            <v>2000</v>
          </cell>
          <cell r="Q178" t="str">
            <v>11 EURO</v>
          </cell>
          <cell r="R178">
            <v>208</v>
          </cell>
          <cell r="S178">
            <v>7</v>
          </cell>
          <cell r="T178">
            <v>7729.4685990338157</v>
          </cell>
          <cell r="U178">
            <v>299</v>
          </cell>
        </row>
        <row r="179">
          <cell r="B179" t="str">
            <v>BE98N</v>
          </cell>
          <cell r="D179" t="str">
            <v>M&amp;M's peanut  Multi 62g</v>
          </cell>
          <cell r="E179">
            <v>14</v>
          </cell>
          <cell r="F179">
            <v>4</v>
          </cell>
          <cell r="G179">
            <v>1369017</v>
          </cell>
          <cell r="H179">
            <v>54</v>
          </cell>
          <cell r="I179">
            <v>1376619</v>
          </cell>
          <cell r="J179">
            <v>4800</v>
          </cell>
          <cell r="K179">
            <v>1369019</v>
          </cell>
          <cell r="L179">
            <v>400</v>
          </cell>
          <cell r="M179" t="str">
            <v>1369023</v>
          </cell>
          <cell r="N179">
            <v>440000</v>
          </cell>
          <cell r="O179" t="str">
            <v>1359010</v>
          </cell>
          <cell r="P179">
            <v>2000</v>
          </cell>
          <cell r="Q179" t="str">
            <v>11 EURO</v>
          </cell>
          <cell r="R179">
            <v>48</v>
          </cell>
          <cell r="S179">
            <v>3</v>
          </cell>
          <cell r="T179">
            <v>7729.4685990338157</v>
          </cell>
          <cell r="U179">
            <v>299</v>
          </cell>
        </row>
        <row r="180">
          <cell r="B180" t="str">
            <v>BE98S</v>
          </cell>
          <cell r="D180" t="str">
            <v>M&amp;M's choco  Multi 63g</v>
          </cell>
          <cell r="E180">
            <v>14</v>
          </cell>
          <cell r="F180">
            <v>4</v>
          </cell>
          <cell r="G180">
            <v>1369020</v>
          </cell>
          <cell r="H180">
            <v>56</v>
          </cell>
          <cell r="I180">
            <v>1376622</v>
          </cell>
          <cell r="J180">
            <v>4800</v>
          </cell>
          <cell r="K180">
            <v>1369022</v>
          </cell>
          <cell r="L180">
            <v>400</v>
          </cell>
          <cell r="M180" t="str">
            <v>1369023</v>
          </cell>
          <cell r="N180">
            <v>440000</v>
          </cell>
          <cell r="O180" t="str">
            <v>1359010</v>
          </cell>
          <cell r="P180">
            <v>2000</v>
          </cell>
          <cell r="Q180" t="str">
            <v>11 EURO</v>
          </cell>
          <cell r="R180">
            <v>48</v>
          </cell>
          <cell r="S180">
            <v>3</v>
          </cell>
          <cell r="T180">
            <v>7729.4685990338157</v>
          </cell>
          <cell r="U180">
            <v>299</v>
          </cell>
        </row>
        <row r="181">
          <cell r="B181" t="str">
            <v>BF81R</v>
          </cell>
          <cell r="D181" t="str">
            <v xml:space="preserve">MARS  Multi 41,8g </v>
          </cell>
          <cell r="E181">
            <v>12</v>
          </cell>
          <cell r="F181">
            <v>18</v>
          </cell>
          <cell r="G181">
            <v>1336528</v>
          </cell>
          <cell r="H181">
            <v>72</v>
          </cell>
          <cell r="I181">
            <v>1372067</v>
          </cell>
          <cell r="J181">
            <v>4200</v>
          </cell>
          <cell r="K181">
            <v>1372068</v>
          </cell>
          <cell r="L181">
            <v>400</v>
          </cell>
          <cell r="O181" t="str">
            <v>1359010</v>
          </cell>
          <cell r="P181">
            <v>2000</v>
          </cell>
          <cell r="Q181" t="str">
            <v>11 EURO</v>
          </cell>
          <cell r="R181">
            <v>35</v>
          </cell>
          <cell r="S181">
            <v>2</v>
          </cell>
          <cell r="T181">
            <v>12765.95744680851</v>
          </cell>
          <cell r="U181">
            <v>248</v>
          </cell>
          <cell r="V181" t="str">
            <v>V</v>
          </cell>
        </row>
        <row r="182">
          <cell r="B182" t="str">
            <v>BF81W</v>
          </cell>
          <cell r="D182" t="str">
            <v xml:space="preserve">SNICKERS Multi 48g </v>
          </cell>
          <cell r="E182">
            <v>12</v>
          </cell>
          <cell r="F182">
            <v>18</v>
          </cell>
          <cell r="G182">
            <v>1336527</v>
          </cell>
          <cell r="H182">
            <v>72</v>
          </cell>
          <cell r="I182">
            <v>1372070</v>
          </cell>
          <cell r="J182">
            <v>4200</v>
          </cell>
          <cell r="K182">
            <v>1372071</v>
          </cell>
          <cell r="L182">
            <v>400</v>
          </cell>
          <cell r="O182" t="str">
            <v>1359010</v>
          </cell>
          <cell r="P182">
            <v>2000</v>
          </cell>
          <cell r="Q182" t="str">
            <v>11 EURO</v>
          </cell>
          <cell r="R182">
            <v>35</v>
          </cell>
          <cell r="S182">
            <v>2</v>
          </cell>
          <cell r="T182">
            <v>12286.689419795222</v>
          </cell>
          <cell r="U182">
            <v>259</v>
          </cell>
        </row>
        <row r="183">
          <cell r="B183" t="str">
            <v>BF82B</v>
          </cell>
          <cell r="D183" t="str">
            <v xml:space="preserve">BOUNTY Multi 39,1g </v>
          </cell>
          <cell r="E183">
            <v>12</v>
          </cell>
          <cell r="F183">
            <v>18</v>
          </cell>
          <cell r="G183">
            <v>1330429</v>
          </cell>
          <cell r="H183">
            <v>72</v>
          </cell>
          <cell r="I183">
            <v>1372072</v>
          </cell>
          <cell r="J183">
            <v>4200</v>
          </cell>
          <cell r="K183">
            <v>1372073</v>
          </cell>
          <cell r="L183">
            <v>360</v>
          </cell>
          <cell r="O183" t="str">
            <v>1359010</v>
          </cell>
          <cell r="P183">
            <v>2000</v>
          </cell>
          <cell r="Q183" t="str">
            <v>11 EURO</v>
          </cell>
          <cell r="R183">
            <v>36</v>
          </cell>
          <cell r="S183">
            <v>3</v>
          </cell>
          <cell r="T183">
            <v>9666.6666666666661</v>
          </cell>
          <cell r="U183">
            <v>200</v>
          </cell>
        </row>
        <row r="184">
          <cell r="B184" t="str">
            <v>BF82F</v>
          </cell>
          <cell r="D184" t="str">
            <v>TWIX Multi 34,2g</v>
          </cell>
          <cell r="E184">
            <v>12</v>
          </cell>
          <cell r="F184">
            <v>18</v>
          </cell>
          <cell r="G184">
            <v>1336526</v>
          </cell>
          <cell r="H184">
            <v>72</v>
          </cell>
          <cell r="I184">
            <v>1372074</v>
          </cell>
          <cell r="J184">
            <v>4200</v>
          </cell>
          <cell r="K184">
            <v>1372075</v>
          </cell>
          <cell r="L184">
            <v>350</v>
          </cell>
          <cell r="O184" t="str">
            <v>1359010</v>
          </cell>
          <cell r="P184">
            <v>2000</v>
          </cell>
          <cell r="Q184" t="str">
            <v>11 EURO</v>
          </cell>
          <cell r="R184">
            <v>42</v>
          </cell>
          <cell r="S184">
            <v>3</v>
          </cell>
          <cell r="T184">
            <v>11148.648648648648</v>
          </cell>
          <cell r="U184">
            <v>210</v>
          </cell>
        </row>
        <row r="185">
          <cell r="B185" t="str">
            <v>BG81N</v>
          </cell>
          <cell r="C185" t="str">
            <v>RUSSE</v>
          </cell>
          <cell r="D185" t="str">
            <v xml:space="preserve">SNICKERS Caramel Smaller 48g </v>
          </cell>
          <cell r="E185">
            <v>1</v>
          </cell>
          <cell r="F185">
            <v>24</v>
          </cell>
          <cell r="G185">
            <v>1374283</v>
          </cell>
          <cell r="H185">
            <v>72</v>
          </cell>
          <cell r="I185">
            <v>1374284</v>
          </cell>
          <cell r="J185">
            <v>3200</v>
          </cell>
          <cell r="O185" t="str">
            <v>1359010</v>
          </cell>
          <cell r="P185">
            <v>2000</v>
          </cell>
          <cell r="Q185" t="str">
            <v>11 EURO</v>
          </cell>
          <cell r="R185">
            <v>525</v>
          </cell>
          <cell r="S185">
            <v>9</v>
          </cell>
          <cell r="T185">
            <v>11945.392491467575</v>
          </cell>
          <cell r="U185">
            <v>252</v>
          </cell>
        </row>
        <row r="186">
          <cell r="B186" t="str">
            <v>BG81S</v>
          </cell>
          <cell r="C186" t="str">
            <v>RUSSE</v>
          </cell>
          <cell r="D186" t="str">
            <v xml:space="preserve">SNICKERS Hazelnut smaller 40,8g </v>
          </cell>
          <cell r="E186">
            <v>1</v>
          </cell>
          <cell r="F186">
            <v>24</v>
          </cell>
          <cell r="G186">
            <v>1374285</v>
          </cell>
          <cell r="H186">
            <v>72</v>
          </cell>
          <cell r="I186">
            <v>1374286</v>
          </cell>
          <cell r="J186">
            <v>3200</v>
          </cell>
          <cell r="O186" t="str">
            <v>1359010</v>
          </cell>
          <cell r="P186">
            <v>2000</v>
          </cell>
          <cell r="Q186" t="str">
            <v>11 EURO</v>
          </cell>
          <cell r="R186">
            <v>525</v>
          </cell>
          <cell r="S186">
            <v>9</v>
          </cell>
          <cell r="T186">
            <v>11945.392491467575</v>
          </cell>
          <cell r="U186">
            <v>252</v>
          </cell>
          <cell r="V186" t="str">
            <v>V</v>
          </cell>
        </row>
        <row r="187">
          <cell r="B187" t="str">
            <v>BG97G</v>
          </cell>
          <cell r="D187" t="str">
            <v>BOUNTY XTRA 51,6g</v>
          </cell>
          <cell r="E187">
            <v>1</v>
          </cell>
          <cell r="F187">
            <v>24</v>
          </cell>
          <cell r="G187">
            <v>1375495</v>
          </cell>
          <cell r="H187">
            <v>72</v>
          </cell>
          <cell r="I187">
            <v>1330442</v>
          </cell>
          <cell r="J187">
            <v>3200</v>
          </cell>
          <cell r="O187" t="str">
            <v>1359010</v>
          </cell>
          <cell r="P187">
            <v>2000</v>
          </cell>
          <cell r="Q187" t="str">
            <v>11 EURO</v>
          </cell>
          <cell r="R187">
            <v>375</v>
          </cell>
          <cell r="S187">
            <v>9</v>
          </cell>
          <cell r="T187">
            <v>8055.5555555555557</v>
          </cell>
          <cell r="U187">
            <v>200</v>
          </cell>
        </row>
        <row r="188">
          <cell r="B188" t="str">
            <v>BG97J</v>
          </cell>
          <cell r="D188" t="str">
            <v>BOUNTY XTRA 51,6g</v>
          </cell>
          <cell r="E188">
            <v>1</v>
          </cell>
          <cell r="F188">
            <v>24</v>
          </cell>
          <cell r="G188">
            <v>1375495</v>
          </cell>
          <cell r="H188">
            <v>72</v>
          </cell>
          <cell r="I188">
            <v>1330442</v>
          </cell>
          <cell r="J188">
            <v>3200</v>
          </cell>
          <cell r="O188" t="str">
            <v>1359011</v>
          </cell>
          <cell r="P188">
            <v>2000</v>
          </cell>
          <cell r="Q188" t="str">
            <v>13 CHEP</v>
          </cell>
          <cell r="R188">
            <v>450</v>
          </cell>
          <cell r="S188">
            <v>9</v>
          </cell>
          <cell r="T188">
            <v>8055.5555555555557</v>
          </cell>
          <cell r="U188">
            <v>200</v>
          </cell>
        </row>
        <row r="189">
          <cell r="B189" t="str">
            <v>BH38V</v>
          </cell>
          <cell r="D189" t="str">
            <v>M&amp;M's peanut  Multi 62g</v>
          </cell>
          <cell r="E189">
            <v>14</v>
          </cell>
          <cell r="F189">
            <v>4</v>
          </cell>
          <cell r="G189">
            <v>1369017</v>
          </cell>
          <cell r="H189">
            <v>54</v>
          </cell>
          <cell r="I189">
            <v>1369018</v>
          </cell>
          <cell r="J189">
            <v>4800</v>
          </cell>
          <cell r="K189">
            <v>1369019</v>
          </cell>
          <cell r="L189">
            <v>400</v>
          </cell>
          <cell r="M189" t="str">
            <v>1369023</v>
          </cell>
          <cell r="N189">
            <v>440000</v>
          </cell>
          <cell r="O189" t="str">
            <v>1359010</v>
          </cell>
          <cell r="P189">
            <v>2000</v>
          </cell>
          <cell r="Q189" t="str">
            <v>11 EURO</v>
          </cell>
          <cell r="R189">
            <v>48</v>
          </cell>
          <cell r="S189">
            <v>3</v>
          </cell>
          <cell r="T189">
            <v>7729.4685990338157</v>
          </cell>
          <cell r="U189">
            <v>299</v>
          </cell>
          <cell r="V189" t="str">
            <v>V</v>
          </cell>
        </row>
        <row r="190">
          <cell r="B190" t="str">
            <v>BH39M</v>
          </cell>
          <cell r="D190" t="str">
            <v>M&amp;M's choco  Multi 63g</v>
          </cell>
          <cell r="E190">
            <v>14</v>
          </cell>
          <cell r="F190">
            <v>4</v>
          </cell>
          <cell r="G190">
            <v>1369020</v>
          </cell>
          <cell r="H190">
            <v>56</v>
          </cell>
          <cell r="I190">
            <v>1369021</v>
          </cell>
          <cell r="J190">
            <v>4800</v>
          </cell>
          <cell r="K190">
            <v>1369022</v>
          </cell>
          <cell r="L190">
            <v>400</v>
          </cell>
          <cell r="M190" t="str">
            <v>1369023</v>
          </cell>
          <cell r="N190">
            <v>440000</v>
          </cell>
          <cell r="O190" t="str">
            <v>1359010</v>
          </cell>
          <cell r="P190">
            <v>2000</v>
          </cell>
          <cell r="Q190" t="str">
            <v>11 EURO</v>
          </cell>
          <cell r="R190">
            <v>48</v>
          </cell>
          <cell r="S190">
            <v>3</v>
          </cell>
          <cell r="T190">
            <v>7729.4685990338157</v>
          </cell>
          <cell r="U190">
            <v>299</v>
          </cell>
          <cell r="V190" t="str">
            <v>V</v>
          </cell>
        </row>
        <row r="191">
          <cell r="B191" t="str">
            <v>BH39R</v>
          </cell>
          <cell r="D191" t="str">
            <v>M&amp;M's peanut  Sgl 62g</v>
          </cell>
          <cell r="E191">
            <v>1</v>
          </cell>
          <cell r="F191">
            <v>20</v>
          </cell>
          <cell r="G191">
            <v>1368412</v>
          </cell>
          <cell r="H191">
            <v>56</v>
          </cell>
          <cell r="I191">
            <v>1368413</v>
          </cell>
          <cell r="J191">
            <v>1800</v>
          </cell>
          <cell r="M191" t="str">
            <v>1369023</v>
          </cell>
          <cell r="N191">
            <v>440000</v>
          </cell>
          <cell r="O191" t="str">
            <v>1359010</v>
          </cell>
          <cell r="P191">
            <v>2000</v>
          </cell>
          <cell r="Q191" t="str">
            <v>11 EURO</v>
          </cell>
          <cell r="R191">
            <v>208</v>
          </cell>
          <cell r="S191">
            <v>7</v>
          </cell>
          <cell r="T191">
            <v>7729.4685990338157</v>
          </cell>
          <cell r="U191">
            <v>299</v>
          </cell>
        </row>
        <row r="192">
          <cell r="B192" t="str">
            <v>BH39X</v>
          </cell>
          <cell r="D192" t="str">
            <v>M&amp;M's choco  Sgl 63g</v>
          </cell>
          <cell r="E192">
            <v>1</v>
          </cell>
          <cell r="F192">
            <v>20</v>
          </cell>
          <cell r="G192">
            <v>1368414</v>
          </cell>
          <cell r="H192">
            <v>56</v>
          </cell>
          <cell r="I192">
            <v>1368415</v>
          </cell>
          <cell r="J192">
            <v>1800</v>
          </cell>
          <cell r="M192" t="str">
            <v>1369023</v>
          </cell>
          <cell r="N192">
            <v>440000</v>
          </cell>
          <cell r="O192" t="str">
            <v>1359010</v>
          </cell>
          <cell r="P192">
            <v>2000</v>
          </cell>
          <cell r="Q192" t="str">
            <v>11 EURO</v>
          </cell>
          <cell r="R192">
            <v>208</v>
          </cell>
          <cell r="S192">
            <v>7</v>
          </cell>
          <cell r="T192">
            <v>7729.4685990338157</v>
          </cell>
          <cell r="U192">
            <v>299</v>
          </cell>
        </row>
        <row r="193">
          <cell r="B193" t="str">
            <v>BH53E</v>
          </cell>
          <cell r="D193" t="str">
            <v>TWIX Multi 34,2g</v>
          </cell>
          <cell r="E193">
            <v>12</v>
          </cell>
          <cell r="F193">
            <v>6</v>
          </cell>
          <cell r="G193">
            <v>1336526</v>
          </cell>
          <cell r="H193">
            <v>72</v>
          </cell>
          <cell r="I193">
            <v>1377938</v>
          </cell>
          <cell r="J193">
            <v>24000</v>
          </cell>
          <cell r="K193">
            <v>1350535</v>
          </cell>
          <cell r="L193">
            <v>800</v>
          </cell>
          <cell r="O193" t="str">
            <v>1359010</v>
          </cell>
          <cell r="P193">
            <v>2000</v>
          </cell>
          <cell r="Q193" t="str">
            <v>11 EURO</v>
          </cell>
          <cell r="R193">
            <v>144</v>
          </cell>
          <cell r="S193">
            <v>3</v>
          </cell>
          <cell r="T193">
            <v>11148.648648648648</v>
          </cell>
          <cell r="U193">
            <v>210</v>
          </cell>
        </row>
        <row r="194">
          <cell r="B194" t="str">
            <v>BH73G</v>
          </cell>
          <cell r="D194" t="str">
            <v>MALTESERS stick Multi 60g</v>
          </cell>
          <cell r="E194">
            <v>12</v>
          </cell>
          <cell r="F194">
            <v>4</v>
          </cell>
          <cell r="G194">
            <v>1378447</v>
          </cell>
          <cell r="H194">
            <v>54</v>
          </cell>
          <cell r="I194">
            <v>1378449</v>
          </cell>
          <cell r="J194">
            <v>9600</v>
          </cell>
          <cell r="K194">
            <v>1378451</v>
          </cell>
          <cell r="L194">
            <v>792</v>
          </cell>
          <cell r="M194" t="str">
            <v>MB458</v>
          </cell>
          <cell r="N194">
            <v>444000</v>
          </cell>
          <cell r="O194" t="str">
            <v>1359010</v>
          </cell>
          <cell r="P194">
            <v>2000</v>
          </cell>
          <cell r="Q194" t="str">
            <v>11 EURO</v>
          </cell>
          <cell r="R194">
            <v>70</v>
          </cell>
          <cell r="S194">
            <v>3</v>
          </cell>
          <cell r="T194">
            <v>8564.8148148148157</v>
          </cell>
          <cell r="U194">
            <v>346</v>
          </cell>
        </row>
        <row r="195">
          <cell r="B195" t="str">
            <v>BH73L</v>
          </cell>
          <cell r="D195" t="str">
            <v>MALTESERS stick Multi 60g</v>
          </cell>
          <cell r="E195">
            <v>12</v>
          </cell>
          <cell r="F195">
            <v>4</v>
          </cell>
          <cell r="G195">
            <v>1378447</v>
          </cell>
          <cell r="H195">
            <v>54</v>
          </cell>
          <cell r="I195">
            <v>1378449</v>
          </cell>
          <cell r="J195">
            <v>9600</v>
          </cell>
          <cell r="K195">
            <v>1378451</v>
          </cell>
          <cell r="L195">
            <v>792</v>
          </cell>
          <cell r="M195" t="str">
            <v>MB458</v>
          </cell>
          <cell r="N195">
            <v>444000</v>
          </cell>
          <cell r="O195" t="str">
            <v>1359011</v>
          </cell>
          <cell r="P195">
            <v>2000</v>
          </cell>
          <cell r="Q195" t="str">
            <v>13 CHEP</v>
          </cell>
          <cell r="R195">
            <v>84</v>
          </cell>
          <cell r="S195">
            <v>3</v>
          </cell>
          <cell r="T195">
            <v>8564.8148148148157</v>
          </cell>
          <cell r="U195">
            <v>346</v>
          </cell>
        </row>
        <row r="196">
          <cell r="B196" t="str">
            <v>BH73M</v>
          </cell>
          <cell r="D196" t="str">
            <v>MALTESERS stick Multi 60g</v>
          </cell>
          <cell r="E196">
            <v>12</v>
          </cell>
          <cell r="F196">
            <v>4</v>
          </cell>
          <cell r="G196">
            <v>1378448</v>
          </cell>
          <cell r="H196">
            <v>54</v>
          </cell>
          <cell r="I196">
            <v>1378450</v>
          </cell>
          <cell r="J196">
            <v>9600</v>
          </cell>
          <cell r="K196">
            <v>1378452</v>
          </cell>
          <cell r="L196">
            <v>792</v>
          </cell>
          <cell r="M196" t="str">
            <v>MB458</v>
          </cell>
          <cell r="N196">
            <v>444000</v>
          </cell>
          <cell r="O196" t="str">
            <v>1359011</v>
          </cell>
          <cell r="P196">
            <v>2000</v>
          </cell>
          <cell r="Q196" t="str">
            <v>13 CHEP</v>
          </cell>
          <cell r="R196">
            <v>84</v>
          </cell>
          <cell r="S196">
            <v>3</v>
          </cell>
          <cell r="T196">
            <v>8564.8148148148157</v>
          </cell>
          <cell r="U196">
            <v>346</v>
          </cell>
        </row>
        <row r="197">
          <cell r="B197" t="str">
            <v>BJ62X</v>
          </cell>
          <cell r="D197" t="str">
            <v xml:space="preserve">SNICKERS Caramel Smaller 48g </v>
          </cell>
          <cell r="E197">
            <v>1</v>
          </cell>
          <cell r="F197">
            <v>24</v>
          </cell>
          <cell r="G197">
            <v>1381561</v>
          </cell>
          <cell r="H197">
            <v>72</v>
          </cell>
          <cell r="I197">
            <v>1338111</v>
          </cell>
          <cell r="O197" t="str">
            <v>1359010</v>
          </cell>
          <cell r="P197">
            <v>2000</v>
          </cell>
          <cell r="Q197" t="str">
            <v>11 EURO</v>
          </cell>
          <cell r="R197">
            <v>525</v>
          </cell>
          <cell r="S197">
            <v>9</v>
          </cell>
          <cell r="T197">
            <v>11945.392491467575</v>
          </cell>
          <cell r="U197">
            <v>252</v>
          </cell>
        </row>
        <row r="198">
          <cell r="B198" t="str">
            <v>BK21J</v>
          </cell>
          <cell r="C198" t="str">
            <v>RUSSE</v>
          </cell>
          <cell r="D198" t="str">
            <v>SNICKERS stick 73,5g</v>
          </cell>
          <cell r="E198">
            <v>1</v>
          </cell>
          <cell r="F198">
            <v>20</v>
          </cell>
          <cell r="O198" t="str">
            <v>1359010</v>
          </cell>
          <cell r="P198">
            <v>2000</v>
          </cell>
          <cell r="Q198" t="str">
            <v>11 EURO</v>
          </cell>
          <cell r="R198">
            <v>228</v>
          </cell>
          <cell r="S198">
            <v>4</v>
          </cell>
          <cell r="T198">
            <v>7407.4074074074078</v>
          </cell>
          <cell r="U198">
            <v>299</v>
          </cell>
        </row>
        <row r="199">
          <cell r="B199" t="str">
            <v>BK73P</v>
          </cell>
          <cell r="C199" t="str">
            <v>ME</v>
          </cell>
          <cell r="D199" t="str">
            <v>SNICKERS stick 73,5g</v>
          </cell>
          <cell r="E199">
            <v>1</v>
          </cell>
          <cell r="F199">
            <v>20</v>
          </cell>
          <cell r="O199" t="str">
            <v>1359011</v>
          </cell>
          <cell r="P199">
            <v>2000</v>
          </cell>
          <cell r="Q199" t="str">
            <v>13 CHEP</v>
          </cell>
          <cell r="R199">
            <v>276</v>
          </cell>
          <cell r="S199">
            <v>4</v>
          </cell>
          <cell r="T199">
            <v>7407.4074074074078</v>
          </cell>
          <cell r="U199">
            <v>299</v>
          </cell>
        </row>
        <row r="200">
          <cell r="B200" t="str">
            <v>BK74B</v>
          </cell>
          <cell r="D200" t="str">
            <v>SNICKERS stick 73,5g</v>
          </cell>
          <cell r="E200">
            <v>12</v>
          </cell>
          <cell r="F200">
            <v>4</v>
          </cell>
          <cell r="O200" t="str">
            <v>1359010</v>
          </cell>
          <cell r="P200">
            <v>2000</v>
          </cell>
          <cell r="Q200" t="str">
            <v>11 EURO</v>
          </cell>
          <cell r="R200">
            <v>54</v>
          </cell>
          <cell r="S200">
            <v>3</v>
          </cell>
          <cell r="T200">
            <v>7407.4074074074078</v>
          </cell>
          <cell r="U200">
            <v>299</v>
          </cell>
        </row>
        <row r="201">
          <cell r="B201" t="str">
            <v>BL10M</v>
          </cell>
          <cell r="D201" t="str">
            <v>MALTESERS stick Single 60g</v>
          </cell>
          <cell r="E201">
            <v>1</v>
          </cell>
          <cell r="F201">
            <v>24</v>
          </cell>
          <cell r="G201">
            <v>1387578</v>
          </cell>
          <cell r="H201">
            <v>48</v>
          </cell>
          <cell r="I201">
            <v>1387579</v>
          </cell>
          <cell r="J201">
            <v>1953</v>
          </cell>
          <cell r="M201" t="str">
            <v>MB458</v>
          </cell>
          <cell r="N201">
            <v>444000</v>
          </cell>
          <cell r="O201" t="str">
            <v>1359010</v>
          </cell>
          <cell r="P201">
            <v>2000</v>
          </cell>
          <cell r="Q201" t="str">
            <v>11 EURO</v>
          </cell>
          <cell r="R201">
            <v>196</v>
          </cell>
          <cell r="S201">
            <v>8</v>
          </cell>
          <cell r="T201">
            <v>8101.8518518518513</v>
          </cell>
          <cell r="U201">
            <v>315</v>
          </cell>
        </row>
        <row r="202">
          <cell r="B202" t="str">
            <v>BL10P</v>
          </cell>
          <cell r="D202" t="str">
            <v>MALTESERS stick Single 60g</v>
          </cell>
          <cell r="E202">
            <v>1</v>
          </cell>
          <cell r="F202">
            <v>24</v>
          </cell>
          <cell r="G202">
            <v>1387578</v>
          </cell>
          <cell r="H202">
            <v>48</v>
          </cell>
          <cell r="I202">
            <v>1387579</v>
          </cell>
          <cell r="J202">
            <v>1953</v>
          </cell>
          <cell r="M202" t="str">
            <v>MB458</v>
          </cell>
          <cell r="N202">
            <v>444000</v>
          </cell>
          <cell r="O202" t="str">
            <v>1359011</v>
          </cell>
          <cell r="P202">
            <v>2000</v>
          </cell>
          <cell r="Q202" t="str">
            <v>13 CHEP</v>
          </cell>
          <cell r="R202">
            <v>252</v>
          </cell>
          <cell r="S202">
            <v>8</v>
          </cell>
          <cell r="T202">
            <v>8101.8518518518513</v>
          </cell>
          <cell r="U202">
            <v>315</v>
          </cell>
        </row>
        <row r="203">
          <cell r="B203" t="str">
            <v>BL11C</v>
          </cell>
          <cell r="C203" t="str">
            <v>ME</v>
          </cell>
          <cell r="D203" t="str">
            <v>MALTESERS stick Single 60g</v>
          </cell>
          <cell r="E203">
            <v>1</v>
          </cell>
          <cell r="F203">
            <v>24</v>
          </cell>
          <cell r="G203">
            <v>1387580</v>
          </cell>
          <cell r="H203">
            <v>48</v>
          </cell>
          <cell r="I203">
            <v>1387579</v>
          </cell>
          <cell r="J203">
            <v>1953</v>
          </cell>
          <cell r="M203" t="str">
            <v>MB458</v>
          </cell>
          <cell r="N203">
            <v>444000</v>
          </cell>
          <cell r="O203" t="str">
            <v>1359011</v>
          </cell>
          <cell r="P203">
            <v>2000</v>
          </cell>
          <cell r="Q203" t="str">
            <v>13 CHEP</v>
          </cell>
          <cell r="R203">
            <v>252</v>
          </cell>
          <cell r="S203">
            <v>8</v>
          </cell>
          <cell r="T203">
            <v>8101.8518518518513</v>
          </cell>
          <cell r="U203">
            <v>315</v>
          </cell>
        </row>
        <row r="204">
          <cell r="B204" t="str">
            <v>BL11E</v>
          </cell>
          <cell r="D204" t="str">
            <v>MALTESERS stick Single 60g</v>
          </cell>
          <cell r="E204">
            <v>1</v>
          </cell>
          <cell r="F204">
            <v>24</v>
          </cell>
          <cell r="G204">
            <v>1387582</v>
          </cell>
          <cell r="H204">
            <v>48</v>
          </cell>
          <cell r="I204">
            <v>1387579</v>
          </cell>
          <cell r="J204">
            <v>1953</v>
          </cell>
          <cell r="M204" t="str">
            <v>MB458</v>
          </cell>
          <cell r="N204">
            <v>444000</v>
          </cell>
          <cell r="O204" t="str">
            <v>1359010</v>
          </cell>
          <cell r="P204">
            <v>2000</v>
          </cell>
          <cell r="Q204" t="str">
            <v>11 EURO</v>
          </cell>
          <cell r="R204">
            <v>196</v>
          </cell>
          <cell r="S204">
            <v>8</v>
          </cell>
          <cell r="T204">
            <v>8101.8518518518513</v>
          </cell>
          <cell r="U204">
            <v>315</v>
          </cell>
        </row>
        <row r="205">
          <cell r="T205" t="str">
            <v/>
          </cell>
          <cell r="U205" t="str">
            <v/>
          </cell>
        </row>
        <row r="206">
          <cell r="T206" t="str">
            <v/>
          </cell>
          <cell r="U206" t="str">
            <v/>
          </cell>
        </row>
        <row r="207">
          <cell r="T207" t="str">
            <v/>
          </cell>
          <cell r="U207" t="str">
            <v/>
          </cell>
        </row>
        <row r="208">
          <cell r="T208" t="str">
            <v/>
          </cell>
          <cell r="U208" t="str">
            <v/>
          </cell>
        </row>
        <row r="209">
          <cell r="T209" t="str">
            <v/>
          </cell>
          <cell r="U209" t="str">
            <v/>
          </cell>
        </row>
        <row r="210">
          <cell r="T210" t="str">
            <v/>
          </cell>
          <cell r="U210" t="str">
            <v/>
          </cell>
        </row>
        <row r="211">
          <cell r="T211" t="str">
            <v/>
          </cell>
          <cell r="U211" t="str">
            <v/>
          </cell>
        </row>
        <row r="212">
          <cell r="T212" t="str">
            <v/>
          </cell>
          <cell r="U212" t="str">
            <v/>
          </cell>
        </row>
        <row r="213">
          <cell r="T213" t="str">
            <v/>
          </cell>
          <cell r="U213" t="str">
            <v/>
          </cell>
        </row>
        <row r="214">
          <cell r="T214" t="str">
            <v/>
          </cell>
          <cell r="U214" t="str">
            <v/>
          </cell>
        </row>
        <row r="215">
          <cell r="T215" t="str">
            <v/>
          </cell>
          <cell r="U215" t="str">
            <v/>
          </cell>
        </row>
        <row r="216">
          <cell r="T216" t="str">
            <v/>
          </cell>
          <cell r="U216" t="str">
            <v/>
          </cell>
        </row>
        <row r="217">
          <cell r="T217" t="str">
            <v/>
          </cell>
          <cell r="U217" t="str">
            <v/>
          </cell>
        </row>
        <row r="218">
          <cell r="T218" t="str">
            <v/>
          </cell>
          <cell r="U218" t="str">
            <v/>
          </cell>
        </row>
        <row r="219">
          <cell r="T219" t="str">
            <v/>
          </cell>
          <cell r="U219" t="str">
            <v/>
          </cell>
        </row>
        <row r="220">
          <cell r="T220" t="str">
            <v/>
          </cell>
          <cell r="U220" t="str">
            <v/>
          </cell>
        </row>
        <row r="221">
          <cell r="T221" t="str">
            <v/>
          </cell>
          <cell r="U221" t="str">
            <v/>
          </cell>
        </row>
        <row r="222">
          <cell r="T222" t="str">
            <v/>
          </cell>
          <cell r="U222" t="str">
            <v/>
          </cell>
        </row>
        <row r="223">
          <cell r="T223" t="str">
            <v/>
          </cell>
          <cell r="U223" t="str">
            <v/>
          </cell>
        </row>
        <row r="224">
          <cell r="T224" t="str">
            <v/>
          </cell>
          <cell r="U224" t="str">
            <v/>
          </cell>
        </row>
        <row r="225">
          <cell r="T225" t="str">
            <v/>
          </cell>
          <cell r="U225" t="str">
            <v/>
          </cell>
        </row>
        <row r="226">
          <cell r="T226" t="str">
            <v/>
          </cell>
          <cell r="U226" t="str">
            <v/>
          </cell>
        </row>
        <row r="227">
          <cell r="T227" t="str">
            <v/>
          </cell>
          <cell r="U227" t="str">
            <v/>
          </cell>
        </row>
        <row r="228">
          <cell r="T228" t="str">
            <v/>
          </cell>
          <cell r="U228" t="str">
            <v/>
          </cell>
        </row>
        <row r="229">
          <cell r="T229" t="str">
            <v/>
          </cell>
          <cell r="U229" t="str">
            <v/>
          </cell>
        </row>
        <row r="230">
          <cell r="T230" t="str">
            <v/>
          </cell>
          <cell r="U230" t="str">
            <v/>
          </cell>
        </row>
        <row r="231">
          <cell r="T231" t="str">
            <v/>
          </cell>
          <cell r="U231" t="str">
            <v/>
          </cell>
        </row>
        <row r="232">
          <cell r="T232" t="str">
            <v/>
          </cell>
          <cell r="U232" t="str">
            <v/>
          </cell>
        </row>
        <row r="233">
          <cell r="T233" t="str">
            <v/>
          </cell>
          <cell r="U233" t="str">
            <v/>
          </cell>
        </row>
        <row r="234">
          <cell r="T234" t="str">
            <v/>
          </cell>
          <cell r="U234" t="str">
            <v/>
          </cell>
        </row>
        <row r="235">
          <cell r="T235" t="str">
            <v/>
          </cell>
          <cell r="U235" t="str">
            <v/>
          </cell>
        </row>
        <row r="236">
          <cell r="T236" t="str">
            <v/>
          </cell>
          <cell r="U236" t="str">
            <v/>
          </cell>
        </row>
        <row r="237">
          <cell r="T237" t="str">
            <v/>
          </cell>
          <cell r="U237" t="str">
            <v/>
          </cell>
        </row>
        <row r="238">
          <cell r="T238" t="str">
            <v/>
          </cell>
          <cell r="U238" t="str">
            <v/>
          </cell>
        </row>
        <row r="239">
          <cell r="T239" t="str">
            <v/>
          </cell>
          <cell r="U239" t="str">
            <v/>
          </cell>
        </row>
        <row r="240">
          <cell r="T240" t="str">
            <v/>
          </cell>
          <cell r="U240" t="str">
            <v/>
          </cell>
        </row>
        <row r="241">
          <cell r="T241" t="str">
            <v/>
          </cell>
          <cell r="U241" t="str">
            <v/>
          </cell>
        </row>
        <row r="242">
          <cell r="T242" t="str">
            <v/>
          </cell>
          <cell r="U242" t="str">
            <v/>
          </cell>
        </row>
        <row r="243">
          <cell r="T243" t="str">
            <v/>
          </cell>
          <cell r="U243" t="str">
            <v/>
          </cell>
        </row>
        <row r="244">
          <cell r="T244" t="str">
            <v/>
          </cell>
          <cell r="U244" t="str">
            <v/>
          </cell>
        </row>
        <row r="245">
          <cell r="T245" t="str">
            <v/>
          </cell>
          <cell r="U245" t="str">
            <v/>
          </cell>
        </row>
        <row r="246">
          <cell r="T246" t="str">
            <v/>
          </cell>
          <cell r="U246" t="str">
            <v/>
          </cell>
        </row>
        <row r="247">
          <cell r="T247" t="str">
            <v/>
          </cell>
          <cell r="U247" t="str">
            <v/>
          </cell>
        </row>
        <row r="248">
          <cell r="T248" t="str">
            <v/>
          </cell>
          <cell r="U248" t="str">
            <v/>
          </cell>
        </row>
        <row r="249">
          <cell r="T249" t="str">
            <v/>
          </cell>
          <cell r="U249" t="str">
            <v/>
          </cell>
        </row>
        <row r="250">
          <cell r="T250" t="str">
            <v/>
          </cell>
          <cell r="U250" t="str">
            <v/>
          </cell>
        </row>
        <row r="251">
          <cell r="T251" t="str">
            <v/>
          </cell>
          <cell r="U251" t="str">
            <v/>
          </cell>
        </row>
        <row r="252">
          <cell r="T252" t="str">
            <v/>
          </cell>
          <cell r="U252" t="str">
            <v/>
          </cell>
        </row>
        <row r="253">
          <cell r="T253" t="str">
            <v/>
          </cell>
          <cell r="U253" t="str">
            <v/>
          </cell>
        </row>
        <row r="254">
          <cell r="T254" t="str">
            <v/>
          </cell>
          <cell r="U254" t="str">
            <v/>
          </cell>
        </row>
        <row r="255">
          <cell r="T255" t="str">
            <v/>
          </cell>
          <cell r="U255" t="str">
            <v/>
          </cell>
        </row>
        <row r="256">
          <cell r="T256" t="str">
            <v/>
          </cell>
          <cell r="U256" t="str">
            <v/>
          </cell>
        </row>
        <row r="257">
          <cell r="T257" t="str">
            <v/>
          </cell>
          <cell r="U257" t="str">
            <v/>
          </cell>
        </row>
        <row r="258">
          <cell r="T258" t="str">
            <v/>
          </cell>
          <cell r="U258" t="str">
            <v/>
          </cell>
        </row>
        <row r="259">
          <cell r="T259" t="str">
            <v/>
          </cell>
          <cell r="U259" t="str">
            <v/>
          </cell>
        </row>
        <row r="260">
          <cell r="T260" t="str">
            <v/>
          </cell>
          <cell r="U260" t="str">
            <v/>
          </cell>
        </row>
        <row r="261">
          <cell r="T261" t="str">
            <v/>
          </cell>
          <cell r="U261" t="str">
            <v/>
          </cell>
        </row>
        <row r="262">
          <cell r="T262" t="str">
            <v/>
          </cell>
          <cell r="U262" t="str">
            <v/>
          </cell>
        </row>
        <row r="263">
          <cell r="T263" t="str">
            <v/>
          </cell>
          <cell r="U263" t="str">
            <v/>
          </cell>
        </row>
        <row r="264">
          <cell r="T264" t="str">
            <v/>
          </cell>
          <cell r="U264" t="str">
            <v/>
          </cell>
        </row>
        <row r="265">
          <cell r="T265" t="str">
            <v/>
          </cell>
          <cell r="U265" t="str">
            <v/>
          </cell>
        </row>
        <row r="266">
          <cell r="T266" t="str">
            <v/>
          </cell>
          <cell r="U266" t="str">
            <v/>
          </cell>
        </row>
        <row r="267">
          <cell r="T267" t="str">
            <v/>
          </cell>
          <cell r="U267" t="str">
            <v/>
          </cell>
        </row>
        <row r="268">
          <cell r="T268" t="str">
            <v/>
          </cell>
          <cell r="U268" t="str">
            <v/>
          </cell>
        </row>
        <row r="269">
          <cell r="T269" t="str">
            <v/>
          </cell>
          <cell r="U269" t="str">
            <v/>
          </cell>
        </row>
        <row r="270">
          <cell r="T270" t="str">
            <v/>
          </cell>
          <cell r="U270" t="str">
            <v/>
          </cell>
        </row>
        <row r="271">
          <cell r="T271" t="str">
            <v/>
          </cell>
          <cell r="U271" t="str">
            <v/>
          </cell>
        </row>
        <row r="272">
          <cell r="T272" t="str">
            <v/>
          </cell>
          <cell r="U272" t="str">
            <v/>
          </cell>
        </row>
        <row r="273">
          <cell r="T273" t="str">
            <v/>
          </cell>
          <cell r="U273" t="str">
            <v/>
          </cell>
        </row>
        <row r="274">
          <cell r="T274" t="str">
            <v/>
          </cell>
          <cell r="U274" t="str">
            <v/>
          </cell>
        </row>
        <row r="275">
          <cell r="T275" t="str">
            <v/>
          </cell>
          <cell r="U275" t="str">
            <v/>
          </cell>
        </row>
        <row r="276">
          <cell r="T276" t="str">
            <v/>
          </cell>
          <cell r="U276" t="str">
            <v/>
          </cell>
        </row>
        <row r="277">
          <cell r="T277" t="str">
            <v/>
          </cell>
          <cell r="U277" t="str">
            <v/>
          </cell>
        </row>
        <row r="278">
          <cell r="T278" t="str">
            <v/>
          </cell>
          <cell r="U278" t="str">
            <v/>
          </cell>
        </row>
        <row r="279">
          <cell r="T279" t="str">
            <v/>
          </cell>
          <cell r="U279" t="str">
            <v/>
          </cell>
        </row>
        <row r="280">
          <cell r="T280" t="str">
            <v/>
          </cell>
          <cell r="U280" t="str">
            <v/>
          </cell>
        </row>
        <row r="281">
          <cell r="T281" t="str">
            <v/>
          </cell>
          <cell r="U281" t="str">
            <v/>
          </cell>
        </row>
        <row r="282">
          <cell r="T282" t="str">
            <v/>
          </cell>
          <cell r="U282" t="str">
            <v/>
          </cell>
        </row>
        <row r="283">
          <cell r="T283" t="str">
            <v/>
          </cell>
          <cell r="U283" t="str">
            <v/>
          </cell>
        </row>
        <row r="284">
          <cell r="T284" t="str">
            <v/>
          </cell>
          <cell r="U284" t="str">
            <v/>
          </cell>
        </row>
        <row r="285">
          <cell r="T285" t="str">
            <v/>
          </cell>
          <cell r="U285" t="str">
            <v/>
          </cell>
        </row>
        <row r="286">
          <cell r="T286" t="str">
            <v/>
          </cell>
          <cell r="U286" t="str">
            <v/>
          </cell>
        </row>
        <row r="287">
          <cell r="T287" t="str">
            <v/>
          </cell>
          <cell r="U287" t="str">
            <v/>
          </cell>
        </row>
        <row r="288">
          <cell r="T288" t="str">
            <v/>
          </cell>
          <cell r="U288" t="str">
            <v/>
          </cell>
        </row>
        <row r="289">
          <cell r="T289" t="str">
            <v/>
          </cell>
          <cell r="U289" t="str">
            <v/>
          </cell>
        </row>
        <row r="290">
          <cell r="T290" t="str">
            <v/>
          </cell>
          <cell r="U290" t="str">
            <v/>
          </cell>
        </row>
        <row r="291">
          <cell r="T291" t="str">
            <v/>
          </cell>
          <cell r="U291" t="str">
            <v/>
          </cell>
        </row>
        <row r="292">
          <cell r="T292" t="str">
            <v/>
          </cell>
          <cell r="U292" t="str">
            <v/>
          </cell>
        </row>
        <row r="293">
          <cell r="T293" t="str">
            <v/>
          </cell>
          <cell r="U293" t="str">
            <v/>
          </cell>
        </row>
        <row r="294">
          <cell r="T294" t="str">
            <v/>
          </cell>
          <cell r="U294" t="str">
            <v/>
          </cell>
        </row>
        <row r="295">
          <cell r="T295" t="str">
            <v/>
          </cell>
          <cell r="U295" t="str">
            <v/>
          </cell>
        </row>
        <row r="296">
          <cell r="T296" t="str">
            <v/>
          </cell>
          <cell r="U296" t="str">
            <v/>
          </cell>
        </row>
        <row r="297">
          <cell r="T297" t="str">
            <v/>
          </cell>
          <cell r="U297" t="str">
            <v/>
          </cell>
        </row>
        <row r="298">
          <cell r="T298" t="str">
            <v/>
          </cell>
          <cell r="U298" t="str">
            <v/>
          </cell>
        </row>
        <row r="299">
          <cell r="T299" t="str">
            <v/>
          </cell>
          <cell r="U299" t="str">
            <v/>
          </cell>
        </row>
        <row r="300">
          <cell r="T300" t="str">
            <v/>
          </cell>
          <cell r="U300" t="str">
            <v/>
          </cell>
        </row>
        <row r="301">
          <cell r="T301" t="str">
            <v/>
          </cell>
          <cell r="U301" t="str">
            <v/>
          </cell>
        </row>
        <row r="302">
          <cell r="T302" t="str">
            <v/>
          </cell>
          <cell r="U302" t="str">
            <v/>
          </cell>
        </row>
        <row r="303">
          <cell r="T303" t="str">
            <v/>
          </cell>
          <cell r="U303" t="str">
            <v/>
          </cell>
        </row>
        <row r="304">
          <cell r="T304" t="str">
            <v/>
          </cell>
          <cell r="U304" t="str">
            <v/>
          </cell>
        </row>
        <row r="305">
          <cell r="T305" t="str">
            <v/>
          </cell>
          <cell r="U305" t="str">
            <v/>
          </cell>
        </row>
        <row r="306">
          <cell r="T306" t="str">
            <v/>
          </cell>
          <cell r="U306" t="str">
            <v/>
          </cell>
        </row>
        <row r="307">
          <cell r="T307" t="str">
            <v/>
          </cell>
          <cell r="U307" t="str">
            <v/>
          </cell>
        </row>
        <row r="308">
          <cell r="T308" t="str">
            <v/>
          </cell>
          <cell r="U308" t="str">
            <v/>
          </cell>
        </row>
        <row r="309">
          <cell r="T309" t="str">
            <v/>
          </cell>
          <cell r="U309" t="str">
            <v/>
          </cell>
        </row>
        <row r="310">
          <cell r="T310" t="str">
            <v/>
          </cell>
          <cell r="U310" t="str">
            <v/>
          </cell>
        </row>
        <row r="311">
          <cell r="T311" t="str">
            <v/>
          </cell>
          <cell r="U311" t="str">
            <v/>
          </cell>
        </row>
        <row r="312">
          <cell r="T312" t="str">
            <v/>
          </cell>
          <cell r="U312" t="str">
            <v/>
          </cell>
        </row>
        <row r="313">
          <cell r="T313" t="str">
            <v/>
          </cell>
          <cell r="U313" t="str">
            <v/>
          </cell>
        </row>
        <row r="314">
          <cell r="T314" t="str">
            <v/>
          </cell>
          <cell r="U314" t="str">
            <v/>
          </cell>
        </row>
        <row r="315">
          <cell r="T315" t="str">
            <v/>
          </cell>
          <cell r="U315" t="str">
            <v/>
          </cell>
        </row>
        <row r="316">
          <cell r="T316" t="str">
            <v/>
          </cell>
          <cell r="U316" t="str">
            <v/>
          </cell>
        </row>
        <row r="317">
          <cell r="T317" t="str">
            <v/>
          </cell>
          <cell r="U317" t="str">
            <v/>
          </cell>
        </row>
        <row r="318">
          <cell r="T318" t="str">
            <v/>
          </cell>
          <cell r="U318" t="str">
            <v/>
          </cell>
        </row>
        <row r="319">
          <cell r="T319" t="str">
            <v/>
          </cell>
          <cell r="U319" t="str">
            <v/>
          </cell>
        </row>
        <row r="320">
          <cell r="T320" t="str">
            <v/>
          </cell>
          <cell r="U320" t="str">
            <v/>
          </cell>
        </row>
        <row r="321">
          <cell r="T321" t="str">
            <v/>
          </cell>
          <cell r="U321" t="str">
            <v/>
          </cell>
        </row>
        <row r="322">
          <cell r="T322" t="str">
            <v/>
          </cell>
          <cell r="U322" t="str">
            <v/>
          </cell>
        </row>
        <row r="323">
          <cell r="T323" t="str">
            <v/>
          </cell>
          <cell r="U323" t="str">
            <v/>
          </cell>
        </row>
        <row r="324">
          <cell r="T324" t="str">
            <v/>
          </cell>
          <cell r="U324" t="str">
            <v/>
          </cell>
        </row>
        <row r="325">
          <cell r="T325" t="str">
            <v/>
          </cell>
          <cell r="U325" t="str">
            <v/>
          </cell>
        </row>
        <row r="326">
          <cell r="T326" t="str">
            <v/>
          </cell>
          <cell r="U326" t="str">
            <v/>
          </cell>
        </row>
        <row r="327">
          <cell r="T327" t="str">
            <v/>
          </cell>
          <cell r="U327" t="str">
            <v/>
          </cell>
        </row>
        <row r="328">
          <cell r="T328" t="str">
            <v/>
          </cell>
          <cell r="U328" t="str">
            <v/>
          </cell>
        </row>
        <row r="329">
          <cell r="T329" t="str">
            <v/>
          </cell>
          <cell r="U329" t="str">
            <v/>
          </cell>
        </row>
        <row r="330">
          <cell r="T330" t="str">
            <v/>
          </cell>
          <cell r="U330" t="str">
            <v/>
          </cell>
        </row>
        <row r="331">
          <cell r="T331" t="str">
            <v/>
          </cell>
          <cell r="U331" t="str">
            <v/>
          </cell>
        </row>
        <row r="332">
          <cell r="T332" t="str">
            <v/>
          </cell>
          <cell r="U332" t="str">
            <v/>
          </cell>
        </row>
        <row r="333">
          <cell r="T333" t="str">
            <v/>
          </cell>
          <cell r="U333" t="str">
            <v/>
          </cell>
        </row>
        <row r="334">
          <cell r="T334" t="str">
            <v/>
          </cell>
          <cell r="U334" t="str">
            <v/>
          </cell>
        </row>
        <row r="335">
          <cell r="T335" t="str">
            <v/>
          </cell>
          <cell r="U335" t="str">
            <v/>
          </cell>
        </row>
        <row r="336">
          <cell r="T336" t="str">
            <v/>
          </cell>
          <cell r="U336" t="str">
            <v/>
          </cell>
        </row>
        <row r="337">
          <cell r="T337" t="str">
            <v/>
          </cell>
          <cell r="U337" t="str">
            <v/>
          </cell>
        </row>
        <row r="338">
          <cell r="T338" t="str">
            <v/>
          </cell>
          <cell r="U338" t="str">
            <v/>
          </cell>
        </row>
        <row r="339">
          <cell r="T339" t="str">
            <v/>
          </cell>
          <cell r="U339" t="str">
            <v/>
          </cell>
        </row>
        <row r="340">
          <cell r="T340" t="str">
            <v/>
          </cell>
          <cell r="U340" t="str">
            <v/>
          </cell>
        </row>
        <row r="341">
          <cell r="T341" t="str">
            <v/>
          </cell>
          <cell r="U341" t="str">
            <v/>
          </cell>
        </row>
        <row r="342">
          <cell r="T342" t="str">
            <v/>
          </cell>
          <cell r="U342" t="str">
            <v/>
          </cell>
        </row>
        <row r="343">
          <cell r="T343" t="str">
            <v/>
          </cell>
          <cell r="U343" t="str">
            <v/>
          </cell>
        </row>
        <row r="344">
          <cell r="T344" t="str">
            <v/>
          </cell>
          <cell r="U344" t="str">
            <v/>
          </cell>
        </row>
        <row r="345">
          <cell r="T345" t="str">
            <v/>
          </cell>
          <cell r="U345" t="str">
            <v/>
          </cell>
        </row>
        <row r="346">
          <cell r="T346" t="str">
            <v/>
          </cell>
          <cell r="U346" t="str">
            <v/>
          </cell>
        </row>
        <row r="347">
          <cell r="T347" t="str">
            <v/>
          </cell>
          <cell r="U347" t="str">
            <v/>
          </cell>
        </row>
        <row r="348">
          <cell r="T348" t="str">
            <v/>
          </cell>
          <cell r="U348" t="str">
            <v/>
          </cell>
        </row>
        <row r="349">
          <cell r="T349" t="str">
            <v/>
          </cell>
          <cell r="U349" t="str">
            <v/>
          </cell>
        </row>
        <row r="350">
          <cell r="T350" t="str">
            <v/>
          </cell>
          <cell r="U350" t="str">
            <v/>
          </cell>
        </row>
        <row r="351">
          <cell r="T351" t="str">
            <v/>
          </cell>
          <cell r="U351" t="str">
            <v/>
          </cell>
        </row>
        <row r="352">
          <cell r="T352" t="str">
            <v/>
          </cell>
          <cell r="U352" t="str">
            <v/>
          </cell>
        </row>
        <row r="353">
          <cell r="T353" t="str">
            <v/>
          </cell>
          <cell r="U353" t="str">
            <v/>
          </cell>
        </row>
        <row r="354">
          <cell r="T354" t="str">
            <v/>
          </cell>
          <cell r="U354" t="str">
            <v/>
          </cell>
        </row>
        <row r="355">
          <cell r="T355" t="str">
            <v/>
          </cell>
          <cell r="U355" t="str">
            <v/>
          </cell>
        </row>
        <row r="356">
          <cell r="T356" t="str">
            <v/>
          </cell>
          <cell r="U356" t="str">
            <v/>
          </cell>
        </row>
        <row r="357">
          <cell r="T357" t="str">
            <v/>
          </cell>
          <cell r="U357" t="str">
            <v/>
          </cell>
        </row>
        <row r="358">
          <cell r="T358" t="str">
            <v/>
          </cell>
          <cell r="U358" t="str">
            <v/>
          </cell>
        </row>
        <row r="359">
          <cell r="T359" t="str">
            <v/>
          </cell>
          <cell r="U359" t="str">
            <v/>
          </cell>
        </row>
        <row r="360">
          <cell r="T360" t="str">
            <v/>
          </cell>
          <cell r="U360" t="str">
            <v/>
          </cell>
        </row>
        <row r="361">
          <cell r="T361" t="str">
            <v/>
          </cell>
          <cell r="U361" t="str">
            <v/>
          </cell>
        </row>
        <row r="362">
          <cell r="T362" t="str">
            <v/>
          </cell>
          <cell r="U362" t="str">
            <v/>
          </cell>
        </row>
        <row r="363">
          <cell r="T363" t="str">
            <v/>
          </cell>
          <cell r="U363" t="str">
            <v/>
          </cell>
        </row>
        <row r="364">
          <cell r="T364" t="str">
            <v/>
          </cell>
          <cell r="U364" t="str">
            <v/>
          </cell>
        </row>
        <row r="365">
          <cell r="T365" t="str">
            <v/>
          </cell>
          <cell r="U365" t="str">
            <v/>
          </cell>
        </row>
        <row r="366">
          <cell r="T366" t="str">
            <v/>
          </cell>
          <cell r="U366" t="str">
            <v/>
          </cell>
        </row>
        <row r="367">
          <cell r="T367" t="str">
            <v/>
          </cell>
          <cell r="U367" t="str">
            <v/>
          </cell>
        </row>
        <row r="368">
          <cell r="T368" t="str">
            <v/>
          </cell>
          <cell r="U368" t="str">
            <v/>
          </cell>
        </row>
        <row r="369">
          <cell r="T369" t="str">
            <v/>
          </cell>
          <cell r="U369" t="str">
            <v/>
          </cell>
        </row>
        <row r="370">
          <cell r="T370" t="str">
            <v/>
          </cell>
          <cell r="U370" t="str">
            <v/>
          </cell>
        </row>
        <row r="371">
          <cell r="T371" t="str">
            <v/>
          </cell>
          <cell r="U371" t="str">
            <v/>
          </cell>
        </row>
        <row r="372">
          <cell r="T372" t="str">
            <v/>
          </cell>
          <cell r="U372" t="str">
            <v/>
          </cell>
        </row>
        <row r="373">
          <cell r="T373" t="str">
            <v/>
          </cell>
          <cell r="U373" t="str">
            <v/>
          </cell>
        </row>
        <row r="374">
          <cell r="T374" t="str">
            <v/>
          </cell>
          <cell r="U374" t="str">
            <v/>
          </cell>
        </row>
        <row r="375">
          <cell r="T375" t="str">
            <v/>
          </cell>
          <cell r="U375" t="str">
            <v/>
          </cell>
        </row>
        <row r="376">
          <cell r="T376" t="str">
            <v/>
          </cell>
          <cell r="U376" t="str">
            <v/>
          </cell>
        </row>
        <row r="377">
          <cell r="T377" t="str">
            <v/>
          </cell>
          <cell r="U377" t="str">
            <v/>
          </cell>
        </row>
        <row r="378">
          <cell r="T378" t="str">
            <v/>
          </cell>
          <cell r="U378" t="str">
            <v/>
          </cell>
        </row>
        <row r="379">
          <cell r="T379" t="str">
            <v/>
          </cell>
          <cell r="U379" t="str">
            <v/>
          </cell>
        </row>
        <row r="380">
          <cell r="T380" t="str">
            <v/>
          </cell>
          <cell r="U380" t="str">
            <v/>
          </cell>
        </row>
        <row r="381">
          <cell r="T381" t="str">
            <v/>
          </cell>
          <cell r="U381" t="str">
            <v/>
          </cell>
        </row>
        <row r="382">
          <cell r="T382" t="str">
            <v/>
          </cell>
          <cell r="U382" t="str">
            <v/>
          </cell>
        </row>
        <row r="383">
          <cell r="T383" t="str">
            <v/>
          </cell>
          <cell r="U383" t="str">
            <v/>
          </cell>
        </row>
        <row r="384">
          <cell r="T384" t="str">
            <v/>
          </cell>
          <cell r="U384" t="str">
            <v/>
          </cell>
        </row>
        <row r="385">
          <cell r="T385" t="str">
            <v/>
          </cell>
          <cell r="U385" t="str">
            <v/>
          </cell>
        </row>
        <row r="386">
          <cell r="T386" t="str">
            <v/>
          </cell>
          <cell r="U386" t="str">
            <v/>
          </cell>
        </row>
        <row r="387">
          <cell r="T387" t="str">
            <v/>
          </cell>
          <cell r="U387" t="str">
            <v/>
          </cell>
        </row>
        <row r="388">
          <cell r="T388" t="str">
            <v/>
          </cell>
          <cell r="U388" t="str">
            <v/>
          </cell>
        </row>
        <row r="389">
          <cell r="T389" t="str">
            <v/>
          </cell>
          <cell r="U389" t="str">
            <v/>
          </cell>
        </row>
        <row r="390">
          <cell r="T390" t="str">
            <v/>
          </cell>
          <cell r="U390" t="str">
            <v/>
          </cell>
        </row>
        <row r="391">
          <cell r="T391" t="str">
            <v/>
          </cell>
          <cell r="U391" t="str">
            <v/>
          </cell>
        </row>
        <row r="392">
          <cell r="T392" t="str">
            <v/>
          </cell>
          <cell r="U392" t="str">
            <v/>
          </cell>
        </row>
        <row r="393">
          <cell r="T393" t="str">
            <v/>
          </cell>
          <cell r="U393" t="str">
            <v/>
          </cell>
        </row>
        <row r="4341">
          <cell r="C4341" t="str">
            <v xml:space="preserve"> </v>
          </cell>
          <cell r="T4341" t="str">
            <v/>
          </cell>
          <cell r="U4341" t="str">
            <v/>
          </cell>
        </row>
        <row r="4342">
          <cell r="C4342" t="str">
            <v xml:space="preserve"> </v>
          </cell>
          <cell r="T4342" t="str">
            <v/>
          </cell>
          <cell r="U4342" t="str">
            <v/>
          </cell>
        </row>
        <row r="4343">
          <cell r="C4343" t="str">
            <v xml:space="preserve"> </v>
          </cell>
          <cell r="T4343" t="str">
            <v/>
          </cell>
          <cell r="U4343" t="str">
            <v/>
          </cell>
        </row>
        <row r="4344">
          <cell r="C4344" t="str">
            <v xml:space="preserve"> </v>
          </cell>
          <cell r="T4344" t="str">
            <v/>
          </cell>
          <cell r="U4344" t="str">
            <v/>
          </cell>
        </row>
        <row r="4345">
          <cell r="C4345" t="str">
            <v xml:space="preserve"> </v>
          </cell>
          <cell r="T4345" t="str">
            <v/>
          </cell>
          <cell r="U4345" t="str">
            <v/>
          </cell>
        </row>
        <row r="4346">
          <cell r="C4346" t="str">
            <v xml:space="preserve"> </v>
          </cell>
          <cell r="T4346" t="str">
            <v/>
          </cell>
          <cell r="U4346" t="str">
            <v/>
          </cell>
        </row>
        <row r="4347">
          <cell r="C4347" t="str">
            <v xml:space="preserve"> </v>
          </cell>
          <cell r="T4347" t="str">
            <v/>
          </cell>
          <cell r="U4347" t="str">
            <v/>
          </cell>
        </row>
        <row r="4348">
          <cell r="C4348" t="str">
            <v xml:space="preserve"> </v>
          </cell>
          <cell r="T4348" t="str">
            <v/>
          </cell>
          <cell r="U4348" t="str">
            <v/>
          </cell>
        </row>
        <row r="4349">
          <cell r="C4349" t="str">
            <v xml:space="preserve"> </v>
          </cell>
          <cell r="T4349" t="str">
            <v/>
          </cell>
          <cell r="U4349" t="str">
            <v/>
          </cell>
        </row>
        <row r="4350">
          <cell r="C4350" t="str">
            <v xml:space="preserve"> </v>
          </cell>
          <cell r="T4350" t="str">
            <v/>
          </cell>
          <cell r="U4350" t="str">
            <v/>
          </cell>
        </row>
        <row r="4351">
          <cell r="C4351" t="str">
            <v xml:space="preserve"> </v>
          </cell>
          <cell r="T4351" t="str">
            <v/>
          </cell>
          <cell r="U4351" t="str">
            <v/>
          </cell>
        </row>
        <row r="4352">
          <cell r="C4352" t="str">
            <v xml:space="preserve"> </v>
          </cell>
          <cell r="T4352" t="str">
            <v/>
          </cell>
          <cell r="U4352" t="str">
            <v/>
          </cell>
        </row>
        <row r="4353">
          <cell r="C4353" t="str">
            <v xml:space="preserve"> </v>
          </cell>
          <cell r="T4353" t="str">
            <v/>
          </cell>
          <cell r="U4353" t="str">
            <v/>
          </cell>
        </row>
        <row r="4354">
          <cell r="C4354" t="str">
            <v xml:space="preserve"> </v>
          </cell>
          <cell r="T4354" t="str">
            <v/>
          </cell>
          <cell r="U4354" t="str">
            <v/>
          </cell>
        </row>
        <row r="4355">
          <cell r="C4355" t="str">
            <v xml:space="preserve"> </v>
          </cell>
          <cell r="T4355" t="str">
            <v/>
          </cell>
          <cell r="U4355" t="str">
            <v/>
          </cell>
        </row>
        <row r="4356">
          <cell r="C4356" t="str">
            <v xml:space="preserve"> </v>
          </cell>
          <cell r="T4356" t="str">
            <v/>
          </cell>
          <cell r="U4356" t="str">
            <v/>
          </cell>
        </row>
        <row r="4357">
          <cell r="C4357" t="str">
            <v xml:space="preserve"> </v>
          </cell>
          <cell r="T4357" t="str">
            <v/>
          </cell>
          <cell r="U4357" t="str">
            <v/>
          </cell>
        </row>
        <row r="4358">
          <cell r="C4358" t="str">
            <v xml:space="preserve"> </v>
          </cell>
          <cell r="T4358" t="str">
            <v/>
          </cell>
          <cell r="U4358" t="str">
            <v/>
          </cell>
        </row>
        <row r="4359">
          <cell r="C4359" t="str">
            <v xml:space="preserve"> </v>
          </cell>
          <cell r="T4359" t="str">
            <v/>
          </cell>
          <cell r="U4359" t="str">
            <v/>
          </cell>
        </row>
        <row r="4360">
          <cell r="C4360" t="str">
            <v xml:space="preserve"> </v>
          </cell>
          <cell r="T4360" t="str">
            <v/>
          </cell>
          <cell r="U4360" t="str">
            <v/>
          </cell>
        </row>
        <row r="4361">
          <cell r="C4361" t="str">
            <v xml:space="preserve"> </v>
          </cell>
          <cell r="T4361" t="str">
            <v/>
          </cell>
          <cell r="U4361" t="str">
            <v/>
          </cell>
        </row>
        <row r="4362">
          <cell r="C4362" t="str">
            <v xml:space="preserve"> </v>
          </cell>
          <cell r="T4362" t="str">
            <v/>
          </cell>
          <cell r="U4362" t="str">
            <v/>
          </cell>
        </row>
        <row r="4363">
          <cell r="C4363" t="str">
            <v xml:space="preserve"> </v>
          </cell>
          <cell r="T4363" t="str">
            <v/>
          </cell>
          <cell r="U4363" t="str">
            <v/>
          </cell>
        </row>
        <row r="4364">
          <cell r="C4364" t="str">
            <v xml:space="preserve"> </v>
          </cell>
          <cell r="T4364" t="str">
            <v/>
          </cell>
          <cell r="U4364" t="str">
            <v/>
          </cell>
        </row>
        <row r="4365">
          <cell r="C4365" t="str">
            <v xml:space="preserve"> </v>
          </cell>
          <cell r="T4365" t="str">
            <v/>
          </cell>
          <cell r="U4365" t="str">
            <v/>
          </cell>
        </row>
        <row r="4366">
          <cell r="C4366" t="str">
            <v xml:space="preserve"> </v>
          </cell>
          <cell r="T4366" t="str">
            <v/>
          </cell>
          <cell r="U4366" t="str">
            <v/>
          </cell>
        </row>
        <row r="4367">
          <cell r="C4367" t="str">
            <v xml:space="preserve"> </v>
          </cell>
          <cell r="T4367" t="str">
            <v/>
          </cell>
          <cell r="U4367" t="str">
            <v/>
          </cell>
        </row>
        <row r="4368">
          <cell r="C4368" t="str">
            <v xml:space="preserve"> </v>
          </cell>
          <cell r="T4368" t="str">
            <v/>
          </cell>
          <cell r="U4368" t="str">
            <v/>
          </cell>
        </row>
        <row r="4369">
          <cell r="C4369" t="str">
            <v xml:space="preserve"> </v>
          </cell>
          <cell r="T4369" t="str">
            <v/>
          </cell>
          <cell r="U4369" t="str">
            <v/>
          </cell>
        </row>
        <row r="4370">
          <cell r="C4370" t="str">
            <v xml:space="preserve"> </v>
          </cell>
          <cell r="T4370" t="str">
            <v/>
          </cell>
          <cell r="U4370" t="str">
            <v/>
          </cell>
        </row>
        <row r="4371">
          <cell r="C4371" t="str">
            <v xml:space="preserve"> </v>
          </cell>
          <cell r="T4371" t="str">
            <v/>
          </cell>
          <cell r="U4371" t="str">
            <v/>
          </cell>
        </row>
        <row r="4372">
          <cell r="C4372" t="str">
            <v xml:space="preserve"> </v>
          </cell>
          <cell r="T4372" t="str">
            <v/>
          </cell>
          <cell r="U4372" t="str">
            <v/>
          </cell>
        </row>
        <row r="4373">
          <cell r="C4373" t="str">
            <v xml:space="preserve"> </v>
          </cell>
          <cell r="T4373" t="str">
            <v/>
          </cell>
          <cell r="U4373" t="str">
            <v/>
          </cell>
        </row>
        <row r="4374">
          <cell r="C4374" t="str">
            <v xml:space="preserve"> </v>
          </cell>
          <cell r="T4374" t="str">
            <v/>
          </cell>
          <cell r="U4374" t="str">
            <v/>
          </cell>
        </row>
        <row r="4375">
          <cell r="C4375" t="str">
            <v xml:space="preserve"> </v>
          </cell>
          <cell r="T4375" t="str">
            <v/>
          </cell>
          <cell r="U4375" t="str">
            <v/>
          </cell>
        </row>
        <row r="4376">
          <cell r="C4376" t="str">
            <v xml:space="preserve"> </v>
          </cell>
          <cell r="T4376" t="str">
            <v/>
          </cell>
          <cell r="U4376" t="str">
            <v/>
          </cell>
        </row>
        <row r="4377">
          <cell r="C4377" t="str">
            <v xml:space="preserve"> </v>
          </cell>
          <cell r="T4377" t="str">
            <v/>
          </cell>
          <cell r="U4377" t="str">
            <v/>
          </cell>
        </row>
        <row r="4378">
          <cell r="C4378" t="str">
            <v xml:space="preserve"> </v>
          </cell>
          <cell r="T4378" t="str">
            <v/>
          </cell>
          <cell r="U4378" t="str">
            <v/>
          </cell>
        </row>
        <row r="4379">
          <cell r="C4379" t="str">
            <v xml:space="preserve"> </v>
          </cell>
          <cell r="T4379" t="str">
            <v/>
          </cell>
          <cell r="U4379" t="str">
            <v/>
          </cell>
        </row>
        <row r="4380">
          <cell r="C4380" t="str">
            <v xml:space="preserve"> </v>
          </cell>
          <cell r="T4380" t="str">
            <v/>
          </cell>
          <cell r="U4380" t="str">
            <v/>
          </cell>
        </row>
        <row r="4381">
          <cell r="C4381" t="str">
            <v xml:space="preserve"> </v>
          </cell>
          <cell r="T4381" t="str">
            <v/>
          </cell>
          <cell r="U4381" t="str">
            <v/>
          </cell>
        </row>
        <row r="4382">
          <cell r="C4382" t="str">
            <v xml:space="preserve"> </v>
          </cell>
          <cell r="T4382" t="str">
            <v/>
          </cell>
          <cell r="U4382" t="str">
            <v/>
          </cell>
        </row>
        <row r="4383">
          <cell r="C4383" t="str">
            <v xml:space="preserve"> </v>
          </cell>
          <cell r="T4383" t="str">
            <v/>
          </cell>
          <cell r="U4383" t="str">
            <v/>
          </cell>
        </row>
        <row r="4384">
          <cell r="C4384" t="str">
            <v xml:space="preserve"> </v>
          </cell>
          <cell r="T4384" t="str">
            <v/>
          </cell>
          <cell r="U4384" t="str">
            <v/>
          </cell>
        </row>
        <row r="4385">
          <cell r="C4385" t="str">
            <v xml:space="preserve"> </v>
          </cell>
          <cell r="T4385" t="str">
            <v/>
          </cell>
          <cell r="U4385" t="str">
            <v/>
          </cell>
        </row>
        <row r="4386">
          <cell r="C4386" t="str">
            <v xml:space="preserve"> </v>
          </cell>
          <cell r="T4386" t="str">
            <v/>
          </cell>
          <cell r="U4386" t="str">
            <v/>
          </cell>
        </row>
        <row r="4387">
          <cell r="C4387" t="str">
            <v xml:space="preserve"> </v>
          </cell>
          <cell r="T4387" t="str">
            <v/>
          </cell>
          <cell r="U4387" t="str">
            <v/>
          </cell>
        </row>
        <row r="4388">
          <cell r="C4388" t="str">
            <v xml:space="preserve"> </v>
          </cell>
          <cell r="T4388" t="str">
            <v/>
          </cell>
          <cell r="U4388" t="str">
            <v/>
          </cell>
        </row>
        <row r="4389">
          <cell r="C4389" t="str">
            <v xml:space="preserve"> </v>
          </cell>
          <cell r="T4389" t="str">
            <v/>
          </cell>
          <cell r="U4389" t="str">
            <v/>
          </cell>
        </row>
        <row r="4390">
          <cell r="C4390" t="str">
            <v xml:space="preserve"> </v>
          </cell>
          <cell r="T4390" t="str">
            <v/>
          </cell>
          <cell r="U4390" t="str">
            <v/>
          </cell>
        </row>
        <row r="4391">
          <cell r="C4391" t="str">
            <v xml:space="preserve"> </v>
          </cell>
          <cell r="T4391" t="str">
            <v/>
          </cell>
          <cell r="U4391" t="str">
            <v/>
          </cell>
        </row>
        <row r="4392">
          <cell r="C4392" t="str">
            <v xml:space="preserve"> </v>
          </cell>
          <cell r="T4392" t="str">
            <v/>
          </cell>
          <cell r="U4392" t="str">
            <v/>
          </cell>
        </row>
        <row r="4393">
          <cell r="C4393" t="str">
            <v xml:space="preserve"> </v>
          </cell>
          <cell r="T4393" t="str">
            <v/>
          </cell>
          <cell r="U4393" t="str">
            <v/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L1 (2)"/>
      <sheetName val="besoin "/>
      <sheetName val="INV 2"/>
      <sheetName val="anomalie 1"/>
      <sheetName val="RETOUR"/>
      <sheetName val="BMS FM"/>
      <sheetName val="Rapport"/>
      <sheetName val="PlanL1"/>
      <sheetName val=" Plan L2"/>
      <sheetName val="CHGT1-2"/>
      <sheetName val="CHGT3-4"/>
      <sheetName val="CHGT5-6"/>
      <sheetName val="FW"/>
      <sheetName val="Base"/>
      <sheetName val="STEF"/>
      <sheetName val="Com ref L1"/>
      <sheetName val="com ref L2"/>
      <sheetName val="synthèse"/>
      <sheetName val="besoin2"/>
      <sheetName val="INV 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A3" t="str">
            <v>AA11J</v>
          </cell>
          <cell r="B3" t="str">
            <v xml:space="preserve"> </v>
          </cell>
          <cell r="C3" t="str">
            <v>MALTESERS Stick 60gr</v>
          </cell>
          <cell r="D3">
            <v>1</v>
          </cell>
          <cell r="E3">
            <v>24</v>
          </cell>
          <cell r="F3">
            <v>1262019</v>
          </cell>
          <cell r="G3">
            <v>48</v>
          </cell>
          <cell r="H3">
            <v>1262021</v>
          </cell>
          <cell r="I3">
            <v>1925</v>
          </cell>
          <cell r="L3" t="str">
            <v>MB458</v>
          </cell>
          <cell r="M3">
            <v>440800</v>
          </cell>
          <cell r="N3" t="str">
            <v>D9250</v>
          </cell>
          <cell r="O3">
            <v>600</v>
          </cell>
          <cell r="P3" t="str">
            <v>13 CHEP</v>
          </cell>
          <cell r="Q3">
            <v>280</v>
          </cell>
          <cell r="R3">
            <v>8</v>
          </cell>
          <cell r="S3">
            <v>8101.8518518518522</v>
          </cell>
        </row>
        <row r="4">
          <cell r="A4" t="str">
            <v>AA11L</v>
          </cell>
          <cell r="B4" t="str">
            <v xml:space="preserve"> </v>
          </cell>
          <cell r="C4" t="str">
            <v>MALTESERS Stick 60gr</v>
          </cell>
          <cell r="D4">
            <v>1</v>
          </cell>
          <cell r="E4">
            <v>24</v>
          </cell>
          <cell r="F4">
            <v>1262019</v>
          </cell>
          <cell r="G4">
            <v>48</v>
          </cell>
          <cell r="H4">
            <v>1262021</v>
          </cell>
          <cell r="I4">
            <v>1925</v>
          </cell>
          <cell r="L4" t="str">
            <v>MB458</v>
          </cell>
          <cell r="M4">
            <v>440800</v>
          </cell>
          <cell r="N4">
            <v>1286620</v>
          </cell>
          <cell r="O4">
            <v>2400</v>
          </cell>
          <cell r="P4" t="str">
            <v>11 EURO</v>
          </cell>
          <cell r="Q4">
            <v>224</v>
          </cell>
          <cell r="R4">
            <v>8</v>
          </cell>
          <cell r="S4">
            <v>8101.8518518518522</v>
          </cell>
        </row>
        <row r="5">
          <cell r="A5" t="str">
            <v>AA11P</v>
          </cell>
          <cell r="B5" t="str">
            <v xml:space="preserve"> </v>
          </cell>
          <cell r="C5" t="str">
            <v>MALTESERS Stick 60gr</v>
          </cell>
          <cell r="D5">
            <v>1</v>
          </cell>
          <cell r="E5">
            <v>24</v>
          </cell>
          <cell r="F5">
            <v>1262020</v>
          </cell>
          <cell r="G5">
            <v>48</v>
          </cell>
          <cell r="H5">
            <v>1262021</v>
          </cell>
          <cell r="I5">
            <v>1925</v>
          </cell>
          <cell r="L5" t="str">
            <v>MB458</v>
          </cell>
          <cell r="M5">
            <v>440800</v>
          </cell>
          <cell r="N5">
            <v>1286620</v>
          </cell>
          <cell r="O5">
            <v>2400</v>
          </cell>
          <cell r="P5" t="str">
            <v>11 EURO</v>
          </cell>
          <cell r="Q5">
            <v>224</v>
          </cell>
          <cell r="R5">
            <v>8</v>
          </cell>
          <cell r="S5">
            <v>8101.8518518518522</v>
          </cell>
        </row>
        <row r="6">
          <cell r="A6" t="str">
            <v>AA15L</v>
          </cell>
          <cell r="B6" t="str">
            <v xml:space="preserve"> </v>
          </cell>
          <cell r="C6" t="str">
            <v>MARS 41,8gr</v>
          </cell>
          <cell r="D6">
            <v>12</v>
          </cell>
          <cell r="E6">
            <v>6</v>
          </cell>
          <cell r="F6">
            <v>1262260</v>
          </cell>
          <cell r="G6">
            <v>72</v>
          </cell>
          <cell r="H6">
            <v>1262259</v>
          </cell>
          <cell r="I6">
            <v>18000</v>
          </cell>
          <cell r="J6">
            <v>1265570</v>
          </cell>
          <cell r="K6">
            <v>800</v>
          </cell>
          <cell r="N6">
            <v>1286620</v>
          </cell>
          <cell r="O6">
            <v>2400</v>
          </cell>
          <cell r="P6" t="str">
            <v>11 EURO</v>
          </cell>
          <cell r="Q6">
            <v>126</v>
          </cell>
          <cell r="R6">
            <v>3</v>
          </cell>
          <cell r="S6">
            <v>12286.689419795222</v>
          </cell>
        </row>
        <row r="7">
          <cell r="A7" t="str">
            <v>AA15R</v>
          </cell>
          <cell r="B7" t="str">
            <v xml:space="preserve"> </v>
          </cell>
          <cell r="C7" t="str">
            <v>MARS 41,8gr</v>
          </cell>
          <cell r="D7">
            <v>12</v>
          </cell>
          <cell r="E7">
            <v>6</v>
          </cell>
          <cell r="F7">
            <v>1262260</v>
          </cell>
          <cell r="G7">
            <v>72</v>
          </cell>
          <cell r="H7">
            <v>1262257</v>
          </cell>
          <cell r="I7">
            <v>18000</v>
          </cell>
          <cell r="J7">
            <v>1265570</v>
          </cell>
          <cell r="K7">
            <v>800</v>
          </cell>
          <cell r="N7">
            <v>1286620</v>
          </cell>
          <cell r="O7">
            <v>2400</v>
          </cell>
          <cell r="P7" t="str">
            <v>11 EURO</v>
          </cell>
          <cell r="Q7">
            <v>126</v>
          </cell>
          <cell r="R7">
            <v>3</v>
          </cell>
          <cell r="S7">
            <v>12286.689419795222</v>
          </cell>
        </row>
        <row r="8">
          <cell r="A8" t="str">
            <v>AA16B</v>
          </cell>
          <cell r="B8" t="str">
            <v xml:space="preserve"> </v>
          </cell>
          <cell r="C8" t="str">
            <v>MARS 41,8gr</v>
          </cell>
          <cell r="D8">
            <v>12</v>
          </cell>
          <cell r="E8">
            <v>6</v>
          </cell>
          <cell r="F8">
            <v>1262260</v>
          </cell>
          <cell r="G8">
            <v>72</v>
          </cell>
          <cell r="H8">
            <v>1262253</v>
          </cell>
          <cell r="I8">
            <v>18000</v>
          </cell>
          <cell r="J8">
            <v>1265570</v>
          </cell>
          <cell r="K8">
            <v>800</v>
          </cell>
          <cell r="N8">
            <v>1286620</v>
          </cell>
          <cell r="O8">
            <v>2400</v>
          </cell>
          <cell r="P8" t="str">
            <v>11 EURO</v>
          </cell>
          <cell r="Q8">
            <v>126</v>
          </cell>
          <cell r="R8">
            <v>3</v>
          </cell>
          <cell r="S8">
            <v>12286.689419795222</v>
          </cell>
        </row>
        <row r="9">
          <cell r="A9" t="str">
            <v>AA16D</v>
          </cell>
          <cell r="B9" t="str">
            <v xml:space="preserve"> </v>
          </cell>
          <cell r="C9" t="str">
            <v>MARS 41,8gr</v>
          </cell>
          <cell r="D9">
            <v>12</v>
          </cell>
          <cell r="E9">
            <v>6</v>
          </cell>
          <cell r="F9">
            <v>1262260</v>
          </cell>
          <cell r="G9">
            <v>72</v>
          </cell>
          <cell r="H9">
            <v>1262253</v>
          </cell>
          <cell r="I9">
            <v>18000</v>
          </cell>
          <cell r="J9">
            <v>1265570</v>
          </cell>
          <cell r="K9">
            <v>800</v>
          </cell>
          <cell r="N9" t="str">
            <v>D9250</v>
          </cell>
          <cell r="O9">
            <v>600</v>
          </cell>
          <cell r="P9" t="str">
            <v>13 CHEP</v>
          </cell>
          <cell r="Q9">
            <v>154</v>
          </cell>
          <cell r="R9">
            <v>3</v>
          </cell>
          <cell r="S9">
            <v>12286.689419795222</v>
          </cell>
        </row>
        <row r="10">
          <cell r="A10" t="str">
            <v>AA16H</v>
          </cell>
          <cell r="B10" t="str">
            <v xml:space="preserve"> </v>
          </cell>
          <cell r="C10" t="str">
            <v>MARS 41,8gr</v>
          </cell>
          <cell r="D10">
            <v>12</v>
          </cell>
          <cell r="E10">
            <v>6</v>
          </cell>
          <cell r="F10">
            <v>1262260</v>
          </cell>
          <cell r="G10">
            <v>72</v>
          </cell>
          <cell r="H10">
            <v>1262252</v>
          </cell>
          <cell r="I10">
            <v>24000</v>
          </cell>
          <cell r="J10">
            <v>1265570</v>
          </cell>
          <cell r="K10">
            <v>800</v>
          </cell>
          <cell r="N10">
            <v>1286620</v>
          </cell>
          <cell r="O10">
            <v>2400</v>
          </cell>
          <cell r="P10" t="str">
            <v>11 EURO</v>
          </cell>
          <cell r="Q10">
            <v>126</v>
          </cell>
          <cell r="R10">
            <v>3</v>
          </cell>
          <cell r="S10">
            <v>12286.689419795222</v>
          </cell>
        </row>
        <row r="11">
          <cell r="A11" t="str">
            <v>AA18L</v>
          </cell>
          <cell r="B11" t="str">
            <v xml:space="preserve"> </v>
          </cell>
          <cell r="C11" t="str">
            <v>MARS Caramel beurre salé 37,3gr</v>
          </cell>
          <cell r="D11">
            <v>12</v>
          </cell>
          <cell r="E11">
            <v>6</v>
          </cell>
          <cell r="F11">
            <v>1233759</v>
          </cell>
          <cell r="G11">
            <v>72</v>
          </cell>
          <cell r="H11">
            <v>1262369</v>
          </cell>
          <cell r="I11">
            <v>18000</v>
          </cell>
          <cell r="J11">
            <v>1262370</v>
          </cell>
          <cell r="K11">
            <v>800</v>
          </cell>
          <cell r="N11">
            <v>1286620</v>
          </cell>
          <cell r="O11">
            <v>2400</v>
          </cell>
          <cell r="P11" t="str">
            <v>11 EURO</v>
          </cell>
          <cell r="Q11">
            <v>126</v>
          </cell>
          <cell r="R11">
            <v>3</v>
          </cell>
          <cell r="S11">
            <v>12286.689419795222</v>
          </cell>
        </row>
        <row r="12">
          <cell r="A12" t="str">
            <v>AA22P</v>
          </cell>
          <cell r="B12" t="str">
            <v xml:space="preserve"> </v>
          </cell>
          <cell r="C12" t="str">
            <v>BOUNTY MILK 20gr</v>
          </cell>
          <cell r="D12">
            <v>12</v>
          </cell>
          <cell r="E12">
            <v>6</v>
          </cell>
          <cell r="F12">
            <v>1262832</v>
          </cell>
          <cell r="G12">
            <v>72</v>
          </cell>
          <cell r="H12">
            <v>1262833</v>
          </cell>
          <cell r="I12">
            <v>18000</v>
          </cell>
          <cell r="J12">
            <v>1262834</v>
          </cell>
          <cell r="K12">
            <v>800</v>
          </cell>
          <cell r="N12" t="str">
            <v>D9200</v>
          </cell>
          <cell r="O12">
            <v>600</v>
          </cell>
          <cell r="P12" t="str">
            <v>11 EURO</v>
          </cell>
          <cell r="Q12">
            <v>112</v>
          </cell>
          <cell r="R12">
            <v>3</v>
          </cell>
          <cell r="S12">
            <v>10116</v>
          </cell>
        </row>
        <row r="13">
          <cell r="A13" t="str">
            <v>AA22T</v>
          </cell>
          <cell r="B13" t="str">
            <v xml:space="preserve"> </v>
          </cell>
          <cell r="C13" t="str">
            <v>BOUNTY MILK 20gr</v>
          </cell>
          <cell r="D13">
            <v>12</v>
          </cell>
          <cell r="E13">
            <v>6</v>
          </cell>
          <cell r="F13">
            <v>1262832</v>
          </cell>
          <cell r="G13">
            <v>72</v>
          </cell>
          <cell r="H13">
            <v>1262835</v>
          </cell>
          <cell r="I13">
            <v>18000</v>
          </cell>
          <cell r="J13">
            <v>1262836</v>
          </cell>
          <cell r="K13">
            <v>800</v>
          </cell>
          <cell r="N13" t="str">
            <v>D9200</v>
          </cell>
          <cell r="O13">
            <v>600</v>
          </cell>
          <cell r="P13" t="str">
            <v>11 EURO</v>
          </cell>
          <cell r="Q13">
            <v>112</v>
          </cell>
          <cell r="R13">
            <v>3</v>
          </cell>
          <cell r="S13">
            <v>10116</v>
          </cell>
        </row>
        <row r="14">
          <cell r="A14" t="str">
            <v>AA22W</v>
          </cell>
          <cell r="B14" t="str">
            <v xml:space="preserve"> </v>
          </cell>
          <cell r="C14" t="str">
            <v>BOUNTY MILK 20gr</v>
          </cell>
          <cell r="D14">
            <v>12</v>
          </cell>
          <cell r="E14">
            <v>6</v>
          </cell>
          <cell r="F14">
            <v>1262832</v>
          </cell>
          <cell r="G14">
            <v>72</v>
          </cell>
          <cell r="H14">
            <v>1262837</v>
          </cell>
          <cell r="I14">
            <v>18000</v>
          </cell>
          <cell r="J14">
            <v>1262836</v>
          </cell>
          <cell r="K14">
            <v>800</v>
          </cell>
          <cell r="N14" t="str">
            <v>D9200</v>
          </cell>
          <cell r="O14">
            <v>600</v>
          </cell>
          <cell r="P14" t="str">
            <v>11 EURO</v>
          </cell>
          <cell r="Q14">
            <v>112</v>
          </cell>
          <cell r="R14">
            <v>3</v>
          </cell>
          <cell r="S14">
            <v>10116</v>
          </cell>
        </row>
        <row r="15">
          <cell r="A15" t="str">
            <v>AA22Y</v>
          </cell>
          <cell r="B15" t="str">
            <v xml:space="preserve"> </v>
          </cell>
          <cell r="C15" t="str">
            <v>BOUNTY MILK 20gr</v>
          </cell>
          <cell r="D15">
            <v>12</v>
          </cell>
          <cell r="E15">
            <v>6</v>
          </cell>
          <cell r="F15">
            <v>1262832</v>
          </cell>
          <cell r="G15">
            <v>72</v>
          </cell>
          <cell r="H15">
            <v>1262837</v>
          </cell>
          <cell r="I15">
            <v>18000</v>
          </cell>
          <cell r="J15">
            <v>1262836</v>
          </cell>
          <cell r="K15">
            <v>800</v>
          </cell>
          <cell r="N15" t="str">
            <v>D9250</v>
          </cell>
          <cell r="O15">
            <v>600</v>
          </cell>
          <cell r="P15" t="str">
            <v>13 CHEP</v>
          </cell>
          <cell r="Q15">
            <v>144</v>
          </cell>
          <cell r="R15">
            <v>3</v>
          </cell>
          <cell r="S15">
            <v>10116</v>
          </cell>
        </row>
        <row r="16">
          <cell r="A16" t="str">
            <v>AA23A</v>
          </cell>
          <cell r="B16" t="str">
            <v xml:space="preserve"> </v>
          </cell>
          <cell r="C16" t="str">
            <v>BOUNTY MILK 20gr</v>
          </cell>
          <cell r="D16">
            <v>12</v>
          </cell>
          <cell r="E16">
            <v>7</v>
          </cell>
          <cell r="F16">
            <v>1262832</v>
          </cell>
          <cell r="G16">
            <v>72</v>
          </cell>
          <cell r="H16">
            <v>1262838</v>
          </cell>
          <cell r="I16">
            <v>18000</v>
          </cell>
          <cell r="J16">
            <v>1262839</v>
          </cell>
          <cell r="K16">
            <v>800</v>
          </cell>
          <cell r="N16" t="str">
            <v>KA955</v>
          </cell>
          <cell r="O16">
            <v>600</v>
          </cell>
          <cell r="P16" t="str">
            <v>11 EURO</v>
          </cell>
          <cell r="Q16">
            <v>98</v>
          </cell>
          <cell r="R16">
            <v>3</v>
          </cell>
          <cell r="S16">
            <v>10116</v>
          </cell>
        </row>
        <row r="17">
          <cell r="A17" t="str">
            <v>AA23E</v>
          </cell>
          <cell r="B17" t="str">
            <v xml:space="preserve"> </v>
          </cell>
          <cell r="C17" t="str">
            <v>MARS CHOCOLAT 37,3gr</v>
          </cell>
          <cell r="D17">
            <v>12</v>
          </cell>
          <cell r="E17">
            <v>6</v>
          </cell>
          <cell r="F17">
            <v>1262840</v>
          </cell>
          <cell r="G17">
            <v>72</v>
          </cell>
          <cell r="H17">
            <v>1262841</v>
          </cell>
          <cell r="I17">
            <v>25200</v>
          </cell>
          <cell r="J17">
            <v>1262842</v>
          </cell>
          <cell r="K17">
            <v>800</v>
          </cell>
          <cell r="N17" t="str">
            <v>D9250</v>
          </cell>
          <cell r="O17">
            <v>600</v>
          </cell>
          <cell r="P17" t="str">
            <v>13 CHEP</v>
          </cell>
          <cell r="Q17">
            <v>154</v>
          </cell>
          <cell r="R17">
            <v>3</v>
          </cell>
          <cell r="S17">
            <v>12286.689419795222</v>
          </cell>
        </row>
        <row r="18">
          <cell r="A18" t="str">
            <v>AA30F</v>
          </cell>
          <cell r="B18" t="str">
            <v xml:space="preserve"> </v>
          </cell>
          <cell r="C18" t="str">
            <v>BOUNTY inclusions 18,1gr</v>
          </cell>
          <cell r="D18">
            <v>1</v>
          </cell>
          <cell r="E18">
            <v>24</v>
          </cell>
          <cell r="F18">
            <v>1231638</v>
          </cell>
          <cell r="G18">
            <v>72</v>
          </cell>
          <cell r="H18">
            <v>1263342</v>
          </cell>
          <cell r="I18">
            <v>3280</v>
          </cell>
          <cell r="N18" t="str">
            <v>D9246</v>
          </cell>
          <cell r="O18">
            <v>600</v>
          </cell>
          <cell r="P18" t="str">
            <v>11 EURO</v>
          </cell>
          <cell r="Q18">
            <v>400</v>
          </cell>
          <cell r="R18">
            <v>8</v>
          </cell>
          <cell r="S18">
            <v>8381.5028901734113</v>
          </cell>
        </row>
        <row r="19">
          <cell r="A19" t="str">
            <v>AA30K</v>
          </cell>
          <cell r="B19" t="str">
            <v xml:space="preserve"> </v>
          </cell>
          <cell r="C19" t="str">
            <v>MARS 41,8gr</v>
          </cell>
          <cell r="D19">
            <v>1</v>
          </cell>
          <cell r="E19">
            <v>24</v>
          </cell>
          <cell r="F19">
            <v>1234660</v>
          </cell>
          <cell r="G19">
            <v>48</v>
          </cell>
          <cell r="H19">
            <v>1263343</v>
          </cell>
          <cell r="I19">
            <v>3280</v>
          </cell>
          <cell r="N19" t="str">
            <v>D9200</v>
          </cell>
          <cell r="O19">
            <v>600</v>
          </cell>
          <cell r="P19" t="str">
            <v>11 EURO</v>
          </cell>
          <cell r="Q19">
            <v>525</v>
          </cell>
          <cell r="R19">
            <v>9</v>
          </cell>
          <cell r="S19">
            <v>11945.392491467577</v>
          </cell>
        </row>
        <row r="20">
          <cell r="A20" t="str">
            <v>AA30L</v>
          </cell>
          <cell r="B20" t="str">
            <v xml:space="preserve"> </v>
          </cell>
          <cell r="C20" t="str">
            <v>SNICKERS 48gr</v>
          </cell>
          <cell r="D20">
            <v>1</v>
          </cell>
          <cell r="E20">
            <v>24</v>
          </cell>
          <cell r="F20">
            <v>1232895</v>
          </cell>
          <cell r="G20">
            <v>72</v>
          </cell>
          <cell r="H20">
            <v>1263345</v>
          </cell>
          <cell r="I20">
            <v>3280</v>
          </cell>
          <cell r="N20" t="str">
            <v>D9200</v>
          </cell>
          <cell r="O20">
            <v>600</v>
          </cell>
          <cell r="P20" t="str">
            <v>11 EURO</v>
          </cell>
          <cell r="Q20">
            <v>525</v>
          </cell>
          <cell r="R20">
            <v>9</v>
          </cell>
          <cell r="S20">
            <v>11945.392491467577</v>
          </cell>
        </row>
        <row r="21">
          <cell r="A21" t="str">
            <v>AA30P</v>
          </cell>
          <cell r="B21" t="str">
            <v xml:space="preserve"> </v>
          </cell>
          <cell r="C21" t="str">
            <v>TWIX 39,6gr</v>
          </cell>
          <cell r="D21">
            <v>1</v>
          </cell>
          <cell r="E21">
            <v>24</v>
          </cell>
          <cell r="F21">
            <v>1232242</v>
          </cell>
          <cell r="G21">
            <v>72</v>
          </cell>
          <cell r="H21">
            <v>1263347</v>
          </cell>
          <cell r="I21">
            <v>3280</v>
          </cell>
          <cell r="N21" t="str">
            <v>D9246</v>
          </cell>
          <cell r="O21">
            <v>600</v>
          </cell>
          <cell r="P21" t="str">
            <v>11 EURO</v>
          </cell>
          <cell r="Q21">
            <v>400</v>
          </cell>
          <cell r="R21">
            <v>8</v>
          </cell>
          <cell r="S21">
            <v>10060.975609756097</v>
          </cell>
        </row>
        <row r="22">
          <cell r="A22" t="str">
            <v>AA30Y</v>
          </cell>
          <cell r="B22" t="str">
            <v xml:space="preserve"> </v>
          </cell>
          <cell r="C22" t="str">
            <v>SNICKERS ALMONDS 42gr</v>
          </cell>
          <cell r="D22">
            <v>12</v>
          </cell>
          <cell r="E22">
            <v>6</v>
          </cell>
          <cell r="F22">
            <v>1264418</v>
          </cell>
          <cell r="G22">
            <v>72</v>
          </cell>
          <cell r="H22">
            <v>1263367</v>
          </cell>
          <cell r="I22">
            <v>25200</v>
          </cell>
          <cell r="J22">
            <v>1264419</v>
          </cell>
          <cell r="K22">
            <v>800</v>
          </cell>
          <cell r="N22">
            <v>1286620</v>
          </cell>
          <cell r="O22">
            <v>2500</v>
          </cell>
          <cell r="P22" t="str">
            <v>11 EURO</v>
          </cell>
          <cell r="Q22">
            <v>126</v>
          </cell>
          <cell r="R22">
            <v>3</v>
          </cell>
          <cell r="S22">
            <v>12286.689419795222</v>
          </cell>
        </row>
        <row r="23">
          <cell r="A23" t="str">
            <v>AA53X</v>
          </cell>
          <cell r="B23" t="str">
            <v>RUSSE</v>
          </cell>
          <cell r="C23" t="str">
            <v>BOUNTY MILK 20gr</v>
          </cell>
          <cell r="D23">
            <v>12</v>
          </cell>
          <cell r="E23">
            <v>6</v>
          </cell>
          <cell r="F23">
            <v>1262832</v>
          </cell>
          <cell r="G23">
            <v>72</v>
          </cell>
          <cell r="H23">
            <v>1265063</v>
          </cell>
          <cell r="I23">
            <v>18000</v>
          </cell>
          <cell r="J23">
            <v>1262836</v>
          </cell>
          <cell r="K23">
            <v>800</v>
          </cell>
          <cell r="N23" t="str">
            <v>D9200</v>
          </cell>
          <cell r="O23">
            <v>600</v>
          </cell>
          <cell r="P23" t="str">
            <v>11 EURO</v>
          </cell>
          <cell r="Q23">
            <v>112</v>
          </cell>
          <cell r="R23">
            <v>3</v>
          </cell>
          <cell r="S23">
            <v>10116</v>
          </cell>
        </row>
        <row r="24">
          <cell r="A24" t="str">
            <v>AA54C</v>
          </cell>
          <cell r="B24" t="str">
            <v>RUSSE</v>
          </cell>
          <cell r="C24" t="str">
            <v>MARS 41,8gr</v>
          </cell>
          <cell r="D24">
            <v>12</v>
          </cell>
          <cell r="E24">
            <v>6</v>
          </cell>
          <cell r="F24">
            <v>1262260</v>
          </cell>
          <cell r="G24">
            <v>72</v>
          </cell>
          <cell r="H24">
            <v>1265054</v>
          </cell>
          <cell r="I24">
            <v>18000</v>
          </cell>
          <cell r="J24">
            <v>1265570</v>
          </cell>
          <cell r="K24">
            <v>800</v>
          </cell>
          <cell r="N24">
            <v>1286620</v>
          </cell>
          <cell r="O24">
            <v>2400</v>
          </cell>
          <cell r="P24" t="str">
            <v>11 EURO</v>
          </cell>
          <cell r="Q24">
            <v>126</v>
          </cell>
          <cell r="R24">
            <v>3</v>
          </cell>
          <cell r="S24">
            <v>12286.689419795222</v>
          </cell>
        </row>
        <row r="25">
          <cell r="A25" t="str">
            <v>AA54H</v>
          </cell>
          <cell r="B25" t="str">
            <v>RUSSE</v>
          </cell>
          <cell r="C25" t="str">
            <v>SNICKERS 48gr</v>
          </cell>
          <cell r="D25">
            <v>12</v>
          </cell>
          <cell r="E25">
            <v>6</v>
          </cell>
          <cell r="F25">
            <v>1265057</v>
          </cell>
          <cell r="G25">
            <v>72</v>
          </cell>
          <cell r="H25">
            <v>1265058</v>
          </cell>
          <cell r="I25">
            <v>18000</v>
          </cell>
          <cell r="J25">
            <v>1233111</v>
          </cell>
          <cell r="K25">
            <v>800</v>
          </cell>
          <cell r="N25">
            <v>1286620</v>
          </cell>
          <cell r="O25">
            <v>2400</v>
          </cell>
          <cell r="P25" t="str">
            <v>11 EURO</v>
          </cell>
          <cell r="Q25">
            <v>105</v>
          </cell>
          <cell r="R25">
            <v>4</v>
          </cell>
          <cell r="S25">
            <v>12286.689419795222</v>
          </cell>
        </row>
        <row r="26">
          <cell r="A26" t="str">
            <v>AA54K</v>
          </cell>
          <cell r="B26" t="str">
            <v>RUSSE</v>
          </cell>
          <cell r="C26" t="str">
            <v>TWIX 35gr</v>
          </cell>
          <cell r="D26">
            <v>12</v>
          </cell>
          <cell r="E26">
            <v>6</v>
          </cell>
          <cell r="F26">
            <v>1265060</v>
          </cell>
          <cell r="G26">
            <v>72</v>
          </cell>
          <cell r="H26">
            <v>1265061</v>
          </cell>
          <cell r="I26">
            <v>18000</v>
          </cell>
          <cell r="J26">
            <v>1203794</v>
          </cell>
          <cell r="K26">
            <v>800</v>
          </cell>
          <cell r="N26">
            <v>1286620</v>
          </cell>
          <cell r="O26">
            <v>2400</v>
          </cell>
          <cell r="P26" t="str">
            <v>11 EURO</v>
          </cell>
          <cell r="Q26">
            <v>120</v>
          </cell>
          <cell r="R26">
            <v>1</v>
          </cell>
          <cell r="S26">
            <v>10927.152317880795</v>
          </cell>
        </row>
        <row r="27">
          <cell r="A27" t="str">
            <v>AB31M</v>
          </cell>
          <cell r="B27" t="str">
            <v xml:space="preserve"> </v>
          </cell>
          <cell r="C27" t="str">
            <v>SNICKERS 48gr</v>
          </cell>
          <cell r="D27">
            <v>12</v>
          </cell>
          <cell r="E27">
            <v>6</v>
          </cell>
          <cell r="F27">
            <v>1265057</v>
          </cell>
          <cell r="G27">
            <v>72</v>
          </cell>
          <cell r="H27">
            <v>1268098</v>
          </cell>
          <cell r="I27">
            <v>18000</v>
          </cell>
          <cell r="J27">
            <v>1268099</v>
          </cell>
          <cell r="K27">
            <v>800</v>
          </cell>
          <cell r="N27" t="str">
            <v>D9245</v>
          </cell>
          <cell r="O27">
            <v>600</v>
          </cell>
          <cell r="P27" t="str">
            <v>13 CHEP</v>
          </cell>
          <cell r="Q27">
            <v>140</v>
          </cell>
          <cell r="R27">
            <v>2</v>
          </cell>
          <cell r="S27">
            <v>12286.689419795222</v>
          </cell>
        </row>
        <row r="28">
          <cell r="A28" t="str">
            <v>AB33L</v>
          </cell>
          <cell r="B28" t="str">
            <v xml:space="preserve"> </v>
          </cell>
          <cell r="C28" t="str">
            <v>MARS 41,8gr</v>
          </cell>
          <cell r="D28">
            <v>12</v>
          </cell>
          <cell r="E28">
            <v>6</v>
          </cell>
          <cell r="F28">
            <v>1262260</v>
          </cell>
          <cell r="G28">
            <v>72</v>
          </cell>
          <cell r="H28">
            <v>1268100</v>
          </cell>
          <cell r="I28">
            <v>18000</v>
          </cell>
          <cell r="J28">
            <v>1268101</v>
          </cell>
          <cell r="K28">
            <v>800</v>
          </cell>
          <cell r="N28" t="str">
            <v>D9250</v>
          </cell>
          <cell r="O28">
            <v>550</v>
          </cell>
          <cell r="P28" t="str">
            <v>13 CHEP</v>
          </cell>
          <cell r="Q28">
            <v>154</v>
          </cell>
          <cell r="R28">
            <v>3</v>
          </cell>
          <cell r="S28">
            <v>12286.689419795222</v>
          </cell>
        </row>
        <row r="29">
          <cell r="A29" t="str">
            <v>AB38P</v>
          </cell>
          <cell r="B29" t="str">
            <v xml:space="preserve"> </v>
          </cell>
          <cell r="C29" t="str">
            <v>MARS 41,8gr</v>
          </cell>
          <cell r="D29">
            <v>14</v>
          </cell>
          <cell r="E29">
            <v>7</v>
          </cell>
          <cell r="F29">
            <v>1262260</v>
          </cell>
          <cell r="G29">
            <v>72</v>
          </cell>
          <cell r="H29">
            <v>1233268</v>
          </cell>
          <cell r="I29">
            <v>18000</v>
          </cell>
          <cell r="J29">
            <v>1209969</v>
          </cell>
          <cell r="K29">
            <v>800</v>
          </cell>
          <cell r="N29" t="str">
            <v>KD374</v>
          </cell>
          <cell r="O29">
            <v>600</v>
          </cell>
          <cell r="P29" t="str">
            <v>13 CHEP</v>
          </cell>
          <cell r="Q29">
            <v>96</v>
          </cell>
          <cell r="R29">
            <v>3</v>
          </cell>
          <cell r="S29">
            <v>12286.689419795222</v>
          </cell>
        </row>
        <row r="30">
          <cell r="A30" t="str">
            <v>AB57W</v>
          </cell>
          <cell r="B30" t="str">
            <v>AUSTR</v>
          </cell>
          <cell r="C30" t="str">
            <v xml:space="preserve">BOUNTY Inclusions 18,1gr </v>
          </cell>
          <cell r="D30">
            <v>14</v>
          </cell>
          <cell r="E30">
            <v>6</v>
          </cell>
          <cell r="F30">
            <v>1269332</v>
          </cell>
          <cell r="G30">
            <v>72</v>
          </cell>
          <cell r="H30">
            <v>1269333</v>
          </cell>
          <cell r="I30">
            <v>18000</v>
          </cell>
          <cell r="J30">
            <v>1269334</v>
          </cell>
          <cell r="K30">
            <v>800</v>
          </cell>
          <cell r="N30" t="str">
            <v>D9250</v>
          </cell>
          <cell r="O30">
            <v>600</v>
          </cell>
          <cell r="P30" t="str">
            <v>13 AUS</v>
          </cell>
          <cell r="Q30">
            <v>120</v>
          </cell>
          <cell r="R30">
            <v>3</v>
          </cell>
          <cell r="S30">
            <v>8381.5028901734113</v>
          </cell>
        </row>
        <row r="31">
          <cell r="A31" t="str">
            <v>AB64H</v>
          </cell>
          <cell r="B31" t="str">
            <v>AUSTR</v>
          </cell>
          <cell r="C31" t="str">
            <v xml:space="preserve">MARS 41,8gr  </v>
          </cell>
          <cell r="D31">
            <v>12</v>
          </cell>
          <cell r="E31">
            <v>6</v>
          </cell>
          <cell r="F31">
            <v>1269824</v>
          </cell>
          <cell r="G31">
            <v>72</v>
          </cell>
          <cell r="H31">
            <v>1269822</v>
          </cell>
          <cell r="I31">
            <v>18000</v>
          </cell>
          <cell r="J31">
            <v>1269823</v>
          </cell>
          <cell r="K31">
            <v>800</v>
          </cell>
          <cell r="N31" t="str">
            <v>D9250</v>
          </cell>
          <cell r="O31">
            <v>600</v>
          </cell>
          <cell r="P31" t="str">
            <v>13 AUS</v>
          </cell>
          <cell r="Q31">
            <v>154</v>
          </cell>
          <cell r="R31">
            <v>3</v>
          </cell>
          <cell r="S31">
            <v>12286.689419795222</v>
          </cell>
        </row>
        <row r="32">
          <cell r="A32" t="str">
            <v>AB64T</v>
          </cell>
          <cell r="B32" t="str">
            <v>AUSTR</v>
          </cell>
          <cell r="C32" t="str">
            <v xml:space="preserve">SNICKERS 48gr    </v>
          </cell>
          <cell r="D32">
            <v>12</v>
          </cell>
          <cell r="E32">
            <v>6</v>
          </cell>
          <cell r="F32">
            <v>1269825</v>
          </cell>
          <cell r="G32">
            <v>72</v>
          </cell>
          <cell r="H32">
            <v>1269826</v>
          </cell>
          <cell r="I32">
            <v>18000</v>
          </cell>
          <cell r="J32">
            <v>1269827</v>
          </cell>
          <cell r="K32">
            <v>800</v>
          </cell>
          <cell r="N32" t="str">
            <v>D9245</v>
          </cell>
          <cell r="O32">
            <v>600</v>
          </cell>
          <cell r="P32" t="str">
            <v>13 AUS</v>
          </cell>
          <cell r="Q32">
            <v>140</v>
          </cell>
          <cell r="R32">
            <v>2</v>
          </cell>
          <cell r="S32">
            <v>12286.689419795222</v>
          </cell>
        </row>
        <row r="33">
          <cell r="A33" t="str">
            <v>AB64W</v>
          </cell>
          <cell r="B33" t="str">
            <v>AUSTR</v>
          </cell>
          <cell r="C33" t="str">
            <v xml:space="preserve">TWIX 35gr  </v>
          </cell>
          <cell r="D33">
            <v>12</v>
          </cell>
          <cell r="E33">
            <v>6</v>
          </cell>
          <cell r="F33">
            <v>1269828</v>
          </cell>
          <cell r="G33">
            <v>72</v>
          </cell>
          <cell r="H33">
            <v>1269829</v>
          </cell>
          <cell r="I33">
            <v>18000</v>
          </cell>
          <cell r="J33">
            <v>1269830</v>
          </cell>
          <cell r="K33">
            <v>800</v>
          </cell>
          <cell r="N33" t="str">
            <v>D9250</v>
          </cell>
          <cell r="O33">
            <v>600</v>
          </cell>
          <cell r="P33" t="str">
            <v>13 AUS</v>
          </cell>
          <cell r="Q33">
            <v>152</v>
          </cell>
          <cell r="R33">
            <v>3</v>
          </cell>
          <cell r="S33">
            <v>10927.152317880795</v>
          </cell>
        </row>
        <row r="34">
          <cell r="A34" t="str">
            <v>AB65L</v>
          </cell>
          <cell r="B34" t="str">
            <v xml:space="preserve"> </v>
          </cell>
          <cell r="C34" t="str">
            <v xml:space="preserve">MARS 41,8gr </v>
          </cell>
          <cell r="D34">
            <v>1</v>
          </cell>
          <cell r="E34">
            <v>24</v>
          </cell>
          <cell r="F34">
            <v>1269845</v>
          </cell>
          <cell r="G34">
            <v>72</v>
          </cell>
          <cell r="H34">
            <v>1269844</v>
          </cell>
          <cell r="I34">
            <v>3280</v>
          </cell>
          <cell r="N34" t="str">
            <v>D9200</v>
          </cell>
          <cell r="O34">
            <v>600</v>
          </cell>
          <cell r="P34" t="str">
            <v>11 EURO</v>
          </cell>
          <cell r="Q34">
            <v>525</v>
          </cell>
          <cell r="R34">
            <v>9</v>
          </cell>
          <cell r="S34">
            <v>11945.392491467577</v>
          </cell>
        </row>
        <row r="35">
          <cell r="A35" t="str">
            <v>AB65S</v>
          </cell>
          <cell r="B35" t="str">
            <v xml:space="preserve"> </v>
          </cell>
          <cell r="C35" t="str">
            <v>SNICKERS 48gr</v>
          </cell>
          <cell r="D35">
            <v>1</v>
          </cell>
          <cell r="E35">
            <v>24</v>
          </cell>
          <cell r="F35">
            <v>1269848</v>
          </cell>
          <cell r="G35">
            <v>72</v>
          </cell>
          <cell r="H35">
            <v>1269849</v>
          </cell>
          <cell r="I35">
            <v>3600</v>
          </cell>
          <cell r="N35" t="str">
            <v>D9200</v>
          </cell>
          <cell r="O35">
            <v>600</v>
          </cell>
          <cell r="P35" t="str">
            <v>11 EURO</v>
          </cell>
          <cell r="Q35">
            <v>525</v>
          </cell>
          <cell r="R35">
            <v>9</v>
          </cell>
          <cell r="S35">
            <v>11945.392491467577</v>
          </cell>
        </row>
        <row r="36">
          <cell r="A36" t="str">
            <v>AB66D</v>
          </cell>
          <cell r="C36" t="str">
            <v>TWIX 39,6gr</v>
          </cell>
          <cell r="D36">
            <v>1</v>
          </cell>
          <cell r="E36">
            <v>24</v>
          </cell>
          <cell r="F36">
            <v>1253996</v>
          </cell>
          <cell r="G36">
            <v>72</v>
          </cell>
          <cell r="H36">
            <v>1270905</v>
          </cell>
          <cell r="I36">
            <v>3600</v>
          </cell>
          <cell r="N36" t="str">
            <v>D9246</v>
          </cell>
          <cell r="O36">
            <v>600</v>
          </cell>
          <cell r="P36" t="str">
            <v>11 EURO</v>
          </cell>
          <cell r="Q36">
            <v>400</v>
          </cell>
          <cell r="R36">
            <v>8</v>
          </cell>
          <cell r="S36">
            <v>10060.975609756097</v>
          </cell>
        </row>
        <row r="37">
          <cell r="A37" t="str">
            <v>AC90C</v>
          </cell>
          <cell r="C37" t="str">
            <v>GALAXY MILK Stick 79,5gr</v>
          </cell>
          <cell r="D37">
            <v>1</v>
          </cell>
          <cell r="E37">
            <v>25</v>
          </cell>
          <cell r="F37">
            <v>1275672</v>
          </cell>
          <cell r="G37">
            <v>48</v>
          </cell>
          <cell r="H37">
            <v>1275673</v>
          </cell>
          <cell r="I37">
            <v>1800</v>
          </cell>
          <cell r="L37" t="str">
            <v>MB458</v>
          </cell>
          <cell r="M37">
            <v>440800</v>
          </cell>
          <cell r="N37">
            <v>1286620</v>
          </cell>
          <cell r="O37">
            <v>2400</v>
          </cell>
          <cell r="P37" t="str">
            <v>11 EURO</v>
          </cell>
          <cell r="Q37">
            <v>208</v>
          </cell>
          <cell r="R37">
            <v>4</v>
          </cell>
          <cell r="S37">
            <v>8564.8148148148157</v>
          </cell>
        </row>
        <row r="38">
          <cell r="A38" t="str">
            <v>AC90E</v>
          </cell>
          <cell r="B38" t="str">
            <v>ME</v>
          </cell>
          <cell r="C38" t="str">
            <v>GALAXY MILK Stick 79,5gr</v>
          </cell>
          <cell r="D38">
            <v>1</v>
          </cell>
          <cell r="E38">
            <v>25</v>
          </cell>
          <cell r="F38">
            <v>1275672</v>
          </cell>
          <cell r="G38">
            <v>48</v>
          </cell>
          <cell r="H38">
            <v>1275673</v>
          </cell>
          <cell r="I38">
            <v>1800</v>
          </cell>
          <cell r="L38" t="str">
            <v>MB458</v>
          </cell>
          <cell r="M38">
            <v>440800</v>
          </cell>
          <cell r="N38" t="str">
            <v>D9250</v>
          </cell>
          <cell r="O38">
            <v>600</v>
          </cell>
          <cell r="P38" t="str">
            <v>13 CHEP</v>
          </cell>
          <cell r="Q38">
            <v>260</v>
          </cell>
          <cell r="R38">
            <v>4</v>
          </cell>
          <cell r="S38">
            <v>8564.8148148148157</v>
          </cell>
        </row>
        <row r="39">
          <cell r="A39" t="str">
            <v>AC90G</v>
          </cell>
          <cell r="C39" t="str">
            <v>GALAXY TRIPLE CHOCO STICK 77,5gr</v>
          </cell>
          <cell r="D39">
            <v>1</v>
          </cell>
          <cell r="E39">
            <v>25</v>
          </cell>
          <cell r="F39">
            <v>1275674</v>
          </cell>
          <cell r="G39">
            <v>48</v>
          </cell>
          <cell r="H39">
            <v>1275675</v>
          </cell>
          <cell r="I39">
            <v>2200</v>
          </cell>
          <cell r="L39" t="str">
            <v>MB458</v>
          </cell>
          <cell r="M39">
            <v>440800</v>
          </cell>
          <cell r="N39" t="str">
            <v>KA955</v>
          </cell>
          <cell r="O39">
            <v>600</v>
          </cell>
          <cell r="P39" t="str">
            <v>11 EURO</v>
          </cell>
          <cell r="Q39">
            <v>208</v>
          </cell>
          <cell r="R39">
            <v>4</v>
          </cell>
          <cell r="S39">
            <v>8564.8148148148157</v>
          </cell>
        </row>
        <row r="40">
          <cell r="A40" t="str">
            <v>AC90J</v>
          </cell>
          <cell r="B40" t="str">
            <v>ME</v>
          </cell>
          <cell r="C40" t="str">
            <v>GALAXY TRIPLE CHOCO STICK 77,5gr</v>
          </cell>
          <cell r="D40">
            <v>1</v>
          </cell>
          <cell r="E40">
            <v>25</v>
          </cell>
          <cell r="F40">
            <v>1275674</v>
          </cell>
          <cell r="G40">
            <v>48</v>
          </cell>
          <cell r="H40">
            <v>1275675</v>
          </cell>
          <cell r="I40">
            <v>2200</v>
          </cell>
          <cell r="L40" t="str">
            <v>MB458</v>
          </cell>
          <cell r="M40">
            <v>440800</v>
          </cell>
          <cell r="N40" t="str">
            <v>D9250</v>
          </cell>
          <cell r="O40">
            <v>600</v>
          </cell>
          <cell r="P40" t="str">
            <v>13 CHEP</v>
          </cell>
          <cell r="Q40">
            <v>260</v>
          </cell>
          <cell r="R40">
            <v>4</v>
          </cell>
          <cell r="S40">
            <v>8564.8148148148157</v>
          </cell>
        </row>
        <row r="41">
          <cell r="A41" t="str">
            <v>AC90M</v>
          </cell>
          <cell r="C41" t="str">
            <v>GALAXY Caramel STICK 77,5gr</v>
          </cell>
          <cell r="D41">
            <v>1</v>
          </cell>
          <cell r="E41">
            <v>25</v>
          </cell>
          <cell r="F41">
            <v>1275676</v>
          </cell>
          <cell r="G41">
            <v>49</v>
          </cell>
          <cell r="H41">
            <v>1275678</v>
          </cell>
          <cell r="I41">
            <v>1925</v>
          </cell>
          <cell r="L41" t="str">
            <v>MB458</v>
          </cell>
          <cell r="M41">
            <v>440800</v>
          </cell>
          <cell r="N41">
            <v>1286620</v>
          </cell>
          <cell r="O41">
            <v>2400</v>
          </cell>
          <cell r="P41" t="str">
            <v>11 EURO</v>
          </cell>
          <cell r="Q41">
            <v>208</v>
          </cell>
          <cell r="R41">
            <v>7</v>
          </cell>
          <cell r="S41">
            <v>8564.8148148148157</v>
          </cell>
        </row>
        <row r="42">
          <cell r="A42" t="str">
            <v>AC90P</v>
          </cell>
          <cell r="C42" t="str">
            <v>GALAXY Caramel STICK 77,5gr</v>
          </cell>
          <cell r="D42">
            <v>1</v>
          </cell>
          <cell r="E42">
            <v>25</v>
          </cell>
          <cell r="F42">
            <v>1275676</v>
          </cell>
          <cell r="G42">
            <v>49</v>
          </cell>
          <cell r="H42">
            <v>1275678</v>
          </cell>
          <cell r="I42">
            <v>1925</v>
          </cell>
          <cell r="L42" t="str">
            <v>MB458</v>
          </cell>
          <cell r="M42">
            <v>440800</v>
          </cell>
          <cell r="N42" t="str">
            <v>D9250</v>
          </cell>
          <cell r="O42">
            <v>600</v>
          </cell>
          <cell r="P42" t="str">
            <v>13 CHEP</v>
          </cell>
          <cell r="Q42">
            <v>260</v>
          </cell>
          <cell r="R42">
            <v>7</v>
          </cell>
          <cell r="S42">
            <v>8564.8148148148157</v>
          </cell>
        </row>
        <row r="43">
          <cell r="A43" t="str">
            <v>AC90R</v>
          </cell>
          <cell r="B43" t="str">
            <v>ME</v>
          </cell>
          <cell r="C43" t="str">
            <v>GALAXY Caramel STICK 77,5gr</v>
          </cell>
          <cell r="D43">
            <v>1</v>
          </cell>
          <cell r="E43">
            <v>25</v>
          </cell>
          <cell r="F43">
            <v>1275676</v>
          </cell>
          <cell r="G43">
            <v>49</v>
          </cell>
          <cell r="H43">
            <v>1275678</v>
          </cell>
          <cell r="I43">
            <v>1925</v>
          </cell>
          <cell r="L43" t="str">
            <v>MB458</v>
          </cell>
          <cell r="M43">
            <v>440800</v>
          </cell>
          <cell r="N43" t="str">
            <v>D9250</v>
          </cell>
          <cell r="O43">
            <v>600</v>
          </cell>
          <cell r="P43" t="str">
            <v>13 CHEP</v>
          </cell>
          <cell r="Q43">
            <v>260</v>
          </cell>
          <cell r="R43">
            <v>7</v>
          </cell>
          <cell r="S43">
            <v>8564.8148148148157</v>
          </cell>
        </row>
        <row r="44">
          <cell r="A44" t="str">
            <v>AC90W</v>
          </cell>
          <cell r="C44" t="str">
            <v xml:space="preserve">GALAXY ALMOND STICK 71gr </v>
          </cell>
          <cell r="D44">
            <v>1</v>
          </cell>
          <cell r="E44">
            <v>20</v>
          </cell>
          <cell r="F44">
            <v>1275681</v>
          </cell>
          <cell r="G44">
            <v>48</v>
          </cell>
          <cell r="H44">
            <v>1275682</v>
          </cell>
          <cell r="I44">
            <v>2200</v>
          </cell>
          <cell r="L44" t="str">
            <v>MB458</v>
          </cell>
          <cell r="M44">
            <v>440800</v>
          </cell>
          <cell r="N44" t="str">
            <v>KA955</v>
          </cell>
          <cell r="O44">
            <v>600</v>
          </cell>
          <cell r="P44" t="str">
            <v>11 EURO</v>
          </cell>
          <cell r="Q44">
            <v>228</v>
          </cell>
          <cell r="R44">
            <v>4</v>
          </cell>
          <cell r="S44">
            <v>8564.8148148148157</v>
          </cell>
        </row>
        <row r="45">
          <cell r="A45" t="str">
            <v>AC90Y</v>
          </cell>
          <cell r="C45" t="str">
            <v xml:space="preserve">GALAXY ALMOND STICK 71gr </v>
          </cell>
          <cell r="D45">
            <v>1</v>
          </cell>
          <cell r="E45">
            <v>20</v>
          </cell>
          <cell r="F45">
            <v>1275681</v>
          </cell>
          <cell r="G45">
            <v>48</v>
          </cell>
          <cell r="H45">
            <v>1275682</v>
          </cell>
          <cell r="I45">
            <v>2200</v>
          </cell>
          <cell r="L45" t="str">
            <v>MB458</v>
          </cell>
          <cell r="M45">
            <v>440800</v>
          </cell>
          <cell r="N45" t="str">
            <v>D9250</v>
          </cell>
          <cell r="O45">
            <v>600</v>
          </cell>
          <cell r="P45" t="str">
            <v>13 CHEP</v>
          </cell>
          <cell r="Q45">
            <v>276</v>
          </cell>
          <cell r="R45">
            <v>4</v>
          </cell>
          <cell r="S45">
            <v>8564.8148148148157</v>
          </cell>
        </row>
        <row r="46">
          <cell r="A46" t="str">
            <v>AC91A</v>
          </cell>
          <cell r="B46" t="str">
            <v>ME</v>
          </cell>
          <cell r="C46" t="str">
            <v xml:space="preserve">GALAXY ALMOND STICK 71gr </v>
          </cell>
          <cell r="D46">
            <v>1</v>
          </cell>
          <cell r="E46">
            <v>20</v>
          </cell>
          <cell r="F46">
            <v>1275681</v>
          </cell>
          <cell r="G46">
            <v>48</v>
          </cell>
          <cell r="H46">
            <v>1275682</v>
          </cell>
          <cell r="I46">
            <v>2200</v>
          </cell>
          <cell r="L46" t="str">
            <v>MB458</v>
          </cell>
          <cell r="M46">
            <v>440800</v>
          </cell>
          <cell r="N46" t="str">
            <v>D9250</v>
          </cell>
          <cell r="O46">
            <v>600</v>
          </cell>
          <cell r="P46" t="str">
            <v>13 CHEP</v>
          </cell>
          <cell r="Q46">
            <v>276</v>
          </cell>
          <cell r="R46">
            <v>4</v>
          </cell>
          <cell r="S46">
            <v>8564.8148148148157</v>
          </cell>
        </row>
        <row r="47">
          <cell r="A47" t="str">
            <v>AC92J</v>
          </cell>
          <cell r="B47" t="str">
            <v>ME</v>
          </cell>
          <cell r="C47" t="str">
            <v>GALAXY  BAR 50gr</v>
          </cell>
          <cell r="D47">
            <v>1</v>
          </cell>
          <cell r="E47">
            <v>28</v>
          </cell>
          <cell r="F47">
            <v>1275731</v>
          </cell>
          <cell r="G47">
            <v>72</v>
          </cell>
          <cell r="H47">
            <v>1275732</v>
          </cell>
          <cell r="I47">
            <v>3400</v>
          </cell>
          <cell r="N47" t="str">
            <v>D9250</v>
          </cell>
          <cell r="O47">
            <v>600</v>
          </cell>
          <cell r="P47" t="str">
            <v>13 CHEP</v>
          </cell>
          <cell r="Q47">
            <v>512</v>
          </cell>
          <cell r="R47">
            <v>8</v>
          </cell>
          <cell r="S47">
            <v>11589.403973509934</v>
          </cell>
        </row>
        <row r="48">
          <cell r="A48" t="str">
            <v>AC92L</v>
          </cell>
          <cell r="B48" t="str">
            <v>ME</v>
          </cell>
          <cell r="C48" t="str">
            <v>GALAXY HEART VANILLE 54,6gr</v>
          </cell>
          <cell r="D48">
            <v>1</v>
          </cell>
          <cell r="E48">
            <v>24</v>
          </cell>
          <cell r="F48">
            <v>1275733</v>
          </cell>
          <cell r="G48">
            <v>56</v>
          </cell>
          <cell r="H48">
            <v>1275734</v>
          </cell>
          <cell r="I48">
            <v>3400</v>
          </cell>
          <cell r="N48" t="str">
            <v>D9245</v>
          </cell>
          <cell r="O48">
            <v>600</v>
          </cell>
          <cell r="P48" t="str">
            <v>13 CHEP</v>
          </cell>
          <cell r="Q48">
            <v>400</v>
          </cell>
          <cell r="R48">
            <v>8</v>
          </cell>
          <cell r="S48">
            <v>9562.841530054644</v>
          </cell>
        </row>
        <row r="49">
          <cell r="A49" t="str">
            <v>ACN75</v>
          </cell>
          <cell r="B49" t="str">
            <v xml:space="preserve"> </v>
          </cell>
          <cell r="C49" t="str">
            <v>MARS 41,8gr</v>
          </cell>
          <cell r="D49">
            <v>14</v>
          </cell>
          <cell r="E49">
            <v>7</v>
          </cell>
          <cell r="F49">
            <v>1262260</v>
          </cell>
          <cell r="G49">
            <v>72</v>
          </cell>
          <cell r="H49">
            <v>1233268</v>
          </cell>
          <cell r="I49">
            <v>18000</v>
          </cell>
          <cell r="J49">
            <v>1209969</v>
          </cell>
          <cell r="K49">
            <v>800</v>
          </cell>
          <cell r="N49">
            <v>1286620</v>
          </cell>
          <cell r="O49">
            <v>2400</v>
          </cell>
          <cell r="P49" t="str">
            <v>11 EURO</v>
          </cell>
          <cell r="Q49">
            <v>90</v>
          </cell>
          <cell r="R49">
            <v>3</v>
          </cell>
          <cell r="S49">
            <v>12286.689419795222</v>
          </cell>
        </row>
        <row r="50">
          <cell r="A50" t="str">
            <v>ACN84</v>
          </cell>
          <cell r="B50" t="str">
            <v xml:space="preserve"> </v>
          </cell>
          <cell r="C50" t="str">
            <v>MARS 41,8gr</v>
          </cell>
          <cell r="D50">
            <v>12</v>
          </cell>
          <cell r="E50">
            <v>18</v>
          </cell>
          <cell r="F50">
            <v>1262260</v>
          </cell>
          <cell r="G50">
            <v>72</v>
          </cell>
          <cell r="H50">
            <v>1240507</v>
          </cell>
          <cell r="I50">
            <v>4200</v>
          </cell>
          <cell r="J50">
            <v>1233276</v>
          </cell>
          <cell r="K50">
            <v>400</v>
          </cell>
          <cell r="N50">
            <v>1286620</v>
          </cell>
          <cell r="O50">
            <v>2400</v>
          </cell>
          <cell r="P50" t="str">
            <v>11 EURO</v>
          </cell>
          <cell r="Q50">
            <v>35</v>
          </cell>
          <cell r="R50">
            <v>2</v>
          </cell>
          <cell r="S50">
            <v>12286.689419795222</v>
          </cell>
        </row>
        <row r="51">
          <cell r="A51" t="str">
            <v>ACN87</v>
          </cell>
          <cell r="B51" t="str">
            <v xml:space="preserve"> </v>
          </cell>
          <cell r="C51" t="str">
            <v>MARS 41,8gr</v>
          </cell>
          <cell r="D51">
            <v>12</v>
          </cell>
          <cell r="E51">
            <v>18</v>
          </cell>
          <cell r="F51">
            <v>1262260</v>
          </cell>
          <cell r="G51">
            <v>72</v>
          </cell>
          <cell r="H51">
            <v>1250574</v>
          </cell>
          <cell r="I51">
            <v>4200</v>
          </cell>
          <cell r="J51">
            <v>1155457</v>
          </cell>
          <cell r="K51">
            <v>400</v>
          </cell>
          <cell r="N51">
            <v>1286620</v>
          </cell>
          <cell r="O51">
            <v>2400</v>
          </cell>
          <cell r="P51" t="str">
            <v>11 EURO</v>
          </cell>
          <cell r="Q51">
            <v>35</v>
          </cell>
          <cell r="R51">
            <v>2</v>
          </cell>
          <cell r="S51">
            <v>12286.689419795222</v>
          </cell>
        </row>
        <row r="52">
          <cell r="A52" t="str">
            <v>ACN97</v>
          </cell>
          <cell r="B52" t="str">
            <v xml:space="preserve"> </v>
          </cell>
          <cell r="C52" t="str">
            <v>SNICKERS 48gr</v>
          </cell>
          <cell r="D52">
            <v>12</v>
          </cell>
          <cell r="E52">
            <v>6</v>
          </cell>
          <cell r="F52">
            <v>1265057</v>
          </cell>
          <cell r="G52">
            <v>72</v>
          </cell>
          <cell r="H52">
            <v>1233110</v>
          </cell>
          <cell r="I52">
            <v>18000</v>
          </cell>
          <cell r="J52">
            <v>1233111</v>
          </cell>
          <cell r="K52">
            <v>800</v>
          </cell>
          <cell r="N52">
            <v>1286620</v>
          </cell>
          <cell r="O52">
            <v>2400</v>
          </cell>
          <cell r="P52" t="str">
            <v>11 EURO</v>
          </cell>
          <cell r="Q52">
            <v>105</v>
          </cell>
          <cell r="R52">
            <v>2</v>
          </cell>
          <cell r="S52">
            <v>12286.689419795222</v>
          </cell>
        </row>
        <row r="53">
          <cell r="A53" t="str">
            <v>ACP01</v>
          </cell>
          <cell r="B53" t="str">
            <v xml:space="preserve"> </v>
          </cell>
          <cell r="C53" t="str">
            <v>SNICKERS 48gr</v>
          </cell>
          <cell r="D53">
            <v>12</v>
          </cell>
          <cell r="E53">
            <v>6</v>
          </cell>
          <cell r="F53">
            <v>1265057</v>
          </cell>
          <cell r="G53">
            <v>72</v>
          </cell>
          <cell r="H53">
            <v>1233110</v>
          </cell>
          <cell r="I53">
            <v>18000</v>
          </cell>
          <cell r="J53">
            <v>1233111</v>
          </cell>
          <cell r="K53">
            <v>800</v>
          </cell>
          <cell r="N53" t="str">
            <v>D9245</v>
          </cell>
          <cell r="O53">
            <v>600</v>
          </cell>
          <cell r="P53" t="str">
            <v>13 CHEP</v>
          </cell>
          <cell r="Q53">
            <v>140</v>
          </cell>
          <cell r="R53">
            <v>2</v>
          </cell>
          <cell r="S53">
            <v>12286.689419795222</v>
          </cell>
        </row>
        <row r="54">
          <cell r="A54" t="str">
            <v>ACP06</v>
          </cell>
          <cell r="B54" t="str">
            <v xml:space="preserve"> </v>
          </cell>
          <cell r="C54" t="str">
            <v>SNICKERS 48gr</v>
          </cell>
          <cell r="D54">
            <v>12</v>
          </cell>
          <cell r="E54">
            <v>6</v>
          </cell>
          <cell r="F54">
            <v>1265057</v>
          </cell>
          <cell r="G54">
            <v>72</v>
          </cell>
          <cell r="H54">
            <v>1233287</v>
          </cell>
          <cell r="I54">
            <v>18000</v>
          </cell>
          <cell r="J54">
            <v>1233111</v>
          </cell>
          <cell r="K54">
            <v>800</v>
          </cell>
          <cell r="N54">
            <v>1286620</v>
          </cell>
          <cell r="O54">
            <v>2400</v>
          </cell>
          <cell r="P54" t="str">
            <v>11 EURO</v>
          </cell>
          <cell r="Q54">
            <v>105</v>
          </cell>
          <cell r="R54">
            <v>2</v>
          </cell>
          <cell r="S54">
            <v>12286.689419795222</v>
          </cell>
        </row>
        <row r="55">
          <cell r="A55" t="str">
            <v>ACP08</v>
          </cell>
          <cell r="B55" t="str">
            <v xml:space="preserve"> </v>
          </cell>
          <cell r="C55" t="str">
            <v>SNICKERS 48gr</v>
          </cell>
          <cell r="D55">
            <v>12</v>
          </cell>
          <cell r="E55">
            <v>6</v>
          </cell>
          <cell r="F55">
            <v>1265057</v>
          </cell>
          <cell r="G55">
            <v>72</v>
          </cell>
          <cell r="H55">
            <v>1239554</v>
          </cell>
          <cell r="I55">
            <v>18000</v>
          </cell>
          <cell r="J55">
            <v>1233111</v>
          </cell>
          <cell r="K55">
            <v>800</v>
          </cell>
          <cell r="N55">
            <v>1286620</v>
          </cell>
          <cell r="O55">
            <v>2400</v>
          </cell>
          <cell r="P55" t="str">
            <v>11 EURO</v>
          </cell>
          <cell r="Q55">
            <v>105</v>
          </cell>
          <cell r="R55">
            <v>2</v>
          </cell>
          <cell r="S55">
            <v>12286.689419795222</v>
          </cell>
        </row>
        <row r="56">
          <cell r="A56" t="str">
            <v>ACP11</v>
          </cell>
          <cell r="B56" t="str">
            <v xml:space="preserve"> </v>
          </cell>
          <cell r="C56" t="str">
            <v>SNICKERS 48gr</v>
          </cell>
          <cell r="D56">
            <v>12</v>
          </cell>
          <cell r="E56">
            <v>6</v>
          </cell>
          <cell r="F56">
            <v>1265057</v>
          </cell>
          <cell r="G56">
            <v>72</v>
          </cell>
          <cell r="H56">
            <v>1233288</v>
          </cell>
          <cell r="I56">
            <v>18000</v>
          </cell>
          <cell r="J56">
            <v>1233111</v>
          </cell>
          <cell r="K56">
            <v>800</v>
          </cell>
          <cell r="N56">
            <v>1286620</v>
          </cell>
          <cell r="O56">
            <v>2400</v>
          </cell>
          <cell r="P56" t="str">
            <v>11 EURO</v>
          </cell>
          <cell r="Q56">
            <v>105</v>
          </cell>
          <cell r="R56">
            <v>2</v>
          </cell>
          <cell r="S56">
            <v>12286.689419795222</v>
          </cell>
        </row>
        <row r="57">
          <cell r="A57" t="str">
            <v>ACP17</v>
          </cell>
          <cell r="B57" t="str">
            <v xml:space="preserve"> </v>
          </cell>
          <cell r="C57" t="str">
            <v>SNICKERS 48gr</v>
          </cell>
          <cell r="D57">
            <v>12</v>
          </cell>
          <cell r="E57">
            <v>7</v>
          </cell>
          <cell r="F57">
            <v>1265057</v>
          </cell>
          <cell r="G57">
            <v>72</v>
          </cell>
          <cell r="H57">
            <v>1233289</v>
          </cell>
          <cell r="I57">
            <v>18000</v>
          </cell>
          <cell r="J57">
            <v>1209971</v>
          </cell>
          <cell r="K57">
            <v>800</v>
          </cell>
          <cell r="N57">
            <v>1286620</v>
          </cell>
          <cell r="O57">
            <v>2400</v>
          </cell>
          <cell r="P57" t="str">
            <v>11 EURO</v>
          </cell>
          <cell r="Q57">
            <v>90</v>
          </cell>
          <cell r="R57">
            <v>3</v>
          </cell>
          <cell r="S57">
            <v>12286.689419795222</v>
          </cell>
        </row>
        <row r="58">
          <cell r="A58" t="str">
            <v>ACP23</v>
          </cell>
          <cell r="B58" t="str">
            <v xml:space="preserve"> </v>
          </cell>
          <cell r="C58" t="str">
            <v>SNICKERS 48gr</v>
          </cell>
          <cell r="D58">
            <v>12</v>
          </cell>
          <cell r="E58">
            <v>18</v>
          </cell>
          <cell r="F58">
            <v>1265057</v>
          </cell>
          <cell r="G58">
            <v>72</v>
          </cell>
          <cell r="H58">
            <v>1233291</v>
          </cell>
          <cell r="I58">
            <v>4200</v>
          </cell>
          <cell r="J58">
            <v>1233292</v>
          </cell>
          <cell r="K58">
            <v>400</v>
          </cell>
          <cell r="N58">
            <v>1286620</v>
          </cell>
          <cell r="O58">
            <v>2400</v>
          </cell>
          <cell r="P58" t="str">
            <v>11 EURO</v>
          </cell>
          <cell r="Q58">
            <v>35</v>
          </cell>
          <cell r="R58">
            <v>2</v>
          </cell>
          <cell r="S58">
            <v>12286.689419795222</v>
          </cell>
        </row>
        <row r="59">
          <cell r="A59" t="str">
            <v>ACP26</v>
          </cell>
          <cell r="B59" t="str">
            <v xml:space="preserve"> </v>
          </cell>
          <cell r="C59" t="str">
            <v>SNICKERS 48gr</v>
          </cell>
          <cell r="D59">
            <v>12</v>
          </cell>
          <cell r="E59">
            <v>18</v>
          </cell>
          <cell r="F59">
            <v>1265057</v>
          </cell>
          <cell r="G59">
            <v>72</v>
          </cell>
          <cell r="H59">
            <v>1233293</v>
          </cell>
          <cell r="I59">
            <v>4200</v>
          </cell>
          <cell r="J59">
            <v>1156332</v>
          </cell>
          <cell r="K59">
            <v>400</v>
          </cell>
          <cell r="N59">
            <v>1286620</v>
          </cell>
          <cell r="O59">
            <v>2400</v>
          </cell>
          <cell r="P59" t="str">
            <v>11 EURO</v>
          </cell>
          <cell r="Q59">
            <v>35</v>
          </cell>
          <cell r="R59">
            <v>2</v>
          </cell>
          <cell r="S59">
            <v>12286.689419795222</v>
          </cell>
        </row>
        <row r="60">
          <cell r="A60" t="str">
            <v>ACP73</v>
          </cell>
          <cell r="B60" t="str">
            <v xml:space="preserve"> </v>
          </cell>
          <cell r="C60" t="str">
            <v>TWIX 35gr</v>
          </cell>
          <cell r="D60">
            <v>12</v>
          </cell>
          <cell r="E60">
            <v>6</v>
          </cell>
          <cell r="F60">
            <v>1265060</v>
          </cell>
          <cell r="G60">
            <v>72</v>
          </cell>
          <cell r="H60">
            <v>1232906</v>
          </cell>
          <cell r="I60">
            <v>18000</v>
          </cell>
          <cell r="J60">
            <v>1203794</v>
          </cell>
          <cell r="K60">
            <v>800</v>
          </cell>
          <cell r="N60">
            <v>1286620</v>
          </cell>
          <cell r="O60">
            <v>2400</v>
          </cell>
          <cell r="P60" t="str">
            <v>11 EURO</v>
          </cell>
          <cell r="Q60">
            <v>120</v>
          </cell>
          <cell r="R60">
            <v>1</v>
          </cell>
          <cell r="S60">
            <v>10927.152317880795</v>
          </cell>
        </row>
        <row r="61">
          <cell r="A61" t="str">
            <v>ACP80</v>
          </cell>
          <cell r="B61" t="str">
            <v xml:space="preserve"> </v>
          </cell>
          <cell r="C61" t="str">
            <v>TWIX 35gr</v>
          </cell>
          <cell r="D61">
            <v>12</v>
          </cell>
          <cell r="E61">
            <v>6</v>
          </cell>
          <cell r="F61">
            <v>1265060</v>
          </cell>
          <cell r="G61">
            <v>72</v>
          </cell>
          <cell r="H61">
            <v>1233300</v>
          </cell>
          <cell r="I61">
            <v>18000</v>
          </cell>
          <cell r="J61">
            <v>1203794</v>
          </cell>
          <cell r="K61">
            <v>800</v>
          </cell>
          <cell r="N61">
            <v>1286620</v>
          </cell>
          <cell r="O61">
            <v>2400</v>
          </cell>
          <cell r="P61" t="str">
            <v>11 EURO</v>
          </cell>
          <cell r="Q61">
            <v>120</v>
          </cell>
          <cell r="R61">
            <v>1</v>
          </cell>
          <cell r="S61">
            <v>10927.152317880795</v>
          </cell>
        </row>
        <row r="62">
          <cell r="A62" t="str">
            <v>ACP82</v>
          </cell>
          <cell r="B62" t="str">
            <v xml:space="preserve"> </v>
          </cell>
          <cell r="C62" t="str">
            <v>TWIX 35gr</v>
          </cell>
          <cell r="D62">
            <v>12</v>
          </cell>
          <cell r="E62">
            <v>6</v>
          </cell>
          <cell r="F62">
            <v>1265060</v>
          </cell>
          <cell r="G62">
            <v>72</v>
          </cell>
          <cell r="H62">
            <v>1233300</v>
          </cell>
          <cell r="I62">
            <v>18000</v>
          </cell>
          <cell r="J62">
            <v>1203794</v>
          </cell>
          <cell r="K62">
            <v>800</v>
          </cell>
          <cell r="N62" t="str">
            <v>D9250</v>
          </cell>
          <cell r="O62">
            <v>600</v>
          </cell>
          <cell r="P62" t="str">
            <v>13 CHEP</v>
          </cell>
          <cell r="Q62">
            <v>152</v>
          </cell>
          <cell r="R62">
            <v>3</v>
          </cell>
          <cell r="S62">
            <v>10927.152317880795</v>
          </cell>
        </row>
        <row r="63">
          <cell r="A63" t="str">
            <v>ACP87</v>
          </cell>
          <cell r="B63" t="str">
            <v xml:space="preserve"> </v>
          </cell>
          <cell r="C63" t="str">
            <v>TWIX 35gr</v>
          </cell>
          <cell r="D63">
            <v>12</v>
          </cell>
          <cell r="E63">
            <v>6</v>
          </cell>
          <cell r="F63">
            <v>1265060</v>
          </cell>
          <cell r="G63">
            <v>72</v>
          </cell>
          <cell r="H63">
            <v>1232909</v>
          </cell>
          <cell r="I63">
            <v>18000</v>
          </cell>
          <cell r="J63">
            <v>1203794</v>
          </cell>
          <cell r="K63">
            <v>800</v>
          </cell>
          <cell r="N63">
            <v>1286620</v>
          </cell>
          <cell r="O63">
            <v>2400</v>
          </cell>
          <cell r="P63" t="str">
            <v>11 EURO</v>
          </cell>
          <cell r="Q63">
            <v>120</v>
          </cell>
          <cell r="R63">
            <v>1</v>
          </cell>
          <cell r="S63">
            <v>10927.152317880795</v>
          </cell>
        </row>
        <row r="64">
          <cell r="A64" t="str">
            <v>ACP93</v>
          </cell>
          <cell r="B64" t="str">
            <v xml:space="preserve"> </v>
          </cell>
          <cell r="C64" t="str">
            <v>TWIX 35gr</v>
          </cell>
          <cell r="D64">
            <v>12</v>
          </cell>
          <cell r="E64">
            <v>18</v>
          </cell>
          <cell r="F64">
            <v>1265060</v>
          </cell>
          <cell r="G64">
            <v>72</v>
          </cell>
          <cell r="H64">
            <v>1233056</v>
          </cell>
          <cell r="I64">
            <v>4200</v>
          </cell>
          <cell r="J64">
            <v>1233057</v>
          </cell>
          <cell r="K64">
            <v>400</v>
          </cell>
          <cell r="N64">
            <v>1286620</v>
          </cell>
          <cell r="O64">
            <v>2400</v>
          </cell>
          <cell r="P64" t="str">
            <v>11 EURO</v>
          </cell>
          <cell r="Q64">
            <v>42</v>
          </cell>
          <cell r="R64">
            <v>3</v>
          </cell>
          <cell r="S64">
            <v>10927.152317880795</v>
          </cell>
        </row>
        <row r="65">
          <cell r="A65" t="str">
            <v>ACP96</v>
          </cell>
          <cell r="B65" t="str">
            <v xml:space="preserve"> </v>
          </cell>
          <cell r="C65" t="str">
            <v>TWIX 35gr</v>
          </cell>
          <cell r="D65">
            <v>12</v>
          </cell>
          <cell r="E65">
            <v>18</v>
          </cell>
          <cell r="F65">
            <v>1265060</v>
          </cell>
          <cell r="G65">
            <v>72</v>
          </cell>
          <cell r="H65">
            <v>1232911</v>
          </cell>
          <cell r="I65">
            <v>4200</v>
          </cell>
          <cell r="J65">
            <v>1232912</v>
          </cell>
          <cell r="K65">
            <v>400</v>
          </cell>
          <cell r="N65">
            <v>1286620</v>
          </cell>
          <cell r="O65">
            <v>2400</v>
          </cell>
          <cell r="P65" t="str">
            <v>11 EURO</v>
          </cell>
          <cell r="Q65">
            <v>42</v>
          </cell>
          <cell r="R65">
            <v>3</v>
          </cell>
          <cell r="S65">
            <v>10927.152317880795</v>
          </cell>
        </row>
        <row r="66">
          <cell r="A66" t="str">
            <v>ACR12</v>
          </cell>
          <cell r="B66" t="str">
            <v xml:space="preserve"> </v>
          </cell>
          <cell r="C66" t="str">
            <v>BOUNTY inclusions 18,1gr</v>
          </cell>
          <cell r="D66">
            <v>14</v>
          </cell>
          <cell r="E66">
            <v>6</v>
          </cell>
          <cell r="F66">
            <v>1203783</v>
          </cell>
          <cell r="G66">
            <v>72</v>
          </cell>
          <cell r="H66">
            <v>1232923</v>
          </cell>
          <cell r="I66">
            <v>18000</v>
          </cell>
          <cell r="J66">
            <v>1245321</v>
          </cell>
          <cell r="K66">
            <v>800</v>
          </cell>
          <cell r="N66" t="str">
            <v>KA955</v>
          </cell>
          <cell r="O66">
            <v>600</v>
          </cell>
          <cell r="P66" t="str">
            <v>11 EURO</v>
          </cell>
          <cell r="Q66">
            <v>96</v>
          </cell>
          <cell r="R66">
            <v>3</v>
          </cell>
          <cell r="S66">
            <v>8381.5028901734113</v>
          </cell>
        </row>
        <row r="67">
          <cell r="A67" t="str">
            <v>ACR16</v>
          </cell>
          <cell r="B67" t="str">
            <v xml:space="preserve"> </v>
          </cell>
          <cell r="C67" t="str">
            <v>BOUNTY inclusions 18,1gr</v>
          </cell>
          <cell r="D67">
            <v>12</v>
          </cell>
          <cell r="E67">
            <v>18</v>
          </cell>
          <cell r="F67">
            <v>1203783</v>
          </cell>
          <cell r="G67">
            <v>72</v>
          </cell>
          <cell r="H67">
            <v>1231136</v>
          </cell>
          <cell r="I67">
            <v>4200</v>
          </cell>
          <cell r="J67">
            <v>1245322</v>
          </cell>
          <cell r="K67">
            <v>400</v>
          </cell>
          <cell r="N67">
            <v>1286620</v>
          </cell>
          <cell r="O67">
            <v>2400</v>
          </cell>
          <cell r="P67" t="str">
            <v>11 EURO</v>
          </cell>
          <cell r="Q67">
            <v>30</v>
          </cell>
          <cell r="R67">
            <v>3</v>
          </cell>
          <cell r="S67">
            <v>8381.5028901734113</v>
          </cell>
        </row>
        <row r="68">
          <cell r="A68" t="str">
            <v>ACR19</v>
          </cell>
          <cell r="B68" t="str">
            <v xml:space="preserve"> </v>
          </cell>
          <cell r="C68" t="str">
            <v>BOUNTY inclusions 18,1gr</v>
          </cell>
          <cell r="D68">
            <v>14</v>
          </cell>
          <cell r="E68">
            <v>14</v>
          </cell>
          <cell r="F68">
            <v>1203783</v>
          </cell>
          <cell r="G68">
            <v>72</v>
          </cell>
          <cell r="I68">
            <v>20000</v>
          </cell>
          <cell r="J68" t="str">
            <v xml:space="preserve">  </v>
          </cell>
          <cell r="K68">
            <v>800</v>
          </cell>
          <cell r="N68" t="str">
            <v>KD374</v>
          </cell>
          <cell r="O68">
            <v>600</v>
          </cell>
          <cell r="P68" t="str">
            <v>13 CHEP</v>
          </cell>
          <cell r="Q68">
            <v>150</v>
          </cell>
          <cell r="R68">
            <v>1</v>
          </cell>
          <cell r="S68">
            <v>8381.5028901734113</v>
          </cell>
        </row>
        <row r="69">
          <cell r="A69" t="str">
            <v>ACR29</v>
          </cell>
          <cell r="B69" t="str">
            <v xml:space="preserve"> </v>
          </cell>
          <cell r="C69" t="str">
            <v>MARS MINI MONO 21,2gr</v>
          </cell>
          <cell r="D69">
            <v>12</v>
          </cell>
          <cell r="E69">
            <v>10</v>
          </cell>
          <cell r="F69">
            <v>1231047</v>
          </cell>
          <cell r="G69">
            <v>72</v>
          </cell>
          <cell r="H69">
            <v>1231048</v>
          </cell>
          <cell r="I69">
            <v>12000</v>
          </cell>
          <cell r="J69">
            <v>1255995</v>
          </cell>
          <cell r="K69">
            <v>1000</v>
          </cell>
          <cell r="N69">
            <v>1286620</v>
          </cell>
          <cell r="O69">
            <v>2400</v>
          </cell>
          <cell r="P69" t="str">
            <v>11 EURO</v>
          </cell>
          <cell r="Q69">
            <v>108</v>
          </cell>
          <cell r="R69">
            <v>3</v>
          </cell>
          <cell r="S69">
            <v>14705.882352941177</v>
          </cell>
        </row>
        <row r="70">
          <cell r="A70" t="str">
            <v>ACV41</v>
          </cell>
          <cell r="B70" t="str">
            <v xml:space="preserve"> </v>
          </cell>
          <cell r="C70" t="str">
            <v>TWIX X-TRA 48,1gr</v>
          </cell>
          <cell r="D70">
            <v>1</v>
          </cell>
          <cell r="E70">
            <v>24</v>
          </cell>
          <cell r="F70">
            <v>1262087</v>
          </cell>
          <cell r="G70">
            <v>72</v>
          </cell>
          <cell r="H70">
            <v>1231636</v>
          </cell>
          <cell r="I70">
            <v>3400</v>
          </cell>
          <cell r="N70">
            <v>1286620</v>
          </cell>
          <cell r="O70">
            <v>2400</v>
          </cell>
          <cell r="P70" t="str">
            <v>11 EURO</v>
          </cell>
          <cell r="Q70">
            <v>320</v>
          </cell>
          <cell r="R70">
            <v>7</v>
          </cell>
          <cell r="S70">
            <v>8823.5294117647063</v>
          </cell>
        </row>
        <row r="71">
          <cell r="A71" t="str">
            <v>ACV44</v>
          </cell>
          <cell r="B71" t="str">
            <v xml:space="preserve"> </v>
          </cell>
          <cell r="C71" t="str">
            <v>TWIX X-TRA 48,1gr</v>
          </cell>
          <cell r="D71">
            <v>1</v>
          </cell>
          <cell r="E71">
            <v>24</v>
          </cell>
          <cell r="F71">
            <v>1262087</v>
          </cell>
          <cell r="G71">
            <v>72</v>
          </cell>
          <cell r="H71">
            <v>1231636</v>
          </cell>
          <cell r="I71">
            <v>3400</v>
          </cell>
          <cell r="N71" t="str">
            <v>KD374</v>
          </cell>
          <cell r="O71">
            <v>600</v>
          </cell>
          <cell r="P71" t="str">
            <v>13 CHEP</v>
          </cell>
          <cell r="Q71">
            <v>400</v>
          </cell>
          <cell r="R71">
            <v>8</v>
          </cell>
          <cell r="S71">
            <v>8823.5294117647063</v>
          </cell>
        </row>
        <row r="72">
          <cell r="A72" t="str">
            <v>ACV55</v>
          </cell>
          <cell r="B72" t="str">
            <v xml:space="preserve"> </v>
          </cell>
          <cell r="C72" t="str">
            <v>GALAXY HEART VANILLE 54,6gr</v>
          </cell>
          <cell r="D72">
            <v>1</v>
          </cell>
          <cell r="E72">
            <v>24</v>
          </cell>
          <cell r="F72">
            <v>1275733</v>
          </cell>
          <cell r="G72">
            <v>56</v>
          </cell>
          <cell r="H72">
            <v>1275734</v>
          </cell>
          <cell r="I72">
            <v>3400</v>
          </cell>
          <cell r="N72" t="str">
            <v>D9245</v>
          </cell>
          <cell r="O72">
            <v>600</v>
          </cell>
          <cell r="P72" t="str">
            <v>13 CHEP</v>
          </cell>
          <cell r="Q72">
            <v>400</v>
          </cell>
          <cell r="R72">
            <v>8</v>
          </cell>
          <cell r="S72">
            <v>9562.841530054644</v>
          </cell>
        </row>
        <row r="73">
          <cell r="A73" t="str">
            <v>ACV65</v>
          </cell>
          <cell r="B73" t="str">
            <v xml:space="preserve"> </v>
          </cell>
          <cell r="C73" t="str">
            <v>GALAXY HEART VANILLE 44,5gr</v>
          </cell>
          <cell r="D73">
            <v>12</v>
          </cell>
          <cell r="E73">
            <v>5</v>
          </cell>
          <cell r="G73">
            <v>72</v>
          </cell>
          <cell r="I73">
            <v>16000</v>
          </cell>
          <cell r="J73" t="str">
            <v xml:space="preserve">  </v>
          </cell>
          <cell r="K73">
            <v>800</v>
          </cell>
          <cell r="N73" t="str">
            <v>D9250</v>
          </cell>
          <cell r="O73">
            <v>600</v>
          </cell>
          <cell r="P73" t="str">
            <v>13 CHEP</v>
          </cell>
          <cell r="Q73">
            <v>136</v>
          </cell>
          <cell r="R73">
            <v>2</v>
          </cell>
          <cell r="S73" t="str">
            <v/>
          </cell>
        </row>
        <row r="74">
          <cell r="A74" t="str">
            <v>ACV72</v>
          </cell>
          <cell r="B74" t="str">
            <v xml:space="preserve"> </v>
          </cell>
          <cell r="C74" t="str">
            <v>GALAXY HEART VANILLE 44,5gr</v>
          </cell>
          <cell r="D74">
            <v>12</v>
          </cell>
          <cell r="E74">
            <v>5</v>
          </cell>
          <cell r="G74">
            <v>72</v>
          </cell>
          <cell r="I74">
            <v>16000</v>
          </cell>
          <cell r="J74" t="str">
            <v xml:space="preserve">  </v>
          </cell>
          <cell r="K74">
            <v>800</v>
          </cell>
          <cell r="N74" t="str">
            <v>D9250</v>
          </cell>
          <cell r="O74">
            <v>600</v>
          </cell>
          <cell r="P74" t="str">
            <v>13 CHEP</v>
          </cell>
          <cell r="Q74">
            <v>136</v>
          </cell>
          <cell r="R74">
            <v>2</v>
          </cell>
          <cell r="S74" t="str">
            <v/>
          </cell>
        </row>
        <row r="75">
          <cell r="A75" t="str">
            <v>AD88F</v>
          </cell>
          <cell r="B75" t="str">
            <v xml:space="preserve"> </v>
          </cell>
          <cell r="C75" t="str">
            <v>MARS X-TRA 60gr</v>
          </cell>
          <cell r="D75">
            <v>1</v>
          </cell>
          <cell r="E75">
            <v>24</v>
          </cell>
          <cell r="F75">
            <v>1279765</v>
          </cell>
          <cell r="G75">
            <v>72</v>
          </cell>
          <cell r="H75">
            <v>1256006</v>
          </cell>
          <cell r="I75">
            <v>3600</v>
          </cell>
          <cell r="N75" t="str">
            <v>D9200</v>
          </cell>
          <cell r="O75">
            <v>600</v>
          </cell>
          <cell r="P75" t="str">
            <v>11 EURO</v>
          </cell>
          <cell r="Q75">
            <v>325</v>
          </cell>
          <cell r="R75">
            <v>7</v>
          </cell>
          <cell r="S75">
            <v>9831</v>
          </cell>
        </row>
        <row r="76">
          <cell r="A76" t="str">
            <v>AD88W</v>
          </cell>
          <cell r="C76" t="str">
            <v>SNICKERS  X-TRA 66gr</v>
          </cell>
          <cell r="D76">
            <v>1</v>
          </cell>
          <cell r="E76">
            <v>24</v>
          </cell>
          <cell r="F76">
            <v>1279770</v>
          </cell>
          <cell r="G76">
            <v>72</v>
          </cell>
          <cell r="H76">
            <v>1256010</v>
          </cell>
          <cell r="I76">
            <v>3600</v>
          </cell>
          <cell r="N76" t="str">
            <v>D9200</v>
          </cell>
          <cell r="O76">
            <v>600</v>
          </cell>
          <cell r="P76" t="str">
            <v>11 EURO</v>
          </cell>
          <cell r="Q76">
            <v>325</v>
          </cell>
          <cell r="R76">
            <v>7</v>
          </cell>
          <cell r="S76">
            <v>9831</v>
          </cell>
        </row>
        <row r="77">
          <cell r="A77" t="str">
            <v>AD88W</v>
          </cell>
          <cell r="C77" t="str">
            <v>SNICKERS  X-TRA 66gr</v>
          </cell>
          <cell r="D77">
            <v>1</v>
          </cell>
          <cell r="E77">
            <v>24</v>
          </cell>
          <cell r="F77">
            <v>1279770</v>
          </cell>
          <cell r="G77">
            <v>72</v>
          </cell>
          <cell r="H77">
            <v>1256010</v>
          </cell>
          <cell r="I77">
            <v>3600</v>
          </cell>
          <cell r="N77" t="str">
            <v>D9200</v>
          </cell>
          <cell r="O77">
            <v>600</v>
          </cell>
          <cell r="P77" t="str">
            <v>11 EURO</v>
          </cell>
          <cell r="Q77">
            <v>325</v>
          </cell>
          <cell r="R77">
            <v>7</v>
          </cell>
          <cell r="S77">
            <v>9831</v>
          </cell>
        </row>
        <row r="78">
          <cell r="A78" t="str">
            <v>AD89A</v>
          </cell>
          <cell r="C78" t="str">
            <v>SNICKERS  X-TRA 66gr</v>
          </cell>
          <cell r="D78">
            <v>1</v>
          </cell>
          <cell r="E78">
            <v>24</v>
          </cell>
          <cell r="F78">
            <v>1279770</v>
          </cell>
          <cell r="G78">
            <v>72</v>
          </cell>
          <cell r="H78">
            <v>1256010</v>
          </cell>
          <cell r="I78">
            <v>3600</v>
          </cell>
          <cell r="N78" t="str">
            <v>D9250</v>
          </cell>
          <cell r="O78">
            <v>600</v>
          </cell>
          <cell r="P78" t="str">
            <v>13 CHEP</v>
          </cell>
          <cell r="Q78">
            <v>390</v>
          </cell>
          <cell r="R78">
            <v>7</v>
          </cell>
          <cell r="S78">
            <v>9831</v>
          </cell>
        </row>
        <row r="79">
          <cell r="A79" t="str">
            <v>ADA60</v>
          </cell>
          <cell r="B79" t="str">
            <v xml:space="preserve"> </v>
          </cell>
          <cell r="C79" t="str">
            <v>BOUNTY Variety 20gr</v>
          </cell>
          <cell r="D79">
            <v>1</v>
          </cell>
          <cell r="E79">
            <v>260</v>
          </cell>
          <cell r="F79">
            <v>1208431</v>
          </cell>
          <cell r="G79">
            <v>72</v>
          </cell>
          <cell r="J79">
            <v>1034399</v>
          </cell>
          <cell r="K79">
            <v>400</v>
          </cell>
          <cell r="N79" t="str">
            <v>D9246</v>
          </cell>
          <cell r="O79">
            <v>600</v>
          </cell>
          <cell r="P79" t="str">
            <v>11 EURO</v>
          </cell>
          <cell r="Q79">
            <v>63</v>
          </cell>
          <cell r="R79">
            <v>3</v>
          </cell>
          <cell r="S79">
            <v>15350.877192982456</v>
          </cell>
        </row>
        <row r="80">
          <cell r="A80" t="str">
            <v>ADA66</v>
          </cell>
          <cell r="B80" t="str">
            <v xml:space="preserve"> </v>
          </cell>
          <cell r="C80" t="str">
            <v>MARS Variety 21,2gr</v>
          </cell>
          <cell r="D80">
            <v>1</v>
          </cell>
          <cell r="E80">
            <v>270</v>
          </cell>
          <cell r="F80">
            <v>1231047</v>
          </cell>
          <cell r="G80">
            <v>72</v>
          </cell>
          <cell r="J80">
            <v>1034399</v>
          </cell>
          <cell r="K80">
            <v>400</v>
          </cell>
          <cell r="N80" t="str">
            <v>D9246</v>
          </cell>
          <cell r="O80">
            <v>600</v>
          </cell>
          <cell r="P80" t="str">
            <v>11 EURO</v>
          </cell>
          <cell r="Q80">
            <v>63</v>
          </cell>
          <cell r="R80">
            <v>3</v>
          </cell>
          <cell r="S80">
            <v>14705.882352941177</v>
          </cell>
        </row>
        <row r="81">
          <cell r="A81" t="str">
            <v>ADA69</v>
          </cell>
          <cell r="B81" t="str">
            <v xml:space="preserve"> </v>
          </cell>
          <cell r="C81" t="str">
            <v>SNICKERS Variety 22,6gr</v>
          </cell>
          <cell r="D81">
            <v>1</v>
          </cell>
          <cell r="E81">
            <v>270</v>
          </cell>
          <cell r="F81">
            <v>1245243</v>
          </cell>
          <cell r="G81">
            <v>72</v>
          </cell>
          <cell r="J81">
            <v>1034399</v>
          </cell>
          <cell r="K81">
            <v>400</v>
          </cell>
          <cell r="N81" t="str">
            <v>D9246</v>
          </cell>
          <cell r="O81">
            <v>600</v>
          </cell>
          <cell r="P81" t="str">
            <v>11 EURO</v>
          </cell>
          <cell r="Q81">
            <v>63</v>
          </cell>
          <cell r="R81">
            <v>3</v>
          </cell>
          <cell r="S81">
            <v>14705.882352941177</v>
          </cell>
        </row>
        <row r="82">
          <cell r="A82" t="str">
            <v>ADD58</v>
          </cell>
          <cell r="B82" t="str">
            <v xml:space="preserve"> </v>
          </cell>
          <cell r="C82" t="str">
            <v>MARS 41,8gr</v>
          </cell>
          <cell r="D82">
            <v>1</v>
          </cell>
          <cell r="E82">
            <v>24</v>
          </cell>
          <cell r="F82">
            <v>1234660</v>
          </cell>
          <cell r="G82">
            <v>72</v>
          </cell>
          <cell r="H82">
            <v>1269844</v>
          </cell>
          <cell r="I82">
            <v>3280</v>
          </cell>
          <cell r="N82" t="str">
            <v>D9200</v>
          </cell>
          <cell r="O82">
            <v>600</v>
          </cell>
          <cell r="P82" t="str">
            <v>11 EURO</v>
          </cell>
          <cell r="Q82">
            <v>525</v>
          </cell>
          <cell r="R82">
            <v>9</v>
          </cell>
          <cell r="S82">
            <v>11945.392491467577</v>
          </cell>
        </row>
        <row r="83">
          <cell r="A83" t="str">
            <v>ADD93</v>
          </cell>
          <cell r="B83" t="str">
            <v xml:space="preserve"> </v>
          </cell>
          <cell r="C83" t="str">
            <v>SNICKERS 48gr</v>
          </cell>
          <cell r="D83">
            <v>1</v>
          </cell>
          <cell r="E83">
            <v>24</v>
          </cell>
          <cell r="F83">
            <v>1232895</v>
          </cell>
          <cell r="G83">
            <v>72</v>
          </cell>
          <cell r="H83">
            <v>1269849</v>
          </cell>
          <cell r="I83">
            <v>3600</v>
          </cell>
          <cell r="N83" t="str">
            <v>D9200</v>
          </cell>
          <cell r="O83">
            <v>600</v>
          </cell>
          <cell r="P83" t="str">
            <v>11 EURO</v>
          </cell>
          <cell r="Q83">
            <v>525</v>
          </cell>
          <cell r="R83">
            <v>9</v>
          </cell>
          <cell r="S83">
            <v>11945.392491467577</v>
          </cell>
        </row>
        <row r="84">
          <cell r="A84" t="str">
            <v>ADD98</v>
          </cell>
          <cell r="B84" t="str">
            <v xml:space="preserve"> </v>
          </cell>
          <cell r="C84" t="str">
            <v>SNICKERS 48gr</v>
          </cell>
          <cell r="D84">
            <v>1</v>
          </cell>
          <cell r="E84">
            <v>24</v>
          </cell>
          <cell r="F84">
            <v>1232893</v>
          </cell>
          <cell r="G84">
            <v>72</v>
          </cell>
          <cell r="H84">
            <v>1269849</v>
          </cell>
          <cell r="I84">
            <v>3600</v>
          </cell>
          <cell r="N84" t="str">
            <v>D9200</v>
          </cell>
          <cell r="O84">
            <v>600</v>
          </cell>
          <cell r="P84" t="str">
            <v>11 EURO</v>
          </cell>
          <cell r="Q84">
            <v>525</v>
          </cell>
          <cell r="R84">
            <v>9</v>
          </cell>
          <cell r="S84">
            <v>11945.392491467577</v>
          </cell>
        </row>
        <row r="85">
          <cell r="A85" t="str">
            <v>ADE24</v>
          </cell>
          <cell r="B85" t="str">
            <v xml:space="preserve"> </v>
          </cell>
          <cell r="C85" t="str">
            <v>TWIX 39,6gr</v>
          </cell>
          <cell r="D85">
            <v>1</v>
          </cell>
          <cell r="E85">
            <v>24</v>
          </cell>
          <cell r="F85">
            <v>1232242</v>
          </cell>
          <cell r="G85">
            <v>72</v>
          </cell>
          <cell r="H85">
            <v>1269853</v>
          </cell>
          <cell r="I85">
            <v>3600</v>
          </cell>
          <cell r="N85" t="str">
            <v>D9246</v>
          </cell>
          <cell r="O85">
            <v>600</v>
          </cell>
          <cell r="P85" t="str">
            <v>11 EURO</v>
          </cell>
          <cell r="Q85">
            <v>400</v>
          </cell>
          <cell r="R85">
            <v>8</v>
          </cell>
          <cell r="S85">
            <v>10060.975609756097</v>
          </cell>
        </row>
        <row r="86">
          <cell r="A86" t="str">
            <v>ADE31</v>
          </cell>
          <cell r="B86" t="str">
            <v xml:space="preserve"> </v>
          </cell>
          <cell r="C86" t="str">
            <v>TWIX 39,6gr</v>
          </cell>
          <cell r="D86">
            <v>1</v>
          </cell>
          <cell r="E86">
            <v>24</v>
          </cell>
          <cell r="F86">
            <v>1232244</v>
          </cell>
          <cell r="G86">
            <v>72</v>
          </cell>
          <cell r="H86">
            <v>1269853</v>
          </cell>
          <cell r="I86">
            <v>3600</v>
          </cell>
          <cell r="N86" t="str">
            <v>D9246</v>
          </cell>
          <cell r="O86">
            <v>600</v>
          </cell>
          <cell r="P86" t="str">
            <v>11 EURO</v>
          </cell>
          <cell r="Q86">
            <v>400</v>
          </cell>
          <cell r="R86">
            <v>8</v>
          </cell>
          <cell r="S86">
            <v>10060.975609756097</v>
          </cell>
        </row>
        <row r="87">
          <cell r="A87" t="str">
            <v>ADE47</v>
          </cell>
          <cell r="B87" t="str">
            <v xml:space="preserve"> </v>
          </cell>
          <cell r="C87" t="str">
            <v>BOUNTY MILK 20gr</v>
          </cell>
          <cell r="D87">
            <v>1</v>
          </cell>
          <cell r="E87">
            <v>24</v>
          </cell>
          <cell r="F87">
            <v>1241797</v>
          </cell>
          <cell r="G87">
            <v>72</v>
          </cell>
          <cell r="H87">
            <v>1232227</v>
          </cell>
          <cell r="I87">
            <v>3600</v>
          </cell>
          <cell r="N87" t="str">
            <v>D9246</v>
          </cell>
          <cell r="O87">
            <v>600</v>
          </cell>
          <cell r="P87" t="str">
            <v>11 EURO</v>
          </cell>
          <cell r="Q87">
            <v>400</v>
          </cell>
          <cell r="R87">
            <v>8</v>
          </cell>
          <cell r="S87">
            <v>10115.606936416185</v>
          </cell>
        </row>
        <row r="88">
          <cell r="A88" t="str">
            <v>ADE63</v>
          </cell>
          <cell r="B88" t="str">
            <v xml:space="preserve"> </v>
          </cell>
          <cell r="C88" t="str">
            <v>BOUNTY Inclusions 18,1gr</v>
          </cell>
          <cell r="D88">
            <v>1</v>
          </cell>
          <cell r="E88">
            <v>24</v>
          </cell>
          <cell r="F88">
            <v>1231638</v>
          </cell>
          <cell r="G88">
            <v>72</v>
          </cell>
          <cell r="H88">
            <v>1175835</v>
          </cell>
          <cell r="I88">
            <v>3600</v>
          </cell>
          <cell r="N88" t="str">
            <v>D9246</v>
          </cell>
          <cell r="O88">
            <v>600</v>
          </cell>
          <cell r="P88" t="str">
            <v>11 EURO</v>
          </cell>
          <cell r="Q88">
            <v>400</v>
          </cell>
          <cell r="R88">
            <v>8</v>
          </cell>
          <cell r="S88">
            <v>8381.5028901734113</v>
          </cell>
        </row>
        <row r="89">
          <cell r="A89" t="str">
            <v>ADG31</v>
          </cell>
          <cell r="B89" t="str">
            <v xml:space="preserve"> </v>
          </cell>
          <cell r="C89" t="str">
            <v>SNICKERS ALMONDS 42gr</v>
          </cell>
          <cell r="D89">
            <v>12</v>
          </cell>
          <cell r="E89">
            <v>6</v>
          </cell>
          <cell r="F89">
            <v>1264418</v>
          </cell>
          <cell r="G89">
            <v>72</v>
          </cell>
          <cell r="H89">
            <v>1233746</v>
          </cell>
          <cell r="I89">
            <v>25200</v>
          </cell>
          <cell r="J89">
            <v>1233747</v>
          </cell>
          <cell r="K89">
            <v>800</v>
          </cell>
          <cell r="N89">
            <v>1286620</v>
          </cell>
          <cell r="O89">
            <v>2400</v>
          </cell>
          <cell r="P89" t="str">
            <v>11 EURO</v>
          </cell>
          <cell r="Q89">
            <v>126</v>
          </cell>
          <cell r="R89">
            <v>3</v>
          </cell>
          <cell r="S89">
            <v>12286.689419795222</v>
          </cell>
        </row>
        <row r="90">
          <cell r="A90" t="str">
            <v>ADT23</v>
          </cell>
          <cell r="B90" t="str">
            <v xml:space="preserve"> </v>
          </cell>
          <cell r="C90" t="str">
            <v>BOUNTY Inclusions 18,1gr</v>
          </cell>
          <cell r="D90">
            <v>14</v>
          </cell>
          <cell r="E90">
            <v>6</v>
          </cell>
          <cell r="F90">
            <v>1203783</v>
          </cell>
          <cell r="G90">
            <v>72</v>
          </cell>
          <cell r="H90">
            <v>1232924</v>
          </cell>
          <cell r="I90">
            <v>18000</v>
          </cell>
          <cell r="J90">
            <v>1245321</v>
          </cell>
          <cell r="K90">
            <v>800</v>
          </cell>
          <cell r="N90" t="str">
            <v>KA955</v>
          </cell>
          <cell r="O90">
            <v>600</v>
          </cell>
          <cell r="P90" t="str">
            <v>11 EURO</v>
          </cell>
          <cell r="Q90">
            <v>96</v>
          </cell>
          <cell r="R90">
            <v>3</v>
          </cell>
          <cell r="S90">
            <v>8381.5028901734113</v>
          </cell>
        </row>
        <row r="91">
          <cell r="A91" t="str">
            <v>AE21M</v>
          </cell>
          <cell r="C91" t="str">
            <v>SNICKERS 48gr</v>
          </cell>
          <cell r="D91">
            <v>12</v>
          </cell>
          <cell r="E91">
            <v>7</v>
          </cell>
          <cell r="F91">
            <v>1265057</v>
          </cell>
          <cell r="G91">
            <v>72</v>
          </cell>
          <cell r="H91">
            <v>1233289</v>
          </cell>
          <cell r="I91">
            <v>18000</v>
          </cell>
          <cell r="J91">
            <v>1209971</v>
          </cell>
          <cell r="K91">
            <v>800</v>
          </cell>
          <cell r="N91" t="str">
            <v>D9250</v>
          </cell>
          <cell r="O91">
            <v>600</v>
          </cell>
          <cell r="P91" t="str">
            <v>13 CHEP</v>
          </cell>
          <cell r="Q91">
            <v>120</v>
          </cell>
          <cell r="R91">
            <v>3</v>
          </cell>
          <cell r="S91">
            <v>12286.689419795222</v>
          </cell>
        </row>
        <row r="92">
          <cell r="A92" t="str">
            <v>AE35R</v>
          </cell>
          <cell r="C92" t="str">
            <v>TWIX Speculos 36gr</v>
          </cell>
          <cell r="D92">
            <v>12</v>
          </cell>
          <cell r="E92">
            <v>6</v>
          </cell>
          <cell r="F92">
            <v>1293288</v>
          </cell>
          <cell r="G92">
            <v>72</v>
          </cell>
          <cell r="H92">
            <v>1281804</v>
          </cell>
          <cell r="I92">
            <v>18000</v>
          </cell>
          <cell r="J92">
            <v>1281805</v>
          </cell>
          <cell r="K92">
            <v>800</v>
          </cell>
          <cell r="N92" t="str">
            <v>KA954</v>
          </cell>
          <cell r="O92">
            <v>2400</v>
          </cell>
          <cell r="P92" t="str">
            <v>11 EURO</v>
          </cell>
          <cell r="Q92">
            <v>120</v>
          </cell>
          <cell r="R92">
            <v>1</v>
          </cell>
          <cell r="S92">
            <v>10927.152317880795</v>
          </cell>
        </row>
        <row r="93">
          <cell r="A93" t="str">
            <v>AE79T</v>
          </cell>
          <cell r="B93" t="str">
            <v>ME</v>
          </cell>
          <cell r="C93" t="str">
            <v>MARS 41,8gr</v>
          </cell>
          <cell r="D93">
            <v>1</v>
          </cell>
          <cell r="E93">
            <v>24</v>
          </cell>
          <cell r="F93">
            <v>1269845</v>
          </cell>
          <cell r="G93">
            <v>72</v>
          </cell>
          <cell r="H93">
            <v>1269844</v>
          </cell>
          <cell r="I93">
            <v>3280</v>
          </cell>
          <cell r="J93" t="str">
            <v xml:space="preserve">  </v>
          </cell>
          <cell r="N93" t="str">
            <v>D9250</v>
          </cell>
          <cell r="O93">
            <v>600</v>
          </cell>
          <cell r="P93" t="str">
            <v>13 CHEP</v>
          </cell>
          <cell r="Q93">
            <v>560</v>
          </cell>
          <cell r="R93">
            <v>6</v>
          </cell>
          <cell r="S93">
            <v>11945.392491467577</v>
          </cell>
        </row>
        <row r="94">
          <cell r="A94" t="str">
            <v>AE79V</v>
          </cell>
          <cell r="B94" t="str">
            <v>ME</v>
          </cell>
          <cell r="C94" t="str">
            <v>MARS 41,8gr</v>
          </cell>
          <cell r="D94">
            <v>12</v>
          </cell>
          <cell r="E94">
            <v>6</v>
          </cell>
          <cell r="F94">
            <v>1269845</v>
          </cell>
          <cell r="G94">
            <v>72</v>
          </cell>
          <cell r="H94">
            <v>1262253</v>
          </cell>
          <cell r="I94">
            <v>18000</v>
          </cell>
          <cell r="J94">
            <v>1265570</v>
          </cell>
          <cell r="K94">
            <v>800</v>
          </cell>
          <cell r="N94" t="str">
            <v>D9250</v>
          </cell>
          <cell r="O94">
            <v>600</v>
          </cell>
          <cell r="P94" t="str">
            <v>13 CHEP</v>
          </cell>
          <cell r="Q94">
            <v>154</v>
          </cell>
          <cell r="R94">
            <v>3</v>
          </cell>
          <cell r="S94">
            <v>11945.392491467577</v>
          </cell>
        </row>
        <row r="95">
          <cell r="A95" t="str">
            <v>AE79W</v>
          </cell>
          <cell r="B95" t="str">
            <v>ME</v>
          </cell>
          <cell r="C95" t="str">
            <v>MARS X-TRA 60gr</v>
          </cell>
          <cell r="D95">
            <v>1</v>
          </cell>
          <cell r="E95">
            <v>24</v>
          </cell>
          <cell r="F95">
            <v>1256005</v>
          </cell>
          <cell r="G95">
            <v>72</v>
          </cell>
          <cell r="H95">
            <v>1256006</v>
          </cell>
          <cell r="I95">
            <v>3600</v>
          </cell>
          <cell r="J95" t="str">
            <v xml:space="preserve">  </v>
          </cell>
          <cell r="N95" t="str">
            <v>D9250</v>
          </cell>
          <cell r="O95">
            <v>600</v>
          </cell>
          <cell r="P95" t="str">
            <v>13 CHEP</v>
          </cell>
          <cell r="Q95">
            <v>390</v>
          </cell>
          <cell r="R95">
            <v>7</v>
          </cell>
          <cell r="S95">
            <v>9831</v>
          </cell>
        </row>
        <row r="96">
          <cell r="A96" t="str">
            <v>AE79X</v>
          </cell>
          <cell r="B96" t="str">
            <v>ME</v>
          </cell>
          <cell r="C96" t="str">
            <v>SNICKERS 48gr</v>
          </cell>
          <cell r="D96">
            <v>1</v>
          </cell>
          <cell r="E96">
            <v>24</v>
          </cell>
          <cell r="F96">
            <v>1269848</v>
          </cell>
          <cell r="G96">
            <v>72</v>
          </cell>
          <cell r="H96">
            <v>1269849</v>
          </cell>
          <cell r="I96">
            <v>3600</v>
          </cell>
          <cell r="J96" t="str">
            <v xml:space="preserve">  </v>
          </cell>
          <cell r="N96" t="str">
            <v>D9250</v>
          </cell>
          <cell r="O96">
            <v>600</v>
          </cell>
          <cell r="P96" t="str">
            <v>13 CHEP</v>
          </cell>
          <cell r="Q96">
            <v>560</v>
          </cell>
          <cell r="R96">
            <v>7</v>
          </cell>
          <cell r="S96">
            <v>11945.392491467577</v>
          </cell>
        </row>
        <row r="97">
          <cell r="A97" t="str">
            <v>AE79Y</v>
          </cell>
          <cell r="B97" t="str">
            <v>ME</v>
          </cell>
          <cell r="C97" t="str">
            <v>SNICKERS 48gr</v>
          </cell>
          <cell r="D97">
            <v>12</v>
          </cell>
          <cell r="E97">
            <v>6</v>
          </cell>
          <cell r="F97">
            <v>1269848</v>
          </cell>
          <cell r="G97">
            <v>72</v>
          </cell>
          <cell r="H97">
            <v>1233110</v>
          </cell>
          <cell r="I97">
            <v>18000</v>
          </cell>
          <cell r="J97">
            <v>1233111</v>
          </cell>
          <cell r="K97">
            <v>800</v>
          </cell>
          <cell r="N97" t="str">
            <v>D9245</v>
          </cell>
          <cell r="O97">
            <v>600</v>
          </cell>
          <cell r="P97" t="str">
            <v>13 CHEP</v>
          </cell>
          <cell r="Q97">
            <v>140</v>
          </cell>
          <cell r="R97">
            <v>2</v>
          </cell>
          <cell r="S97">
            <v>11945.392491467577</v>
          </cell>
        </row>
        <row r="98">
          <cell r="A98" t="str">
            <v>AE80A</v>
          </cell>
          <cell r="B98" t="str">
            <v>ME</v>
          </cell>
          <cell r="C98" t="str">
            <v>SNICKERS  X-TRA 66gr</v>
          </cell>
          <cell r="D98">
            <v>1</v>
          </cell>
          <cell r="E98">
            <v>24</v>
          </cell>
          <cell r="F98">
            <v>1256009</v>
          </cell>
          <cell r="G98">
            <v>72</v>
          </cell>
          <cell r="H98">
            <v>1256010</v>
          </cell>
          <cell r="I98">
            <v>3600</v>
          </cell>
          <cell r="N98" t="str">
            <v>D9250</v>
          </cell>
          <cell r="O98">
            <v>600</v>
          </cell>
          <cell r="P98" t="str">
            <v>13 CHEP</v>
          </cell>
          <cell r="Q98">
            <v>390</v>
          </cell>
          <cell r="R98">
            <v>7</v>
          </cell>
          <cell r="S98">
            <v>9831</v>
          </cell>
        </row>
        <row r="99">
          <cell r="A99" t="str">
            <v>AE80B</v>
          </cell>
          <cell r="B99" t="str">
            <v>ME</v>
          </cell>
          <cell r="C99" t="str">
            <v>BOUNTY MILK 20gr</v>
          </cell>
          <cell r="D99">
            <v>1</v>
          </cell>
          <cell r="E99">
            <v>24</v>
          </cell>
          <cell r="F99">
            <v>1253995</v>
          </cell>
          <cell r="G99">
            <v>72</v>
          </cell>
          <cell r="H99">
            <v>1232227</v>
          </cell>
          <cell r="I99">
            <v>3600</v>
          </cell>
          <cell r="N99" t="str">
            <v>KD374</v>
          </cell>
          <cell r="O99">
            <v>600</v>
          </cell>
          <cell r="P99" t="str">
            <v>13 CHEP</v>
          </cell>
          <cell r="Q99">
            <v>480</v>
          </cell>
          <cell r="R99">
            <v>8</v>
          </cell>
          <cell r="S99">
            <v>10115.606936416185</v>
          </cell>
        </row>
        <row r="100">
          <cell r="A100" t="str">
            <v>AE80C</v>
          </cell>
          <cell r="B100" t="str">
            <v>ME</v>
          </cell>
          <cell r="C100" t="str">
            <v>TWIX 39,6gr</v>
          </cell>
          <cell r="D100">
            <v>1</v>
          </cell>
          <cell r="E100">
            <v>24</v>
          </cell>
          <cell r="F100">
            <v>1269852</v>
          </cell>
          <cell r="G100">
            <v>72</v>
          </cell>
          <cell r="H100">
            <v>1269853</v>
          </cell>
          <cell r="I100">
            <v>3400</v>
          </cell>
          <cell r="N100" t="str">
            <v>KD374</v>
          </cell>
          <cell r="O100">
            <v>600</v>
          </cell>
          <cell r="P100" t="str">
            <v>13 CHEP</v>
          </cell>
          <cell r="Q100">
            <v>480</v>
          </cell>
          <cell r="R100">
            <v>8</v>
          </cell>
          <cell r="S100">
            <v>10060.975609756097</v>
          </cell>
        </row>
        <row r="101">
          <cell r="A101" t="str">
            <v>AE80D</v>
          </cell>
          <cell r="B101" t="str">
            <v>ME</v>
          </cell>
          <cell r="C101" t="str">
            <v>TWIX X-TRA 48,1gr</v>
          </cell>
          <cell r="D101">
            <v>1</v>
          </cell>
          <cell r="E101">
            <v>24</v>
          </cell>
          <cell r="F101">
            <v>1262090</v>
          </cell>
          <cell r="G101">
            <v>36</v>
          </cell>
          <cell r="H101">
            <v>1231636</v>
          </cell>
          <cell r="I101">
            <v>3400</v>
          </cell>
          <cell r="N101" t="str">
            <v>KD374</v>
          </cell>
          <cell r="O101">
            <v>600</v>
          </cell>
          <cell r="P101" t="str">
            <v>13 CHEP</v>
          </cell>
          <cell r="Q101">
            <v>400</v>
          </cell>
          <cell r="R101">
            <v>8</v>
          </cell>
          <cell r="S101">
            <v>8823.5294117647063</v>
          </cell>
        </row>
        <row r="102">
          <cell r="A102" t="str">
            <v>AE80E</v>
          </cell>
          <cell r="B102" t="str">
            <v>ME</v>
          </cell>
          <cell r="C102" t="str">
            <v>MALTESERS Stick 60gr</v>
          </cell>
          <cell r="D102">
            <v>1</v>
          </cell>
          <cell r="E102">
            <v>24</v>
          </cell>
          <cell r="F102">
            <v>1262020</v>
          </cell>
          <cell r="G102">
            <v>48</v>
          </cell>
          <cell r="H102">
            <v>1262021</v>
          </cell>
          <cell r="I102">
            <v>1925</v>
          </cell>
          <cell r="L102" t="str">
            <v>MB458</v>
          </cell>
          <cell r="M102">
            <v>440800</v>
          </cell>
          <cell r="N102" t="str">
            <v>D9250</v>
          </cell>
          <cell r="O102">
            <v>600</v>
          </cell>
          <cell r="P102" t="str">
            <v>13 CHEP</v>
          </cell>
          <cell r="Q102">
            <v>280</v>
          </cell>
          <cell r="R102">
            <v>8</v>
          </cell>
          <cell r="S102">
            <v>8101.8518518518522</v>
          </cell>
        </row>
        <row r="103">
          <cell r="A103" t="str">
            <v>AEE72</v>
          </cell>
          <cell r="B103" t="str">
            <v xml:space="preserve"> </v>
          </cell>
          <cell r="C103" t="str">
            <v>MARS 41,8gr</v>
          </cell>
          <cell r="D103">
            <v>12</v>
          </cell>
          <cell r="E103">
            <v>18</v>
          </cell>
          <cell r="F103">
            <v>1262260</v>
          </cell>
          <cell r="G103">
            <v>72</v>
          </cell>
          <cell r="I103">
            <v>4200</v>
          </cell>
          <cell r="J103" t="str">
            <v xml:space="preserve">  </v>
          </cell>
          <cell r="K103">
            <v>400</v>
          </cell>
          <cell r="N103">
            <v>1286620</v>
          </cell>
          <cell r="O103">
            <v>2400</v>
          </cell>
          <cell r="P103" t="str">
            <v>11 EURO</v>
          </cell>
          <cell r="Q103">
            <v>35</v>
          </cell>
          <cell r="R103">
            <v>2</v>
          </cell>
          <cell r="S103">
            <v>12286.689419795222</v>
          </cell>
        </row>
        <row r="104">
          <cell r="A104" t="str">
            <v>AEE95</v>
          </cell>
          <cell r="B104" t="str">
            <v xml:space="preserve"> </v>
          </cell>
          <cell r="C104" t="str">
            <v>SNICKERS 48gr</v>
          </cell>
          <cell r="D104">
            <v>12</v>
          </cell>
          <cell r="E104">
            <v>18</v>
          </cell>
          <cell r="G104">
            <v>72</v>
          </cell>
          <cell r="I104">
            <v>4200</v>
          </cell>
          <cell r="J104" t="str">
            <v xml:space="preserve">  </v>
          </cell>
          <cell r="K104">
            <v>400</v>
          </cell>
          <cell r="N104">
            <v>1286620</v>
          </cell>
          <cell r="O104">
            <v>2400</v>
          </cell>
          <cell r="P104" t="str">
            <v>11 EURO</v>
          </cell>
          <cell r="Q104">
            <v>35</v>
          </cell>
          <cell r="R104">
            <v>2</v>
          </cell>
          <cell r="S104" t="str">
            <v/>
          </cell>
        </row>
        <row r="105">
          <cell r="A105" t="str">
            <v>AF12X</v>
          </cell>
          <cell r="B105" t="str">
            <v xml:space="preserve"> </v>
          </cell>
          <cell r="C105" t="str">
            <v>BOUNTY Inclusions 18,1gr</v>
          </cell>
          <cell r="D105">
            <v>1</v>
          </cell>
          <cell r="E105">
            <v>24</v>
          </cell>
          <cell r="F105">
            <v>1284943</v>
          </cell>
          <cell r="G105">
            <v>72</v>
          </cell>
          <cell r="H105">
            <v>1284945</v>
          </cell>
          <cell r="I105">
            <v>3280</v>
          </cell>
          <cell r="J105" t="str">
            <v xml:space="preserve">  </v>
          </cell>
          <cell r="N105" t="str">
            <v>D9246</v>
          </cell>
          <cell r="O105">
            <v>600</v>
          </cell>
          <cell r="P105" t="str">
            <v>11 EURO</v>
          </cell>
          <cell r="Q105">
            <v>400</v>
          </cell>
          <cell r="R105">
            <v>8</v>
          </cell>
          <cell r="S105">
            <v>8381.5028901734113</v>
          </cell>
        </row>
        <row r="106">
          <cell r="A106" t="str">
            <v>AF13Y</v>
          </cell>
          <cell r="B106" t="str">
            <v xml:space="preserve"> </v>
          </cell>
          <cell r="C106" t="str">
            <v>BOUNTY Inclusions 18,1gr</v>
          </cell>
          <cell r="D106">
            <v>1</v>
          </cell>
          <cell r="E106">
            <v>24</v>
          </cell>
          <cell r="F106">
            <v>1284943</v>
          </cell>
          <cell r="G106">
            <v>72</v>
          </cell>
          <cell r="H106">
            <v>1284946</v>
          </cell>
          <cell r="I106">
            <v>3280</v>
          </cell>
          <cell r="J106" t="str">
            <v xml:space="preserve">  </v>
          </cell>
          <cell r="N106" t="str">
            <v>D9246</v>
          </cell>
          <cell r="O106">
            <v>600</v>
          </cell>
          <cell r="P106" t="str">
            <v>11 EURO</v>
          </cell>
          <cell r="Q106">
            <v>400</v>
          </cell>
          <cell r="R106">
            <v>8</v>
          </cell>
          <cell r="S106">
            <v>8381.5028901734113</v>
          </cell>
        </row>
        <row r="107">
          <cell r="A107" t="str">
            <v>AF16J</v>
          </cell>
          <cell r="B107" t="str">
            <v>ME</v>
          </cell>
          <cell r="C107" t="str">
            <v>GALAXY HEART VANILLE 54,6gr</v>
          </cell>
          <cell r="D107">
            <v>1</v>
          </cell>
          <cell r="E107">
            <v>24</v>
          </cell>
          <cell r="F107">
            <v>1275733</v>
          </cell>
          <cell r="G107">
            <v>56</v>
          </cell>
          <cell r="H107">
            <v>1275734</v>
          </cell>
          <cell r="I107">
            <v>3400</v>
          </cell>
          <cell r="J107" t="str">
            <v xml:space="preserve">  </v>
          </cell>
          <cell r="N107" t="str">
            <v>D9245</v>
          </cell>
          <cell r="O107">
            <v>600</v>
          </cell>
          <cell r="P107" t="str">
            <v>13 CHEP</v>
          </cell>
          <cell r="Q107">
            <v>400</v>
          </cell>
          <cell r="R107">
            <v>8</v>
          </cell>
          <cell r="S107">
            <v>9562.841530054644</v>
          </cell>
        </row>
        <row r="108">
          <cell r="A108" t="str">
            <v>AF16K</v>
          </cell>
          <cell r="B108" t="str">
            <v>ME</v>
          </cell>
          <cell r="C108" t="str">
            <v>GALAXY  BAR 50gr</v>
          </cell>
          <cell r="D108">
            <v>1</v>
          </cell>
          <cell r="E108">
            <v>28</v>
          </cell>
          <cell r="F108">
            <v>1275731</v>
          </cell>
          <cell r="G108">
            <v>72</v>
          </cell>
          <cell r="H108">
            <v>1275732</v>
          </cell>
          <cell r="I108">
            <v>3400</v>
          </cell>
          <cell r="J108" t="str">
            <v xml:space="preserve">  </v>
          </cell>
          <cell r="N108" t="str">
            <v>D9250</v>
          </cell>
          <cell r="O108">
            <v>600</v>
          </cell>
          <cell r="P108" t="str">
            <v>13 CHEP</v>
          </cell>
          <cell r="Q108">
            <v>512</v>
          </cell>
          <cell r="R108">
            <v>8</v>
          </cell>
          <cell r="S108">
            <v>11589.403973509934</v>
          </cell>
        </row>
        <row r="109">
          <cell r="A109" t="str">
            <v>AF73P</v>
          </cell>
          <cell r="C109" t="str">
            <v>MARS CHOCOLAT 37,3gr</v>
          </cell>
          <cell r="D109">
            <v>12</v>
          </cell>
          <cell r="E109">
            <v>6</v>
          </cell>
          <cell r="F109">
            <v>1287846</v>
          </cell>
          <cell r="G109">
            <v>72</v>
          </cell>
          <cell r="H109">
            <v>1287847</v>
          </cell>
          <cell r="I109">
            <v>25200</v>
          </cell>
          <cell r="J109">
            <v>1287848</v>
          </cell>
          <cell r="K109">
            <v>800</v>
          </cell>
          <cell r="N109">
            <v>1286620</v>
          </cell>
          <cell r="O109">
            <v>2400</v>
          </cell>
          <cell r="P109" t="str">
            <v>11 EURO</v>
          </cell>
          <cell r="Q109">
            <v>126</v>
          </cell>
          <cell r="R109">
            <v>3</v>
          </cell>
          <cell r="S109">
            <v>12286.689419795222</v>
          </cell>
        </row>
        <row r="110">
          <cell r="A110" t="str">
            <v>AF74H</v>
          </cell>
          <cell r="C110" t="str">
            <v>SNICKERS 48gr</v>
          </cell>
          <cell r="D110">
            <v>12</v>
          </cell>
          <cell r="E110">
            <v>18</v>
          </cell>
          <cell r="F110">
            <v>1265057</v>
          </cell>
          <cell r="G110">
            <v>72</v>
          </cell>
          <cell r="H110">
            <v>1287850</v>
          </cell>
          <cell r="I110">
            <v>4200</v>
          </cell>
          <cell r="J110">
            <v>1156332</v>
          </cell>
          <cell r="K110">
            <v>400</v>
          </cell>
          <cell r="N110">
            <v>1286620</v>
          </cell>
          <cell r="O110">
            <v>2400</v>
          </cell>
          <cell r="P110" t="str">
            <v>11 EURO</v>
          </cell>
          <cell r="Q110">
            <v>35</v>
          </cell>
          <cell r="R110">
            <v>2</v>
          </cell>
          <cell r="S110">
            <v>12286.689419795222</v>
          </cell>
        </row>
        <row r="111">
          <cell r="A111" t="str">
            <v>AF81X</v>
          </cell>
          <cell r="C111" t="str">
            <v>TWIX 35gr</v>
          </cell>
          <cell r="D111">
            <v>12</v>
          </cell>
          <cell r="E111">
            <v>6</v>
          </cell>
          <cell r="F111">
            <v>1265060</v>
          </cell>
          <cell r="G111">
            <v>72</v>
          </cell>
          <cell r="H111">
            <v>1288252</v>
          </cell>
          <cell r="I111">
            <v>18000</v>
          </cell>
          <cell r="J111">
            <v>1288253</v>
          </cell>
          <cell r="K111">
            <v>800</v>
          </cell>
          <cell r="N111" t="str">
            <v>D9250</v>
          </cell>
          <cell r="O111">
            <v>600</v>
          </cell>
          <cell r="P111" t="str">
            <v>13 CHEP</v>
          </cell>
          <cell r="Q111">
            <v>152</v>
          </cell>
          <cell r="R111">
            <v>3</v>
          </cell>
          <cell r="S111">
            <v>10927.152317880795</v>
          </cell>
        </row>
        <row r="112">
          <cell r="A112" t="str">
            <v>AF85K</v>
          </cell>
          <cell r="C112" t="str">
            <v>SNICKERS  MULTI  X-TRA 66gr</v>
          </cell>
          <cell r="D112">
            <v>10</v>
          </cell>
          <cell r="E112">
            <v>6</v>
          </cell>
          <cell r="F112">
            <v>1279770</v>
          </cell>
          <cell r="G112">
            <v>72</v>
          </cell>
          <cell r="H112">
            <v>1293147</v>
          </cell>
          <cell r="I112">
            <v>6300</v>
          </cell>
          <cell r="J112">
            <v>1293148</v>
          </cell>
          <cell r="K112">
            <v>800</v>
          </cell>
          <cell r="N112">
            <v>1286620</v>
          </cell>
          <cell r="O112">
            <v>2400</v>
          </cell>
          <cell r="P112" t="str">
            <v>11 EURO</v>
          </cell>
          <cell r="Q112">
            <v>98</v>
          </cell>
          <cell r="R112">
            <v>3</v>
          </cell>
          <cell r="S112">
            <v>9831</v>
          </cell>
        </row>
        <row r="113">
          <cell r="A113" t="str">
            <v>AFC14</v>
          </cell>
          <cell r="B113" t="str">
            <v xml:space="preserve"> </v>
          </cell>
          <cell r="C113" t="str">
            <v>MARS BAR  TEST</v>
          </cell>
          <cell r="D113">
            <v>12</v>
          </cell>
          <cell r="E113">
            <v>6</v>
          </cell>
          <cell r="F113">
            <v>1262260</v>
          </cell>
          <cell r="G113">
            <v>72</v>
          </cell>
          <cell r="H113">
            <v>1234872</v>
          </cell>
          <cell r="I113">
            <v>18000</v>
          </cell>
          <cell r="J113">
            <v>1234873</v>
          </cell>
          <cell r="K113">
            <v>800</v>
          </cell>
          <cell r="N113">
            <v>1286620</v>
          </cell>
          <cell r="O113">
            <v>2400</v>
          </cell>
          <cell r="P113" t="str">
            <v>11 EURO</v>
          </cell>
          <cell r="Q113">
            <v>105</v>
          </cell>
          <cell r="R113">
            <v>2</v>
          </cell>
          <cell r="S113">
            <v>12286.689419795222</v>
          </cell>
        </row>
        <row r="114">
          <cell r="A114" t="str">
            <v>AG03D</v>
          </cell>
          <cell r="C114" t="str">
            <v>MARS 41,8gr</v>
          </cell>
          <cell r="D114">
            <v>12</v>
          </cell>
          <cell r="E114">
            <v>4</v>
          </cell>
          <cell r="F114">
            <v>1262260</v>
          </cell>
          <cell r="G114">
            <v>72</v>
          </cell>
          <cell r="H114">
            <v>1289871</v>
          </cell>
          <cell r="I114">
            <v>24000</v>
          </cell>
          <cell r="J114">
            <v>1289872</v>
          </cell>
          <cell r="K114">
            <v>1200</v>
          </cell>
          <cell r="N114" t="str">
            <v>KD374</v>
          </cell>
          <cell r="O114">
            <v>600</v>
          </cell>
          <cell r="P114" t="str">
            <v>13 CHEP</v>
          </cell>
          <cell r="Q114">
            <v>190</v>
          </cell>
          <cell r="R114">
            <v>3</v>
          </cell>
          <cell r="S114">
            <v>12286.689419795222</v>
          </cell>
        </row>
        <row r="115">
          <cell r="A115" t="str">
            <v>AG03E</v>
          </cell>
          <cell r="C115" t="str">
            <v>MARS X-TRA 60gr</v>
          </cell>
          <cell r="D115">
            <v>1</v>
          </cell>
          <cell r="E115">
            <v>24</v>
          </cell>
          <cell r="F115">
            <v>1289869</v>
          </cell>
          <cell r="G115">
            <v>72</v>
          </cell>
          <cell r="H115">
            <v>1289870</v>
          </cell>
          <cell r="I115">
            <v>3600</v>
          </cell>
          <cell r="N115" t="str">
            <v>D9250</v>
          </cell>
          <cell r="O115">
            <v>600</v>
          </cell>
          <cell r="P115" t="str">
            <v>13 CHEP</v>
          </cell>
          <cell r="Q115">
            <v>390</v>
          </cell>
          <cell r="R115">
            <v>7</v>
          </cell>
          <cell r="S115">
            <v>9831</v>
          </cell>
        </row>
        <row r="116">
          <cell r="A116" t="str">
            <v>AMB19</v>
          </cell>
          <cell r="B116" t="str">
            <v>RUSSE</v>
          </cell>
          <cell r="C116" t="str">
            <v>MARS 41,8gr</v>
          </cell>
          <cell r="D116">
            <v>1</v>
          </cell>
          <cell r="E116">
            <v>24</v>
          </cell>
          <cell r="F116">
            <v>1253377</v>
          </cell>
          <cell r="G116">
            <v>72</v>
          </cell>
          <cell r="H116">
            <v>1269844</v>
          </cell>
          <cell r="I116">
            <v>3280</v>
          </cell>
          <cell r="N116" t="str">
            <v>D9200</v>
          </cell>
          <cell r="O116">
            <v>600</v>
          </cell>
          <cell r="P116" t="str">
            <v>11 EURO</v>
          </cell>
          <cell r="Q116">
            <v>525</v>
          </cell>
          <cell r="R116">
            <v>9</v>
          </cell>
          <cell r="S116">
            <v>11945.392491467577</v>
          </cell>
        </row>
        <row r="117">
          <cell r="A117" t="str">
            <v>AMB22</v>
          </cell>
          <cell r="B117" t="str">
            <v>RUSSE</v>
          </cell>
          <cell r="C117" t="str">
            <v>SNICKERS 48gr</v>
          </cell>
          <cell r="D117">
            <v>1</v>
          </cell>
          <cell r="E117">
            <v>24</v>
          </cell>
          <cell r="F117">
            <v>1253379</v>
          </cell>
          <cell r="G117">
            <v>72</v>
          </cell>
          <cell r="H117">
            <v>1269849</v>
          </cell>
          <cell r="I117">
            <v>3600</v>
          </cell>
          <cell r="N117" t="str">
            <v>D9200</v>
          </cell>
          <cell r="O117">
            <v>600</v>
          </cell>
          <cell r="P117" t="str">
            <v>11 EURO</v>
          </cell>
          <cell r="Q117">
            <v>525</v>
          </cell>
          <cell r="R117">
            <v>9</v>
          </cell>
          <cell r="S117">
            <v>11945.392491467577</v>
          </cell>
        </row>
        <row r="118">
          <cell r="A118" t="str">
            <v>AMB25</v>
          </cell>
          <cell r="B118" t="str">
            <v>RUSSE</v>
          </cell>
          <cell r="C118" t="str">
            <v>TWIX 39,6gr</v>
          </cell>
          <cell r="D118">
            <v>1</v>
          </cell>
          <cell r="E118">
            <v>24</v>
          </cell>
          <cell r="F118">
            <v>1253380</v>
          </cell>
          <cell r="G118">
            <v>72</v>
          </cell>
          <cell r="H118">
            <v>1269853</v>
          </cell>
          <cell r="I118">
            <v>3600</v>
          </cell>
          <cell r="N118" t="str">
            <v>D9246</v>
          </cell>
          <cell r="O118">
            <v>600</v>
          </cell>
          <cell r="P118" t="str">
            <v>11 EURO</v>
          </cell>
          <cell r="Q118">
            <v>400</v>
          </cell>
          <cell r="R118">
            <v>8</v>
          </cell>
          <cell r="S118">
            <v>10060.975609756097</v>
          </cell>
        </row>
        <row r="119">
          <cell r="A119" t="str">
            <v>AMB28</v>
          </cell>
          <cell r="B119" t="str">
            <v>RUSSE</v>
          </cell>
          <cell r="C119" t="str">
            <v>BOUNTY MILK 20gr</v>
          </cell>
          <cell r="D119">
            <v>1</v>
          </cell>
          <cell r="E119">
            <v>24</v>
          </cell>
          <cell r="F119">
            <v>1253374</v>
          </cell>
          <cell r="G119">
            <v>72</v>
          </cell>
          <cell r="H119">
            <v>1232227</v>
          </cell>
          <cell r="I119">
            <v>3600</v>
          </cell>
          <cell r="N119" t="str">
            <v>D9246</v>
          </cell>
          <cell r="O119">
            <v>600</v>
          </cell>
          <cell r="P119" t="str">
            <v>11 EURO</v>
          </cell>
          <cell r="Q119">
            <v>400</v>
          </cell>
          <cell r="R119">
            <v>8</v>
          </cell>
          <cell r="S119">
            <v>10115.606936416185</v>
          </cell>
        </row>
        <row r="120">
          <cell r="A120" t="str">
            <v>AMB31</v>
          </cell>
          <cell r="B120" t="str">
            <v xml:space="preserve">RUSSE </v>
          </cell>
          <cell r="C120" t="str">
            <v>DOVE  HEART VANILLE 54,6gr</v>
          </cell>
          <cell r="D120">
            <v>1</v>
          </cell>
          <cell r="E120">
            <v>24</v>
          </cell>
          <cell r="F120">
            <v>1253373</v>
          </cell>
          <cell r="G120">
            <v>56</v>
          </cell>
          <cell r="H120">
            <v>1187699</v>
          </cell>
          <cell r="I120">
            <v>3400</v>
          </cell>
          <cell r="N120">
            <v>1286620</v>
          </cell>
          <cell r="O120">
            <v>2400</v>
          </cell>
          <cell r="P120" t="str">
            <v>11 EURO</v>
          </cell>
          <cell r="Q120">
            <v>320</v>
          </cell>
          <cell r="R120">
            <v>8</v>
          </cell>
          <cell r="S120">
            <v>9562.841530054644</v>
          </cell>
        </row>
        <row r="121">
          <cell r="A121" t="str">
            <v>AMG21</v>
          </cell>
          <cell r="B121" t="str">
            <v xml:space="preserve"> </v>
          </cell>
          <cell r="C121" t="str">
            <v>BOUNTY MILK 20gr</v>
          </cell>
          <cell r="D121">
            <v>1</v>
          </cell>
          <cell r="E121">
            <v>24</v>
          </cell>
          <cell r="F121">
            <v>1253995</v>
          </cell>
          <cell r="G121">
            <v>72</v>
          </cell>
          <cell r="H121">
            <v>1232227</v>
          </cell>
          <cell r="I121">
            <v>3600</v>
          </cell>
          <cell r="N121" t="str">
            <v>D9246</v>
          </cell>
          <cell r="O121">
            <v>600</v>
          </cell>
          <cell r="P121" t="str">
            <v>11 EURO</v>
          </cell>
          <cell r="Q121">
            <v>400</v>
          </cell>
          <cell r="R121">
            <v>8</v>
          </cell>
          <cell r="S121">
            <v>10115.606936416185</v>
          </cell>
        </row>
        <row r="122">
          <cell r="A122" t="str">
            <v>AMG26</v>
          </cell>
          <cell r="B122" t="str">
            <v xml:space="preserve"> </v>
          </cell>
          <cell r="C122" t="str">
            <v>TWIX 39,6gr</v>
          </cell>
          <cell r="D122">
            <v>1</v>
          </cell>
          <cell r="E122">
            <v>24</v>
          </cell>
          <cell r="F122">
            <v>1253996</v>
          </cell>
          <cell r="G122">
            <v>72</v>
          </cell>
          <cell r="H122">
            <v>1269853</v>
          </cell>
          <cell r="I122">
            <v>3600</v>
          </cell>
          <cell r="N122" t="str">
            <v>D9246</v>
          </cell>
          <cell r="O122">
            <v>600</v>
          </cell>
          <cell r="P122" t="str">
            <v>11 EURO</v>
          </cell>
          <cell r="Q122">
            <v>400</v>
          </cell>
          <cell r="R122">
            <v>8</v>
          </cell>
          <cell r="S122">
            <v>10060.975609756097</v>
          </cell>
        </row>
        <row r="123">
          <cell r="A123" t="str">
            <v>AMG32</v>
          </cell>
          <cell r="B123" t="str">
            <v xml:space="preserve"> </v>
          </cell>
          <cell r="C123" t="str">
            <v>MARS 41,8gr</v>
          </cell>
          <cell r="D123">
            <v>1</v>
          </cell>
          <cell r="E123">
            <v>24</v>
          </cell>
          <cell r="F123">
            <v>1253997</v>
          </cell>
          <cell r="G123">
            <v>72</v>
          </cell>
          <cell r="H123">
            <v>1232260</v>
          </cell>
          <cell r="I123">
            <v>3280</v>
          </cell>
          <cell r="N123" t="str">
            <v>D9200</v>
          </cell>
          <cell r="O123">
            <v>600</v>
          </cell>
          <cell r="P123" t="str">
            <v>11 EURO</v>
          </cell>
          <cell r="Q123">
            <v>525</v>
          </cell>
          <cell r="R123">
            <v>9</v>
          </cell>
          <cell r="S123">
            <v>11945.392491467577</v>
          </cell>
        </row>
        <row r="124">
          <cell r="A124" t="str">
            <v>AMK72</v>
          </cell>
          <cell r="B124" t="str">
            <v xml:space="preserve"> </v>
          </cell>
          <cell r="C124" t="str">
            <v>BOUNTY MILK 20gr</v>
          </cell>
          <cell r="D124">
            <v>12</v>
          </cell>
          <cell r="E124">
            <v>6</v>
          </cell>
          <cell r="F124">
            <v>1262832</v>
          </cell>
          <cell r="G124">
            <v>72</v>
          </cell>
          <cell r="H124">
            <v>1233297</v>
          </cell>
          <cell r="I124">
            <v>16000</v>
          </cell>
          <cell r="J124">
            <v>1233298</v>
          </cell>
          <cell r="K124">
            <v>800</v>
          </cell>
          <cell r="N124" t="str">
            <v>D9250</v>
          </cell>
          <cell r="O124">
            <v>600</v>
          </cell>
          <cell r="P124" t="str">
            <v>13 CHEP</v>
          </cell>
          <cell r="Q124">
            <v>120</v>
          </cell>
          <cell r="R124">
            <v>3</v>
          </cell>
          <cell r="S124">
            <v>10116</v>
          </cell>
        </row>
        <row r="125">
          <cell r="A125" t="str">
            <v>AMM15</v>
          </cell>
          <cell r="B125" t="str">
            <v xml:space="preserve"> </v>
          </cell>
          <cell r="C125" t="str">
            <v>MARS CHOCOLAT 37,3gr</v>
          </cell>
          <cell r="D125">
            <v>12</v>
          </cell>
          <cell r="E125">
            <v>6</v>
          </cell>
          <cell r="F125">
            <v>1262840</v>
          </cell>
          <cell r="G125">
            <v>72</v>
          </cell>
          <cell r="H125">
            <v>1262841</v>
          </cell>
          <cell r="I125">
            <v>25200</v>
          </cell>
          <cell r="J125">
            <v>1262842</v>
          </cell>
          <cell r="K125">
            <v>800</v>
          </cell>
          <cell r="N125">
            <v>1286620</v>
          </cell>
          <cell r="O125">
            <v>2400</v>
          </cell>
          <cell r="P125" t="str">
            <v>11 EURO</v>
          </cell>
          <cell r="Q125">
            <v>126</v>
          </cell>
          <cell r="R125">
            <v>3</v>
          </cell>
          <cell r="S125">
            <v>12286.689419795222</v>
          </cell>
        </row>
        <row r="126">
          <cell r="A126" t="str">
            <v>AMY02</v>
          </cell>
          <cell r="B126" t="str">
            <v xml:space="preserve"> </v>
          </cell>
          <cell r="C126" t="str">
            <v>MARS X-TRA 60gr</v>
          </cell>
          <cell r="D126">
            <v>1</v>
          </cell>
          <cell r="E126">
            <v>24</v>
          </cell>
          <cell r="F126">
            <v>1256003</v>
          </cell>
          <cell r="G126">
            <v>72</v>
          </cell>
          <cell r="H126">
            <v>1256006</v>
          </cell>
          <cell r="I126">
            <v>3600</v>
          </cell>
          <cell r="N126" t="str">
            <v>D9200</v>
          </cell>
          <cell r="O126">
            <v>600</v>
          </cell>
          <cell r="P126" t="str">
            <v>11 EURO</v>
          </cell>
          <cell r="Q126">
            <v>325</v>
          </cell>
          <cell r="R126">
            <v>7</v>
          </cell>
          <cell r="S126">
            <v>9831</v>
          </cell>
        </row>
        <row r="127">
          <cell r="A127" t="str">
            <v>AMY05</v>
          </cell>
          <cell r="B127" t="str">
            <v xml:space="preserve"> </v>
          </cell>
          <cell r="C127" t="str">
            <v>MARS X-TRA 60gr</v>
          </cell>
          <cell r="D127">
            <v>1</v>
          </cell>
          <cell r="E127">
            <v>24</v>
          </cell>
          <cell r="F127">
            <v>1256004</v>
          </cell>
          <cell r="G127">
            <v>72</v>
          </cell>
          <cell r="H127">
            <v>1256006</v>
          </cell>
          <cell r="I127">
            <v>3600</v>
          </cell>
          <cell r="N127" t="str">
            <v>D9200</v>
          </cell>
          <cell r="O127">
            <v>600</v>
          </cell>
          <cell r="P127" t="str">
            <v>11 EURO</v>
          </cell>
          <cell r="Q127">
            <v>325</v>
          </cell>
          <cell r="R127">
            <v>7</v>
          </cell>
          <cell r="S127">
            <v>9831</v>
          </cell>
        </row>
        <row r="128">
          <cell r="A128" t="str">
            <v>AMY08</v>
          </cell>
          <cell r="B128" t="str">
            <v xml:space="preserve"> </v>
          </cell>
          <cell r="C128" t="str">
            <v>MARS X-TRA 60gr</v>
          </cell>
          <cell r="D128">
            <v>1</v>
          </cell>
          <cell r="E128">
            <v>24</v>
          </cell>
          <cell r="F128">
            <v>1256004</v>
          </cell>
          <cell r="G128">
            <v>72</v>
          </cell>
          <cell r="H128">
            <v>1256006</v>
          </cell>
          <cell r="I128">
            <v>3600</v>
          </cell>
          <cell r="N128" t="str">
            <v>D9250</v>
          </cell>
          <cell r="O128">
            <v>600</v>
          </cell>
          <cell r="P128" t="str">
            <v>13 CHEP</v>
          </cell>
          <cell r="Q128">
            <v>390</v>
          </cell>
          <cell r="R128">
            <v>7</v>
          </cell>
          <cell r="S128">
            <v>9831</v>
          </cell>
        </row>
        <row r="129">
          <cell r="A129" t="str">
            <v>AMY18</v>
          </cell>
          <cell r="B129" t="str">
            <v xml:space="preserve"> </v>
          </cell>
          <cell r="C129" t="str">
            <v>SNICKERS  X-TRA 66gr</v>
          </cell>
          <cell r="D129">
            <v>1</v>
          </cell>
          <cell r="E129">
            <v>24</v>
          </cell>
          <cell r="F129">
            <v>1256007</v>
          </cell>
          <cell r="G129">
            <v>72</v>
          </cell>
          <cell r="H129">
            <v>1256010</v>
          </cell>
          <cell r="I129">
            <v>3600</v>
          </cell>
          <cell r="N129" t="str">
            <v>D9200</v>
          </cell>
          <cell r="O129">
            <v>600</v>
          </cell>
          <cell r="P129" t="str">
            <v>11 EURO</v>
          </cell>
          <cell r="Q129">
            <v>325</v>
          </cell>
          <cell r="R129">
            <v>7</v>
          </cell>
          <cell r="S129">
            <v>9831</v>
          </cell>
        </row>
        <row r="130">
          <cell r="A130" t="str">
            <v>AMY21</v>
          </cell>
          <cell r="B130" t="str">
            <v xml:space="preserve"> </v>
          </cell>
          <cell r="C130" t="str">
            <v>SNICKERS  X-TRA 66gr</v>
          </cell>
          <cell r="D130">
            <v>1</v>
          </cell>
          <cell r="E130">
            <v>24</v>
          </cell>
          <cell r="F130">
            <v>1256007</v>
          </cell>
          <cell r="G130">
            <v>72</v>
          </cell>
          <cell r="H130">
            <v>1256010</v>
          </cell>
          <cell r="I130">
            <v>3600</v>
          </cell>
          <cell r="N130" t="str">
            <v>D9250</v>
          </cell>
          <cell r="O130">
            <v>600</v>
          </cell>
          <cell r="P130" t="str">
            <v>13 CHEP</v>
          </cell>
          <cell r="Q130">
            <v>390</v>
          </cell>
          <cell r="R130">
            <v>7</v>
          </cell>
          <cell r="S130">
            <v>9831</v>
          </cell>
        </row>
        <row r="131">
          <cell r="A131" t="str">
            <v>AMY23</v>
          </cell>
          <cell r="B131" t="str">
            <v xml:space="preserve"> </v>
          </cell>
          <cell r="C131" t="str">
            <v>SNICKERS  X-TRA 66gr</v>
          </cell>
          <cell r="D131">
            <v>1</v>
          </cell>
          <cell r="E131">
            <v>24</v>
          </cell>
          <cell r="F131">
            <v>1256008</v>
          </cell>
          <cell r="G131">
            <v>72</v>
          </cell>
          <cell r="H131">
            <v>1256010</v>
          </cell>
          <cell r="I131">
            <v>3600</v>
          </cell>
          <cell r="N131" t="str">
            <v>D9200</v>
          </cell>
          <cell r="O131">
            <v>600</v>
          </cell>
          <cell r="P131" t="str">
            <v>11 EURO</v>
          </cell>
          <cell r="Q131">
            <v>325</v>
          </cell>
          <cell r="R131">
            <v>7</v>
          </cell>
          <cell r="S131">
            <v>9831</v>
          </cell>
        </row>
        <row r="132">
          <cell r="A132" t="str">
            <v>AMY31</v>
          </cell>
          <cell r="B132" t="str">
            <v xml:space="preserve"> </v>
          </cell>
          <cell r="C132" t="str">
            <v>MARS 41,8gr</v>
          </cell>
          <cell r="D132">
            <v>12</v>
          </cell>
          <cell r="E132">
            <v>4</v>
          </cell>
          <cell r="F132">
            <v>1262260</v>
          </cell>
          <cell r="G132">
            <v>72</v>
          </cell>
          <cell r="H132">
            <v>1255997</v>
          </cell>
          <cell r="I132">
            <v>24000</v>
          </cell>
          <cell r="J132">
            <v>1255998</v>
          </cell>
          <cell r="K132">
            <v>1200</v>
          </cell>
          <cell r="N132" t="str">
            <v>KD374</v>
          </cell>
          <cell r="O132">
            <v>600</v>
          </cell>
          <cell r="P132" t="str">
            <v>13 CHEP</v>
          </cell>
          <cell r="Q132">
            <v>190</v>
          </cell>
          <cell r="R132">
            <v>3</v>
          </cell>
          <cell r="S132">
            <v>12286.689419795222</v>
          </cell>
        </row>
        <row r="133">
          <cell r="A133" t="str">
            <v>AMY34</v>
          </cell>
          <cell r="B133" t="str">
            <v xml:space="preserve"> </v>
          </cell>
          <cell r="C133" t="str">
            <v>SNICKERS 48gr</v>
          </cell>
          <cell r="D133">
            <v>12</v>
          </cell>
          <cell r="E133">
            <v>4</v>
          </cell>
          <cell r="F133">
            <v>1265057</v>
          </cell>
          <cell r="G133">
            <v>72</v>
          </cell>
          <cell r="H133">
            <v>1255999</v>
          </cell>
          <cell r="I133">
            <v>24000</v>
          </cell>
          <cell r="J133">
            <v>1256000</v>
          </cell>
          <cell r="K133">
            <v>1200</v>
          </cell>
          <cell r="N133" t="str">
            <v>KD374</v>
          </cell>
          <cell r="O133">
            <v>600</v>
          </cell>
          <cell r="P133" t="str">
            <v>13 CHEP</v>
          </cell>
          <cell r="Q133">
            <v>190</v>
          </cell>
          <cell r="R133">
            <v>3</v>
          </cell>
          <cell r="S133">
            <v>12286.689419795222</v>
          </cell>
        </row>
        <row r="134">
          <cell r="A134" t="str">
            <v>AMY37</v>
          </cell>
          <cell r="B134" t="str">
            <v xml:space="preserve"> </v>
          </cell>
          <cell r="C134" t="str">
            <v>TWIX 35gr</v>
          </cell>
          <cell r="D134">
            <v>14</v>
          </cell>
          <cell r="E134">
            <v>4</v>
          </cell>
          <cell r="F134">
            <v>1265060</v>
          </cell>
          <cell r="G134">
            <v>72</v>
          </cell>
          <cell r="H134">
            <v>1256001</v>
          </cell>
          <cell r="I134">
            <v>24000</v>
          </cell>
          <cell r="J134">
            <v>1256002</v>
          </cell>
          <cell r="K134">
            <v>800</v>
          </cell>
          <cell r="N134" t="str">
            <v>D9250</v>
          </cell>
          <cell r="O134">
            <v>600</v>
          </cell>
          <cell r="P134" t="str">
            <v>13 CHEP</v>
          </cell>
          <cell r="Q134">
            <v>176</v>
          </cell>
          <cell r="R134">
            <v>4</v>
          </cell>
          <cell r="S134">
            <v>10927.152317880795</v>
          </cell>
        </row>
        <row r="135">
          <cell r="A135" t="str">
            <v>AMY40</v>
          </cell>
          <cell r="B135" t="str">
            <v xml:space="preserve"> </v>
          </cell>
          <cell r="C135" t="str">
            <v>MARS MINI MONO 21,2gr</v>
          </cell>
          <cell r="D135">
            <v>12</v>
          </cell>
          <cell r="E135">
            <v>10</v>
          </cell>
          <cell r="F135">
            <v>1231047</v>
          </cell>
          <cell r="G135">
            <v>72</v>
          </cell>
          <cell r="H135">
            <v>1231048</v>
          </cell>
          <cell r="I135">
            <v>12000</v>
          </cell>
          <cell r="J135">
            <v>1255995</v>
          </cell>
          <cell r="K135">
            <v>1000</v>
          </cell>
          <cell r="N135" t="str">
            <v>D9250</v>
          </cell>
          <cell r="O135">
            <v>600</v>
          </cell>
          <cell r="P135" t="str">
            <v>13 CHEP</v>
          </cell>
          <cell r="Q135">
            <v>135</v>
          </cell>
          <cell r="R135">
            <v>3</v>
          </cell>
          <cell r="S135">
            <v>14705.882352941177</v>
          </cell>
        </row>
        <row r="136">
          <cell r="A136" t="str">
            <v>APB20</v>
          </cell>
          <cell r="B136" t="str">
            <v xml:space="preserve"> </v>
          </cell>
          <cell r="C136" t="str">
            <v>MARS 41,8gr</v>
          </cell>
          <cell r="D136">
            <v>1</v>
          </cell>
          <cell r="E136">
            <v>24</v>
          </cell>
          <cell r="F136">
            <v>1257088</v>
          </cell>
          <cell r="G136">
            <v>72</v>
          </cell>
          <cell r="H136">
            <v>1269844</v>
          </cell>
          <cell r="I136">
            <v>3280</v>
          </cell>
          <cell r="N136" t="str">
            <v>D9200</v>
          </cell>
          <cell r="O136">
            <v>600</v>
          </cell>
          <cell r="P136" t="str">
            <v>11 EURO</v>
          </cell>
          <cell r="Q136">
            <v>525</v>
          </cell>
          <cell r="R136">
            <v>9</v>
          </cell>
          <cell r="S136">
            <v>11945.392491467577</v>
          </cell>
        </row>
        <row r="137">
          <cell r="A137" t="str">
            <v>APB23</v>
          </cell>
          <cell r="B137" t="str">
            <v xml:space="preserve"> </v>
          </cell>
          <cell r="C137" t="str">
            <v>MARS 41,8gr</v>
          </cell>
          <cell r="D137">
            <v>1</v>
          </cell>
          <cell r="E137">
            <v>24</v>
          </cell>
          <cell r="F137">
            <v>1257089</v>
          </cell>
          <cell r="G137">
            <v>72</v>
          </cell>
          <cell r="H137">
            <v>1269844</v>
          </cell>
          <cell r="I137">
            <v>3280</v>
          </cell>
          <cell r="N137" t="str">
            <v>D9200</v>
          </cell>
          <cell r="O137">
            <v>600</v>
          </cell>
          <cell r="P137" t="str">
            <v>11 EURO</v>
          </cell>
          <cell r="Q137">
            <v>525</v>
          </cell>
          <cell r="R137">
            <v>9</v>
          </cell>
          <cell r="S137">
            <v>11945.392491467577</v>
          </cell>
        </row>
        <row r="138">
          <cell r="A138" t="str">
            <v>APB45</v>
          </cell>
          <cell r="B138" t="str">
            <v xml:space="preserve"> </v>
          </cell>
          <cell r="C138" t="str">
            <v>BOUNTY STICK 76,5gr</v>
          </cell>
          <cell r="D138">
            <v>1</v>
          </cell>
          <cell r="E138">
            <v>25</v>
          </cell>
          <cell r="F138">
            <v>1257573</v>
          </cell>
          <cell r="G138">
            <v>48</v>
          </cell>
          <cell r="H138">
            <v>1257575</v>
          </cell>
          <cell r="I138">
            <v>1925</v>
          </cell>
          <cell r="L138" t="str">
            <v>MB458</v>
          </cell>
          <cell r="M138">
            <v>440800</v>
          </cell>
          <cell r="N138">
            <v>1286620</v>
          </cell>
          <cell r="O138">
            <v>2400</v>
          </cell>
          <cell r="P138" t="str">
            <v>11 EURO</v>
          </cell>
          <cell r="Q138">
            <v>208</v>
          </cell>
          <cell r="R138">
            <v>7</v>
          </cell>
          <cell r="S138">
            <v>8565</v>
          </cell>
        </row>
        <row r="139">
          <cell r="A139" t="str">
            <v>APB48</v>
          </cell>
          <cell r="B139" t="str">
            <v xml:space="preserve"> </v>
          </cell>
          <cell r="C139" t="str">
            <v>BOUNTY STICK 76,5gr</v>
          </cell>
          <cell r="D139">
            <v>1</v>
          </cell>
          <cell r="E139">
            <v>25</v>
          </cell>
          <cell r="F139">
            <v>1257573</v>
          </cell>
          <cell r="G139">
            <v>49</v>
          </cell>
          <cell r="H139">
            <v>1257575</v>
          </cell>
          <cell r="I139">
            <v>1925</v>
          </cell>
          <cell r="L139" t="str">
            <v>MB458</v>
          </cell>
          <cell r="M139">
            <v>440800</v>
          </cell>
          <cell r="N139" t="str">
            <v>D9250</v>
          </cell>
          <cell r="O139">
            <v>600</v>
          </cell>
          <cell r="P139" t="str">
            <v>13 CHEP</v>
          </cell>
          <cell r="Q139">
            <v>260</v>
          </cell>
          <cell r="R139">
            <v>7</v>
          </cell>
          <cell r="S139">
            <v>8565</v>
          </cell>
        </row>
        <row r="140">
          <cell r="A140" t="str">
            <v>APB50</v>
          </cell>
          <cell r="B140" t="str">
            <v xml:space="preserve"> </v>
          </cell>
          <cell r="C140" t="str">
            <v>BOUNTY STICK 76,5gr</v>
          </cell>
          <cell r="D140">
            <v>1</v>
          </cell>
          <cell r="E140">
            <v>25</v>
          </cell>
          <cell r="F140">
            <v>1257574</v>
          </cell>
          <cell r="G140">
            <v>49</v>
          </cell>
          <cell r="H140">
            <v>1257575</v>
          </cell>
          <cell r="I140">
            <v>1925</v>
          </cell>
          <cell r="L140" t="str">
            <v>MB458</v>
          </cell>
          <cell r="M140">
            <v>440800</v>
          </cell>
          <cell r="N140">
            <v>1286620</v>
          </cell>
          <cell r="O140">
            <v>2400</v>
          </cell>
          <cell r="P140" t="str">
            <v>11 EURO</v>
          </cell>
          <cell r="Q140">
            <v>208</v>
          </cell>
          <cell r="R140">
            <v>7</v>
          </cell>
          <cell r="S140">
            <v>8565</v>
          </cell>
        </row>
        <row r="141">
          <cell r="A141" t="str">
            <v>APB53</v>
          </cell>
          <cell r="B141" t="str">
            <v>RUSSE</v>
          </cell>
          <cell r="C141" t="str">
            <v>BOUNTY STICK 76,5gr</v>
          </cell>
          <cell r="D141">
            <v>1</v>
          </cell>
          <cell r="E141">
            <v>25</v>
          </cell>
          <cell r="F141">
            <v>1257574</v>
          </cell>
          <cell r="G141">
            <v>49</v>
          </cell>
          <cell r="H141">
            <v>1257575</v>
          </cell>
          <cell r="I141">
            <v>1925</v>
          </cell>
          <cell r="L141" t="str">
            <v>MB458</v>
          </cell>
          <cell r="M141">
            <v>440800</v>
          </cell>
          <cell r="N141">
            <v>1286620</v>
          </cell>
          <cell r="O141">
            <v>2400</v>
          </cell>
          <cell r="P141" t="str">
            <v>11 EURO</v>
          </cell>
          <cell r="Q141">
            <v>208</v>
          </cell>
          <cell r="R141">
            <v>7</v>
          </cell>
          <cell r="S141">
            <v>8565</v>
          </cell>
        </row>
        <row r="142">
          <cell r="A142" t="str">
            <v>APG37</v>
          </cell>
          <cell r="B142" t="str">
            <v xml:space="preserve"> </v>
          </cell>
          <cell r="C142" t="str">
            <v>MARS STICK 74,5gr</v>
          </cell>
          <cell r="D142">
            <v>1</v>
          </cell>
          <cell r="E142">
            <v>25</v>
          </cell>
          <cell r="F142">
            <v>1257919</v>
          </cell>
          <cell r="G142">
            <v>56</v>
          </cell>
          <cell r="H142">
            <v>1257922</v>
          </cell>
          <cell r="I142">
            <v>1925</v>
          </cell>
          <cell r="L142" t="str">
            <v>MB458</v>
          </cell>
          <cell r="M142">
            <v>440800</v>
          </cell>
          <cell r="N142">
            <v>1286620</v>
          </cell>
          <cell r="O142">
            <v>2400</v>
          </cell>
          <cell r="P142" t="str">
            <v>11 EURO</v>
          </cell>
          <cell r="Q142">
            <v>208</v>
          </cell>
          <cell r="R142">
            <v>7</v>
          </cell>
          <cell r="S142">
            <v>8565</v>
          </cell>
        </row>
        <row r="143">
          <cell r="A143" t="str">
            <v>APG46</v>
          </cell>
          <cell r="B143" t="str">
            <v xml:space="preserve"> </v>
          </cell>
          <cell r="C143" t="str">
            <v>MARS STICK 74,5gr</v>
          </cell>
          <cell r="D143">
            <v>1</v>
          </cell>
          <cell r="E143">
            <v>25</v>
          </cell>
          <cell r="F143">
            <v>1257920</v>
          </cell>
          <cell r="G143">
            <v>56</v>
          </cell>
          <cell r="H143">
            <v>1257922</v>
          </cell>
          <cell r="I143">
            <v>1925</v>
          </cell>
          <cell r="L143" t="str">
            <v>MB458</v>
          </cell>
          <cell r="M143">
            <v>440800</v>
          </cell>
          <cell r="N143">
            <v>1286620</v>
          </cell>
          <cell r="O143">
            <v>2400</v>
          </cell>
          <cell r="P143" t="str">
            <v>11 EURO</v>
          </cell>
          <cell r="Q143">
            <v>208</v>
          </cell>
          <cell r="R143">
            <v>7</v>
          </cell>
          <cell r="S143">
            <v>8565</v>
          </cell>
        </row>
        <row r="144">
          <cell r="A144" t="str">
            <v>APG49</v>
          </cell>
          <cell r="B144" t="str">
            <v>RUSSE</v>
          </cell>
          <cell r="C144" t="str">
            <v xml:space="preserve">MARS STICK 74,5gr </v>
          </cell>
          <cell r="D144">
            <v>1</v>
          </cell>
          <cell r="E144">
            <v>25</v>
          </cell>
          <cell r="F144">
            <v>1257920</v>
          </cell>
          <cell r="G144">
            <v>56</v>
          </cell>
          <cell r="H144">
            <v>1257922</v>
          </cell>
          <cell r="I144">
            <v>1925</v>
          </cell>
          <cell r="L144" t="str">
            <v>MB458</v>
          </cell>
          <cell r="M144">
            <v>440800</v>
          </cell>
          <cell r="N144">
            <v>1286620</v>
          </cell>
          <cell r="O144">
            <v>2400</v>
          </cell>
          <cell r="P144" t="str">
            <v>11 EURO</v>
          </cell>
          <cell r="Q144">
            <v>208</v>
          </cell>
          <cell r="R144">
            <v>7</v>
          </cell>
          <cell r="S144">
            <v>8565</v>
          </cell>
        </row>
        <row r="145">
          <cell r="A145" t="str">
            <v>APG55</v>
          </cell>
          <cell r="B145" t="str">
            <v xml:space="preserve"> </v>
          </cell>
          <cell r="C145" t="str">
            <v>SNICKERS STICK 73,5gr</v>
          </cell>
          <cell r="D145">
            <v>1</v>
          </cell>
          <cell r="E145">
            <v>20</v>
          </cell>
          <cell r="F145">
            <v>1257923</v>
          </cell>
          <cell r="G145">
            <v>48</v>
          </cell>
          <cell r="H145">
            <v>1257925</v>
          </cell>
          <cell r="I145">
            <v>2200</v>
          </cell>
          <cell r="L145" t="str">
            <v>MB458</v>
          </cell>
          <cell r="M145">
            <v>440800</v>
          </cell>
          <cell r="N145" t="str">
            <v>KA955</v>
          </cell>
          <cell r="O145">
            <v>600</v>
          </cell>
          <cell r="P145" t="str">
            <v>11 EURO</v>
          </cell>
          <cell r="Q145">
            <v>228</v>
          </cell>
          <cell r="R145">
            <v>7</v>
          </cell>
          <cell r="S145">
            <v>7407.4074074074078</v>
          </cell>
        </row>
        <row r="146">
          <cell r="A146" t="str">
            <v>APG59</v>
          </cell>
          <cell r="B146" t="str">
            <v xml:space="preserve"> </v>
          </cell>
          <cell r="C146" t="str">
            <v>SNICKERS STICK 73,5gr</v>
          </cell>
          <cell r="D146">
            <v>1</v>
          </cell>
          <cell r="E146">
            <v>20</v>
          </cell>
          <cell r="F146">
            <v>1257924</v>
          </cell>
          <cell r="G146">
            <v>48</v>
          </cell>
          <cell r="H146">
            <v>1257925</v>
          </cell>
          <cell r="I146">
            <v>2200</v>
          </cell>
          <cell r="L146" t="str">
            <v>MB458</v>
          </cell>
          <cell r="M146">
            <v>440800</v>
          </cell>
          <cell r="N146" t="str">
            <v>KA955</v>
          </cell>
          <cell r="O146">
            <v>600</v>
          </cell>
          <cell r="P146" t="str">
            <v>11 EURO</v>
          </cell>
          <cell r="Q146">
            <v>228</v>
          </cell>
          <cell r="R146">
            <v>7</v>
          </cell>
          <cell r="S146">
            <v>7407.4074074074078</v>
          </cell>
        </row>
        <row r="147">
          <cell r="A147" t="str">
            <v>APG62</v>
          </cell>
          <cell r="B147" t="str">
            <v>RUSSE</v>
          </cell>
          <cell r="C147" t="str">
            <v>SNICKERS STICK 73,5gr</v>
          </cell>
          <cell r="D147">
            <v>1</v>
          </cell>
          <cell r="E147">
            <v>20</v>
          </cell>
          <cell r="F147">
            <v>1257924</v>
          </cell>
          <cell r="G147">
            <v>48</v>
          </cell>
          <cell r="H147">
            <v>1257925</v>
          </cell>
          <cell r="I147">
            <v>2200</v>
          </cell>
          <cell r="L147" t="str">
            <v>MB458</v>
          </cell>
          <cell r="M147">
            <v>440800</v>
          </cell>
          <cell r="N147" t="str">
            <v>KA955</v>
          </cell>
          <cell r="O147">
            <v>600</v>
          </cell>
          <cell r="P147" t="str">
            <v>11 EURO</v>
          </cell>
          <cell r="Q147">
            <v>228</v>
          </cell>
          <cell r="R147">
            <v>7</v>
          </cell>
          <cell r="S147">
            <v>7407.4074074074078</v>
          </cell>
        </row>
        <row r="148">
          <cell r="A148" t="str">
            <v>APT83</v>
          </cell>
          <cell r="B148" t="str">
            <v xml:space="preserve"> </v>
          </cell>
          <cell r="C148" t="str">
            <v>SNICKERS MINI MONO 22,6gr</v>
          </cell>
          <cell r="D148">
            <v>12</v>
          </cell>
          <cell r="E148">
            <v>10</v>
          </cell>
          <cell r="F148">
            <v>1245243</v>
          </cell>
          <cell r="G148">
            <v>72</v>
          </cell>
          <cell r="H148">
            <v>1260055</v>
          </cell>
          <cell r="I148">
            <v>12000</v>
          </cell>
          <cell r="J148">
            <v>1255996</v>
          </cell>
          <cell r="K148">
            <v>1000</v>
          </cell>
          <cell r="L148" t="str">
            <v xml:space="preserve"> </v>
          </cell>
          <cell r="N148">
            <v>1286620</v>
          </cell>
          <cell r="O148">
            <v>2400</v>
          </cell>
          <cell r="P148" t="str">
            <v>11 EURO</v>
          </cell>
          <cell r="Q148">
            <v>108</v>
          </cell>
          <cell r="R148">
            <v>3</v>
          </cell>
          <cell r="S148">
            <v>14705.882352941177</v>
          </cell>
        </row>
        <row r="149">
          <cell r="A149" t="str">
            <v>APT86</v>
          </cell>
          <cell r="B149" t="str">
            <v xml:space="preserve"> </v>
          </cell>
          <cell r="C149" t="str">
            <v>SNICKERS MINI MONO 22,6gr</v>
          </cell>
          <cell r="D149">
            <v>12</v>
          </cell>
          <cell r="E149">
            <v>10</v>
          </cell>
          <cell r="F149">
            <v>1245243</v>
          </cell>
          <cell r="G149">
            <v>72</v>
          </cell>
          <cell r="H149">
            <v>1260055</v>
          </cell>
          <cell r="I149">
            <v>12000</v>
          </cell>
          <cell r="J149">
            <v>1255996</v>
          </cell>
          <cell r="K149">
            <v>1000</v>
          </cell>
          <cell r="N149" t="str">
            <v>D9250</v>
          </cell>
          <cell r="O149">
            <v>600</v>
          </cell>
          <cell r="P149" t="str">
            <v>13 CHEP</v>
          </cell>
          <cell r="Q149">
            <v>135</v>
          </cell>
          <cell r="R149">
            <v>3</v>
          </cell>
          <cell r="S149">
            <v>14705.882352941177</v>
          </cell>
        </row>
        <row r="150">
          <cell r="A150" t="str">
            <v>APT91</v>
          </cell>
          <cell r="B150" t="str">
            <v xml:space="preserve"> </v>
          </cell>
          <cell r="C150" t="str">
            <v>SNICKERS 48gr</v>
          </cell>
          <cell r="D150">
            <v>1</v>
          </cell>
          <cell r="E150">
            <v>24</v>
          </cell>
          <cell r="F150">
            <v>1260061</v>
          </cell>
          <cell r="G150">
            <v>72</v>
          </cell>
          <cell r="H150">
            <v>1269849</v>
          </cell>
          <cell r="I150">
            <v>3280</v>
          </cell>
          <cell r="J150" t="str">
            <v xml:space="preserve">  </v>
          </cell>
          <cell r="N150" t="str">
            <v>D9200</v>
          </cell>
          <cell r="O150">
            <v>600</v>
          </cell>
          <cell r="P150" t="str">
            <v>11 EURO</v>
          </cell>
          <cell r="Q150">
            <v>525</v>
          </cell>
          <cell r="R150">
            <v>9</v>
          </cell>
          <cell r="S150">
            <v>11945.392491467577</v>
          </cell>
        </row>
        <row r="151">
          <cell r="A151" t="str">
            <v>APV20</v>
          </cell>
          <cell r="B151" t="str">
            <v xml:space="preserve"> </v>
          </cell>
          <cell r="C151" t="str">
            <v>MARS Caramel beurre salé 37,3gr</v>
          </cell>
          <cell r="D151">
            <v>1</v>
          </cell>
          <cell r="E151">
            <v>24</v>
          </cell>
          <cell r="F151">
            <v>1262371</v>
          </cell>
          <cell r="G151">
            <v>72</v>
          </cell>
          <cell r="H151">
            <v>1262372</v>
          </cell>
          <cell r="I151">
            <v>3280</v>
          </cell>
          <cell r="J151" t="str">
            <v xml:space="preserve">  </v>
          </cell>
          <cell r="N151">
            <v>1286620</v>
          </cell>
          <cell r="O151">
            <v>2400</v>
          </cell>
          <cell r="P151" t="str">
            <v>11 EURO</v>
          </cell>
          <cell r="Q151">
            <v>525</v>
          </cell>
          <cell r="R151">
            <v>9</v>
          </cell>
          <cell r="S151">
            <v>11945</v>
          </cell>
        </row>
        <row r="152">
          <cell r="A152" t="str">
            <v>ARD69</v>
          </cell>
          <cell r="B152" t="str">
            <v xml:space="preserve"> </v>
          </cell>
          <cell r="C152" t="str">
            <v>TWIX 35gr</v>
          </cell>
          <cell r="D152">
            <v>12</v>
          </cell>
          <cell r="E152">
            <v>12</v>
          </cell>
          <cell r="F152">
            <v>1265060</v>
          </cell>
          <cell r="G152">
            <v>72</v>
          </cell>
          <cell r="H152">
            <v>1261070</v>
          </cell>
          <cell r="I152">
            <v>6300</v>
          </cell>
          <cell r="J152">
            <v>1203795</v>
          </cell>
          <cell r="K152">
            <v>600</v>
          </cell>
          <cell r="N152">
            <v>1286620</v>
          </cell>
          <cell r="O152">
            <v>2400</v>
          </cell>
          <cell r="P152" t="str">
            <v>11 EURO</v>
          </cell>
          <cell r="Q152">
            <v>72</v>
          </cell>
          <cell r="R152">
            <v>3</v>
          </cell>
          <cell r="S152">
            <v>10927.152317880795</v>
          </cell>
        </row>
        <row r="153">
          <cell r="A153" t="str">
            <v>ARD72</v>
          </cell>
          <cell r="B153" t="str">
            <v xml:space="preserve"> </v>
          </cell>
          <cell r="C153" t="str">
            <v>MARS 41,8gr</v>
          </cell>
          <cell r="D153">
            <v>12</v>
          </cell>
          <cell r="E153">
            <v>12</v>
          </cell>
          <cell r="F153">
            <v>1262260</v>
          </cell>
          <cell r="G153">
            <v>72</v>
          </cell>
          <cell r="H153">
            <v>1261068</v>
          </cell>
          <cell r="I153">
            <v>4200</v>
          </cell>
          <cell r="J153">
            <v>1145799</v>
          </cell>
          <cell r="K153">
            <v>600</v>
          </cell>
          <cell r="N153" t="str">
            <v>D9246</v>
          </cell>
          <cell r="O153">
            <v>600</v>
          </cell>
          <cell r="P153" t="str">
            <v>11 EURO</v>
          </cell>
          <cell r="Q153">
            <v>63</v>
          </cell>
          <cell r="R153">
            <v>3</v>
          </cell>
          <cell r="S153">
            <v>12286.689419795222</v>
          </cell>
        </row>
        <row r="154">
          <cell r="A154" t="str">
            <v>ARD75</v>
          </cell>
          <cell r="B154" t="str">
            <v xml:space="preserve"> </v>
          </cell>
          <cell r="C154" t="str">
            <v>SNICKERS 48gr</v>
          </cell>
          <cell r="D154">
            <v>12</v>
          </cell>
          <cell r="E154">
            <v>12</v>
          </cell>
          <cell r="F154">
            <v>1265057</v>
          </cell>
          <cell r="G154">
            <v>72</v>
          </cell>
          <cell r="H154">
            <v>1261069</v>
          </cell>
          <cell r="I154">
            <v>4200</v>
          </cell>
          <cell r="J154">
            <v>1145495</v>
          </cell>
          <cell r="K154">
            <v>600</v>
          </cell>
          <cell r="N154" t="str">
            <v>D9246</v>
          </cell>
          <cell r="O154">
            <v>600</v>
          </cell>
          <cell r="P154" t="str">
            <v>11 EURO</v>
          </cell>
          <cell r="Q154">
            <v>63</v>
          </cell>
          <cell r="R154">
            <v>2</v>
          </cell>
          <cell r="S154">
            <v>12286.689419795222</v>
          </cell>
        </row>
        <row r="155">
          <cell r="S155" t="str">
            <v/>
          </cell>
        </row>
        <row r="156">
          <cell r="B156" t="str">
            <v xml:space="preserve"> </v>
          </cell>
          <cell r="S156" t="str">
            <v/>
          </cell>
        </row>
        <row r="157">
          <cell r="B157" t="str">
            <v xml:space="preserve"> </v>
          </cell>
          <cell r="S157" t="str">
            <v/>
          </cell>
        </row>
        <row r="158">
          <cell r="B158" t="str">
            <v xml:space="preserve"> </v>
          </cell>
          <cell r="S158" t="str">
            <v/>
          </cell>
        </row>
        <row r="159">
          <cell r="B159" t="str">
            <v xml:space="preserve"> </v>
          </cell>
          <cell r="S159" t="str">
            <v/>
          </cell>
        </row>
        <row r="160">
          <cell r="B160" t="str">
            <v xml:space="preserve"> </v>
          </cell>
          <cell r="S160" t="str">
            <v/>
          </cell>
        </row>
        <row r="161">
          <cell r="B161" t="str">
            <v xml:space="preserve"> </v>
          </cell>
          <cell r="S161" t="str">
            <v/>
          </cell>
        </row>
        <row r="162">
          <cell r="B162" t="str">
            <v xml:space="preserve"> </v>
          </cell>
          <cell r="S162" t="str">
            <v/>
          </cell>
        </row>
        <row r="163">
          <cell r="B163" t="str">
            <v xml:space="preserve"> </v>
          </cell>
          <cell r="S163" t="str">
            <v/>
          </cell>
        </row>
        <row r="164">
          <cell r="B164" t="str">
            <v xml:space="preserve"> </v>
          </cell>
          <cell r="S164" t="str">
            <v/>
          </cell>
        </row>
        <row r="165">
          <cell r="B165" t="str">
            <v xml:space="preserve"> </v>
          </cell>
          <cell r="S165" t="str">
            <v/>
          </cell>
        </row>
        <row r="166">
          <cell r="S166" t="str">
            <v/>
          </cell>
        </row>
        <row r="167">
          <cell r="S167" t="str">
            <v/>
          </cell>
        </row>
        <row r="168">
          <cell r="S168" t="str">
            <v/>
          </cell>
        </row>
        <row r="169">
          <cell r="S169" t="str">
            <v/>
          </cell>
        </row>
        <row r="170">
          <cell r="S170" t="str">
            <v/>
          </cell>
        </row>
        <row r="171">
          <cell r="S171" t="str">
            <v/>
          </cell>
        </row>
        <row r="172">
          <cell r="S172" t="str">
            <v/>
          </cell>
        </row>
        <row r="173">
          <cell r="S173" t="str">
            <v/>
          </cell>
        </row>
        <row r="174">
          <cell r="S174" t="str">
            <v/>
          </cell>
        </row>
        <row r="175">
          <cell r="S175" t="str">
            <v/>
          </cell>
        </row>
        <row r="176">
          <cell r="S176" t="str">
            <v/>
          </cell>
        </row>
        <row r="177">
          <cell r="S177" t="str">
            <v/>
          </cell>
        </row>
        <row r="178">
          <cell r="S178" t="str">
            <v/>
          </cell>
        </row>
        <row r="179">
          <cell r="S179" t="str">
            <v/>
          </cell>
        </row>
        <row r="180">
          <cell r="S180" t="str">
            <v/>
          </cell>
        </row>
        <row r="181">
          <cell r="S181" t="str">
            <v/>
          </cell>
        </row>
        <row r="182">
          <cell r="S182" t="str">
            <v/>
          </cell>
        </row>
        <row r="183">
          <cell r="S183" t="str">
            <v/>
          </cell>
        </row>
        <row r="184">
          <cell r="S184" t="str">
            <v/>
          </cell>
        </row>
        <row r="185">
          <cell r="S185" t="str">
            <v/>
          </cell>
        </row>
        <row r="186">
          <cell r="S186" t="str">
            <v/>
          </cell>
        </row>
        <row r="187">
          <cell r="S187" t="str">
            <v/>
          </cell>
        </row>
        <row r="188">
          <cell r="S188" t="str">
            <v/>
          </cell>
        </row>
        <row r="189">
          <cell r="S189" t="str">
            <v/>
          </cell>
        </row>
        <row r="190">
          <cell r="S190" t="str">
            <v/>
          </cell>
        </row>
        <row r="191">
          <cell r="S191" t="str">
            <v/>
          </cell>
        </row>
        <row r="192">
          <cell r="S192" t="str">
            <v/>
          </cell>
        </row>
        <row r="193">
          <cell r="S193" t="str">
            <v/>
          </cell>
        </row>
        <row r="194">
          <cell r="S194" t="str">
            <v/>
          </cell>
        </row>
        <row r="195">
          <cell r="S195" t="str">
            <v/>
          </cell>
        </row>
        <row r="196">
          <cell r="S196" t="str">
            <v/>
          </cell>
        </row>
        <row r="197">
          <cell r="S197" t="str">
            <v/>
          </cell>
        </row>
        <row r="198">
          <cell r="S198" t="str">
            <v/>
          </cell>
        </row>
        <row r="199">
          <cell r="S199" t="str">
            <v/>
          </cell>
        </row>
        <row r="200">
          <cell r="S200" t="str">
            <v/>
          </cell>
        </row>
        <row r="201">
          <cell r="S201" t="str">
            <v/>
          </cell>
        </row>
        <row r="202">
          <cell r="S202" t="str">
            <v/>
          </cell>
        </row>
        <row r="203">
          <cell r="S203" t="str">
            <v/>
          </cell>
        </row>
        <row r="204">
          <cell r="S204" t="str">
            <v/>
          </cell>
        </row>
        <row r="205">
          <cell r="S205" t="str">
            <v/>
          </cell>
        </row>
        <row r="206">
          <cell r="S206" t="str">
            <v/>
          </cell>
        </row>
        <row r="207">
          <cell r="S207" t="str">
            <v/>
          </cell>
        </row>
        <row r="208">
          <cell r="S208" t="str">
            <v/>
          </cell>
        </row>
        <row r="209">
          <cell r="B209" t="str">
            <v xml:space="preserve"> </v>
          </cell>
          <cell r="S209" t="str">
            <v/>
          </cell>
        </row>
        <row r="210">
          <cell r="B210" t="str">
            <v xml:space="preserve"> </v>
          </cell>
          <cell r="S210" t="str">
            <v/>
          </cell>
        </row>
        <row r="211">
          <cell r="B211" t="str">
            <v xml:space="preserve"> </v>
          </cell>
          <cell r="S211" t="str">
            <v/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00B0F0"/>
    <pageSetUpPr fitToPage="1"/>
  </sheetPr>
  <dimension ref="A1:AA483"/>
  <sheetViews>
    <sheetView showGridLines="0" showZeros="0" tabSelected="1" zoomScaleNormal="100" workbookViewId="0">
      <selection activeCell="N31" sqref="N31:O31"/>
    </sheetView>
  </sheetViews>
  <sheetFormatPr defaultColWidth="9.140625" defaultRowHeight="12.75" x14ac:dyDescent="0.2"/>
  <cols>
    <col min="1" max="1" width="1.28515625" style="5" customWidth="1"/>
    <col min="2" max="2" width="3.7109375" style="116" customWidth="1"/>
    <col min="3" max="4" width="8" style="55" customWidth="1"/>
    <col min="5" max="5" width="7" style="116" customWidth="1"/>
    <col min="6" max="6" width="18.7109375" style="117" customWidth="1"/>
    <col min="7" max="7" width="1.7109375" style="5" customWidth="1"/>
    <col min="8" max="8" width="3.7109375" style="116" customWidth="1"/>
    <col min="9" max="10" width="8" style="55" customWidth="1"/>
    <col min="11" max="11" width="7" style="116" customWidth="1"/>
    <col min="12" max="12" width="18.7109375" style="117" customWidth="1"/>
    <col min="13" max="13" width="1.7109375" style="5" customWidth="1"/>
    <col min="14" max="14" width="3.7109375" style="116" customWidth="1"/>
    <col min="15" max="16" width="8" style="55" customWidth="1"/>
    <col min="17" max="17" width="7.140625" style="116" customWidth="1"/>
    <col min="18" max="18" width="18.7109375" style="117" customWidth="1"/>
    <col min="19" max="19" width="1.85546875" style="5" customWidth="1"/>
    <col min="20" max="20" width="3.7109375" style="116" customWidth="1"/>
    <col min="21" max="22" width="8" style="55" customWidth="1"/>
    <col min="23" max="23" width="7" style="116" customWidth="1"/>
    <col min="24" max="24" width="18.7109375" style="117" customWidth="1"/>
    <col min="25" max="25" width="3.140625" style="5" customWidth="1"/>
    <col min="26" max="16384" width="9.140625" style="5"/>
  </cols>
  <sheetData>
    <row r="1" spans="1:24" ht="16.5" customHeight="1" x14ac:dyDescent="0.2">
      <c r="A1" s="1"/>
      <c r="B1" s="2"/>
      <c r="C1" s="3"/>
      <c r="D1" s="3"/>
      <c r="E1" s="2"/>
      <c r="F1" s="4"/>
      <c r="G1" s="1"/>
      <c r="H1" s="2"/>
      <c r="I1" s="3"/>
      <c r="J1" s="3"/>
      <c r="K1" s="2"/>
      <c r="L1" s="4"/>
      <c r="M1" s="1"/>
      <c r="N1" s="2"/>
      <c r="O1" s="3"/>
      <c r="P1" s="3"/>
      <c r="Q1" s="2"/>
      <c r="R1" s="4"/>
      <c r="S1" s="1"/>
      <c r="T1" s="2"/>
      <c r="U1" s="3"/>
      <c r="V1" s="3"/>
      <c r="W1" s="2"/>
      <c r="X1" s="4"/>
    </row>
    <row r="2" spans="1:24" ht="16.5" customHeight="1" x14ac:dyDescent="0.2">
      <c r="A2" s="1"/>
      <c r="B2" s="2"/>
      <c r="C2" s="3"/>
      <c r="D2" s="3"/>
      <c r="E2" s="131" t="s">
        <v>16</v>
      </c>
      <c r="F2" s="132"/>
      <c r="G2" s="133"/>
      <c r="H2" s="134"/>
      <c r="I2" s="135"/>
      <c r="J2" s="135"/>
      <c r="K2" s="134"/>
      <c r="L2" s="132"/>
      <c r="M2" s="133"/>
      <c r="N2" s="134"/>
      <c r="O2" s="135"/>
      <c r="P2" s="135"/>
      <c r="Q2" s="134"/>
      <c r="R2" s="132"/>
      <c r="S2" s="133"/>
      <c r="T2" s="134"/>
      <c r="U2" s="135"/>
      <c r="V2" s="135"/>
      <c r="W2" s="2"/>
      <c r="X2" s="4"/>
    </row>
    <row r="3" spans="1:24" ht="16.5" customHeight="1" x14ac:dyDescent="0.2">
      <c r="A3" s="1"/>
      <c r="B3" s="2"/>
      <c r="C3" s="3"/>
      <c r="D3" s="3"/>
      <c r="E3" s="136" t="s">
        <v>17</v>
      </c>
      <c r="F3" s="132"/>
      <c r="G3" s="133"/>
      <c r="H3" s="134"/>
      <c r="I3" s="135"/>
      <c r="J3" s="135"/>
      <c r="K3" s="134"/>
      <c r="L3" s="132"/>
      <c r="M3" s="133"/>
      <c r="N3" s="134"/>
      <c r="O3" s="135"/>
      <c r="P3" s="135"/>
      <c r="Q3" s="134"/>
      <c r="R3" s="132"/>
      <c r="S3" s="133"/>
      <c r="T3" s="134"/>
      <c r="U3" s="135"/>
      <c r="V3" s="135"/>
      <c r="W3" s="2"/>
      <c r="X3" s="4"/>
    </row>
    <row r="4" spans="1:24" ht="16.5" customHeight="1" x14ac:dyDescent="0.2">
      <c r="A4" s="1"/>
      <c r="B4" s="2"/>
      <c r="C4" s="3"/>
      <c r="D4" s="3"/>
      <c r="E4" s="136" t="s">
        <v>18</v>
      </c>
      <c r="F4" s="132"/>
      <c r="G4" s="133"/>
      <c r="H4" s="134"/>
      <c r="I4" s="135"/>
      <c r="J4" s="135"/>
      <c r="K4" s="134"/>
      <c r="L4" s="132"/>
      <c r="M4" s="133"/>
      <c r="N4" s="134"/>
      <c r="O4" s="135"/>
      <c r="P4" s="135"/>
      <c r="Q4" s="134"/>
      <c r="R4" s="132"/>
      <c r="S4" s="133"/>
      <c r="T4" s="134"/>
      <c r="U4" s="135"/>
      <c r="V4" s="135"/>
      <c r="W4" s="2"/>
      <c r="X4" s="4"/>
    </row>
    <row r="5" spans="1:24" ht="16.5" customHeight="1" x14ac:dyDescent="0.2">
      <c r="A5" s="1"/>
      <c r="B5" s="2"/>
      <c r="C5" s="3"/>
      <c r="D5" s="3"/>
      <c r="E5" s="136" t="s">
        <v>19</v>
      </c>
      <c r="F5" s="132"/>
      <c r="G5" s="133"/>
      <c r="H5" s="134"/>
      <c r="I5" s="135"/>
      <c r="J5" s="135"/>
      <c r="K5" s="134"/>
      <c r="L5" s="132"/>
      <c r="M5" s="133"/>
      <c r="N5" s="134"/>
      <c r="O5" s="135"/>
      <c r="P5" s="135"/>
      <c r="Q5" s="134"/>
      <c r="R5" s="132"/>
      <c r="S5" s="133"/>
      <c r="T5" s="134"/>
      <c r="U5" s="135"/>
      <c r="V5" s="135"/>
      <c r="W5" s="2"/>
      <c r="X5" s="4"/>
    </row>
    <row r="6" spans="1:24" ht="16.5" customHeight="1" x14ac:dyDescent="0.2">
      <c r="A6" s="1"/>
      <c r="B6" s="2"/>
      <c r="C6" s="3"/>
      <c r="D6" s="3"/>
      <c r="E6" s="136" t="s">
        <v>20</v>
      </c>
      <c r="F6" s="132"/>
      <c r="G6" s="133"/>
      <c r="H6" s="134"/>
      <c r="I6" s="135"/>
      <c r="J6" s="135"/>
      <c r="K6" s="134"/>
      <c r="L6" s="132"/>
      <c r="M6" s="133"/>
      <c r="N6" s="134"/>
      <c r="O6" s="135"/>
      <c r="P6" s="135"/>
      <c r="Q6" s="134"/>
      <c r="R6" s="132"/>
      <c r="S6" s="133"/>
      <c r="T6" s="134"/>
      <c r="U6" s="135"/>
      <c r="V6" s="135"/>
      <c r="W6" s="2"/>
      <c r="X6" s="4"/>
    </row>
    <row r="7" spans="1:24" ht="16.5" customHeight="1" x14ac:dyDescent="0.2">
      <c r="A7" s="1"/>
      <c r="B7" s="2"/>
      <c r="C7" s="3"/>
      <c r="D7" s="3"/>
      <c r="E7" s="136"/>
      <c r="F7" s="132"/>
      <c r="G7" s="133"/>
      <c r="H7" s="134"/>
      <c r="I7" s="135"/>
      <c r="J7" s="135"/>
      <c r="K7" s="134"/>
      <c r="L7" s="132"/>
      <c r="M7" s="133"/>
      <c r="N7" s="134"/>
      <c r="O7" s="135"/>
      <c r="P7" s="135"/>
      <c r="Q7" s="134"/>
      <c r="R7" s="132"/>
      <c r="S7" s="133"/>
      <c r="T7" s="134"/>
      <c r="U7" s="135"/>
      <c r="V7" s="135"/>
      <c r="W7" s="2"/>
      <c r="X7" s="4"/>
    </row>
    <row r="8" spans="1:24" ht="16.5" customHeight="1" x14ac:dyDescent="0.2">
      <c r="A8" s="1"/>
      <c r="B8" s="2"/>
      <c r="C8" s="3"/>
      <c r="D8" s="3"/>
      <c r="E8" s="136" t="s">
        <v>21</v>
      </c>
      <c r="F8" s="132"/>
      <c r="G8" s="133"/>
      <c r="H8" s="134"/>
      <c r="I8" s="135"/>
      <c r="J8" s="135"/>
      <c r="K8" s="134"/>
      <c r="L8" s="132"/>
      <c r="M8" s="133"/>
      <c r="N8" s="134"/>
      <c r="O8" s="135"/>
      <c r="P8" s="135"/>
      <c r="Q8" s="134"/>
      <c r="R8" s="132"/>
      <c r="S8" s="133"/>
      <c r="T8" s="134"/>
      <c r="U8" s="135"/>
      <c r="V8" s="135"/>
      <c r="W8" s="2"/>
      <c r="X8" s="4"/>
    </row>
    <row r="9" spans="1:24" ht="16.5" customHeight="1" x14ac:dyDescent="0.2">
      <c r="A9" s="1"/>
      <c r="B9" s="2"/>
      <c r="C9" s="3"/>
      <c r="D9" s="3"/>
      <c r="E9" s="134"/>
      <c r="F9" s="132"/>
      <c r="G9" s="133"/>
      <c r="H9" s="134"/>
      <c r="I9" s="135"/>
      <c r="J9" s="135"/>
      <c r="K9" s="134"/>
      <c r="L9" s="132"/>
      <c r="M9" s="133"/>
      <c r="N9" s="134"/>
      <c r="O9" s="135"/>
      <c r="P9" s="135"/>
      <c r="Q9" s="134"/>
      <c r="R9" s="132"/>
      <c r="S9" s="133"/>
      <c r="T9" s="134"/>
      <c r="U9" s="135"/>
      <c r="V9" s="135"/>
      <c r="W9" s="2"/>
      <c r="X9" s="4"/>
    </row>
    <row r="10" spans="1:24" ht="16.5" customHeight="1" x14ac:dyDescent="0.2">
      <c r="A10" s="1"/>
      <c r="B10" s="2"/>
      <c r="C10" s="3"/>
      <c r="D10" s="3"/>
      <c r="E10" s="134"/>
      <c r="F10" s="132"/>
      <c r="G10" s="133"/>
      <c r="H10" s="134"/>
      <c r="I10" s="135"/>
      <c r="J10" s="135"/>
      <c r="K10" s="134"/>
      <c r="L10" s="132"/>
      <c r="M10" s="133"/>
      <c r="N10" s="134"/>
      <c r="O10" s="135"/>
      <c r="P10" s="135"/>
      <c r="Q10" s="134"/>
      <c r="R10" s="132"/>
      <c r="S10" s="133"/>
      <c r="T10" s="134"/>
      <c r="U10" s="135"/>
      <c r="V10" s="135"/>
      <c r="W10" s="2"/>
      <c r="X10" s="4"/>
    </row>
    <row r="11" spans="1:24" ht="16.5" customHeight="1" thickBot="1" x14ac:dyDescent="0.25">
      <c r="A11" s="1"/>
      <c r="B11" s="2"/>
      <c r="C11" s="3"/>
      <c r="D11" s="3"/>
      <c r="E11" s="2"/>
      <c r="F11" s="4"/>
      <c r="G11" s="1"/>
      <c r="H11" s="2"/>
      <c r="I11" s="3"/>
      <c r="J11" s="3"/>
      <c r="K11" s="2"/>
      <c r="L11" s="4"/>
      <c r="M11" s="1"/>
      <c r="N11" s="2"/>
      <c r="O11" s="3"/>
      <c r="P11" s="3"/>
      <c r="Q11" s="2"/>
      <c r="R11" s="4"/>
      <c r="S11" s="1"/>
      <c r="T11" s="2"/>
      <c r="U11" s="3"/>
      <c r="V11" s="3"/>
      <c r="W11" s="2"/>
      <c r="X11" s="4"/>
    </row>
    <row r="12" spans="1:24" ht="18.75" customHeight="1" thickBot="1" x14ac:dyDescent="0.35">
      <c r="A12" s="1"/>
      <c r="B12" s="2"/>
      <c r="C12" s="6" t="s">
        <v>0</v>
      </c>
      <c r="D12" s="7"/>
      <c r="E12" s="8"/>
      <c r="F12" s="8"/>
      <c r="G12" s="8"/>
      <c r="H12" s="9"/>
      <c r="I12" s="10"/>
      <c r="J12" s="11"/>
      <c r="K12" s="12"/>
      <c r="L12" s="13"/>
      <c r="M12" s="1"/>
      <c r="N12" s="2"/>
      <c r="O12" s="14"/>
      <c r="P12" s="14"/>
      <c r="Q12" s="15"/>
      <c r="R12" s="13"/>
      <c r="S12" s="1"/>
      <c r="T12" s="2"/>
      <c r="U12" s="14"/>
      <c r="V12" s="14"/>
      <c r="W12" s="15"/>
      <c r="X12" s="13"/>
    </row>
    <row r="13" spans="1:24" ht="12" customHeight="1" x14ac:dyDescent="0.2">
      <c r="A13" s="1"/>
      <c r="B13" s="2"/>
      <c r="C13" s="3"/>
      <c r="D13" s="3"/>
      <c r="E13" s="2"/>
      <c r="F13" s="4"/>
      <c r="G13" s="1"/>
      <c r="H13" s="2"/>
      <c r="I13" s="3"/>
      <c r="J13" s="3"/>
      <c r="K13" s="2"/>
      <c r="L13" s="4"/>
      <c r="M13" s="1"/>
      <c r="N13" s="2"/>
      <c r="O13" s="3"/>
      <c r="P13" s="3"/>
      <c r="Q13" s="2"/>
      <c r="R13" s="4"/>
      <c r="S13" s="1"/>
      <c r="T13" s="2"/>
      <c r="U13" s="3"/>
      <c r="V13" s="3"/>
      <c r="W13" s="2"/>
      <c r="X13" s="4"/>
    </row>
    <row r="14" spans="1:24" ht="14.25" customHeight="1" x14ac:dyDescent="0.25">
      <c r="A14" s="1"/>
      <c r="B14" s="2"/>
      <c r="C14" s="16" t="s">
        <v>1</v>
      </c>
      <c r="D14" s="17"/>
      <c r="E14" s="18"/>
      <c r="F14" s="19"/>
      <c r="G14" s="1"/>
      <c r="H14" s="2"/>
      <c r="I14" s="20" t="s">
        <v>2</v>
      </c>
      <c r="J14" s="21"/>
      <c r="K14" s="22"/>
      <c r="L14" s="23"/>
      <c r="M14" s="1"/>
      <c r="N14" s="2"/>
      <c r="O14" s="20" t="s">
        <v>3</v>
      </c>
      <c r="P14" s="21"/>
      <c r="Q14" s="22"/>
      <c r="R14" s="23"/>
      <c r="S14" s="1"/>
      <c r="T14" s="2"/>
      <c r="U14" s="20" t="s">
        <v>4</v>
      </c>
      <c r="V14" s="21"/>
      <c r="W14" s="22"/>
      <c r="X14" s="23"/>
    </row>
    <row r="15" spans="1:24" s="30" customFormat="1" ht="18" customHeight="1" thickBot="1" x14ac:dyDescent="0.25">
      <c r="A15" s="24"/>
      <c r="B15" s="25"/>
      <c r="C15" s="26"/>
      <c r="D15" s="27"/>
      <c r="E15" s="28"/>
      <c r="F15" s="25"/>
      <c r="G15" s="29"/>
      <c r="H15" s="25"/>
      <c r="I15" s="26"/>
      <c r="J15" s="27"/>
      <c r="K15" s="28"/>
      <c r="L15" s="25"/>
      <c r="M15" s="29"/>
      <c r="N15" s="25"/>
      <c r="O15" s="27"/>
      <c r="P15" s="27"/>
      <c r="Q15" s="25"/>
      <c r="R15" s="25"/>
      <c r="S15" s="29"/>
      <c r="T15" s="25"/>
      <c r="U15" s="26"/>
      <c r="V15" s="27"/>
      <c r="W15" s="28"/>
      <c r="X15" s="25"/>
    </row>
    <row r="16" spans="1:24" ht="18" customHeight="1" thickBot="1" x14ac:dyDescent="0.3">
      <c r="A16" s="1"/>
      <c r="B16" s="2"/>
      <c r="C16" s="31" t="s">
        <v>5</v>
      </c>
      <c r="D16" s="32" t="s">
        <v>6</v>
      </c>
      <c r="E16" s="33" t="s">
        <v>7</v>
      </c>
      <c r="F16" s="34"/>
      <c r="G16" s="3"/>
      <c r="H16" s="2"/>
      <c r="I16" s="31" t="s">
        <v>5</v>
      </c>
      <c r="J16" s="31" t="s">
        <v>6</v>
      </c>
      <c r="K16" s="33" t="s">
        <v>7</v>
      </c>
      <c r="L16" s="34"/>
      <c r="M16" s="3"/>
      <c r="N16" s="2"/>
      <c r="O16" s="31" t="s">
        <v>5</v>
      </c>
      <c r="P16" s="31" t="s">
        <v>6</v>
      </c>
      <c r="Q16" s="33" t="s">
        <v>7</v>
      </c>
      <c r="R16" s="34"/>
      <c r="S16" s="3"/>
      <c r="T16" s="2"/>
      <c r="U16" s="31" t="s">
        <v>5</v>
      </c>
      <c r="V16" s="31" t="s">
        <v>6</v>
      </c>
      <c r="W16" s="33" t="s">
        <v>7</v>
      </c>
      <c r="X16" s="34"/>
    </row>
    <row r="17" spans="1:24" s="47" customFormat="1" ht="18" customHeight="1" thickBot="1" x14ac:dyDescent="0.3">
      <c r="A17" s="35"/>
      <c r="B17" s="36">
        <v>301</v>
      </c>
      <c r="C17" s="37" t="s">
        <v>8</v>
      </c>
      <c r="D17" s="38">
        <v>16584</v>
      </c>
      <c r="E17" s="39">
        <v>1.233138857142857</v>
      </c>
      <c r="F17" s="40">
        <v>42858.462305523804</v>
      </c>
      <c r="G17" s="41"/>
      <c r="H17" s="42">
        <v>401</v>
      </c>
      <c r="I17" s="37" t="s">
        <v>12</v>
      </c>
      <c r="J17" s="38">
        <v>1060</v>
      </c>
      <c r="K17" s="39">
        <v>0.31527428571428567</v>
      </c>
      <c r="L17" s="40">
        <v>42857.544440952377</v>
      </c>
      <c r="M17" s="43"/>
      <c r="N17" s="44">
        <v>501</v>
      </c>
      <c r="O17" s="37" t="s">
        <v>13</v>
      </c>
      <c r="P17" s="38">
        <v>22000</v>
      </c>
      <c r="Q17" s="39">
        <v>0.96939682539682526</v>
      </c>
      <c r="R17" s="40">
        <v>42858.198563492064</v>
      </c>
      <c r="S17" s="45"/>
      <c r="T17" s="46">
        <v>601</v>
      </c>
      <c r="U17" s="37" t="s">
        <v>15</v>
      </c>
      <c r="V17" s="38">
        <v>3500</v>
      </c>
      <c r="W17" s="39">
        <v>0.38555555555555554</v>
      </c>
      <c r="X17" s="40">
        <v>42857.614722222221</v>
      </c>
    </row>
    <row r="18" spans="1:24" s="55" customFormat="1" ht="18" customHeight="1" thickBot="1" x14ac:dyDescent="0.25">
      <c r="A18" s="3"/>
      <c r="B18" s="119" t="s">
        <v>9</v>
      </c>
      <c r="C18" s="120"/>
      <c r="D18" s="121"/>
      <c r="E18" s="121"/>
      <c r="F18" s="122"/>
      <c r="G18" s="52"/>
      <c r="H18" s="119" t="s">
        <v>9</v>
      </c>
      <c r="I18" s="120"/>
      <c r="J18" s="121"/>
      <c r="K18" s="121"/>
      <c r="L18" s="122"/>
      <c r="M18" s="53"/>
      <c r="N18" s="119" t="s">
        <v>9</v>
      </c>
      <c r="O18" s="120"/>
      <c r="P18" s="123"/>
      <c r="Q18" s="123"/>
      <c r="R18" s="124"/>
      <c r="S18" s="54"/>
      <c r="T18" s="119" t="s">
        <v>9</v>
      </c>
      <c r="U18" s="120"/>
      <c r="V18" s="123"/>
      <c r="W18" s="123"/>
      <c r="X18" s="124"/>
    </row>
    <row r="19" spans="1:24" s="58" customFormat="1" ht="18" customHeight="1" thickBot="1" x14ac:dyDescent="0.25">
      <c r="A19" s="56"/>
      <c r="B19" s="125">
        <v>1336528</v>
      </c>
      <c r="C19" s="126" t="e">
        <v>#REF!</v>
      </c>
      <c r="D19" s="127">
        <v>1336821</v>
      </c>
      <c r="E19" s="126"/>
      <c r="F19" s="128">
        <v>1376077</v>
      </c>
      <c r="G19" s="118"/>
      <c r="H19" s="125">
        <v>1336528</v>
      </c>
      <c r="I19" s="126" t="e">
        <v>#REF!</v>
      </c>
      <c r="J19" s="127">
        <v>1372067</v>
      </c>
      <c r="K19" s="126"/>
      <c r="L19" s="128">
        <v>1372068</v>
      </c>
      <c r="M19" s="118"/>
      <c r="N19" s="125">
        <v>1330477</v>
      </c>
      <c r="O19" s="127" t="e">
        <v>#REF!</v>
      </c>
      <c r="P19" s="127">
        <v>1350529</v>
      </c>
      <c r="Q19" s="127"/>
      <c r="R19" s="128">
        <v>0</v>
      </c>
      <c r="S19" s="118"/>
      <c r="T19" s="125">
        <v>1330477</v>
      </c>
      <c r="U19" s="126" t="e">
        <v>#REF!</v>
      </c>
      <c r="V19" s="127">
        <v>1330478</v>
      </c>
      <c r="W19" s="126"/>
      <c r="X19" s="128">
        <v>1293146</v>
      </c>
    </row>
    <row r="20" spans="1:24" s="66" customFormat="1" ht="18" customHeight="1" thickBot="1" x14ac:dyDescent="0.3">
      <c r="A20" s="59"/>
      <c r="B20" s="60"/>
      <c r="C20" s="61"/>
      <c r="D20" s="62"/>
      <c r="E20" s="63">
        <v>56</v>
      </c>
      <c r="F20" s="63">
        <v>8</v>
      </c>
      <c r="G20" s="64"/>
      <c r="H20" s="60"/>
      <c r="I20" s="61"/>
      <c r="J20" s="62"/>
      <c r="K20" s="63">
        <v>56</v>
      </c>
      <c r="L20" s="63">
        <v>9</v>
      </c>
      <c r="M20" s="64"/>
      <c r="N20" s="60"/>
      <c r="O20" s="65"/>
      <c r="P20" s="62"/>
      <c r="Q20" s="63">
        <v>42</v>
      </c>
      <c r="R20" s="63">
        <v>9</v>
      </c>
      <c r="S20" s="64"/>
      <c r="T20" s="60"/>
      <c r="U20" s="61"/>
      <c r="V20" s="62"/>
      <c r="W20" s="63">
        <v>42</v>
      </c>
      <c r="X20" s="63">
        <v>9</v>
      </c>
    </row>
    <row r="21" spans="1:24" s="47" customFormat="1" ht="18" customHeight="1" thickBot="1" x14ac:dyDescent="0.3">
      <c r="A21" s="35"/>
      <c r="B21" s="67">
        <v>302</v>
      </c>
      <c r="C21" s="37" t="s">
        <v>11</v>
      </c>
      <c r="D21" s="38">
        <v>44146</v>
      </c>
      <c r="E21" s="39">
        <v>5.957257444444445</v>
      </c>
      <c r="F21" s="40">
        <v>42864.419562968251</v>
      </c>
      <c r="G21" s="68"/>
      <c r="H21" s="42">
        <v>402</v>
      </c>
      <c r="I21" s="37"/>
      <c r="J21" s="38"/>
      <c r="K21" s="39" t="s">
        <v>10</v>
      </c>
      <c r="L21" s="40" t="s">
        <v>10</v>
      </c>
      <c r="M21" s="68"/>
      <c r="N21" s="69">
        <v>502</v>
      </c>
      <c r="O21" s="37" t="s">
        <v>14</v>
      </c>
      <c r="P21" s="38">
        <v>6000</v>
      </c>
      <c r="Q21" s="39">
        <v>0.13219047619047619</v>
      </c>
      <c r="R21" s="40">
        <v>42858.330753968257</v>
      </c>
      <c r="S21" s="68"/>
      <c r="T21" s="70">
        <v>602</v>
      </c>
      <c r="U21" s="37"/>
      <c r="V21" s="38"/>
      <c r="W21" s="39" t="s">
        <v>10</v>
      </c>
      <c r="X21" s="40" t="s">
        <v>10</v>
      </c>
    </row>
    <row r="22" spans="1:24" s="55" customFormat="1" ht="18" customHeight="1" thickBot="1" x14ac:dyDescent="0.25">
      <c r="A22" s="3"/>
      <c r="B22" s="119" t="s">
        <v>9</v>
      </c>
      <c r="C22" s="120"/>
      <c r="D22" s="121"/>
      <c r="E22" s="121"/>
      <c r="F22" s="122"/>
      <c r="G22" s="29"/>
      <c r="H22" s="119" t="s">
        <v>10</v>
      </c>
      <c r="I22" s="120" t="s">
        <v>10</v>
      </c>
      <c r="J22" s="121"/>
      <c r="K22" s="121"/>
      <c r="L22" s="122"/>
      <c r="M22" s="29"/>
      <c r="N22" s="119" t="s">
        <v>9</v>
      </c>
      <c r="O22" s="120"/>
      <c r="P22" s="123"/>
      <c r="Q22" s="123"/>
      <c r="R22" s="124"/>
      <c r="S22" s="29"/>
      <c r="T22" s="119" t="s">
        <v>10</v>
      </c>
      <c r="U22" s="120" t="s">
        <v>10</v>
      </c>
      <c r="V22" s="123"/>
      <c r="W22" s="123"/>
      <c r="X22" s="124"/>
    </row>
    <row r="23" spans="1:24" s="58" customFormat="1" ht="18" customHeight="1" thickBot="1" x14ac:dyDescent="0.25">
      <c r="A23" s="56"/>
      <c r="B23" s="125">
        <v>1336528</v>
      </c>
      <c r="C23" s="126" t="e">
        <v>#REF!</v>
      </c>
      <c r="D23" s="127">
        <v>1358416</v>
      </c>
      <c r="E23" s="126"/>
      <c r="F23" s="128">
        <v>1376076</v>
      </c>
      <c r="G23" s="118"/>
      <c r="H23" s="125" t="s">
        <v>10</v>
      </c>
      <c r="I23" s="126" t="e">
        <v>#REF!</v>
      </c>
      <c r="J23" s="127" t="s">
        <v>10</v>
      </c>
      <c r="K23" s="126"/>
      <c r="L23" s="128" t="s">
        <v>10</v>
      </c>
      <c r="M23" s="118"/>
      <c r="N23" s="125">
        <v>1347851</v>
      </c>
      <c r="O23" s="126" t="e">
        <v>#REF!</v>
      </c>
      <c r="P23" s="127">
        <v>1350529</v>
      </c>
      <c r="Q23" s="126"/>
      <c r="R23" s="128">
        <v>0</v>
      </c>
      <c r="S23" s="118"/>
      <c r="T23" s="125" t="s">
        <v>10</v>
      </c>
      <c r="U23" s="126" t="e">
        <v>#REF!</v>
      </c>
      <c r="V23" s="127" t="s">
        <v>10</v>
      </c>
      <c r="W23" s="126"/>
      <c r="X23" s="128" t="s">
        <v>10</v>
      </c>
    </row>
    <row r="24" spans="1:24" s="66" customFormat="1" ht="18" customHeight="1" thickBot="1" x14ac:dyDescent="0.3">
      <c r="A24" s="59"/>
      <c r="B24" s="60"/>
      <c r="C24" s="61"/>
      <c r="D24" s="62"/>
      <c r="E24" s="63">
        <v>56</v>
      </c>
      <c r="F24" s="63">
        <v>9</v>
      </c>
      <c r="G24" s="64"/>
      <c r="H24" s="60"/>
      <c r="I24" s="61"/>
      <c r="J24" s="62"/>
      <c r="K24" s="63"/>
      <c r="L24" s="63"/>
      <c r="M24" s="64"/>
      <c r="N24" s="60"/>
      <c r="O24" s="65"/>
      <c r="P24" s="62"/>
      <c r="Q24" s="63">
        <v>42</v>
      </c>
      <c r="R24" s="63">
        <v>18</v>
      </c>
      <c r="S24" s="64"/>
      <c r="T24" s="60"/>
      <c r="U24" s="61"/>
      <c r="V24" s="62"/>
      <c r="W24" s="63"/>
      <c r="X24" s="63"/>
    </row>
    <row r="25" spans="1:24" s="47" customFormat="1" ht="18" customHeight="1" thickBot="1" x14ac:dyDescent="0.3">
      <c r="A25" s="35"/>
      <c r="B25" s="67">
        <v>303</v>
      </c>
      <c r="C25" s="37"/>
      <c r="D25" s="38"/>
      <c r="E25" s="39" t="s">
        <v>10</v>
      </c>
      <c r="F25" s="40" t="s">
        <v>10</v>
      </c>
      <c r="G25" s="71"/>
      <c r="H25" s="42">
        <v>403</v>
      </c>
      <c r="I25" s="37"/>
      <c r="J25" s="38"/>
      <c r="K25" s="39" t="s">
        <v>10</v>
      </c>
      <c r="L25" s="40" t="s">
        <v>10</v>
      </c>
      <c r="M25" s="68"/>
      <c r="N25" s="69">
        <v>503</v>
      </c>
      <c r="O25" s="37"/>
      <c r="P25" s="38"/>
      <c r="Q25" s="39" t="s">
        <v>10</v>
      </c>
      <c r="R25" s="40" t="s">
        <v>10</v>
      </c>
      <c r="S25" s="68"/>
      <c r="T25" s="70">
        <v>603</v>
      </c>
      <c r="U25" s="37"/>
      <c r="V25" s="38"/>
      <c r="W25" s="39" t="s">
        <v>10</v>
      </c>
      <c r="X25" s="40" t="s">
        <v>10</v>
      </c>
    </row>
    <row r="26" spans="1:24" s="55" customFormat="1" ht="18" customHeight="1" thickBot="1" x14ac:dyDescent="0.25">
      <c r="A26" s="3"/>
      <c r="B26" s="119" t="s">
        <v>10</v>
      </c>
      <c r="C26" s="120" t="s">
        <v>10</v>
      </c>
      <c r="D26" s="121"/>
      <c r="E26" s="121"/>
      <c r="F26" s="122"/>
      <c r="G26" s="72"/>
      <c r="H26" s="119" t="s">
        <v>10</v>
      </c>
      <c r="I26" s="120" t="s">
        <v>10</v>
      </c>
      <c r="J26" s="121"/>
      <c r="K26" s="121"/>
      <c r="L26" s="122"/>
      <c r="M26" s="29"/>
      <c r="N26" s="119" t="s">
        <v>10</v>
      </c>
      <c r="O26" s="120" t="s">
        <v>10</v>
      </c>
      <c r="P26" s="123"/>
      <c r="Q26" s="123"/>
      <c r="R26" s="124"/>
      <c r="S26" s="29"/>
      <c r="T26" s="119" t="s">
        <v>10</v>
      </c>
      <c r="U26" s="120" t="s">
        <v>10</v>
      </c>
      <c r="V26" s="123"/>
      <c r="W26" s="123"/>
      <c r="X26" s="124"/>
    </row>
    <row r="27" spans="1:24" s="58" customFormat="1" ht="18" customHeight="1" thickBot="1" x14ac:dyDescent="0.25">
      <c r="A27" s="56"/>
      <c r="B27" s="125" t="s">
        <v>10</v>
      </c>
      <c r="C27" s="126" t="e">
        <v>#REF!</v>
      </c>
      <c r="D27" s="127" t="s">
        <v>10</v>
      </c>
      <c r="E27" s="126"/>
      <c r="F27" s="128" t="s">
        <v>10</v>
      </c>
      <c r="G27" s="118"/>
      <c r="H27" s="125" t="s">
        <v>10</v>
      </c>
      <c r="I27" s="126" t="e">
        <v>#REF!</v>
      </c>
      <c r="J27" s="127" t="s">
        <v>10</v>
      </c>
      <c r="K27" s="126"/>
      <c r="L27" s="128" t="s">
        <v>10</v>
      </c>
      <c r="M27" s="118"/>
      <c r="N27" s="125" t="s">
        <v>10</v>
      </c>
      <c r="O27" s="126" t="e">
        <v>#REF!</v>
      </c>
      <c r="P27" s="127" t="s">
        <v>10</v>
      </c>
      <c r="Q27" s="126"/>
      <c r="R27" s="128" t="s">
        <v>10</v>
      </c>
      <c r="S27" s="118"/>
      <c r="T27" s="125" t="s">
        <v>10</v>
      </c>
      <c r="U27" s="126" t="e">
        <v>#REF!</v>
      </c>
      <c r="V27" s="127" t="s">
        <v>10</v>
      </c>
      <c r="W27" s="126"/>
      <c r="X27" s="128" t="s">
        <v>10</v>
      </c>
    </row>
    <row r="28" spans="1:24" s="66" customFormat="1" ht="18" customHeight="1" thickBot="1" x14ac:dyDescent="0.3">
      <c r="A28" s="59"/>
      <c r="B28" s="60"/>
      <c r="C28" s="61"/>
      <c r="D28" s="62"/>
      <c r="E28" s="63"/>
      <c r="F28" s="63"/>
      <c r="G28" s="64"/>
      <c r="H28" s="60"/>
      <c r="I28" s="61"/>
      <c r="J28" s="62"/>
      <c r="K28" s="63"/>
      <c r="L28" s="63"/>
      <c r="M28" s="64"/>
      <c r="N28" s="60"/>
      <c r="O28" s="65"/>
      <c r="P28" s="62"/>
      <c r="Q28" s="63"/>
      <c r="R28" s="63"/>
      <c r="S28" s="64"/>
      <c r="T28" s="60"/>
      <c r="U28" s="61"/>
      <c r="V28" s="62"/>
      <c r="W28" s="63"/>
      <c r="X28" s="63"/>
    </row>
    <row r="29" spans="1:24" s="47" customFormat="1" ht="18" customHeight="1" thickBot="1" x14ac:dyDescent="0.3">
      <c r="A29" s="35"/>
      <c r="B29" s="67">
        <v>304</v>
      </c>
      <c r="C29" s="37"/>
      <c r="D29" s="38"/>
      <c r="E29" s="39" t="str">
        <f>IF(D29&lt;&gt;"",IF(D29&lt;&gt;24,(((D29*VLOOKUP(C29,[1]Base!$B$6:$T$4785,4)*VLOOKUP(C29,[1]Base!$B$6:$T$4785,5))/E32)/F32)*0.000694,"Sup à 24H"),"")</f>
        <v/>
      </c>
      <c r="F29" s="40" t="str">
        <f>IF(C29&lt;&gt;"",IF(E25&lt;&gt;"",F25+E29,[1]Rapport!$D$6+VLOOKUP([1]Rapport!$N$6,[1]Rapport!$Y$14:$Z$16,2)+E29),"")</f>
        <v/>
      </c>
      <c r="G29" s="35"/>
      <c r="H29" s="42">
        <v>404</v>
      </c>
      <c r="I29" s="37"/>
      <c r="J29" s="38"/>
      <c r="K29" s="39" t="str">
        <f>IF(J29&lt;&gt;"",IF(J29&lt;&gt;24,(((J29*VLOOKUP(I29,[1]Base!$B$6:$T$4785,4)*VLOOKUP(I29,[1]Base!$B$6:$T$4785,5))/K32)/L32)*0.000694,"Sup à 24H"),"")</f>
        <v/>
      </c>
      <c r="L29" s="40" t="str">
        <f>IF(I29&lt;&gt;"",IF(K25&lt;&gt;"",L25+K29,[1]Rapport!$D$6+VLOOKUP([1]Rapport!$N$6,[1]Rapport!$Y$14:$Z$16,2)+K29),"")</f>
        <v/>
      </c>
      <c r="M29" s="35"/>
      <c r="N29" s="69">
        <v>504</v>
      </c>
      <c r="O29" s="37"/>
      <c r="P29" s="38"/>
      <c r="Q29" s="39" t="str">
        <f>IF(P29&lt;&gt;"",IF(P29&lt;&gt;24,(((P29*VLOOKUP(O29,[1]Base!$B$6:$T$4785,4)*VLOOKUP(O29,[1]Base!$B$6:$T$4785,5))/Q32)/R32)*0.000694,"Sup à 24H"),"")</f>
        <v/>
      </c>
      <c r="R29" s="40" t="str">
        <f>IF(O29&lt;&gt;"",IF(Q25&lt;&gt;"",R25+Q29,[1]Rapport!$D$6+VLOOKUP([1]Rapport!$N$6,[1]Rapport!$Y$14:$Z$16,2)+Q29),"")</f>
        <v/>
      </c>
      <c r="S29" s="35"/>
      <c r="T29" s="70">
        <v>604</v>
      </c>
      <c r="U29" s="37"/>
      <c r="V29" s="38"/>
      <c r="W29" s="39" t="str">
        <f>IF(V29&lt;&gt;"",IF(V29&lt;&gt;24,(((V29*VLOOKUP(U29,[1]Base!$B$6:$T$4785,4)*VLOOKUP(U29,[1]Base!$B$6:$T$4785,5))/W32)/X32)*0.000694,"Sup à 24H"),"")</f>
        <v/>
      </c>
      <c r="X29" s="40" t="str">
        <f>IF(U29&lt;&gt;"",IF(W25&lt;&gt;"",X25+W29,[1]Rapport!$D$6+VLOOKUP([1]Rapport!$N$6,[1]Rapport!$Y$14:$Z$16,2)+W29),"")</f>
        <v/>
      </c>
    </row>
    <row r="30" spans="1:24" s="55" customFormat="1" ht="18" customHeight="1" thickBot="1" x14ac:dyDescent="0.25">
      <c r="A30" s="3"/>
      <c r="B30" s="119" t="str">
        <f>IF(C29&lt;&gt;"",VLOOKUP(C29,[1]Base!$B$5:$V$4785,21,FALSE),"")</f>
        <v/>
      </c>
      <c r="C30" s="120" t="str">
        <f>IF(C29&lt;&gt;"",VLOOKUP(C29,[1]Base!$B$6:$T$4684,3)&amp;+""&amp;+VLOOKUP(C29,[1]Base!$B$6:$T$4684,2)&amp;+""&amp;+VLOOKUP(C29,[1]Base!$B$6:$T$4684,4)&amp;+"*"&amp;+VLOOKUP(C29,[1]Base!$B$6:$T$4684,5,0),"")</f>
        <v/>
      </c>
      <c r="D30" s="121"/>
      <c r="E30" s="121"/>
      <c r="F30" s="122"/>
      <c r="G30" s="72"/>
      <c r="H30" s="119" t="str">
        <f>IF(I29&lt;&gt;"",VLOOKUP(I29,[1]Base!$B$5:$V$4785,21,FALSE),"")</f>
        <v/>
      </c>
      <c r="I30" s="120" t="str">
        <f>IF(I29&lt;&gt;"",VLOOKUP(I29,[1]Base!$B$6:$T$4684,3)&amp;+""&amp;+VLOOKUP(I29,[1]Base!$B$6:$T$4684,2)&amp;+""&amp;+VLOOKUP(I29,[1]Base!$B$6:$T$4684,4)&amp;+"*"&amp;+VLOOKUP(I29,[1]Base!$B$6:$T$4684,5,0),"")</f>
        <v/>
      </c>
      <c r="J30" s="121"/>
      <c r="K30" s="121"/>
      <c r="L30" s="122"/>
      <c r="M30" s="72"/>
      <c r="N30" s="119" t="str">
        <f>IF(O29&lt;&gt;"",VLOOKUP(O29,[1]Base!$B$5:$V$4785,21,FALSE),"")</f>
        <v/>
      </c>
      <c r="O30" s="120" t="str">
        <f>IF(O29&lt;&gt;"",VLOOKUP(O29,[1]Base!$B$6:$T$4684,3)&amp;+""&amp;+VLOOKUP(O29,[1]Base!$B$6:$T$4684,2)&amp;+""&amp;+VLOOKUP(O29,[1]Base!$B$6:$T$4684,4)&amp;+"*"&amp;+VLOOKUP(O29,[1]Base!$B$6:$T$4684,5,0),"")</f>
        <v/>
      </c>
      <c r="P30" s="123"/>
      <c r="Q30" s="123"/>
      <c r="R30" s="124"/>
      <c r="S30" s="72"/>
      <c r="T30" s="119" t="str">
        <f>IF(U29&lt;&gt;"",VLOOKUP(U29,[1]Base!$B$5:$V$4785,21,FALSE),"")</f>
        <v/>
      </c>
      <c r="U30" s="120" t="str">
        <f>IF(U29&lt;&gt;"",VLOOKUP(U29,[1]Base!$B$6:$T$4684,3)&amp;+""&amp;+VLOOKUP(U29,[1]Base!$B$6:$T$4684,2)&amp;+""&amp;+VLOOKUP(U29,[1]Base!$B$6:$T$4684,4)&amp;+"*"&amp;+VLOOKUP(U29,[1]Base!$B$6:$T$4684,5,0),"")</f>
        <v/>
      </c>
      <c r="V30" s="123"/>
      <c r="W30" s="123"/>
      <c r="X30" s="124"/>
    </row>
    <row r="31" spans="1:24" s="58" customFormat="1" ht="18" customHeight="1" thickBot="1" x14ac:dyDescent="0.25">
      <c r="A31" s="56"/>
      <c r="B31" s="125" t="str">
        <f>+IF(C29&lt;&gt;"",VLOOKUP(C29,[1]Base!$B$6:$T$4684,6,FALSE),"")</f>
        <v/>
      </c>
      <c r="C31" s="126" t="e">
        <f>+IF(#REF!&lt;&gt;"",VLOOKUP(#REF!,[2]Base!$A$3:$S$228,6,FALSE),"")</f>
        <v>#REF!</v>
      </c>
      <c r="D31" s="127" t="str">
        <f>+IF(C29&lt;&gt;"",VLOOKUP(C29,[1]Base!$B$6:$T$4684,8,FALSE),"")</f>
        <v/>
      </c>
      <c r="E31" s="126"/>
      <c r="F31" s="128" t="str">
        <f>+IF(C29&lt;&gt;"",VLOOKUP(C29,[1]Base!$B$6:$T$4684,10,FALSE),"")</f>
        <v/>
      </c>
      <c r="G31" s="118"/>
      <c r="H31" s="125" t="str">
        <f>+IF(I29&lt;&gt;"",VLOOKUP(I29,[1]Base!$B$6:$T$4684,6,FALSE),"")</f>
        <v/>
      </c>
      <c r="I31" s="126" t="e">
        <f>+IF(#REF!&lt;&gt;"",VLOOKUP(#REF!,[2]Base!$A$3:$S$228,6,FALSE),"")</f>
        <v>#REF!</v>
      </c>
      <c r="J31" s="127" t="str">
        <f>+IF(I29&lt;&gt;"",VLOOKUP(I29,[1]Base!$B$6:$T$4684,8,FALSE),"")</f>
        <v/>
      </c>
      <c r="K31" s="126"/>
      <c r="L31" s="128" t="str">
        <f>+IF(I29&lt;&gt;"",VLOOKUP(I29,[1]Base!$B$6:$T$4684,10,FALSE),"")</f>
        <v/>
      </c>
      <c r="M31" s="118"/>
      <c r="N31" s="125" t="str">
        <f>+IF(O29&lt;&gt;"",VLOOKUP(O29,[1]Base!$B$6:$T$4684,6,FALSE),"")</f>
        <v/>
      </c>
      <c r="O31" s="126" t="e">
        <f>+IF(#REF!&lt;&gt;"",VLOOKUP(#REF!,[2]Base!$A$3:$S$228,6,FALSE),"")</f>
        <v>#REF!</v>
      </c>
      <c r="P31" s="127" t="str">
        <f>+IF(O29&lt;&gt;"",VLOOKUP(O29,[1]Base!$B$6:$T$4684,8,FALSE),"")</f>
        <v/>
      </c>
      <c r="Q31" s="126"/>
      <c r="R31" s="128" t="str">
        <f>+IF(O29&lt;&gt;"",VLOOKUP(O29,[1]Base!$B$6:$T$4684,10,FALSE),"")</f>
        <v/>
      </c>
      <c r="S31" s="118"/>
      <c r="T31" s="125" t="str">
        <f>+IF(U29&lt;&gt;"",VLOOKUP(U29,[1]Base!$B$6:$T$4684,6,FALSE),"")</f>
        <v/>
      </c>
      <c r="U31" s="126" t="e">
        <f>+IF(#REF!&lt;&gt;"",VLOOKUP(#REF!,[2]Base!$A$3:$S$228,6,FALSE),"")</f>
        <v>#REF!</v>
      </c>
      <c r="V31" s="127" t="str">
        <f>+IF(U29&lt;&gt;"",VLOOKUP(U29,[1]Base!$B$6:$T$4684,8,FALSE),"")</f>
        <v/>
      </c>
      <c r="W31" s="126"/>
      <c r="X31" s="128" t="str">
        <f>+IF(U29&lt;&gt;"",VLOOKUP(U29,[1]Base!$B$6:$T$4684,10,FALSE),"")</f>
        <v/>
      </c>
    </row>
    <row r="32" spans="1:24" s="66" customFormat="1" ht="18" customHeight="1" thickBot="1" x14ac:dyDescent="0.3">
      <c r="A32" s="59"/>
      <c r="B32" s="60"/>
      <c r="C32" s="61"/>
      <c r="D32" s="62"/>
      <c r="E32" s="63"/>
      <c r="F32" s="63"/>
      <c r="G32" s="64"/>
      <c r="H32" s="60"/>
      <c r="I32" s="61"/>
      <c r="J32" s="62"/>
      <c r="K32" s="63"/>
      <c r="L32" s="63"/>
      <c r="M32" s="64"/>
      <c r="N32" s="60"/>
      <c r="O32" s="65"/>
      <c r="P32" s="62"/>
      <c r="Q32" s="63"/>
      <c r="R32" s="63"/>
      <c r="S32" s="64"/>
      <c r="T32" s="60"/>
      <c r="U32" s="61"/>
      <c r="V32" s="62"/>
      <c r="W32" s="63"/>
      <c r="X32" s="63"/>
    </row>
    <row r="33" spans="1:24" s="47" customFormat="1" ht="18" customHeight="1" thickBot="1" x14ac:dyDescent="0.3">
      <c r="A33" s="35"/>
      <c r="B33" s="67">
        <v>305</v>
      </c>
      <c r="C33" s="37"/>
      <c r="D33" s="38"/>
      <c r="E33" s="39" t="str">
        <f>IF(D33&lt;&gt;"",IF(D33&lt;&gt;24,(((D33*VLOOKUP(C33,[1]Base!$B$6:$T$4785,4)*VLOOKUP(C33,[1]Base!$B$6:$T$4785,5))/E36)/F36)*0.000694,"Sup à 24H"),"")</f>
        <v/>
      </c>
      <c r="F33" s="40" t="str">
        <f>IF(C33&lt;&gt;"",IF(E29&lt;&gt;"",F29+E33,[1]Rapport!$D$6+VLOOKUP([1]Rapport!$N$6,[1]Rapport!$Y$14:$Z$16,2)+E33),"")</f>
        <v/>
      </c>
      <c r="G33" s="35"/>
      <c r="H33" s="42">
        <v>405</v>
      </c>
      <c r="I33" s="37"/>
      <c r="J33" s="38"/>
      <c r="K33" s="39" t="str">
        <f>IF(J33&lt;&gt;"",IF(J33&lt;&gt;24,(((J33*VLOOKUP(I33,[1]Base!$B$6:$T$4785,4)*VLOOKUP(I33,[1]Base!$B$6:$T$4785,5))/K36)/L36)*0.000694,"Sup à 24H"),"")</f>
        <v/>
      </c>
      <c r="L33" s="40" t="str">
        <f>IF(I33&lt;&gt;"",IF(K29&lt;&gt;"",L29+K33,[1]Rapport!$D$6+VLOOKUP([1]Rapport!$N$6,[1]Rapport!$Y$14:$Z$16,2)+K33),"")</f>
        <v/>
      </c>
      <c r="M33" s="35"/>
      <c r="N33" s="69">
        <v>505</v>
      </c>
      <c r="O33" s="37"/>
      <c r="P33" s="38"/>
      <c r="Q33" s="39" t="str">
        <f>IF(P33&lt;&gt;"",IF(P33&lt;&gt;24,(((P33*VLOOKUP(O33,[1]Base!$B$6:$T$4785,4)*VLOOKUP(O33,[1]Base!$B$6:$T$4785,5))/Q36)/R36)*0.000694,"Sup à 24H"),"")</f>
        <v/>
      </c>
      <c r="R33" s="40" t="str">
        <f>IF(O33&lt;&gt;"",IF(Q29&lt;&gt;"",R29+Q33,[1]Rapport!$D$6+VLOOKUP([1]Rapport!$N$6,[1]Rapport!$Y$14:$Z$16,2)+Q33),"")</f>
        <v/>
      </c>
      <c r="S33" s="35"/>
      <c r="T33" s="70">
        <v>605</v>
      </c>
      <c r="U33" s="37"/>
      <c r="V33" s="38"/>
      <c r="W33" s="39" t="str">
        <f>IF(V33&lt;&gt;"",IF(V33&lt;&gt;24,(((V33*VLOOKUP(U33,[1]Base!$B$6:$T$4785,4)*VLOOKUP(U33,[1]Base!$B$6:$T$4785,5))/W36)/X36)*0.000694,"Sup à 24H"),"")</f>
        <v/>
      </c>
      <c r="X33" s="40" t="str">
        <f>IF(U33&lt;&gt;"",IF(W29&lt;&gt;"",X29+W33,[1]Rapport!$D$6+VLOOKUP([1]Rapport!$N$6,[1]Rapport!$Y$14:$Z$16,2)+W33),"")</f>
        <v/>
      </c>
    </row>
    <row r="34" spans="1:24" s="55" customFormat="1" ht="18" customHeight="1" thickBot="1" x14ac:dyDescent="0.25">
      <c r="A34" s="3"/>
      <c r="B34" s="119" t="str">
        <f>IF(C33&lt;&gt;"",VLOOKUP(C33,[1]Base!$B$5:$V$4785,21,FALSE),"")</f>
        <v/>
      </c>
      <c r="C34" s="120" t="str">
        <f>IF(C33&lt;&gt;"",VLOOKUP(C33,[1]Base!$B$6:$T$4684,3)&amp;+""&amp;+VLOOKUP(C33,[1]Base!$B$6:$T$4684,2)&amp;+""&amp;+VLOOKUP(C33,[1]Base!$B$6:$T$4684,4)&amp;+"*"&amp;+VLOOKUP(C33,[1]Base!$B$6:$T$4684,5,0),"")</f>
        <v/>
      </c>
      <c r="D34" s="121"/>
      <c r="E34" s="121"/>
      <c r="F34" s="122"/>
      <c r="G34" s="72"/>
      <c r="H34" s="119" t="str">
        <f>IF(I33&lt;&gt;"",VLOOKUP(I33,[1]Base!$B$5:$V$4785,21,FALSE),"")</f>
        <v/>
      </c>
      <c r="I34" s="120" t="str">
        <f>IF(I33&lt;&gt;"",VLOOKUP(I33,[1]Base!$B$6:$T$4684,3)&amp;+""&amp;+VLOOKUP(I33,[1]Base!$B$6:$T$4684,2)&amp;+""&amp;+VLOOKUP(I33,[1]Base!$B$6:$T$4684,4)&amp;+"*"&amp;+VLOOKUP(I33,[1]Base!$B$6:$T$4684,5,0),"")</f>
        <v/>
      </c>
      <c r="J34" s="121"/>
      <c r="K34" s="121"/>
      <c r="L34" s="122"/>
      <c r="M34" s="72"/>
      <c r="N34" s="119" t="str">
        <f>IF(O33&lt;&gt;"",VLOOKUP(O33,[1]Base!$B$5:$V$4785,21,FALSE),"")</f>
        <v/>
      </c>
      <c r="O34" s="120" t="str">
        <f>IF(O33&lt;&gt;"",VLOOKUP(O33,[1]Base!$B$6:$T$4684,3)&amp;+""&amp;+VLOOKUP(O33,[1]Base!$B$6:$T$4684,2)&amp;+""&amp;+VLOOKUP(O33,[1]Base!$B$6:$T$4684,4)&amp;+"*"&amp;+VLOOKUP(O33,[1]Base!$B$6:$T$4684,5,0),"")</f>
        <v/>
      </c>
      <c r="P34" s="123"/>
      <c r="Q34" s="123"/>
      <c r="R34" s="124"/>
      <c r="S34" s="72"/>
      <c r="T34" s="119" t="str">
        <f>IF(U33&lt;&gt;"",VLOOKUP(U33,[1]Base!$B$5:$V$4785,21,FALSE),"")</f>
        <v/>
      </c>
      <c r="U34" s="120" t="str">
        <f>IF(U33&lt;&gt;"",VLOOKUP(U33,[1]Base!$B$6:$T$4684,3)&amp;+""&amp;+VLOOKUP(U33,[1]Base!$B$6:$T$4684,2)&amp;+""&amp;+VLOOKUP(U33,[1]Base!$B$6:$T$4684,4)&amp;+"*"&amp;+VLOOKUP(U33,[1]Base!$B$6:$T$4684,5,0),"")</f>
        <v/>
      </c>
      <c r="V34" s="123"/>
      <c r="W34" s="123"/>
      <c r="X34" s="124"/>
    </row>
    <row r="35" spans="1:24" s="58" customFormat="1" ht="18" customHeight="1" thickBot="1" x14ac:dyDescent="0.25">
      <c r="A35" s="56"/>
      <c r="B35" s="125" t="str">
        <f>+IF(C33&lt;&gt;"",VLOOKUP(C33,[1]Base!$B$6:$T$4684,6,FALSE),"")</f>
        <v/>
      </c>
      <c r="C35" s="126" t="e">
        <f>+IF(#REF!&lt;&gt;"",VLOOKUP(#REF!,[2]Base!$A$3:$S$228,6,FALSE),"")</f>
        <v>#REF!</v>
      </c>
      <c r="D35" s="127" t="str">
        <f>+IF(C33&lt;&gt;"",VLOOKUP(C33,[1]Base!$B$6:$T$4684,8,FALSE),"")</f>
        <v/>
      </c>
      <c r="E35" s="126"/>
      <c r="F35" s="128" t="str">
        <f>+IF(C33&lt;&gt;"",VLOOKUP(C33,[1]Base!$B$6:$T$4684,10,FALSE),"")</f>
        <v/>
      </c>
      <c r="G35" s="118"/>
      <c r="H35" s="125" t="str">
        <f>+IF(I33&lt;&gt;"",VLOOKUP(I33,[1]Base!$B$6:$T$4684,6,FALSE),"")</f>
        <v/>
      </c>
      <c r="I35" s="126" t="e">
        <f>+IF(#REF!&lt;&gt;"",VLOOKUP(#REF!,[2]Base!$A$3:$S$228,6,FALSE),"")</f>
        <v>#REF!</v>
      </c>
      <c r="J35" s="127" t="str">
        <f>+IF(I33&lt;&gt;"",VLOOKUP(I33,[1]Base!$B$6:$T$4684,8,FALSE),"")</f>
        <v/>
      </c>
      <c r="K35" s="126"/>
      <c r="L35" s="128" t="str">
        <f>+IF(I33&lt;&gt;"",VLOOKUP(I33,[1]Base!$B$6:$T$4684,10,FALSE),"")</f>
        <v/>
      </c>
      <c r="M35" s="118"/>
      <c r="N35" s="125" t="str">
        <f>+IF(O33&lt;&gt;"",VLOOKUP(O33,[1]Base!$B$6:$T$4684,6,FALSE),"")</f>
        <v/>
      </c>
      <c r="O35" s="126" t="e">
        <f>+IF(#REF!&lt;&gt;"",VLOOKUP(#REF!,[2]Base!$A$3:$S$228,6,FALSE),"")</f>
        <v>#REF!</v>
      </c>
      <c r="P35" s="127" t="str">
        <f>+IF(O33&lt;&gt;"",VLOOKUP(O33,[1]Base!$B$6:$T$4684,8,FALSE),"")</f>
        <v/>
      </c>
      <c r="Q35" s="126"/>
      <c r="R35" s="128" t="str">
        <f>+IF(O33&lt;&gt;"",VLOOKUP(O33,[1]Base!$B$6:$T$4684,10,FALSE),"")</f>
        <v/>
      </c>
      <c r="S35" s="118"/>
      <c r="T35" s="125" t="str">
        <f>+IF(U33&lt;&gt;"",VLOOKUP(U33,[1]Base!$B$6:$T$4684,6,FALSE),"")</f>
        <v/>
      </c>
      <c r="U35" s="126" t="e">
        <f>+IF(#REF!&lt;&gt;"",VLOOKUP(#REF!,[2]Base!$A$3:$S$228,6,FALSE),"")</f>
        <v>#REF!</v>
      </c>
      <c r="V35" s="127" t="str">
        <f>+IF(U33&lt;&gt;"",VLOOKUP(U33,[1]Base!$B$6:$T$4684,8,FALSE),"")</f>
        <v/>
      </c>
      <c r="W35" s="126"/>
      <c r="X35" s="128" t="str">
        <f>+IF(U33&lt;&gt;"",VLOOKUP(U33,[1]Base!$B$6:$T$4684,10,FALSE),"")</f>
        <v/>
      </c>
    </row>
    <row r="36" spans="1:24" s="66" customFormat="1" ht="18" customHeight="1" thickBot="1" x14ac:dyDescent="0.3">
      <c r="A36" s="59"/>
      <c r="B36" s="60"/>
      <c r="C36" s="61"/>
      <c r="D36" s="62"/>
      <c r="E36" s="63"/>
      <c r="F36" s="63"/>
      <c r="G36" s="64"/>
      <c r="H36" s="60"/>
      <c r="I36" s="61"/>
      <c r="J36" s="62"/>
      <c r="K36" s="63"/>
      <c r="L36" s="63"/>
      <c r="M36" s="64"/>
      <c r="N36" s="60"/>
      <c r="O36" s="65"/>
      <c r="P36" s="62"/>
      <c r="Q36" s="63"/>
      <c r="R36" s="63"/>
      <c r="S36" s="64"/>
      <c r="T36" s="60"/>
      <c r="U36" s="61"/>
      <c r="V36" s="62"/>
      <c r="W36" s="63"/>
      <c r="X36" s="63"/>
    </row>
    <row r="37" spans="1:24" s="75" customFormat="1" ht="18" customHeight="1" thickBot="1" x14ac:dyDescent="0.3">
      <c r="A37" s="73"/>
      <c r="B37" s="67">
        <v>306</v>
      </c>
      <c r="C37" s="37"/>
      <c r="D37" s="38"/>
      <c r="E37" s="39" t="str">
        <f>IF(D37&lt;&gt;"",IF(D37&lt;&gt;24,(((D37*VLOOKUP(C37,[1]Base!$B$6:$T$4785,4)*VLOOKUP(C37,[1]Base!$B$6:$T$4785,5))/E40)/F40)*0.000694,"Sup à 24H"),"")</f>
        <v/>
      </c>
      <c r="F37" s="40" t="str">
        <f>IF(C37&lt;&gt;"",IF(E33&lt;&gt;"",F33+E37,[1]Rapport!$D$6+VLOOKUP([1]Rapport!$N$6,[1]Rapport!$Y$14:$Z$16,2)+E37),"")</f>
        <v/>
      </c>
      <c r="G37" s="74"/>
      <c r="H37" s="42">
        <v>406</v>
      </c>
      <c r="I37" s="37"/>
      <c r="J37" s="38"/>
      <c r="K37" s="39" t="str">
        <f>IF(J37&lt;&gt;"",IF(J37&lt;&gt;24,(((J37*VLOOKUP(I37,[1]Base!$B$6:$T$4785,4)*VLOOKUP(I37,[1]Base!$B$6:$T$4785,5))/K40)/L40)*0.000694,"Sup à 24H"),"")</f>
        <v/>
      </c>
      <c r="L37" s="40" t="str">
        <f>IF(I37&lt;&gt;"",IF(K33&lt;&gt;"",L33+K37,[1]Rapport!$D$6+VLOOKUP([1]Rapport!$N$6,[1]Rapport!$Y$14:$Z$16,2)+K37),"")</f>
        <v/>
      </c>
      <c r="M37" s="73"/>
      <c r="N37" s="69">
        <v>506</v>
      </c>
      <c r="O37" s="37"/>
      <c r="P37" s="38"/>
      <c r="Q37" s="39" t="str">
        <f>IF(P37&lt;&gt;"",IF(P37&lt;&gt;24,(((P37*VLOOKUP(O37,[1]Base!$B$6:$T$4785,4)*VLOOKUP(O37,[1]Base!$B$6:$T$4785,5))/Q40)/R40)*0.000694,"Sup à 24H"),"")</f>
        <v/>
      </c>
      <c r="R37" s="40" t="str">
        <f>IF(O37&lt;&gt;"",IF(Q33&lt;&gt;"",R33+Q37,[1]Rapport!$D$6+VLOOKUP([1]Rapport!$N$6,[1]Rapport!$Y$14:$Z$16,2)+Q37),"")</f>
        <v/>
      </c>
      <c r="S37" s="73"/>
      <c r="T37" s="70">
        <v>606</v>
      </c>
      <c r="U37" s="37"/>
      <c r="V37" s="38"/>
      <c r="W37" s="39" t="str">
        <f>IF(V37&lt;&gt;"",IF(V37&lt;&gt;24,(((V37*VLOOKUP(U37,[1]Base!$B$6:$T$4785,4)*VLOOKUP(U37,[1]Base!$B$6:$T$4785,5))/W40)/X40)*0.000694,"Sup à 24H"),"")</f>
        <v/>
      </c>
      <c r="X37" s="40" t="str">
        <f>IF(U37&lt;&gt;"",IF(W33&lt;&gt;"",X33+W37,[1]Rapport!$D$6+VLOOKUP([1]Rapport!$N$6,[1]Rapport!$Y$14:$Z$16,2)+W37),"")</f>
        <v/>
      </c>
    </row>
    <row r="38" spans="1:24" s="55" customFormat="1" ht="18" customHeight="1" thickBot="1" x14ac:dyDescent="0.25">
      <c r="A38" s="3"/>
      <c r="B38" s="119" t="str">
        <f>IF(C37&lt;&gt;"",VLOOKUP(C37,[1]Base!$B$5:$V$4785,21,FALSE),"")</f>
        <v/>
      </c>
      <c r="C38" s="120" t="str">
        <f>IF(C37&lt;&gt;"",VLOOKUP(C37,[1]Base!$B$6:$T$4684,3)&amp;+""&amp;+VLOOKUP(C37,[1]Base!$B$6:$T$4684,2)&amp;+""&amp;+VLOOKUP(C37,[1]Base!$B$6:$T$4684,4)&amp;+"*"&amp;+VLOOKUP(C37,[1]Base!$B$6:$T$4684,5,0),"")</f>
        <v/>
      </c>
      <c r="D38" s="121"/>
      <c r="E38" s="121"/>
      <c r="F38" s="122"/>
      <c r="G38" s="72"/>
      <c r="H38" s="119" t="str">
        <f>IF(I37&lt;&gt;"",VLOOKUP(I37,[1]Base!$B$5:$V$4785,21,FALSE),"")</f>
        <v/>
      </c>
      <c r="I38" s="120" t="str">
        <f>IF(I37&lt;&gt;"",VLOOKUP(I37,[1]Base!$B$6:$T$4684,3)&amp;+""&amp;+VLOOKUP(I37,[1]Base!$B$6:$T$4684,2)&amp;+""&amp;+VLOOKUP(I37,[1]Base!$B$6:$T$4684,4)&amp;+"*"&amp;+VLOOKUP(I37,[1]Base!$B$6:$T$4684,5,0),"")</f>
        <v/>
      </c>
      <c r="J38" s="121"/>
      <c r="K38" s="121"/>
      <c r="L38" s="122"/>
      <c r="M38" s="72"/>
      <c r="N38" s="119" t="str">
        <f>IF(O37&lt;&gt;"",VLOOKUP(O37,[1]Base!$B$5:$V$4785,21,FALSE),"")</f>
        <v/>
      </c>
      <c r="O38" s="120" t="str">
        <f>IF(O37&lt;&gt;"",VLOOKUP(O37,[1]Base!$B$6:$T$4684,3)&amp;+""&amp;+VLOOKUP(O37,[1]Base!$B$6:$T$4684,2)&amp;+""&amp;+VLOOKUP(O37,[1]Base!$B$6:$T$4684,4)&amp;+"*"&amp;+VLOOKUP(O37,[1]Base!$B$6:$T$4684,5,0),"")</f>
        <v/>
      </c>
      <c r="P38" s="123"/>
      <c r="Q38" s="123"/>
      <c r="R38" s="124"/>
      <c r="S38" s="72"/>
      <c r="T38" s="119" t="str">
        <f>IF(U37&lt;&gt;"",VLOOKUP(U37,[1]Base!$B$5:$V$4785,21,FALSE),"")</f>
        <v/>
      </c>
      <c r="U38" s="120" t="str">
        <f>IF(U37&lt;&gt;"",VLOOKUP(U37,[1]Base!$B$6:$T$4684,3)&amp;+""&amp;+VLOOKUP(U37,[1]Base!$B$6:$T$4684,2)&amp;+""&amp;+VLOOKUP(U37,[1]Base!$B$6:$T$4684,4)&amp;+"*"&amp;+VLOOKUP(U37,[1]Base!$B$6:$T$4684,5,0),"")</f>
        <v/>
      </c>
      <c r="V38" s="123"/>
      <c r="W38" s="123"/>
      <c r="X38" s="124"/>
    </row>
    <row r="39" spans="1:24" s="58" customFormat="1" ht="18" customHeight="1" thickBot="1" x14ac:dyDescent="0.25">
      <c r="A39" s="56"/>
      <c r="B39" s="125" t="str">
        <f>+IF(C37&lt;&gt;"",VLOOKUP(C37,[1]Base!$B$6:$T$4684,6,FALSE),"")</f>
        <v/>
      </c>
      <c r="C39" s="126" t="e">
        <f>+IF(#REF!&lt;&gt;"",VLOOKUP(#REF!,[2]Base!$A$3:$S$228,6,FALSE),"")</f>
        <v>#REF!</v>
      </c>
      <c r="D39" s="127" t="str">
        <f>+IF(C37&lt;&gt;"",VLOOKUP(C37,[1]Base!$B$6:$T$4684,8,FALSE),"")</f>
        <v/>
      </c>
      <c r="E39" s="126"/>
      <c r="F39" s="128" t="str">
        <f>+IF(C37&lt;&gt;"",VLOOKUP(C37,[1]Base!$B$6:$T$4684,10,FALSE),"")</f>
        <v/>
      </c>
      <c r="G39" s="118"/>
      <c r="H39" s="125" t="str">
        <f>+IF(I37&lt;&gt;"",VLOOKUP(I37,[1]Base!$B$6:$T$4684,6,FALSE),"")</f>
        <v/>
      </c>
      <c r="I39" s="126" t="e">
        <f>+IF(#REF!&lt;&gt;"",VLOOKUP(#REF!,[2]Base!$A$3:$S$228,6,FALSE),"")</f>
        <v>#REF!</v>
      </c>
      <c r="J39" s="127" t="str">
        <f>+IF(I37&lt;&gt;"",VLOOKUP(I37,[1]Base!$B$6:$T$4684,8,FALSE),"")</f>
        <v/>
      </c>
      <c r="K39" s="126"/>
      <c r="L39" s="128" t="str">
        <f>+IF(I37&lt;&gt;"",VLOOKUP(I37,[1]Base!$B$6:$T$4684,10,FALSE),"")</f>
        <v/>
      </c>
      <c r="M39" s="118"/>
      <c r="N39" s="125" t="str">
        <f>+IF(O37&lt;&gt;"",VLOOKUP(O37,[1]Base!$B$6:$T$4684,6,FALSE),"")</f>
        <v/>
      </c>
      <c r="O39" s="126" t="e">
        <f>+IF(#REF!&lt;&gt;"",VLOOKUP(#REF!,[2]Base!$A$3:$S$228,6,FALSE),"")</f>
        <v>#REF!</v>
      </c>
      <c r="P39" s="127" t="str">
        <f>+IF(O37&lt;&gt;"",VLOOKUP(O37,[1]Base!$B$6:$T$4684,8,FALSE),"")</f>
        <v/>
      </c>
      <c r="Q39" s="126"/>
      <c r="R39" s="128" t="str">
        <f>+IF(O37&lt;&gt;"",VLOOKUP(O37,[1]Base!$B$6:$T$4684,10,FALSE),"")</f>
        <v/>
      </c>
      <c r="S39" s="118"/>
      <c r="T39" s="125" t="str">
        <f>+IF(U37&lt;&gt;"",VLOOKUP(U37,[1]Base!$B$6:$T$4684,6,FALSE),"")</f>
        <v/>
      </c>
      <c r="U39" s="126" t="e">
        <f>+IF(#REF!&lt;&gt;"",VLOOKUP(#REF!,[2]Base!$A$3:$S$228,6,FALSE),"")</f>
        <v>#REF!</v>
      </c>
      <c r="V39" s="127" t="str">
        <f>+IF(U37&lt;&gt;"",VLOOKUP(U37,[1]Base!$B$6:$T$4684,8,FALSE),"")</f>
        <v/>
      </c>
      <c r="W39" s="126"/>
      <c r="X39" s="128" t="str">
        <f>+IF(U37&lt;&gt;"",VLOOKUP(U37,[1]Base!$B$6:$T$4684,10,FALSE),"")</f>
        <v/>
      </c>
    </row>
    <row r="40" spans="1:24" s="66" customFormat="1" ht="18" customHeight="1" thickBot="1" x14ac:dyDescent="0.3">
      <c r="A40" s="59"/>
      <c r="B40" s="60"/>
      <c r="C40" s="61"/>
      <c r="D40" s="62"/>
      <c r="E40" s="63"/>
      <c r="F40" s="63"/>
      <c r="G40" s="64"/>
      <c r="H40" s="60"/>
      <c r="I40" s="61"/>
      <c r="J40" s="62"/>
      <c r="K40" s="63"/>
      <c r="L40" s="63"/>
      <c r="M40" s="64"/>
      <c r="N40" s="60"/>
      <c r="O40" s="65"/>
      <c r="P40" s="62"/>
      <c r="Q40" s="63"/>
      <c r="R40" s="63"/>
      <c r="S40" s="64"/>
      <c r="T40" s="60"/>
      <c r="U40" s="61"/>
      <c r="V40" s="62"/>
      <c r="W40" s="63"/>
      <c r="X40" s="63"/>
    </row>
    <row r="41" spans="1:24" s="75" customFormat="1" ht="18" customHeight="1" thickBot="1" x14ac:dyDescent="0.25">
      <c r="A41" s="73"/>
      <c r="B41" s="67">
        <v>307</v>
      </c>
      <c r="C41" s="37"/>
      <c r="D41" s="38"/>
      <c r="E41" s="39" t="str">
        <f>IF(D41&lt;&gt;"",IF(D41&lt;&gt;24,(((D41*VLOOKUP(C41,[1]Base!$B$6:$T$4785,4)*VLOOKUP(C41,[1]Base!$B$6:$T$4785,5))/E44)/F44)*0.000694,"Sup à 24H"),"")</f>
        <v/>
      </c>
      <c r="F41" s="40" t="str">
        <f>IF(C41&lt;&gt;"",IF(E37&lt;&gt;"",F37+E41,[1]Rapport!$D$6+VLOOKUP([1]Rapport!$N$6,[1]Rapport!$Y$14:$Z$16,2)+E41),"")</f>
        <v/>
      </c>
      <c r="G41" s="73"/>
      <c r="H41" s="42">
        <v>407</v>
      </c>
      <c r="I41" s="37"/>
      <c r="J41" s="38"/>
      <c r="K41" s="39" t="str">
        <f>IF(J41&lt;&gt;"",IF(J41&lt;&gt;24,(((J41*VLOOKUP(I41,[1]Base!$B$6:$T$4785,4)*VLOOKUP(I41,[1]Base!$B$6:$T$4785,5))/K44)/L44)*0.000694,"Sup à 24H"),"")</f>
        <v/>
      </c>
      <c r="L41" s="40" t="str">
        <f>IF(I41&lt;&gt;"",IF(K37&lt;&gt;"",L37+K41,[1]Rapport!$D$6+VLOOKUP([1]Rapport!$N$6,[1]Rapport!$Y$14:$Z$16,2)+K41),"")</f>
        <v/>
      </c>
      <c r="M41" s="73"/>
      <c r="N41" s="69">
        <v>507</v>
      </c>
      <c r="O41" s="37"/>
      <c r="P41" s="38"/>
      <c r="Q41" s="39" t="str">
        <f>IF(P41&lt;&gt;"",IF(P41&lt;&gt;24,(((P41*VLOOKUP(O41,[1]Base!$B$6:$T$4785,4)*VLOOKUP(O41,[1]Base!$B$6:$T$4785,5))/Q44)/R44)*0.000694,"Sup à 24H"),"")</f>
        <v/>
      </c>
      <c r="R41" s="40" t="str">
        <f>IF(O41&lt;&gt;"",IF(Q37&lt;&gt;"",R37+Q41,[1]Rapport!$D$6+VLOOKUP([1]Rapport!$N$6,[1]Rapport!$Y$14:$Z$16,2)+Q41),"")</f>
        <v/>
      </c>
      <c r="S41" s="73"/>
      <c r="T41" s="70">
        <v>607</v>
      </c>
      <c r="U41" s="37"/>
      <c r="V41" s="38"/>
      <c r="W41" s="39" t="str">
        <f>IF(V41&lt;&gt;"",IF(V41&lt;&gt;24,(((V41*VLOOKUP(U41,[1]Base!$B$6:$T$4785,4)*VLOOKUP(U41,[1]Base!$B$6:$T$4785,5))/W44)/X44)*0.000694,"Sup à 24H"),"")</f>
        <v/>
      </c>
      <c r="X41" s="40" t="str">
        <f>IF(U41&lt;&gt;"",IF(W37&lt;&gt;"",X37+W41,[1]Rapport!$D$6+VLOOKUP([1]Rapport!$N$6,[1]Rapport!$Y$14:$Z$16,2)+W41),"")</f>
        <v/>
      </c>
    </row>
    <row r="42" spans="1:24" s="55" customFormat="1" ht="18" customHeight="1" thickBot="1" x14ac:dyDescent="0.25">
      <c r="A42" s="3"/>
      <c r="B42" s="119" t="str">
        <f>IF(C41&lt;&gt;"",VLOOKUP(C41,[1]Base!$B$5:$V$4785,21,FALSE),"")</f>
        <v/>
      </c>
      <c r="C42" s="120" t="str">
        <f>IF(C41&lt;&gt;"",VLOOKUP(C41,[1]Base!$B$6:$T$4684,3)&amp;+""&amp;+VLOOKUP(C41,[1]Base!$B$6:$T$4684,2)&amp;+""&amp;+VLOOKUP(C41,[1]Base!$B$6:$T$4684,4)&amp;+"*"&amp;+VLOOKUP(C41,[1]Base!$B$6:$T$4684,5,0),"")</f>
        <v/>
      </c>
      <c r="D42" s="121"/>
      <c r="E42" s="121"/>
      <c r="F42" s="122"/>
      <c r="G42" s="72"/>
      <c r="H42" s="119" t="str">
        <f>IF(I41&lt;&gt;"",VLOOKUP(I41,[1]Base!$B$5:$V$4785,21,FALSE),"")</f>
        <v/>
      </c>
      <c r="I42" s="120" t="str">
        <f>IF(I41&lt;&gt;"",VLOOKUP(I41,[1]Base!$B$6:$T$4684,3)&amp;+""&amp;+VLOOKUP(I41,[1]Base!$B$6:$T$4684,2)&amp;+""&amp;+VLOOKUP(I41,[1]Base!$B$6:$T$4684,4)&amp;+"*"&amp;+VLOOKUP(I41,[1]Base!$B$6:$T$4684,5,0),"")</f>
        <v/>
      </c>
      <c r="J42" s="121"/>
      <c r="K42" s="121"/>
      <c r="L42" s="122"/>
      <c r="M42" s="72"/>
      <c r="N42" s="119" t="str">
        <f>IF(O41&lt;&gt;"",VLOOKUP(O41,[1]Base!$B$5:$V$4785,21,FALSE),"")</f>
        <v/>
      </c>
      <c r="O42" s="120" t="str">
        <f>IF(O41&lt;&gt;"",VLOOKUP(O41,[1]Base!$B$6:$T$4684,3)&amp;+""&amp;+VLOOKUP(O41,[1]Base!$B$6:$T$4684,2)&amp;+""&amp;+VLOOKUP(O41,[1]Base!$B$6:$T$4684,4)&amp;+"*"&amp;+VLOOKUP(O41,[1]Base!$B$6:$T$4684,5,0),"")</f>
        <v/>
      </c>
      <c r="P42" s="121"/>
      <c r="Q42" s="121"/>
      <c r="R42" s="122"/>
      <c r="S42" s="72"/>
      <c r="T42" s="119" t="str">
        <f>IF(U41&lt;&gt;"",VLOOKUP(U41,[1]Base!$B$5:$V$4785,21,FALSE),"")</f>
        <v/>
      </c>
      <c r="U42" s="120" t="str">
        <f>IF(U41&lt;&gt;"",VLOOKUP(U41,[1]Base!$B$6:$T$4684,3)&amp;+""&amp;+VLOOKUP(U41,[1]Base!$B$6:$T$4684,2)&amp;+""&amp;+VLOOKUP(U41,[1]Base!$B$6:$T$4684,4)&amp;+"*"&amp;+VLOOKUP(U41,[1]Base!$B$6:$T$4684,5,0),"")</f>
        <v/>
      </c>
      <c r="V42" s="121"/>
      <c r="W42" s="121"/>
      <c r="X42" s="122"/>
    </row>
    <row r="43" spans="1:24" s="58" customFormat="1" ht="18" customHeight="1" thickBot="1" x14ac:dyDescent="0.25">
      <c r="A43" s="56"/>
      <c r="B43" s="125" t="str">
        <f>+IF(C41&lt;&gt;"",VLOOKUP(C41,[1]Base!$B$6:$T$4684,6,FALSE),"")</f>
        <v/>
      </c>
      <c r="C43" s="126" t="e">
        <f>+IF(#REF!&lt;&gt;"",VLOOKUP(#REF!,[2]Base!$A$3:$S$228,6,FALSE),"")</f>
        <v>#REF!</v>
      </c>
      <c r="D43" s="127" t="str">
        <f>+IF(C41&lt;&gt;"",VLOOKUP(C41,[1]Base!$B$6:$T$4684,8,FALSE),"")</f>
        <v/>
      </c>
      <c r="E43" s="126"/>
      <c r="F43" s="128" t="str">
        <f>+IF(C41&lt;&gt;"",VLOOKUP(C41,[1]Base!$B$6:$T$4684,10,FALSE),"")</f>
        <v/>
      </c>
      <c r="G43" s="118"/>
      <c r="H43" s="125" t="str">
        <f>+IF(I41&lt;&gt;"",VLOOKUP(I41,[1]Base!$B$6:$T$4684,6,FALSE),"")</f>
        <v/>
      </c>
      <c r="I43" s="126" t="e">
        <f>+IF(#REF!&lt;&gt;"",VLOOKUP(#REF!,[2]Base!$A$3:$S$228,6,FALSE),"")</f>
        <v>#REF!</v>
      </c>
      <c r="J43" s="127" t="str">
        <f>+IF(I41&lt;&gt;"",VLOOKUP(I41,[1]Base!$B$6:$T$4684,8,FALSE),"")</f>
        <v/>
      </c>
      <c r="K43" s="126"/>
      <c r="L43" s="128" t="str">
        <f>+IF(I41&lt;&gt;"",VLOOKUP(I41,[1]Base!$B$6:$T$4684,10,FALSE),"")</f>
        <v/>
      </c>
      <c r="M43" s="118"/>
      <c r="N43" s="125" t="str">
        <f>+IF(O41&lt;&gt;"",VLOOKUP(O41,[1]Base!$B$6:$T$4684,6,FALSE),"")</f>
        <v/>
      </c>
      <c r="O43" s="126" t="e">
        <f>+IF(#REF!&lt;&gt;"",VLOOKUP(#REF!,[2]Base!$A$3:$S$228,6,FALSE),"")</f>
        <v>#REF!</v>
      </c>
      <c r="P43" s="127" t="str">
        <f>+IF(O41&lt;&gt;"",VLOOKUP(O41,[1]Base!$B$6:$T$4684,8,FALSE),"")</f>
        <v/>
      </c>
      <c r="Q43" s="126"/>
      <c r="R43" s="128" t="str">
        <f>+IF(O41&lt;&gt;"",VLOOKUP(O41,[1]Base!$B$6:$T$4684,10,FALSE),"")</f>
        <v/>
      </c>
      <c r="S43" s="118"/>
      <c r="T43" s="125" t="str">
        <f>+IF(U41&lt;&gt;"",VLOOKUP(U41,[1]Base!$B$6:$T$4684,6,FALSE),"")</f>
        <v/>
      </c>
      <c r="U43" s="126" t="e">
        <f>+IF(#REF!&lt;&gt;"",VLOOKUP(#REF!,[2]Base!$A$3:$S$228,6,FALSE),"")</f>
        <v>#REF!</v>
      </c>
      <c r="V43" s="127" t="str">
        <f>+IF(U41&lt;&gt;"",VLOOKUP(U41,[1]Base!$B$6:$T$4684,8,FALSE),"")</f>
        <v/>
      </c>
      <c r="W43" s="126"/>
      <c r="X43" s="128" t="str">
        <f>+IF(U41&lt;&gt;"",VLOOKUP(U41,[1]Base!$B$6:$T$4684,10,FALSE),"")</f>
        <v/>
      </c>
    </row>
    <row r="44" spans="1:24" s="66" customFormat="1" ht="18" customHeight="1" thickBot="1" x14ac:dyDescent="0.3">
      <c r="A44" s="59"/>
      <c r="B44" s="60"/>
      <c r="C44" s="61"/>
      <c r="D44" s="62"/>
      <c r="E44" s="63"/>
      <c r="F44" s="63"/>
      <c r="G44" s="64"/>
      <c r="H44" s="60"/>
      <c r="I44" s="61"/>
      <c r="J44" s="62"/>
      <c r="K44" s="63"/>
      <c r="L44" s="63"/>
      <c r="M44" s="64"/>
      <c r="N44" s="60"/>
      <c r="O44" s="65"/>
      <c r="P44" s="62"/>
      <c r="Q44" s="63"/>
      <c r="R44" s="63"/>
      <c r="S44" s="64"/>
      <c r="T44" s="60"/>
      <c r="U44" s="61"/>
      <c r="V44" s="62"/>
      <c r="W44" s="63"/>
      <c r="X44" s="63"/>
    </row>
    <row r="45" spans="1:24" s="75" customFormat="1" ht="18" customHeight="1" thickBot="1" x14ac:dyDescent="0.25">
      <c r="A45" s="73"/>
      <c r="B45" s="67">
        <v>308</v>
      </c>
      <c r="C45" s="37"/>
      <c r="D45" s="38"/>
      <c r="E45" s="39" t="str">
        <f>IF(D45&lt;&gt;"",IF(D45&lt;&gt;24,(((D45*VLOOKUP(C45,[1]Base!$B$6:$T$4785,4)*VLOOKUP(C45,[1]Base!$B$6:$T$4785,5))/E48)/F48)*0.000694,"Sup à 24H"),"")</f>
        <v/>
      </c>
      <c r="F45" s="40" t="str">
        <f>IF(C45&lt;&gt;"",IF(E41&lt;&gt;"",F41+E45,[1]Rapport!$D$6+VLOOKUP([1]Rapport!$N$6,[1]Rapport!$Y$14:$Z$16,2)+E45),"")</f>
        <v/>
      </c>
      <c r="G45" s="73"/>
      <c r="H45" s="42">
        <v>408</v>
      </c>
      <c r="I45" s="37"/>
      <c r="J45" s="38"/>
      <c r="K45" s="39" t="str">
        <f>IF(J45&lt;&gt;"",IF(J45&lt;&gt;24,(((J45*VLOOKUP(I45,[1]Base!$B$6:$T$4785,4)*VLOOKUP(I45,[1]Base!$B$6:$T$4785,5))/K48)/L48)*0.000694,"Sup à 24H"),"")</f>
        <v/>
      </c>
      <c r="L45" s="40" t="str">
        <f>IF(I45&lt;&gt;"",IF(K41&lt;&gt;"",L41+K45,[1]Rapport!$D$6+VLOOKUP([1]Rapport!$N$6,[1]Rapport!$Y$14:$Z$16,2)+K45),"")</f>
        <v/>
      </c>
      <c r="M45" s="73"/>
      <c r="N45" s="69">
        <v>508</v>
      </c>
      <c r="O45" s="37"/>
      <c r="P45" s="38"/>
      <c r="Q45" s="39" t="str">
        <f>IF(P45&lt;&gt;"",IF(P45&lt;&gt;24,(((P45*VLOOKUP(O45,[1]Base!$B$6:$T$4785,4)*VLOOKUP(O45,[1]Base!$B$6:$T$4785,5))/Q48)/R48)*0.000694,"Sup à 24H"),"")</f>
        <v/>
      </c>
      <c r="R45" s="40" t="str">
        <f>IF(O45&lt;&gt;"",IF(Q41&lt;&gt;"",R41+Q45,[1]Rapport!$D$6+VLOOKUP([1]Rapport!$N$6,[1]Rapport!$Y$14:$Z$16,2)+Q45),"")</f>
        <v/>
      </c>
      <c r="S45" s="73"/>
      <c r="T45" s="70">
        <v>608</v>
      </c>
      <c r="U45" s="37"/>
      <c r="V45" s="38"/>
      <c r="W45" s="39" t="str">
        <f>IF(V45&lt;&gt;"",IF(V45&lt;&gt;24,(((V45*VLOOKUP(U45,[1]Base!$B$6:$T$4785,4)*VLOOKUP(U45,[1]Base!$B$6:$T$4785,5))/W48)/X48)*0.000694,"Sup à 24H"),"")</f>
        <v/>
      </c>
      <c r="X45" s="40" t="str">
        <f>IF(U45&lt;&gt;"",IF(W41&lt;&gt;"",X41+W45,[1]Rapport!$D$6+VLOOKUP([1]Rapport!$N$6,[1]Rapport!$Y$14:$Z$16,2)+W45),"")</f>
        <v/>
      </c>
    </row>
    <row r="46" spans="1:24" s="55" customFormat="1" ht="18" customHeight="1" thickBot="1" x14ac:dyDescent="0.25">
      <c r="A46" s="3"/>
      <c r="B46" s="119" t="str">
        <f>IF(C45&lt;&gt;"",VLOOKUP(C45,[1]Base!$B$5:$V$4785,21,FALSE),"")</f>
        <v/>
      </c>
      <c r="C46" s="120" t="str">
        <f>IF(C45&lt;&gt;"",VLOOKUP(C45,[1]Base!$B$6:$T$4684,3)&amp;+""&amp;+VLOOKUP(C45,[1]Base!$B$6:$T$4684,2)&amp;+""&amp;+VLOOKUP(C45,[1]Base!$B$6:$T$4684,4)&amp;+"*"&amp;+VLOOKUP(C45,[1]Base!$B$6:$T$4684,5,0),"")</f>
        <v/>
      </c>
      <c r="D46" s="121"/>
      <c r="E46" s="121"/>
      <c r="F46" s="122"/>
      <c r="G46" s="72"/>
      <c r="H46" s="119" t="str">
        <f>IF(I45&lt;&gt;"",VLOOKUP(I45,[1]Base!$B$5:$V$4785,21,FALSE),"")</f>
        <v/>
      </c>
      <c r="I46" s="120" t="str">
        <f>IF(I45&lt;&gt;"",VLOOKUP(I45,[1]Base!$B$6:$T$4684,3)&amp;+""&amp;+VLOOKUP(I45,[1]Base!$B$6:$T$4684,2)&amp;+""&amp;+VLOOKUP(I45,[1]Base!$B$6:$T$4684,4)&amp;+"*"&amp;+VLOOKUP(I45,[1]Base!$B$6:$T$4684,5,0),"")</f>
        <v/>
      </c>
      <c r="J46" s="121"/>
      <c r="K46" s="121"/>
      <c r="L46" s="122"/>
      <c r="M46" s="72"/>
      <c r="N46" s="119" t="str">
        <f>IF(O45&lt;&gt;"",VLOOKUP(O45,[1]Base!$B$5:$V$4785,21,FALSE),"")</f>
        <v/>
      </c>
      <c r="O46" s="120" t="str">
        <f>IF(O45&lt;&gt;"",VLOOKUP(O45,[1]Base!$B$6:$T$4684,3)&amp;+""&amp;+VLOOKUP(O45,[1]Base!$B$6:$T$4684,2)&amp;+""&amp;+VLOOKUP(O45,[1]Base!$B$6:$T$4684,4)&amp;+"*"&amp;+VLOOKUP(O45,[1]Base!$B$6:$T$4684,5,0),"")</f>
        <v/>
      </c>
      <c r="P46" s="121"/>
      <c r="Q46" s="121"/>
      <c r="R46" s="122"/>
      <c r="S46" s="72"/>
      <c r="T46" s="119" t="str">
        <f>IF(U45&lt;&gt;"",VLOOKUP(U45,[1]Base!$B$5:$V$4785,21,FALSE),"")</f>
        <v/>
      </c>
      <c r="U46" s="120" t="str">
        <f>IF(U45&lt;&gt;"",VLOOKUP(U45,[1]Base!$B$6:$T$4684,3)&amp;+""&amp;+VLOOKUP(U45,[1]Base!$B$6:$T$4684,2)&amp;+""&amp;+VLOOKUP(U45,[1]Base!$B$6:$T$4684,4)&amp;+"*"&amp;+VLOOKUP(U45,[1]Base!$B$6:$T$4684,5,0),"")</f>
        <v/>
      </c>
      <c r="V46" s="121"/>
      <c r="W46" s="121"/>
      <c r="X46" s="122"/>
    </row>
    <row r="47" spans="1:24" s="58" customFormat="1" ht="18" customHeight="1" thickBot="1" x14ac:dyDescent="0.25">
      <c r="A47" s="56"/>
      <c r="B47" s="125" t="str">
        <f>+IF(C45&lt;&gt;"",VLOOKUP(C45,[1]Base!$B$6:$T$4684,6,FALSE),"")</f>
        <v/>
      </c>
      <c r="C47" s="126" t="e">
        <f>+IF(#REF!&lt;&gt;"",VLOOKUP(#REF!,[2]Base!$A$3:$S$228,6,FALSE),"")</f>
        <v>#REF!</v>
      </c>
      <c r="D47" s="127" t="str">
        <f>+IF(C45&lt;&gt;"",VLOOKUP(C45,[1]Base!$B$6:$T$4684,8,FALSE),"")</f>
        <v/>
      </c>
      <c r="E47" s="126"/>
      <c r="F47" s="128" t="str">
        <f>+IF(C45&lt;&gt;"",VLOOKUP(C45,[1]Base!$B$6:$T$4684,10,FALSE),"")</f>
        <v/>
      </c>
      <c r="G47" s="118"/>
      <c r="H47" s="125" t="str">
        <f>+IF(I45&lt;&gt;"",VLOOKUP(I45,[1]Base!$B$6:$T$4684,6,FALSE),"")</f>
        <v/>
      </c>
      <c r="I47" s="126" t="e">
        <f>+IF(#REF!&lt;&gt;"",VLOOKUP(#REF!,[2]Base!$A$3:$S$228,6,FALSE),"")</f>
        <v>#REF!</v>
      </c>
      <c r="J47" s="127" t="str">
        <f>+IF(I45&lt;&gt;"",VLOOKUP(I45,[1]Base!$B$6:$T$4684,8,FALSE),"")</f>
        <v/>
      </c>
      <c r="K47" s="126"/>
      <c r="L47" s="128" t="str">
        <f>+IF(I45&lt;&gt;"",VLOOKUP(I45,[1]Base!$B$6:$T$4684,10,FALSE),"")</f>
        <v/>
      </c>
      <c r="M47" s="118"/>
      <c r="N47" s="125" t="str">
        <f>+IF(O45&lt;&gt;"",VLOOKUP(O45,[1]Base!$B$6:$T$4684,6,FALSE),"")</f>
        <v/>
      </c>
      <c r="O47" s="126" t="e">
        <f>+IF(#REF!&lt;&gt;"",VLOOKUP(#REF!,[2]Base!$A$3:$S$228,6,FALSE),"")</f>
        <v>#REF!</v>
      </c>
      <c r="P47" s="127" t="str">
        <f>+IF(O45&lt;&gt;"",VLOOKUP(O45,[1]Base!$B$6:$T$4684,8,FALSE),"")</f>
        <v/>
      </c>
      <c r="Q47" s="126"/>
      <c r="R47" s="128" t="str">
        <f>+IF(O45&lt;&gt;"",VLOOKUP(O45,[1]Base!$B$6:$T$4684,10,FALSE),"")</f>
        <v/>
      </c>
      <c r="S47" s="118"/>
      <c r="T47" s="125" t="str">
        <f>+IF(U45&lt;&gt;"",VLOOKUP(U45,[1]Base!$B$6:$T$4684,6,FALSE),"")</f>
        <v/>
      </c>
      <c r="U47" s="126" t="e">
        <f>+IF(#REF!&lt;&gt;"",VLOOKUP(#REF!,[2]Base!$A$3:$S$228,6,FALSE),"")</f>
        <v>#REF!</v>
      </c>
      <c r="V47" s="127" t="str">
        <f>+IF(U45&lt;&gt;"",VLOOKUP(U45,[1]Base!$B$6:$T$4684,8,FALSE),"")</f>
        <v/>
      </c>
      <c r="W47" s="126"/>
      <c r="X47" s="128" t="str">
        <f>+IF(U45&lt;&gt;"",VLOOKUP(U45,[1]Base!$B$6:$T$4684,10,FALSE),"")</f>
        <v/>
      </c>
    </row>
    <row r="48" spans="1:24" s="66" customFormat="1" ht="18" customHeight="1" thickBot="1" x14ac:dyDescent="0.3">
      <c r="A48" s="59"/>
      <c r="B48" s="60"/>
      <c r="C48" s="61"/>
      <c r="D48" s="62"/>
      <c r="E48" s="63"/>
      <c r="F48" s="63"/>
      <c r="G48" s="64"/>
      <c r="H48" s="60"/>
      <c r="I48" s="61"/>
      <c r="J48" s="62"/>
      <c r="K48" s="63"/>
      <c r="L48" s="63"/>
      <c r="M48" s="64"/>
      <c r="N48" s="60"/>
      <c r="O48" s="65"/>
      <c r="P48" s="62"/>
      <c r="Q48" s="63"/>
      <c r="R48" s="63"/>
      <c r="S48" s="64"/>
      <c r="T48" s="60"/>
      <c r="U48" s="61"/>
      <c r="V48" s="62"/>
      <c r="W48" s="63"/>
      <c r="X48" s="63"/>
    </row>
    <row r="49" spans="1:27" s="75" customFormat="1" ht="18" customHeight="1" thickBot="1" x14ac:dyDescent="0.25">
      <c r="A49" s="73"/>
      <c r="B49" s="67">
        <v>309</v>
      </c>
      <c r="C49" s="37"/>
      <c r="D49" s="38"/>
      <c r="E49" s="39" t="str">
        <f>IF(D49&lt;&gt;"",IF(D49&lt;&gt;24,(((D49*VLOOKUP(C49,[1]Base!$B$6:$T$4785,4)*VLOOKUP(C49,[1]Base!$B$6:$T$4785,5))/E52)/F52)*0.000694,"Sup à 24H"),"")</f>
        <v/>
      </c>
      <c r="F49" s="40" t="str">
        <f>IF(C49&lt;&gt;"",IF(E45&lt;&gt;"",F45+E49,[1]Rapport!$D$6+VLOOKUP([1]Rapport!$N$6,[1]Rapport!$Y$14:$Z$16,2)+E49),"")</f>
        <v/>
      </c>
      <c r="G49" s="73"/>
      <c r="H49" s="42">
        <v>409</v>
      </c>
      <c r="I49" s="37"/>
      <c r="J49" s="38"/>
      <c r="K49" s="39" t="str">
        <f>IF(J49&lt;&gt;"",IF(J49&lt;&gt;24,(((J49*VLOOKUP(I49,[1]Base!$B$6:$T$4785,4)*VLOOKUP(I49,[1]Base!$B$6:$T$4785,5))/K52)/L52)*0.000694,"Sup à 24H"),"")</f>
        <v/>
      </c>
      <c r="L49" s="40" t="str">
        <f>IF(I49&lt;&gt;"",IF(K45&lt;&gt;"",L45+K49,[1]Rapport!$D$6+VLOOKUP([1]Rapport!$N$6,[1]Rapport!$Y$14:$Z$16,2)+K49),"")</f>
        <v/>
      </c>
      <c r="M49" s="73"/>
      <c r="N49" s="69">
        <v>509</v>
      </c>
      <c r="O49" s="37"/>
      <c r="P49" s="38"/>
      <c r="Q49" s="39" t="str">
        <f>IF(P49&lt;&gt;"",IF(P49&lt;&gt;24,(((P49*VLOOKUP(O49,[1]Base!$B$6:$T$4785,4)*VLOOKUP(O49,[1]Base!$B$6:$T$4785,5))/Q52)/R52)*0.000694,"Sup à 24H"),"")</f>
        <v/>
      </c>
      <c r="R49" s="40" t="str">
        <f>IF(O49&lt;&gt;"",IF(Q45&lt;&gt;"",R45+Q49,[1]Rapport!$D$6+VLOOKUP([1]Rapport!$N$6,[1]Rapport!$Y$14:$Z$16,2)+Q49),"")</f>
        <v/>
      </c>
      <c r="S49" s="73"/>
      <c r="T49" s="70">
        <v>609</v>
      </c>
      <c r="U49" s="37"/>
      <c r="V49" s="38"/>
      <c r="W49" s="39" t="str">
        <f>IF(V49&lt;&gt;"",IF(V49&lt;&gt;24,(((V49*VLOOKUP(U49,[1]Base!$B$6:$T$4785,4)*VLOOKUP(U49,[1]Base!$B$6:$T$4785,5))/W52)/X52)*0.000694,"Sup à 24H"),"")</f>
        <v/>
      </c>
      <c r="X49" s="40" t="str">
        <f>IF(U49&lt;&gt;"",IF(W45&lt;&gt;"",X45+W49,[1]Rapport!$D$6+VLOOKUP([1]Rapport!$N$6,[1]Rapport!$Y$14:$Z$16,2)+W49),"")</f>
        <v/>
      </c>
    </row>
    <row r="50" spans="1:27" s="55" customFormat="1" ht="18" customHeight="1" thickBot="1" x14ac:dyDescent="0.25">
      <c r="A50" s="3"/>
      <c r="B50" s="119" t="str">
        <f>IF(C49&lt;&gt;"",VLOOKUP(C49,[1]Base!$B$5:$V$4785,21,FALSE),"")</f>
        <v/>
      </c>
      <c r="C50" s="120" t="str">
        <f>IF(C49&lt;&gt;"",VLOOKUP(C49,[1]Base!$B$6:$T$4684,3)&amp;+""&amp;+VLOOKUP(C49,[1]Base!$B$6:$T$4684,2)&amp;+""&amp;+VLOOKUP(C49,[1]Base!$B$6:$T$4684,4)&amp;+"*"&amp;+VLOOKUP(C49,[1]Base!$B$6:$T$4684,5,0),"")</f>
        <v/>
      </c>
      <c r="D50" s="121"/>
      <c r="E50" s="121"/>
      <c r="F50" s="122"/>
      <c r="G50" s="72"/>
      <c r="H50" s="119" t="str">
        <f>IF(I49&lt;&gt;"",VLOOKUP(I49,[1]Base!$B$5:$V$4785,21,FALSE),"")</f>
        <v/>
      </c>
      <c r="I50" s="120" t="str">
        <f>IF(I49&lt;&gt;"",VLOOKUP(I49,[1]Base!$B$6:$T$4684,3)&amp;+""&amp;+VLOOKUP(I49,[1]Base!$B$6:$T$4684,2)&amp;+""&amp;+VLOOKUP(I49,[1]Base!$B$6:$T$4684,4)&amp;+"*"&amp;+VLOOKUP(I49,[1]Base!$B$6:$T$4684,5,0),"")</f>
        <v/>
      </c>
      <c r="J50" s="121"/>
      <c r="K50" s="121"/>
      <c r="L50" s="122"/>
      <c r="M50" s="72"/>
      <c r="N50" s="119" t="str">
        <f>IF(O49&lt;&gt;"",VLOOKUP(O49,[1]Base!$B$5:$V$4785,21,FALSE),"")</f>
        <v/>
      </c>
      <c r="O50" s="120" t="str">
        <f>IF(O49&lt;&gt;"",VLOOKUP(O49,[1]Base!$B$6:$T$4684,3)&amp;+""&amp;+VLOOKUP(O49,[1]Base!$B$6:$T$4684,2)&amp;+""&amp;+VLOOKUP(O49,[1]Base!$B$6:$T$4684,4)&amp;+"*"&amp;+VLOOKUP(O49,[1]Base!$B$6:$T$4684,5,0),"")</f>
        <v/>
      </c>
      <c r="P50" s="121"/>
      <c r="Q50" s="121"/>
      <c r="R50" s="122"/>
      <c r="S50" s="72"/>
      <c r="T50" s="119" t="str">
        <f>IF(U49&lt;&gt;"",VLOOKUP(U49,[1]Base!$B$5:$V$4785,21,FALSE),"")</f>
        <v/>
      </c>
      <c r="U50" s="120" t="str">
        <f>IF(U49&lt;&gt;"",VLOOKUP(U49,[1]Base!$B$6:$T$4684,3)&amp;+""&amp;+VLOOKUP(U49,[1]Base!$B$6:$T$4684,2)&amp;+""&amp;+VLOOKUP(U49,[1]Base!$B$6:$T$4684,4)&amp;+"*"&amp;+VLOOKUP(U49,[1]Base!$B$6:$T$4684,5,0),"")</f>
        <v/>
      </c>
      <c r="V50" s="121"/>
      <c r="W50" s="121"/>
      <c r="X50" s="122"/>
    </row>
    <row r="51" spans="1:27" s="58" customFormat="1" ht="18" customHeight="1" thickBot="1" x14ac:dyDescent="0.25">
      <c r="A51" s="56"/>
      <c r="B51" s="125" t="str">
        <f>+IF(C49&lt;&gt;"",VLOOKUP(C49,[1]Base!$B$6:$T$4684,6,FALSE),"")</f>
        <v/>
      </c>
      <c r="C51" s="126" t="e">
        <f>+IF(#REF!&lt;&gt;"",VLOOKUP(#REF!,[2]Base!$A$3:$S$228,6,FALSE),"")</f>
        <v>#REF!</v>
      </c>
      <c r="D51" s="127" t="str">
        <f>+IF(C49&lt;&gt;"",VLOOKUP(C49,[1]Base!$B$6:$T$4684,8,FALSE),"")</f>
        <v/>
      </c>
      <c r="E51" s="126"/>
      <c r="F51" s="128" t="str">
        <f>+IF(C49&lt;&gt;"",VLOOKUP(C49,[1]Base!$B$6:$T$4684,10,FALSE),"")</f>
        <v/>
      </c>
      <c r="G51" s="118"/>
      <c r="H51" s="125" t="str">
        <f>+IF(I49&lt;&gt;"",VLOOKUP(I49,[1]Base!$B$6:$T$4684,6,FALSE),"")</f>
        <v/>
      </c>
      <c r="I51" s="126" t="e">
        <f>+IF(#REF!&lt;&gt;"",VLOOKUP(#REF!,[2]Base!$A$3:$S$228,6,FALSE),"")</f>
        <v>#REF!</v>
      </c>
      <c r="J51" s="127" t="str">
        <f>+IF(I49&lt;&gt;"",VLOOKUP(I49,[1]Base!$B$6:$T$4684,8,FALSE),"")</f>
        <v/>
      </c>
      <c r="K51" s="126"/>
      <c r="L51" s="128" t="str">
        <f>+IF(I49&lt;&gt;"",VLOOKUP(I49,[1]Base!$B$6:$T$4684,10,FALSE),"")</f>
        <v/>
      </c>
      <c r="M51" s="118"/>
      <c r="N51" s="125" t="str">
        <f>+IF(O49&lt;&gt;"",VLOOKUP(O49,[1]Base!$B$6:$T$4684,6,FALSE),"")</f>
        <v/>
      </c>
      <c r="O51" s="126" t="e">
        <f>+IF(#REF!&lt;&gt;"",VLOOKUP(#REF!,[2]Base!$A$3:$S$228,6,FALSE),"")</f>
        <v>#REF!</v>
      </c>
      <c r="P51" s="127" t="str">
        <f>+IF(O49&lt;&gt;"",VLOOKUP(O49,[1]Base!$B$6:$T$4684,8,FALSE),"")</f>
        <v/>
      </c>
      <c r="Q51" s="126"/>
      <c r="R51" s="128" t="str">
        <f>+IF(O49&lt;&gt;"",VLOOKUP(O49,[1]Base!$B$6:$T$4684,10,FALSE),"")</f>
        <v/>
      </c>
      <c r="S51" s="118"/>
      <c r="T51" s="125" t="str">
        <f>+IF(U49&lt;&gt;"",VLOOKUP(U49,[1]Base!$B$6:$T$4684,6,FALSE),"")</f>
        <v/>
      </c>
      <c r="U51" s="126" t="e">
        <f>+IF(#REF!&lt;&gt;"",VLOOKUP(#REF!,[2]Base!$A$3:$S$228,6,FALSE),"")</f>
        <v>#REF!</v>
      </c>
      <c r="V51" s="127" t="str">
        <f>+IF(U49&lt;&gt;"",VLOOKUP(U49,[1]Base!$B$6:$T$4684,8,FALSE),"")</f>
        <v/>
      </c>
      <c r="W51" s="126"/>
      <c r="X51" s="128" t="str">
        <f>+IF(U49&lt;&gt;"",VLOOKUP(U49,[1]Base!$B$6:$T$4684,10,FALSE),"")</f>
        <v/>
      </c>
    </row>
    <row r="52" spans="1:27" s="66" customFormat="1" ht="18" customHeight="1" thickBot="1" x14ac:dyDescent="0.3">
      <c r="A52" s="59"/>
      <c r="B52" s="60"/>
      <c r="C52" s="61"/>
      <c r="D52" s="62"/>
      <c r="E52" s="63"/>
      <c r="F52" s="63"/>
      <c r="G52" s="64"/>
      <c r="H52" s="60"/>
      <c r="I52" s="61"/>
      <c r="J52" s="62"/>
      <c r="K52" s="63"/>
      <c r="L52" s="63"/>
      <c r="M52" s="64"/>
      <c r="N52" s="60"/>
      <c r="O52" s="65"/>
      <c r="P52" s="62"/>
      <c r="Q52" s="63"/>
      <c r="R52" s="63"/>
      <c r="S52" s="64"/>
      <c r="T52" s="60"/>
      <c r="U52" s="61"/>
      <c r="V52" s="62"/>
      <c r="W52" s="63"/>
      <c r="X52" s="63"/>
    </row>
    <row r="53" spans="1:27" s="75" customFormat="1" ht="18" customHeight="1" thickBot="1" x14ac:dyDescent="0.25">
      <c r="A53" s="73"/>
      <c r="B53" s="67">
        <v>310</v>
      </c>
      <c r="C53" s="37"/>
      <c r="D53" s="38"/>
      <c r="E53" s="39" t="str">
        <f>IF(D53&lt;&gt;"",IF(D53&lt;&gt;24,(((D53*VLOOKUP(C53,[1]Base!$B$6:$T$4785,4)*VLOOKUP(C53,[1]Base!$B$6:$T$4785,5))/E56)/F56)*0.000694,"Sup à 24H"),"")</f>
        <v/>
      </c>
      <c r="F53" s="40" t="str">
        <f>IF(C53&lt;&gt;"",IF(E49&lt;&gt;"",F49+E53,[1]Rapport!$D$6+VLOOKUP([1]Rapport!$N$6,[1]Rapport!$Y$14:$Z$16,2)+E53),"")</f>
        <v/>
      </c>
      <c r="G53" s="73"/>
      <c r="H53" s="42">
        <v>410</v>
      </c>
      <c r="I53" s="37"/>
      <c r="J53" s="38"/>
      <c r="K53" s="39" t="str">
        <f>IF(J53&lt;&gt;"",IF(J53&lt;&gt;24,(((J53*VLOOKUP(I53,[1]Base!$B$6:$T$4785,4)*VLOOKUP(I53,[1]Base!$B$6:$T$4785,5))/K56)/L56)*0.000694,"Sup à 24H"),"")</f>
        <v/>
      </c>
      <c r="L53" s="40" t="str">
        <f>IF(I53&lt;&gt;"",IF(K49&lt;&gt;"",L49+K53,[1]Rapport!$D$6+VLOOKUP([1]Rapport!$N$6,[1]Rapport!$Y$14:$Z$16,2)+K53),"")</f>
        <v/>
      </c>
      <c r="M53" s="73"/>
      <c r="N53" s="69">
        <v>510</v>
      </c>
      <c r="O53" s="37"/>
      <c r="P53" s="38"/>
      <c r="Q53" s="39" t="str">
        <f>IF(P53&lt;&gt;"",IF(P53&lt;&gt;24,(((P53*VLOOKUP(O53,[1]Base!$B$6:$T$4785,4)*VLOOKUP(O53,[1]Base!$B$6:$T$4785,5))/Q56)/R56)*0.000694,"Sup à 24H"),"")</f>
        <v/>
      </c>
      <c r="R53" s="40" t="str">
        <f>IF(O53&lt;&gt;"",IF(Q49&lt;&gt;"",R49+Q53,[1]Rapport!$D$6+VLOOKUP([1]Rapport!$N$6,[1]Rapport!$Y$14:$Z$16,2)+Q53),"")</f>
        <v/>
      </c>
      <c r="S53" s="73"/>
      <c r="T53" s="70">
        <v>610</v>
      </c>
      <c r="U53" s="37"/>
      <c r="V53" s="38"/>
      <c r="W53" s="39" t="str">
        <f>IF(V53&lt;&gt;"",IF(V53&lt;&gt;24,(((V53*VLOOKUP(U53,[1]Base!$B$6:$T$4785,4)*VLOOKUP(U53,[1]Base!$B$6:$T$4785,5))/W56)/X56)*0.000694,"Sup à 24H"),"")</f>
        <v/>
      </c>
      <c r="X53" s="40" t="str">
        <f>IF(U53&lt;&gt;"",IF(W49&lt;&gt;"",X49+W53,[1]Rapport!$D$6+VLOOKUP([1]Rapport!$N$6,[1]Rapport!$Y$14:$Z$16,2)+W53),"")</f>
        <v/>
      </c>
    </row>
    <row r="54" spans="1:27" s="55" customFormat="1" ht="18" customHeight="1" thickBot="1" x14ac:dyDescent="0.25">
      <c r="A54" s="3"/>
      <c r="B54" s="119" t="str">
        <f>IF(C53&lt;&gt;"",VLOOKUP(C53,[1]Base!$B$5:$V$4785,21,FALSE),"")</f>
        <v/>
      </c>
      <c r="C54" s="120" t="str">
        <f>IF(C53&lt;&gt;"",VLOOKUP(C53,[1]Base!$B$6:$T$4684,3)&amp;+""&amp;+VLOOKUP(C53,[1]Base!$B$6:$T$4684,2)&amp;+""&amp;+VLOOKUP(C53,[1]Base!$B$6:$T$4684,4)&amp;+"*"&amp;+VLOOKUP(C53,[1]Base!$B$6:$T$4684,5,0),"")</f>
        <v/>
      </c>
      <c r="D54" s="121"/>
      <c r="E54" s="121"/>
      <c r="F54" s="122"/>
      <c r="G54" s="72"/>
      <c r="H54" s="119" t="str">
        <f>IF(I53&lt;&gt;"",VLOOKUP(I53,[1]Base!$B$5:$V$4785,21,FALSE),"")</f>
        <v/>
      </c>
      <c r="I54" s="120" t="str">
        <f>IF(I53&lt;&gt;"",VLOOKUP(I53,[1]Base!$B$6:$T$4684,3)&amp;+""&amp;+VLOOKUP(I53,[1]Base!$B$6:$T$4684,2)&amp;+""&amp;+VLOOKUP(I53,[1]Base!$B$6:$T$4684,4)&amp;+"*"&amp;+VLOOKUP(I53,[1]Base!$B$6:$T$4684,5,0),"")</f>
        <v/>
      </c>
      <c r="J54" s="121"/>
      <c r="K54" s="121"/>
      <c r="L54" s="122"/>
      <c r="M54" s="72"/>
      <c r="N54" s="119" t="str">
        <f>IF(O53&lt;&gt;"",VLOOKUP(O53,[1]Base!$B$5:$V$4785,21,FALSE),"")</f>
        <v/>
      </c>
      <c r="O54" s="120" t="str">
        <f>IF(O53&lt;&gt;"",VLOOKUP(O53,[1]Base!$B$6:$T$4684,3)&amp;+""&amp;+VLOOKUP(O53,[1]Base!$B$6:$T$4684,2)&amp;+""&amp;+VLOOKUP(O53,[1]Base!$B$6:$T$4684,4)&amp;+"*"&amp;+VLOOKUP(O53,[1]Base!$B$6:$T$4684,5,0),"")</f>
        <v/>
      </c>
      <c r="P54" s="123"/>
      <c r="Q54" s="123"/>
      <c r="R54" s="124"/>
      <c r="S54" s="72"/>
      <c r="T54" s="119" t="str">
        <f>IF(U53&lt;&gt;"",VLOOKUP(U53,[1]Base!$B$5:$V$4785,21,FALSE),"")</f>
        <v/>
      </c>
      <c r="U54" s="120" t="str">
        <f>IF(U53&lt;&gt;"",VLOOKUP(U53,[1]Base!$B$6:$T$4684,3)&amp;+""&amp;+VLOOKUP(U53,[1]Base!$B$6:$T$4684,2)&amp;+""&amp;+VLOOKUP(U53,[1]Base!$B$6:$T$4684,4)&amp;+"*"&amp;+VLOOKUP(U53,[1]Base!$B$6:$T$4684,5,0),"")</f>
        <v/>
      </c>
      <c r="V54" s="121"/>
      <c r="W54" s="121"/>
      <c r="X54" s="122"/>
    </row>
    <row r="55" spans="1:27" s="58" customFormat="1" ht="18" customHeight="1" thickBot="1" x14ac:dyDescent="0.25">
      <c r="A55" s="56"/>
      <c r="B55" s="125" t="str">
        <f>+IF(C53&lt;&gt;"",VLOOKUP(C53,[1]Base!$B$6:$T$4684,6,FALSE),"")</f>
        <v/>
      </c>
      <c r="C55" s="126" t="e">
        <f>+IF(#REF!&lt;&gt;"",VLOOKUP(#REF!,[2]Base!$A$3:$S$228,6,FALSE),"")</f>
        <v>#REF!</v>
      </c>
      <c r="D55" s="127" t="str">
        <f>+IF(C53&lt;&gt;"",VLOOKUP(C53,[1]Base!$B$6:$T$4684,8,FALSE),"")</f>
        <v/>
      </c>
      <c r="E55" s="126"/>
      <c r="F55" s="128" t="str">
        <f>+IF(C53&lt;&gt;"",VLOOKUP(C53,[1]Base!$B$6:$T$4684,10,FALSE),"")</f>
        <v/>
      </c>
      <c r="G55" s="118"/>
      <c r="H55" s="125" t="str">
        <f>+IF(I53&lt;&gt;"",VLOOKUP(I53,[1]Base!$B$6:$T$4684,6,FALSE),"")</f>
        <v/>
      </c>
      <c r="I55" s="126" t="e">
        <f>+IF(#REF!&lt;&gt;"",VLOOKUP(#REF!,[2]Base!$A$3:$S$228,6,FALSE),"")</f>
        <v>#REF!</v>
      </c>
      <c r="J55" s="127" t="str">
        <f>+IF(I53&lt;&gt;"",VLOOKUP(I53,[1]Base!$B$6:$T$4684,8,FALSE),"")</f>
        <v/>
      </c>
      <c r="K55" s="126"/>
      <c r="L55" s="128" t="str">
        <f>+IF(I53&lt;&gt;"",VLOOKUP(I53,[1]Base!$B$6:$T$4684,10,FALSE),"")</f>
        <v/>
      </c>
      <c r="M55" s="118"/>
      <c r="N55" s="125" t="str">
        <f>+IF(O53&lt;&gt;"",VLOOKUP(O53,[1]Base!$B$6:$T$4684,6,FALSE),"")</f>
        <v/>
      </c>
      <c r="O55" s="126" t="e">
        <f>+IF(#REF!&lt;&gt;"",VLOOKUP(#REF!,[2]Base!$A$3:$S$228,6,FALSE),"")</f>
        <v>#REF!</v>
      </c>
      <c r="P55" s="127" t="str">
        <f>+IF(O53&lt;&gt;"",VLOOKUP(O53,[1]Base!$B$6:$T$4684,8,FALSE),"")</f>
        <v/>
      </c>
      <c r="Q55" s="126"/>
      <c r="R55" s="128" t="str">
        <f>+IF(O53&lt;&gt;"",VLOOKUP(O53,[1]Base!$B$6:$T$4684,10,FALSE),"")</f>
        <v/>
      </c>
      <c r="S55" s="118"/>
      <c r="T55" s="125" t="str">
        <f>+IF(U53&lt;&gt;"",VLOOKUP(U53,[1]Base!$B$6:$T$4684,6,FALSE),"")</f>
        <v/>
      </c>
      <c r="U55" s="126" t="e">
        <f>+IF(#REF!&lt;&gt;"",VLOOKUP(#REF!,[2]Base!$A$3:$S$228,6,FALSE),"")</f>
        <v>#REF!</v>
      </c>
      <c r="V55" s="127" t="str">
        <f>+IF(U53&lt;&gt;"",VLOOKUP(U53,[1]Base!$B$6:$T$4684,8,FALSE),"")</f>
        <v/>
      </c>
      <c r="W55" s="126"/>
      <c r="X55" s="128" t="str">
        <f>+IF(U53&lt;&gt;"",VLOOKUP(U53,[1]Base!$B$6:$T$4684,10,FALSE),"")</f>
        <v/>
      </c>
      <c r="Z55" s="76"/>
      <c r="AA55" s="77"/>
    </row>
    <row r="56" spans="1:27" s="66" customFormat="1" ht="18" customHeight="1" thickBot="1" x14ac:dyDescent="0.3">
      <c r="A56" s="59"/>
      <c r="B56" s="60"/>
      <c r="C56" s="61"/>
      <c r="D56" s="62"/>
      <c r="E56" s="63"/>
      <c r="F56" s="63"/>
      <c r="G56" s="64"/>
      <c r="H56" s="60"/>
      <c r="I56" s="61"/>
      <c r="J56" s="62"/>
      <c r="K56" s="63"/>
      <c r="L56" s="63"/>
      <c r="M56" s="64"/>
      <c r="N56" s="60"/>
      <c r="O56" s="65"/>
      <c r="P56" s="62"/>
      <c r="Q56" s="63"/>
      <c r="R56" s="63"/>
      <c r="S56" s="64"/>
      <c r="T56" s="60"/>
      <c r="U56" s="61"/>
      <c r="V56" s="62"/>
      <c r="W56" s="63"/>
      <c r="X56" s="63"/>
    </row>
    <row r="57" spans="1:27" s="75" customFormat="1" ht="18" customHeight="1" thickBot="1" x14ac:dyDescent="0.25">
      <c r="A57" s="73"/>
      <c r="B57" s="67">
        <v>311</v>
      </c>
      <c r="C57" s="37"/>
      <c r="D57" s="38"/>
      <c r="E57" s="39" t="str">
        <f>IF(D57&lt;&gt;"",IF(D57&lt;&gt;24,(((D57*VLOOKUP(C57,[1]Base!$B$6:$T$4785,4)*VLOOKUP(C57,[1]Base!$B$6:$T$4785,5))/E60)/F60)*0.000694,"Sup à 24H"),"")</f>
        <v/>
      </c>
      <c r="F57" s="40" t="str">
        <f>IF(C57&lt;&gt;"",IF(E53&lt;&gt;"",F53+E57,[1]Rapport!$D$6+VLOOKUP([1]Rapport!$N$6,[1]Rapport!$Y$14:$Z$16,2)+E57),"")</f>
        <v/>
      </c>
      <c r="G57" s="73"/>
      <c r="H57" s="42">
        <v>411</v>
      </c>
      <c r="I57" s="37"/>
      <c r="J57" s="38"/>
      <c r="K57" s="39" t="str">
        <f>IF(J57&lt;&gt;"",IF(J57&lt;&gt;24,(((J57*VLOOKUP(I57,[1]Base!$B$6:$T$4785,4)*VLOOKUP(I57,[1]Base!$B$6:$T$4785,5))/K60)/L60)*0.000694,"Sup à 24H"),"")</f>
        <v/>
      </c>
      <c r="L57" s="40" t="str">
        <f>IF(I57&lt;&gt;"",IF(K53&lt;&gt;"",L53+K57,[1]Rapport!$D$6+VLOOKUP([1]Rapport!$N$6,[1]Rapport!$Y$14:$Z$16,2)+K57),"")</f>
        <v/>
      </c>
      <c r="M57" s="73"/>
      <c r="N57" s="69">
        <v>511</v>
      </c>
      <c r="O57" s="37"/>
      <c r="P57" s="38"/>
      <c r="Q57" s="39" t="str">
        <f>IF(P57&lt;&gt;"",IF(P57&lt;&gt;24,(((P57*VLOOKUP(O57,[1]Base!$B$6:$T$4785,4)*VLOOKUP(O57,[1]Base!$B$6:$T$4785,5))/Q60)/R60)*0.000694,"Sup à 24H"),"")</f>
        <v/>
      </c>
      <c r="R57" s="40" t="str">
        <f>IF(O57&lt;&gt;"",IF(Q53&lt;&gt;"",R53+Q57,[1]Rapport!$D$6+VLOOKUP([1]Rapport!$N$6,[1]Rapport!$Y$14:$Z$16,2)+Q57),"")</f>
        <v/>
      </c>
      <c r="S57" s="73"/>
      <c r="T57" s="70">
        <v>611</v>
      </c>
      <c r="U57" s="37"/>
      <c r="V57" s="38"/>
      <c r="W57" s="39" t="str">
        <f>IF(V57&lt;&gt;"",IF(V57&lt;&gt;24,(((V57*VLOOKUP(U57,[1]Base!$B$6:$T$4785,4)*VLOOKUP(U57,[1]Base!$B$6:$T$4785,5))/W60)/X60)*0.000694,"Sup à 24H"),"")</f>
        <v/>
      </c>
      <c r="X57" s="40" t="str">
        <f>IF(U57&lt;&gt;"",IF(W53&lt;&gt;"",X53+W57,[1]Rapport!$D$6+VLOOKUP([1]Rapport!$N$6,[1]Rapport!$Y$14:$Z$16,2)+W57),"")</f>
        <v/>
      </c>
    </row>
    <row r="58" spans="1:27" s="55" customFormat="1" ht="18" customHeight="1" thickBot="1" x14ac:dyDescent="0.25">
      <c r="A58" s="3"/>
      <c r="B58" s="119" t="str">
        <f>IF(C57&lt;&gt;"",VLOOKUP(C57,[1]Base!$B$5:$V$4785,21,FALSE),"")</f>
        <v/>
      </c>
      <c r="C58" s="120" t="str">
        <f>IF(C57&lt;&gt;"",VLOOKUP(C57,[1]Base!$B$6:$T$4684,3)&amp;+""&amp;+VLOOKUP(C57,[1]Base!$B$6:$T$4684,2)&amp;+""&amp;+VLOOKUP(C57,[1]Base!$B$6:$T$4684,4)&amp;+"*"&amp;+VLOOKUP(C57,[1]Base!$B$6:$T$4684,5,0),"")</f>
        <v/>
      </c>
      <c r="D58" s="121"/>
      <c r="E58" s="121"/>
      <c r="F58" s="122"/>
      <c r="G58" s="72"/>
      <c r="H58" s="119" t="str">
        <f>IF(I57&lt;&gt;"",VLOOKUP(I57,[1]Base!$B$5:$V$4785,21,FALSE),"")</f>
        <v/>
      </c>
      <c r="I58" s="120" t="str">
        <f>IF(I57&lt;&gt;"",VLOOKUP(I57,[1]Base!$B$6:$T$4684,3)&amp;+""&amp;+VLOOKUP(I57,[1]Base!$B$6:$T$4684,2)&amp;+""&amp;+VLOOKUP(I57,[1]Base!$B$6:$T$4684,4)&amp;+"*"&amp;+VLOOKUP(I57,[1]Base!$B$6:$T$4684,5,0),"")</f>
        <v/>
      </c>
      <c r="J58" s="121"/>
      <c r="K58" s="121"/>
      <c r="L58" s="122"/>
      <c r="M58" s="72"/>
      <c r="N58" s="119" t="str">
        <f>IF(O57&lt;&gt;"",VLOOKUP(O57,[1]Base!$B$5:$V$4785,21,FALSE),"")</f>
        <v/>
      </c>
      <c r="O58" s="120" t="str">
        <f>IF(O57&lt;&gt;"",VLOOKUP(O57,[1]Base!$B$6:$T$4684,3)&amp;+""&amp;+VLOOKUP(O57,[1]Base!$B$6:$T$4684,2)&amp;+""&amp;+VLOOKUP(O57,[1]Base!$B$6:$T$4684,4)&amp;+"*"&amp;+VLOOKUP(O57,[1]Base!$B$6:$T$4684,5,0),"")</f>
        <v/>
      </c>
      <c r="P58" s="121"/>
      <c r="Q58" s="121"/>
      <c r="R58" s="122"/>
      <c r="S58" s="72"/>
      <c r="T58" s="119" t="str">
        <f>IF(U57&lt;&gt;"",VLOOKUP(U57,[1]Base!$B$5:$V$4785,21,FALSE),"")</f>
        <v/>
      </c>
      <c r="U58" s="120" t="str">
        <f>IF(U57&lt;&gt;"",VLOOKUP(U57,[1]Base!$B$6:$T$4684,3)&amp;+""&amp;+VLOOKUP(U57,[1]Base!$B$6:$T$4684,2)&amp;+""&amp;+VLOOKUP(U57,[1]Base!$B$6:$T$4684,4)&amp;+"*"&amp;+VLOOKUP(U57,[1]Base!$B$6:$T$4684,5,0),"")</f>
        <v/>
      </c>
      <c r="V58" s="121"/>
      <c r="W58" s="121"/>
      <c r="X58" s="122"/>
    </row>
    <row r="59" spans="1:27" s="58" customFormat="1" ht="18" customHeight="1" thickBot="1" x14ac:dyDescent="0.25">
      <c r="A59" s="56"/>
      <c r="B59" s="125" t="str">
        <f>+IF(C57&lt;&gt;"",VLOOKUP(C57,[1]Base!$B$6:$T$4684,6,FALSE),"")</f>
        <v/>
      </c>
      <c r="C59" s="126" t="e">
        <f>+IF(#REF!&lt;&gt;"",VLOOKUP(#REF!,[2]Base!$A$3:$S$228,6,FALSE),"")</f>
        <v>#REF!</v>
      </c>
      <c r="D59" s="127" t="str">
        <f>+IF(C57&lt;&gt;"",VLOOKUP(C57,[1]Base!$B$6:$T$4684,8,FALSE),"")</f>
        <v/>
      </c>
      <c r="E59" s="126"/>
      <c r="F59" s="128" t="str">
        <f>+IF(C57&lt;&gt;"",VLOOKUP(C57,[1]Base!$B$6:$T$4684,10,FALSE),"")</f>
        <v/>
      </c>
      <c r="G59" s="118"/>
      <c r="H59" s="125" t="str">
        <f>+IF(I57&lt;&gt;"",VLOOKUP(I57,[1]Base!$B$6:$T$4684,6,FALSE),"")</f>
        <v/>
      </c>
      <c r="I59" s="126" t="e">
        <f>+IF(#REF!&lt;&gt;"",VLOOKUP(#REF!,[2]Base!$A$3:$S$228,6,FALSE),"")</f>
        <v>#REF!</v>
      </c>
      <c r="J59" s="127" t="str">
        <f>+IF(I57&lt;&gt;"",VLOOKUP(I57,[1]Base!$B$6:$T$4684,8,FALSE),"")</f>
        <v/>
      </c>
      <c r="K59" s="126"/>
      <c r="L59" s="128" t="str">
        <f>+IF(I57&lt;&gt;"",VLOOKUP(I57,[1]Base!$B$6:$T$4684,10,FALSE),"")</f>
        <v/>
      </c>
      <c r="M59" s="118"/>
      <c r="N59" s="125" t="str">
        <f>+IF(O57&lt;&gt;"",VLOOKUP(O57,[1]Base!$B$6:$T$4684,6,FALSE),"")</f>
        <v/>
      </c>
      <c r="O59" s="126" t="e">
        <f>+IF(#REF!&lt;&gt;"",VLOOKUP(#REF!,[2]Base!$A$3:$S$228,6,FALSE),"")</f>
        <v>#REF!</v>
      </c>
      <c r="P59" s="127" t="str">
        <f>+IF(O57&lt;&gt;"",VLOOKUP(O57,[1]Base!$B$6:$T$4684,8,FALSE),"")</f>
        <v/>
      </c>
      <c r="Q59" s="126"/>
      <c r="R59" s="128" t="str">
        <f>+IF(O57&lt;&gt;"",VLOOKUP(O57,[1]Base!$B$6:$T$4684,10,FALSE),"")</f>
        <v/>
      </c>
      <c r="S59" s="118"/>
      <c r="T59" s="125" t="str">
        <f>+IF(U57&lt;&gt;"",VLOOKUP(U57,[1]Base!$B$6:$T$4684,6,FALSE),"")</f>
        <v/>
      </c>
      <c r="U59" s="126" t="e">
        <f>+IF(#REF!&lt;&gt;"",VLOOKUP(#REF!,[2]Base!$A$3:$S$228,6,FALSE),"")</f>
        <v>#REF!</v>
      </c>
      <c r="V59" s="127" t="str">
        <f>+IF(U57&lt;&gt;"",VLOOKUP(U57,[1]Base!$B$6:$T$4684,8,FALSE),"")</f>
        <v/>
      </c>
      <c r="W59" s="126"/>
      <c r="X59" s="128" t="str">
        <f>+IF(U57&lt;&gt;"",VLOOKUP(U57,[1]Base!$B$6:$T$4684,10,FALSE),"")</f>
        <v/>
      </c>
    </row>
    <row r="60" spans="1:27" s="66" customFormat="1" ht="18" customHeight="1" thickBot="1" x14ac:dyDescent="0.3">
      <c r="A60" s="59"/>
      <c r="B60" s="60"/>
      <c r="C60" s="61"/>
      <c r="D60" s="62"/>
      <c r="E60" s="63"/>
      <c r="F60" s="63"/>
      <c r="G60" s="64"/>
      <c r="H60" s="60"/>
      <c r="I60" s="61"/>
      <c r="J60" s="62"/>
      <c r="K60" s="63"/>
      <c r="L60" s="63"/>
      <c r="M60" s="64"/>
      <c r="N60" s="60"/>
      <c r="O60" s="65"/>
      <c r="P60" s="62"/>
      <c r="Q60" s="63"/>
      <c r="R60" s="63"/>
      <c r="S60" s="64"/>
      <c r="T60" s="60"/>
      <c r="U60" s="61"/>
      <c r="V60" s="62"/>
      <c r="W60" s="63"/>
      <c r="X60" s="63"/>
    </row>
    <row r="61" spans="1:27" s="75" customFormat="1" ht="18" customHeight="1" thickBot="1" x14ac:dyDescent="0.25">
      <c r="A61" s="73"/>
      <c r="B61" s="67">
        <v>312</v>
      </c>
      <c r="C61" s="37"/>
      <c r="D61" s="38"/>
      <c r="E61" s="39" t="str">
        <f>IF(D61&lt;&gt;"",IF(D61&lt;&gt;24,(((D61*VLOOKUP(C61,[1]Base!$B$6:$T$4785,4)*VLOOKUP(C61,[1]Base!$B$6:$T$4785,5))/E64)/F64)*0.000694,"Sup à 24H"),"")</f>
        <v/>
      </c>
      <c r="F61" s="40" t="str">
        <f>IF(C61&lt;&gt;"",IF(E57&lt;&gt;"",F57+E61,[1]Rapport!$D$6+VLOOKUP([1]Rapport!$N$6,[1]Rapport!$Y$14:$Z$16,2)+E61),"")</f>
        <v/>
      </c>
      <c r="G61" s="73"/>
      <c r="H61" s="42">
        <v>412</v>
      </c>
      <c r="I61" s="37"/>
      <c r="J61" s="38"/>
      <c r="K61" s="39" t="str">
        <f>IF(J61&lt;&gt;"",IF(J61&lt;&gt;24,(((J61*VLOOKUP(I61,[1]Base!$B$6:$T$4785,4)*VLOOKUP(I61,[1]Base!$B$6:$T$4785,5))/K64)/L64)*0.000694,"Sup à 24H"),"")</f>
        <v/>
      </c>
      <c r="L61" s="40" t="str">
        <f>IF(I61&lt;&gt;"",IF(K57&lt;&gt;"",L57+K61,[1]Rapport!$D$6+VLOOKUP([1]Rapport!$N$6,[1]Rapport!$Y$14:$Z$16,2)+K61),"")</f>
        <v/>
      </c>
      <c r="M61" s="73"/>
      <c r="N61" s="69">
        <v>512</v>
      </c>
      <c r="O61" s="37"/>
      <c r="P61" s="38"/>
      <c r="Q61" s="39" t="str">
        <f>IF(P61&lt;&gt;"",IF(P61&lt;&gt;24,(((P61*VLOOKUP(O61,[1]Base!$B$6:$T$4785,4)*VLOOKUP(O61,[1]Base!$B$6:$T$4785,5))/Q64)/R64)*0.000694,"Sup à 24H"),"")</f>
        <v/>
      </c>
      <c r="R61" s="40" t="str">
        <f>IF(O61&lt;&gt;"",IF(Q57&lt;&gt;"",R57+Q61,[1]Rapport!$D$6+VLOOKUP([1]Rapport!$N$6,[1]Rapport!$Y$14:$Z$16,2)+Q61),"")</f>
        <v/>
      </c>
      <c r="S61" s="73"/>
      <c r="T61" s="70">
        <v>612</v>
      </c>
      <c r="U61" s="37"/>
      <c r="V61" s="38"/>
      <c r="W61" s="39" t="str">
        <f>IF(V61&lt;&gt;"",IF(V61&lt;&gt;24,(((V61*VLOOKUP(U61,[1]Base!$B$6:$T$4785,4)*VLOOKUP(U61,[1]Base!$B$6:$T$4785,5))/W64)/X64)*0.000694,"Sup à 24H"),"")</f>
        <v/>
      </c>
      <c r="X61" s="40" t="str">
        <f>IF(U61&lt;&gt;"",IF(W57&lt;&gt;"",X57+W61,[1]Rapport!$D$6+VLOOKUP([1]Rapport!$N$6,[1]Rapport!$Y$14:$Z$16,2)+W61),"")</f>
        <v/>
      </c>
    </row>
    <row r="62" spans="1:27" s="55" customFormat="1" ht="18" customHeight="1" thickBot="1" x14ac:dyDescent="0.25">
      <c r="A62" s="3"/>
      <c r="B62" s="119" t="str">
        <f>IF(C61&lt;&gt;"",VLOOKUP(C61,[1]Base!$B$5:$V$4785,21,FALSE),"")</f>
        <v/>
      </c>
      <c r="C62" s="120" t="str">
        <f>IF(C61&lt;&gt;"",VLOOKUP(C61,[1]Base!$B$6:$T$4684,3)&amp;+""&amp;+VLOOKUP(C61,[1]Base!$B$6:$T$4684,2)&amp;+""&amp;+VLOOKUP(C61,[1]Base!$B$6:$T$4684,4)&amp;+"*"&amp;+VLOOKUP(C61,[1]Base!$B$6:$T$4684,5,0),"")</f>
        <v/>
      </c>
      <c r="D62" s="121"/>
      <c r="E62" s="121"/>
      <c r="F62" s="122"/>
      <c r="G62" s="72"/>
      <c r="H62" s="119" t="str">
        <f>IF(I61&lt;&gt;"",VLOOKUP(I61,[1]Base!$B$5:$V$4785,21,FALSE),"")</f>
        <v/>
      </c>
      <c r="I62" s="120" t="str">
        <f>IF(I61&lt;&gt;"",VLOOKUP(I61,[1]Base!$B$6:$T$4684,3)&amp;+""&amp;+VLOOKUP(I61,[1]Base!$B$6:$T$4684,2)&amp;+""&amp;+VLOOKUP(I61,[1]Base!$B$6:$T$4684,4)&amp;+"*"&amp;+VLOOKUP(I61,[1]Base!$B$6:$T$4684,5,0),"")</f>
        <v/>
      </c>
      <c r="J62" s="121"/>
      <c r="K62" s="121"/>
      <c r="L62" s="122"/>
      <c r="M62" s="72"/>
      <c r="N62" s="119" t="str">
        <f>IF(O61&lt;&gt;"",VLOOKUP(O61,[1]Base!$B$5:$V$4785,21,FALSE),"")</f>
        <v/>
      </c>
      <c r="O62" s="120" t="str">
        <f>IF(O61&lt;&gt;"",VLOOKUP(O61,[1]Base!$B$6:$T$4684,3)&amp;+""&amp;+VLOOKUP(O61,[1]Base!$B$6:$T$4684,2)&amp;+""&amp;+VLOOKUP(O61,[1]Base!$B$6:$T$4684,4)&amp;+"*"&amp;+VLOOKUP(O61,[1]Base!$B$6:$T$4684,5,0),"")</f>
        <v/>
      </c>
      <c r="P62" s="121"/>
      <c r="Q62" s="121"/>
      <c r="R62" s="122"/>
      <c r="S62" s="72"/>
      <c r="T62" s="119" t="str">
        <f>IF(U61&lt;&gt;"",VLOOKUP(U61,[1]Base!$B$5:$V$4785,21,FALSE),"")</f>
        <v/>
      </c>
      <c r="U62" s="120" t="str">
        <f>IF(U61&lt;&gt;"",VLOOKUP(U61,[1]Base!$B$6:$T$4684,3)&amp;+""&amp;+VLOOKUP(U61,[1]Base!$B$6:$T$4684,2)&amp;+""&amp;+VLOOKUP(U61,[1]Base!$B$6:$T$4684,4)&amp;+"*"&amp;+VLOOKUP(U61,[1]Base!$B$6:$T$4684,5,0),"")</f>
        <v/>
      </c>
      <c r="V62" s="121"/>
      <c r="W62" s="121"/>
      <c r="X62" s="122"/>
    </row>
    <row r="63" spans="1:27" s="58" customFormat="1" ht="18" customHeight="1" thickBot="1" x14ac:dyDescent="0.25">
      <c r="A63" s="56"/>
      <c r="B63" s="125" t="str">
        <f>+IF(C61&lt;&gt;"",VLOOKUP(C61,[1]Base!$B$6:$T$4684,6,FALSE),"")</f>
        <v/>
      </c>
      <c r="C63" s="126" t="e">
        <f>+IF(#REF!&lt;&gt;"",VLOOKUP(#REF!,[2]Base!$A$3:$S$228,6,FALSE),"")</f>
        <v>#REF!</v>
      </c>
      <c r="D63" s="127" t="str">
        <f>+IF(C61&lt;&gt;"",VLOOKUP(C61,[1]Base!$B$6:$T$4684,8,FALSE),"")</f>
        <v/>
      </c>
      <c r="E63" s="126"/>
      <c r="F63" s="128" t="str">
        <f>+IF(C61&lt;&gt;"",VLOOKUP(C61,[1]Base!$B$6:$T$4684,10,FALSE),"")</f>
        <v/>
      </c>
      <c r="G63" s="118"/>
      <c r="H63" s="125" t="str">
        <f>+IF(I61&lt;&gt;"",VLOOKUP(I61,[1]Base!$B$6:$T$4684,6,FALSE),"")</f>
        <v/>
      </c>
      <c r="I63" s="126" t="e">
        <f>+IF(#REF!&lt;&gt;"",VLOOKUP(#REF!,[2]Base!$A$3:$S$228,6,FALSE),"")</f>
        <v>#REF!</v>
      </c>
      <c r="J63" s="127" t="str">
        <f>+IF(I61&lt;&gt;"",VLOOKUP(I61,[1]Base!$B$6:$T$4684,8,FALSE),"")</f>
        <v/>
      </c>
      <c r="K63" s="126"/>
      <c r="L63" s="128" t="str">
        <f>+IF(I61&lt;&gt;"",VLOOKUP(I61,[1]Base!$B$6:$T$4684,10,FALSE),"")</f>
        <v/>
      </c>
      <c r="M63" s="118"/>
      <c r="N63" s="125" t="str">
        <f>+IF(O61&lt;&gt;"",VLOOKUP(O61,[1]Base!$B$6:$T$4684,6,FALSE),"")</f>
        <v/>
      </c>
      <c r="O63" s="126" t="e">
        <f>+IF(#REF!&lt;&gt;"",VLOOKUP(#REF!,[2]Base!$A$3:$S$228,6,FALSE),"")</f>
        <v>#REF!</v>
      </c>
      <c r="P63" s="127" t="str">
        <f>+IF(O61&lt;&gt;"",VLOOKUP(O61,[1]Base!$B$6:$T$4684,8,FALSE),"")</f>
        <v/>
      </c>
      <c r="Q63" s="126"/>
      <c r="R63" s="128" t="str">
        <f>+IF(O61&lt;&gt;"",VLOOKUP(O61,[1]Base!$B$6:$T$4684,10,FALSE),"")</f>
        <v/>
      </c>
      <c r="S63" s="118"/>
      <c r="T63" s="125" t="str">
        <f>+IF(U61&lt;&gt;"",VLOOKUP(U61,[1]Base!$B$6:$T$4684,6,FALSE),"")</f>
        <v/>
      </c>
      <c r="U63" s="126" t="e">
        <f>+IF(#REF!&lt;&gt;"",VLOOKUP(#REF!,[2]Base!$A$3:$S$228,6,FALSE),"")</f>
        <v>#REF!</v>
      </c>
      <c r="V63" s="127" t="str">
        <f>+IF(U61&lt;&gt;"",VLOOKUP(U61,[1]Base!$B$6:$T$4684,8,FALSE),"")</f>
        <v/>
      </c>
      <c r="W63" s="126"/>
      <c r="X63" s="128" t="str">
        <f>+IF(U61&lt;&gt;"",VLOOKUP(U61,[1]Base!$B$6:$T$4684,10,FALSE),"")</f>
        <v/>
      </c>
    </row>
    <row r="64" spans="1:27" s="66" customFormat="1" ht="18" customHeight="1" thickBot="1" x14ac:dyDescent="0.3">
      <c r="A64" s="59"/>
      <c r="B64" s="60"/>
      <c r="C64" s="61"/>
      <c r="D64" s="62"/>
      <c r="E64" s="63"/>
      <c r="F64" s="63"/>
      <c r="G64" s="64"/>
      <c r="H64" s="60"/>
      <c r="I64" s="61"/>
      <c r="J64" s="62"/>
      <c r="K64" s="63"/>
      <c r="L64" s="63"/>
      <c r="M64" s="64"/>
      <c r="N64" s="60"/>
      <c r="O64" s="65"/>
      <c r="P64" s="62"/>
      <c r="Q64" s="63"/>
      <c r="R64" s="63"/>
      <c r="S64" s="64"/>
      <c r="T64" s="60"/>
      <c r="U64" s="61"/>
      <c r="V64" s="62"/>
      <c r="W64" s="63"/>
      <c r="X64" s="63"/>
    </row>
    <row r="65" spans="1:24" s="75" customFormat="1" ht="18" customHeight="1" thickBot="1" x14ac:dyDescent="0.25">
      <c r="A65" s="73"/>
      <c r="B65" s="67">
        <v>313</v>
      </c>
      <c r="C65" s="37"/>
      <c r="D65" s="38"/>
      <c r="E65" s="39" t="str">
        <f>IF(D65&lt;&gt;"",IF(D65&lt;&gt;24,(((D65*VLOOKUP(C65,[1]Base!$B$6:$T$4785,4)*VLOOKUP(C65,[1]Base!$B$6:$T$4785,5))/E68)/F68)*0.000694,"Sup à 24H"),"")</f>
        <v/>
      </c>
      <c r="F65" s="40" t="str">
        <f>IF(C65&lt;&gt;"",IF(E61&lt;&gt;"",F61+E65,[1]Rapport!$D$6+VLOOKUP([1]Rapport!$N$6,[1]Rapport!$Y$14:$Z$16,2)+E65),"")</f>
        <v/>
      </c>
      <c r="G65" s="73"/>
      <c r="H65" s="42">
        <v>413</v>
      </c>
      <c r="I65" s="37"/>
      <c r="J65" s="38"/>
      <c r="K65" s="39" t="str">
        <f>IF(J65&lt;&gt;"",IF(J65&lt;&gt;24,(((J65*VLOOKUP(I65,[1]Base!$B$6:$T$4785,4)*VLOOKUP(I65,[1]Base!$B$6:$T$4785,5))/K68)/L68)*0.000694,"Sup à 24H"),"")</f>
        <v/>
      </c>
      <c r="L65" s="40" t="str">
        <f>IF(I65&lt;&gt;"",IF(K61&lt;&gt;"",L61+K65,[1]Rapport!$D$6+VLOOKUP([1]Rapport!$N$6,[1]Rapport!$Y$14:$Z$16,2)+K65),"")</f>
        <v/>
      </c>
      <c r="M65" s="73"/>
      <c r="N65" s="69">
        <v>513</v>
      </c>
      <c r="O65" s="37"/>
      <c r="P65" s="38"/>
      <c r="Q65" s="39" t="str">
        <f>IF(P65&lt;&gt;"",IF(P65&lt;&gt;24,(((P65*VLOOKUP(O65,[1]Base!$B$6:$T$4785,4)*VLOOKUP(O65,[1]Base!$B$6:$T$4785,5))/Q68)/R68)*0.000694,"Sup à 24H"),"")</f>
        <v/>
      </c>
      <c r="R65" s="40" t="str">
        <f>IF(O65&lt;&gt;"",IF(Q61&lt;&gt;"",R61+Q65,[1]Rapport!$D$6+VLOOKUP([1]Rapport!$N$6,[1]Rapport!$Y$14:$Z$16,2)+Q65),"")</f>
        <v/>
      </c>
      <c r="S65" s="73"/>
      <c r="T65" s="70">
        <v>613</v>
      </c>
      <c r="U65" s="37"/>
      <c r="V65" s="38"/>
      <c r="W65" s="39" t="str">
        <f>IF(V65&lt;&gt;"",IF(V65&lt;&gt;24,(((V65*VLOOKUP(U65,[1]Base!$B$6:$T$4785,4)*VLOOKUP(U65,[1]Base!$B$6:$T$4785,5))/W68)/X68)*0.000694,"Sup à 24H"),"")</f>
        <v/>
      </c>
      <c r="X65" s="40" t="str">
        <f>IF(U65&lt;&gt;"",IF(W61&lt;&gt;"",X61+W65,[1]Rapport!$D$6+VLOOKUP([1]Rapport!$N$6,[1]Rapport!$Y$14:$Z$16,2)+W65),"")</f>
        <v/>
      </c>
    </row>
    <row r="66" spans="1:24" s="55" customFormat="1" ht="18" customHeight="1" thickBot="1" x14ac:dyDescent="0.25">
      <c r="A66" s="3"/>
      <c r="B66" s="119" t="str">
        <f>IF(C65&lt;&gt;"",VLOOKUP(C65,[1]Base!$B$5:$V$4785,21,FALSE),"")</f>
        <v/>
      </c>
      <c r="C66" s="120" t="str">
        <f>IF(C65&lt;&gt;"",VLOOKUP(C65,[1]Base!$B$6:$T$4684,3)&amp;+""&amp;+VLOOKUP(C65,[1]Base!$B$6:$T$4684,2)&amp;+""&amp;+VLOOKUP(C65,[1]Base!$B$6:$T$4684,4)&amp;+"*"&amp;+VLOOKUP(C65,[1]Base!$B$6:$T$4684,5,0),"")</f>
        <v/>
      </c>
      <c r="D66" s="121"/>
      <c r="E66" s="121"/>
      <c r="F66" s="122"/>
      <c r="G66" s="72"/>
      <c r="H66" s="119" t="str">
        <f>IF(I65&lt;&gt;"",VLOOKUP(I65,[1]Base!$B$5:$V$4785,21,FALSE),"")</f>
        <v/>
      </c>
      <c r="I66" s="120" t="str">
        <f>IF(I65&lt;&gt;"",VLOOKUP(I65,[1]Base!$B$6:$T$4684,3)&amp;+""&amp;+VLOOKUP(I65,[1]Base!$B$6:$T$4684,2)&amp;+""&amp;+VLOOKUP(I65,[1]Base!$B$6:$T$4684,4)&amp;+"*"&amp;+VLOOKUP(I65,[1]Base!$B$6:$T$4684,5,0),"")</f>
        <v/>
      </c>
      <c r="J66" s="121"/>
      <c r="K66" s="121"/>
      <c r="L66" s="122"/>
      <c r="M66" s="72"/>
      <c r="N66" s="119" t="str">
        <f>IF(O65&lt;&gt;"",VLOOKUP(O65,[1]Base!$B$5:$V$4785,21,FALSE),"")</f>
        <v/>
      </c>
      <c r="O66" s="120" t="str">
        <f>IF(O65&lt;&gt;"",VLOOKUP(O65,[1]Base!$B$6:$T$4684,3)&amp;+""&amp;+VLOOKUP(O65,[1]Base!$B$6:$T$4684,2)&amp;+""&amp;+VLOOKUP(O65,[1]Base!$B$6:$T$4684,4)&amp;+"*"&amp;+VLOOKUP(O65,[1]Base!$B$6:$T$4684,5,0),"")</f>
        <v/>
      </c>
      <c r="P66" s="121"/>
      <c r="Q66" s="121"/>
      <c r="R66" s="122"/>
      <c r="S66" s="72"/>
      <c r="T66" s="119" t="str">
        <f>IF(U65&lt;&gt;"",VLOOKUP(U65,[1]Base!$B$5:$V$4785,21,FALSE),"")</f>
        <v/>
      </c>
      <c r="U66" s="120" t="str">
        <f>IF(U65&lt;&gt;"",VLOOKUP(U65,[1]Base!$B$6:$T$4684,3)&amp;+""&amp;+VLOOKUP(U65,[1]Base!$B$6:$T$4684,2)&amp;+""&amp;+VLOOKUP(U65,[1]Base!$B$6:$T$4684,4)&amp;+"*"&amp;+VLOOKUP(U65,[1]Base!$B$6:$T$4684,5,0),"")</f>
        <v/>
      </c>
      <c r="V66" s="121"/>
      <c r="W66" s="121"/>
      <c r="X66" s="122"/>
    </row>
    <row r="67" spans="1:24" s="58" customFormat="1" ht="18" customHeight="1" thickBot="1" x14ac:dyDescent="0.25">
      <c r="A67" s="56"/>
      <c r="B67" s="125" t="str">
        <f>+IF(C65&lt;&gt;"",VLOOKUP(C65,[1]Base!$B$6:$T$4684,6,FALSE),"")</f>
        <v/>
      </c>
      <c r="C67" s="126" t="e">
        <f>+IF(#REF!&lt;&gt;"",VLOOKUP(#REF!,[2]Base!$A$3:$S$228,6,FALSE),"")</f>
        <v>#REF!</v>
      </c>
      <c r="D67" s="127" t="str">
        <f>+IF(C65&lt;&gt;"",VLOOKUP(C65,[1]Base!$B$6:$T$4684,8,FALSE),"")</f>
        <v/>
      </c>
      <c r="E67" s="126"/>
      <c r="F67" s="128" t="str">
        <f>+IF(C65&lt;&gt;"",VLOOKUP(C65,[1]Base!$B$6:$T$4684,10,FALSE),"")</f>
        <v/>
      </c>
      <c r="G67" s="118"/>
      <c r="H67" s="125" t="str">
        <f>+IF(I65&lt;&gt;"",VLOOKUP(I65,[1]Base!$B$6:$T$4684,6,FALSE),"")</f>
        <v/>
      </c>
      <c r="I67" s="126" t="e">
        <f>+IF(#REF!&lt;&gt;"",VLOOKUP(#REF!,[2]Base!$A$3:$S$228,6,FALSE),"")</f>
        <v>#REF!</v>
      </c>
      <c r="J67" s="127" t="str">
        <f>+IF(I65&lt;&gt;"",VLOOKUP(I65,[1]Base!$B$6:$T$4684,8,FALSE),"")</f>
        <v/>
      </c>
      <c r="K67" s="126"/>
      <c r="L67" s="128" t="str">
        <f>+IF(I65&lt;&gt;"",VLOOKUP(I65,[1]Base!$B$6:$T$4684,10,FALSE),"")</f>
        <v/>
      </c>
      <c r="M67" s="118"/>
      <c r="N67" s="125" t="str">
        <f>+IF(O65&lt;&gt;"",VLOOKUP(O65,[1]Base!$B$6:$T$4684,6,FALSE),"")</f>
        <v/>
      </c>
      <c r="O67" s="126" t="e">
        <f>+IF(#REF!&lt;&gt;"",VLOOKUP(#REF!,[2]Base!$A$3:$S$228,6,FALSE),"")</f>
        <v>#REF!</v>
      </c>
      <c r="P67" s="127" t="str">
        <f>+IF(O65&lt;&gt;"",VLOOKUP(O65,[1]Base!$B$6:$T$4684,8,FALSE),"")</f>
        <v/>
      </c>
      <c r="Q67" s="126"/>
      <c r="R67" s="128" t="str">
        <f>+IF(O65&lt;&gt;"",VLOOKUP(O65,[1]Base!$B$6:$T$4684,10,FALSE),"")</f>
        <v/>
      </c>
      <c r="S67" s="118"/>
      <c r="T67" s="125" t="str">
        <f>+IF(U65&lt;&gt;"",VLOOKUP(U65,[1]Base!$B$6:$T$4684,6,FALSE),"")</f>
        <v/>
      </c>
      <c r="U67" s="126" t="e">
        <f>+IF(#REF!&lt;&gt;"",VLOOKUP(#REF!,[2]Base!$A$3:$S$228,6,FALSE),"")</f>
        <v>#REF!</v>
      </c>
      <c r="V67" s="125" t="str">
        <f>+IF(U65&lt;&gt;"",VLOOKUP(U65,[1]Base!$B$6:$T$4684,8,FALSE),"")</f>
        <v/>
      </c>
      <c r="W67" s="126"/>
      <c r="X67" s="128" t="str">
        <f>+IF(U65&lt;&gt;"",VLOOKUP(U65,[1]Base!$B$6:$T$4684,10,FALSE),"")</f>
        <v/>
      </c>
    </row>
    <row r="68" spans="1:24" s="66" customFormat="1" ht="18" customHeight="1" thickBot="1" x14ac:dyDescent="0.3">
      <c r="A68" s="59"/>
      <c r="B68" s="60"/>
      <c r="C68" s="61"/>
      <c r="D68" s="62"/>
      <c r="E68" s="63"/>
      <c r="F68" s="63"/>
      <c r="G68" s="64"/>
      <c r="H68" s="60"/>
      <c r="I68" s="61"/>
      <c r="J68" s="62"/>
      <c r="K68" s="63"/>
      <c r="L68" s="63"/>
      <c r="M68" s="64"/>
      <c r="N68" s="60"/>
      <c r="O68" s="65"/>
      <c r="P68" s="62"/>
      <c r="Q68" s="63"/>
      <c r="R68" s="63"/>
      <c r="S68" s="64"/>
      <c r="T68" s="60"/>
      <c r="U68" s="61"/>
      <c r="V68" s="62"/>
      <c r="W68" s="63"/>
      <c r="X68" s="63"/>
    </row>
    <row r="69" spans="1:24" s="75" customFormat="1" ht="18" customHeight="1" thickBot="1" x14ac:dyDescent="0.25">
      <c r="A69" s="73"/>
      <c r="B69" s="67">
        <v>314</v>
      </c>
      <c r="C69" s="37"/>
      <c r="D69" s="38"/>
      <c r="E69" s="39" t="str">
        <f>IF(D69&lt;&gt;"",IF(D69&lt;&gt;24,(((D69*VLOOKUP(C69,[1]Base!$B$6:$T$4785,4)*VLOOKUP(C69,[1]Base!$B$6:$T$4785,5))/E72)/F72)*0.000694,"Sup à 24H"),"")</f>
        <v/>
      </c>
      <c r="F69" s="40" t="str">
        <f>IF(C69&lt;&gt;"",IF(E65&lt;&gt;"",F65+E69,[1]Rapport!$D$6+VLOOKUP([1]Rapport!$N$6,[1]Rapport!$Y$14:$Z$16,2)+E69),"")</f>
        <v/>
      </c>
      <c r="G69" s="73"/>
      <c r="H69" s="42">
        <v>414</v>
      </c>
      <c r="I69" s="37"/>
      <c r="J69" s="38"/>
      <c r="K69" s="39" t="str">
        <f>IF(J69&lt;&gt;"",IF(J69&lt;&gt;24,(((J69*VLOOKUP(I69,[1]Base!$B$6:$T$4785,4)*VLOOKUP(I69,[1]Base!$B$6:$T$4785,5))/K72)/L72)*0.000694,"Sup à 24H"),"")</f>
        <v/>
      </c>
      <c r="L69" s="40" t="str">
        <f>IF(I69&lt;&gt;"",IF(K65&lt;&gt;"",L65+K69,[1]Rapport!$D$6+VLOOKUP([1]Rapport!$N$6,[1]Rapport!$Y$14:$Z$16,2)+K69),"")</f>
        <v/>
      </c>
      <c r="M69" s="73"/>
      <c r="N69" s="69">
        <v>514</v>
      </c>
      <c r="O69" s="37"/>
      <c r="P69" s="38"/>
      <c r="Q69" s="39" t="str">
        <f>IF(P69&lt;&gt;"",IF(P69&lt;&gt;24,(((P69*VLOOKUP(O69,[1]Base!$B$6:$T$4785,4)*VLOOKUP(O69,[1]Base!$B$6:$T$4785,5))/Q72)/R72)*0.000694,"Sup à 24H"),"")</f>
        <v/>
      </c>
      <c r="R69" s="40" t="str">
        <f>IF(O69&lt;&gt;"",IF(Q65&lt;&gt;"",R65+Q69,[1]Rapport!$D$6+VLOOKUP([1]Rapport!$N$6,[1]Rapport!$Y$14:$Z$16,2)+Q69),"")</f>
        <v/>
      </c>
      <c r="S69" s="73"/>
      <c r="T69" s="70">
        <v>614</v>
      </c>
      <c r="U69" s="37"/>
      <c r="V69" s="38"/>
      <c r="W69" s="39" t="str">
        <f>IF(V69&lt;&gt;"",IF(V69&lt;&gt;24,(((V69*VLOOKUP(U69,[1]Base!$B$6:$T$4785,4)*VLOOKUP(U69,[1]Base!$B$6:$T$4785,5))/W72)/X72)*0.000694,"Sup à 24H"),"")</f>
        <v/>
      </c>
      <c r="X69" s="40" t="str">
        <f>IF(U69&lt;&gt;"",IF(W65&lt;&gt;"",X65+W69,[1]Rapport!$D$6+VLOOKUP([1]Rapport!$N$6,[1]Rapport!$Y$14:$Z$16,2)+W69),"")</f>
        <v/>
      </c>
    </row>
    <row r="70" spans="1:24" s="55" customFormat="1" ht="18" customHeight="1" thickBot="1" x14ac:dyDescent="0.25">
      <c r="A70" s="3"/>
      <c r="B70" s="119" t="str">
        <f>IF(C69&lt;&gt;"",VLOOKUP(C69,[1]Base!$B$5:$V$4785,21,FALSE),"")</f>
        <v/>
      </c>
      <c r="C70" s="120" t="str">
        <f>IF(C69&lt;&gt;"",VLOOKUP(C69,[1]Base!$B$6:$T$4684,3)&amp;+""&amp;+VLOOKUP(C69,[1]Base!$B$6:$T$4684,2)&amp;+""&amp;+VLOOKUP(C69,[1]Base!$B$6:$T$4684,4)&amp;+"*"&amp;+VLOOKUP(C69,[1]Base!$B$6:$T$4684,5,0),"")</f>
        <v/>
      </c>
      <c r="D70" s="121"/>
      <c r="E70" s="121"/>
      <c r="F70" s="122"/>
      <c r="G70" s="72"/>
      <c r="H70" s="119" t="str">
        <f>IF(I69&lt;&gt;"",VLOOKUP(I69,[1]Base!$B$5:$V$4785,21,FALSE),"")</f>
        <v/>
      </c>
      <c r="I70" s="120" t="str">
        <f>IF(I69&lt;&gt;"",VLOOKUP(I69,[1]Base!$B$6:$T$4684,3)&amp;+""&amp;+VLOOKUP(I69,[1]Base!$B$6:$T$4684,2)&amp;+""&amp;+VLOOKUP(I69,[1]Base!$B$6:$T$4684,4)&amp;+"*"&amp;+VLOOKUP(I69,[1]Base!$B$6:$T$4684,5,0),"")</f>
        <v/>
      </c>
      <c r="J70" s="121"/>
      <c r="K70" s="121"/>
      <c r="L70" s="122"/>
      <c r="M70" s="72"/>
      <c r="N70" s="119" t="str">
        <f>IF(O69&lt;&gt;"",VLOOKUP(O69,[1]Base!$B$5:$V$4785,21,FALSE),"")</f>
        <v/>
      </c>
      <c r="O70" s="120" t="str">
        <f>IF(O69&lt;&gt;"",VLOOKUP(O69,[1]Base!$B$6:$T$4684,3)&amp;+""&amp;+VLOOKUP(O69,[1]Base!$B$6:$T$4684,2)&amp;+""&amp;+VLOOKUP(O69,[1]Base!$B$6:$T$4684,4)&amp;+"*"&amp;+VLOOKUP(O69,[1]Base!$B$6:$T$4684,5,0),"")</f>
        <v/>
      </c>
      <c r="P70" s="121"/>
      <c r="Q70" s="121"/>
      <c r="R70" s="122"/>
      <c r="S70" s="72"/>
      <c r="T70" s="119" t="str">
        <f>IF(U69&lt;&gt;"",VLOOKUP(U69,[1]Base!$B$5:$V$4785,21,FALSE),"")</f>
        <v/>
      </c>
      <c r="U70" s="120" t="str">
        <f>IF(U69&lt;&gt;"",VLOOKUP(U69,[1]Base!$B$6:$T$4684,3)&amp;+""&amp;+VLOOKUP(U69,[1]Base!$B$6:$T$4684,2)&amp;+""&amp;+VLOOKUP(U69,[1]Base!$B$6:$T$4684,4)&amp;+"*"&amp;+VLOOKUP(U69,[1]Base!$B$6:$T$4684,5,0),"")</f>
        <v/>
      </c>
      <c r="V70" s="121"/>
      <c r="W70" s="121"/>
      <c r="X70" s="122"/>
    </row>
    <row r="71" spans="1:24" s="58" customFormat="1" ht="18" customHeight="1" thickBot="1" x14ac:dyDescent="0.25">
      <c r="A71" s="56"/>
      <c r="B71" s="125" t="str">
        <f>+IF(C69&lt;&gt;"",VLOOKUP(C69,[1]Base!$B$6:$T$4684,6,FALSE),"")</f>
        <v/>
      </c>
      <c r="C71" s="126" t="e">
        <f>+IF(#REF!&lt;&gt;"",VLOOKUP(#REF!,[2]Base!$A$3:$S$228,6,FALSE),"")</f>
        <v>#REF!</v>
      </c>
      <c r="D71" s="127" t="str">
        <f>+IF(C69&lt;&gt;"",VLOOKUP(C69,[1]Base!$B$6:$T$4684,8,FALSE),"")</f>
        <v/>
      </c>
      <c r="E71" s="126"/>
      <c r="F71" s="128" t="str">
        <f>+IF(C69&lt;&gt;"",VLOOKUP(C69,[1]Base!$B$6:$T$4684,10,FALSE),"")</f>
        <v/>
      </c>
      <c r="G71" s="118"/>
      <c r="H71" s="125" t="str">
        <f>+IF(I69&lt;&gt;"",VLOOKUP(I69,[1]Base!$B$6:$T$4684,6,FALSE),"")</f>
        <v/>
      </c>
      <c r="I71" s="126" t="e">
        <f>+IF(#REF!&lt;&gt;"",VLOOKUP(#REF!,[2]Base!$A$3:$S$228,6,FALSE),"")</f>
        <v>#REF!</v>
      </c>
      <c r="J71" s="127" t="str">
        <f>+IF(I69&lt;&gt;"",VLOOKUP(I69,[1]Base!$B$6:$T$4684,8,FALSE),"")</f>
        <v/>
      </c>
      <c r="K71" s="126"/>
      <c r="L71" s="128" t="str">
        <f>+IF(I69&lt;&gt;"",VLOOKUP(I69,[1]Base!$B$6:$T$4684,10,FALSE),"")</f>
        <v/>
      </c>
      <c r="M71" s="118"/>
      <c r="N71" s="125" t="str">
        <f>+IF(O69&lt;&gt;"",VLOOKUP(O69,[1]Base!$B$6:$T$4684,6,FALSE),"")</f>
        <v/>
      </c>
      <c r="O71" s="126" t="e">
        <f>+IF(#REF!&lt;&gt;"",VLOOKUP(#REF!,[2]Base!$A$3:$S$228,6,FALSE),"")</f>
        <v>#REF!</v>
      </c>
      <c r="P71" s="127" t="str">
        <f>+IF(O69&lt;&gt;"",VLOOKUP(O69,[1]Base!$B$6:$T$4684,8,FALSE),"")</f>
        <v/>
      </c>
      <c r="Q71" s="126"/>
      <c r="R71" s="128" t="str">
        <f>+IF(O69&lt;&gt;"",VLOOKUP(O69,[1]Base!$B$6:$T$4684,10,FALSE),"")</f>
        <v/>
      </c>
      <c r="S71" s="118"/>
      <c r="T71" s="125" t="str">
        <f>+IF(U69&lt;&gt;"",VLOOKUP(U69,[1]Base!$B$6:$T$4684,6,FALSE),"")</f>
        <v/>
      </c>
      <c r="U71" s="126" t="e">
        <f>+IF(#REF!&lt;&gt;"",VLOOKUP(#REF!,[2]Base!$A$3:$S$228,6,FALSE),"")</f>
        <v>#REF!</v>
      </c>
      <c r="V71" s="127" t="str">
        <f>+IF(U69&lt;&gt;"",VLOOKUP(U69,[1]Base!$B$6:$T$4684,8,FALSE),"")</f>
        <v/>
      </c>
      <c r="W71" s="126"/>
      <c r="X71" s="128" t="str">
        <f>+IF(U69&lt;&gt;"",VLOOKUP(U69,[1]Base!$B$6:$T$4684,10,FALSE),"")</f>
        <v/>
      </c>
    </row>
    <row r="72" spans="1:24" s="66" customFormat="1" ht="18" customHeight="1" thickBot="1" x14ac:dyDescent="0.3">
      <c r="A72" s="59"/>
      <c r="B72" s="60"/>
      <c r="C72" s="61"/>
      <c r="D72" s="62"/>
      <c r="E72" s="63"/>
      <c r="F72" s="63"/>
      <c r="G72" s="64"/>
      <c r="H72" s="60"/>
      <c r="I72" s="61"/>
      <c r="J72" s="62"/>
      <c r="K72" s="63"/>
      <c r="L72" s="63"/>
      <c r="M72" s="64"/>
      <c r="N72" s="60"/>
      <c r="O72" s="65"/>
      <c r="P72" s="62"/>
      <c r="Q72" s="63"/>
      <c r="R72" s="63"/>
      <c r="S72" s="64"/>
      <c r="T72" s="60"/>
      <c r="U72" s="61"/>
      <c r="V72" s="62"/>
      <c r="W72" s="63"/>
      <c r="X72" s="63"/>
    </row>
    <row r="73" spans="1:24" s="75" customFormat="1" ht="18" customHeight="1" thickBot="1" x14ac:dyDescent="0.25">
      <c r="A73" s="73"/>
      <c r="B73" s="67">
        <v>315</v>
      </c>
      <c r="C73" s="37"/>
      <c r="D73" s="38"/>
      <c r="E73" s="39" t="str">
        <f>IF(D73&lt;&gt;"",IF(D73&lt;&gt;24,(((D73*VLOOKUP(C73,[1]Base!$B$6:$T$4785,4)*VLOOKUP(C73,[1]Base!$B$6:$T$4785,5))/E76)/F76)*0.000694,"Sup à 24H"),"")</f>
        <v/>
      </c>
      <c r="F73" s="40" t="str">
        <f>IF(C73&lt;&gt;"",IF(E69&lt;&gt;"",F69+E73,[1]Rapport!$D$6+VLOOKUP([1]Rapport!$N$6,[1]Rapport!$Y$14:$Z$16,2)+E73),"")</f>
        <v/>
      </c>
      <c r="G73" s="73"/>
      <c r="H73" s="42">
        <v>415</v>
      </c>
      <c r="I73" s="37"/>
      <c r="J73" s="38"/>
      <c r="K73" s="39" t="str">
        <f>IF(J73&lt;&gt;"",IF(J73&lt;&gt;24,(((J73*VLOOKUP(I73,[1]Base!$B$6:$T$4785,4)*VLOOKUP(I73,[1]Base!$B$6:$T$4785,5))/K76)/L76)*0.000694,"Sup à 24H"),"")</f>
        <v/>
      </c>
      <c r="L73" s="40" t="str">
        <f>IF(I73&lt;&gt;"",IF(K69&lt;&gt;"",L69+K73,[1]Rapport!$D$6+VLOOKUP([1]Rapport!$N$6,[1]Rapport!$Y$14:$Z$16,2)+K73),"")</f>
        <v/>
      </c>
      <c r="M73" s="73"/>
      <c r="N73" s="69">
        <v>515</v>
      </c>
      <c r="O73" s="37"/>
      <c r="P73" s="38"/>
      <c r="Q73" s="39" t="str">
        <f>IF(P73&lt;&gt;"",IF(P73&lt;&gt;24,(((P73*VLOOKUP(O73,[1]Base!$B$6:$T$4785,4)*VLOOKUP(O73,[1]Base!$B$6:$T$4785,5))/Q76)/R76)*0.000694,"Sup à 24H"),"")</f>
        <v/>
      </c>
      <c r="R73" s="40" t="str">
        <f>IF(O73&lt;&gt;"",IF(Q69&lt;&gt;"",R69+Q73,[1]Rapport!$D$6+VLOOKUP([1]Rapport!$N$6,[1]Rapport!$Y$14:$Z$16,2)+Q73),"")</f>
        <v/>
      </c>
      <c r="S73" s="73"/>
      <c r="T73" s="70">
        <v>615</v>
      </c>
      <c r="U73" s="37"/>
      <c r="V73" s="38"/>
      <c r="W73" s="39" t="str">
        <f>IF(V73&lt;&gt;"",IF(V73&lt;&gt;24,(((V73*VLOOKUP(U73,[1]Base!$B$6:$T$4785,4)*VLOOKUP(U73,[1]Base!$B$6:$T$4785,5))/W76)/X76)*0.000694,"Sup à 24H"),"")</f>
        <v/>
      </c>
      <c r="X73" s="40" t="str">
        <f>IF(U73&lt;&gt;"",IF(W69&lt;&gt;"",X69+W73,[1]Rapport!$D$6+VLOOKUP([1]Rapport!$N$6,[1]Rapport!$Y$14:$Z$16,2)+W73),"")</f>
        <v/>
      </c>
    </row>
    <row r="74" spans="1:24" s="55" customFormat="1" ht="18" customHeight="1" thickBot="1" x14ac:dyDescent="0.25">
      <c r="A74" s="3"/>
      <c r="B74" s="119" t="str">
        <f>IF(C73&lt;&gt;"",VLOOKUP(C73,[1]Base!$B$5:$V$4785,21,FALSE),"")</f>
        <v/>
      </c>
      <c r="C74" s="120" t="str">
        <f>IF(C73&lt;&gt;"",VLOOKUP(C73,[1]Base!$B$6:$T$4684,3)&amp;+""&amp;+VLOOKUP(C73,[1]Base!$B$6:$T$4684,2)&amp;+""&amp;+VLOOKUP(C73,[1]Base!$B$6:$T$4684,4)&amp;+"*"&amp;+VLOOKUP(C73,[1]Base!$B$6:$T$4684,5,0),"")</f>
        <v/>
      </c>
      <c r="D74" s="121"/>
      <c r="E74" s="121"/>
      <c r="F74" s="122"/>
      <c r="G74" s="72"/>
      <c r="H74" s="119" t="str">
        <f>IF(I73&lt;&gt;"",VLOOKUP(I73,[1]Base!$B$5:$V$4785,21,FALSE),"")</f>
        <v/>
      </c>
      <c r="I74" s="120" t="str">
        <f>IF(I73&lt;&gt;"",VLOOKUP(I73,[1]Base!$B$6:$T$4684,3)&amp;+""&amp;+VLOOKUP(I73,[1]Base!$B$6:$T$4684,2)&amp;+""&amp;+VLOOKUP(I73,[1]Base!$B$6:$T$4684,4)&amp;+"*"&amp;+VLOOKUP(I73,[1]Base!$B$6:$T$4684,5,0),"")</f>
        <v/>
      </c>
      <c r="J74" s="121"/>
      <c r="K74" s="121"/>
      <c r="L74" s="122"/>
      <c r="M74" s="72"/>
      <c r="N74" s="119" t="str">
        <f>IF(O73&lt;&gt;"",VLOOKUP(O73,[1]Base!$B$5:$V$4785,21,FALSE),"")</f>
        <v/>
      </c>
      <c r="O74" s="120" t="str">
        <f>IF(O73&lt;&gt;"",VLOOKUP(O73,[1]Base!$B$6:$T$4684,3)&amp;+""&amp;+VLOOKUP(O73,[1]Base!$B$6:$T$4684,2)&amp;+""&amp;+VLOOKUP(O73,[1]Base!$B$6:$T$4684,4)&amp;+"*"&amp;+VLOOKUP(O73,[1]Base!$B$6:$T$4684,5,0),"")</f>
        <v/>
      </c>
      <c r="P74" s="121"/>
      <c r="Q74" s="121"/>
      <c r="R74" s="122"/>
      <c r="S74" s="72"/>
      <c r="T74" s="119" t="str">
        <f>IF(U73&lt;&gt;"",VLOOKUP(U73,[1]Base!$B$5:$V$4785,21,FALSE),"")</f>
        <v/>
      </c>
      <c r="U74" s="120" t="str">
        <f>IF(U73&lt;&gt;"",VLOOKUP(U73,[1]Base!$B$6:$T$4684,3)&amp;+""&amp;+VLOOKUP(U73,[1]Base!$B$6:$T$4684,2)&amp;+""&amp;+VLOOKUP(U73,[1]Base!$B$6:$T$4684,4)&amp;+"*"&amp;+VLOOKUP(U73,[1]Base!$B$6:$T$4684,5,0),"")</f>
        <v/>
      </c>
      <c r="V74" s="121"/>
      <c r="W74" s="121"/>
      <c r="X74" s="122"/>
    </row>
    <row r="75" spans="1:24" s="58" customFormat="1" ht="18" customHeight="1" thickBot="1" x14ac:dyDescent="0.25">
      <c r="A75" s="56"/>
      <c r="B75" s="125" t="str">
        <f>+IF(C73&lt;&gt;"",VLOOKUP(C73,[1]Base!$B$6:$T$4684,6,FALSE),"")</f>
        <v/>
      </c>
      <c r="C75" s="126" t="e">
        <f>+IF(#REF!&lt;&gt;"",VLOOKUP(#REF!,[2]Base!$A$3:$S$228,6,FALSE),"")</f>
        <v>#REF!</v>
      </c>
      <c r="D75" s="127" t="str">
        <f>+IF(C73&lt;&gt;"",VLOOKUP(C73,[1]Base!$B$6:$T$4684,8,FALSE),"")</f>
        <v/>
      </c>
      <c r="E75" s="126"/>
      <c r="F75" s="128" t="str">
        <f>+IF(C73&lt;&gt;"",VLOOKUP(C73,[1]Base!$B$6:$T$4684,10,FALSE),"")</f>
        <v/>
      </c>
      <c r="G75" s="118"/>
      <c r="H75" s="125" t="str">
        <f>+IF(I73&lt;&gt;"",VLOOKUP(I73,[1]Base!$B$6:$T$4684,6,FALSE),"")</f>
        <v/>
      </c>
      <c r="I75" s="126" t="e">
        <f>+IF(#REF!&lt;&gt;"",VLOOKUP(#REF!,[2]Base!$A$3:$S$228,6,FALSE),"")</f>
        <v>#REF!</v>
      </c>
      <c r="J75" s="127" t="str">
        <f>+IF(I73&lt;&gt;"",VLOOKUP(I73,[1]Base!$B$6:$T$4684,8,FALSE),"")</f>
        <v/>
      </c>
      <c r="K75" s="126"/>
      <c r="L75" s="128" t="str">
        <f>+IF(I73&lt;&gt;"",VLOOKUP(I73,[1]Base!$B$6:$T$4684,10,FALSE),"")</f>
        <v/>
      </c>
      <c r="M75" s="118"/>
      <c r="N75" s="125" t="str">
        <f>+IF(O73&lt;&gt;"",VLOOKUP(O73,[1]Base!$B$6:$T$4684,6,FALSE),"")</f>
        <v/>
      </c>
      <c r="O75" s="126" t="e">
        <f>+IF(#REF!&lt;&gt;"",VLOOKUP(#REF!,[2]Base!$A$3:$S$228,6,FALSE),"")</f>
        <v>#REF!</v>
      </c>
      <c r="P75" s="127" t="str">
        <f>+IF(O73&lt;&gt;"",VLOOKUP(O73,[1]Base!$B$6:$T$4684,8,FALSE),"")</f>
        <v/>
      </c>
      <c r="Q75" s="126"/>
      <c r="R75" s="128" t="str">
        <f>+IF(O73&lt;&gt;"",VLOOKUP(O73,[1]Base!$B$6:$T$4684,10,FALSE),"")</f>
        <v/>
      </c>
      <c r="S75" s="118"/>
      <c r="T75" s="125" t="str">
        <f>+IF(U73&lt;&gt;"",VLOOKUP(U73,[1]Base!$B$6:$T$4684,6,FALSE),"")</f>
        <v/>
      </c>
      <c r="U75" s="126" t="e">
        <f>+IF(#REF!&lt;&gt;"",VLOOKUP(#REF!,[2]Base!$A$3:$S$228,6,FALSE),"")</f>
        <v>#REF!</v>
      </c>
      <c r="V75" s="127" t="str">
        <f>+IF(U73&lt;&gt;"",VLOOKUP(U73,[1]Base!$B$6:$T$4684,8,FALSE),"")</f>
        <v/>
      </c>
      <c r="W75" s="126"/>
      <c r="X75" s="128" t="str">
        <f>+IF(U73&lt;&gt;"",VLOOKUP(U73,[1]Base!$B$6:$T$4684,10,FALSE),"")</f>
        <v/>
      </c>
    </row>
    <row r="76" spans="1:24" s="66" customFormat="1" ht="18" customHeight="1" thickBot="1" x14ac:dyDescent="0.3">
      <c r="A76" s="59"/>
      <c r="B76" s="60"/>
      <c r="C76" s="61"/>
      <c r="D76" s="62"/>
      <c r="E76" s="63"/>
      <c r="F76" s="63"/>
      <c r="G76" s="64"/>
      <c r="H76" s="60"/>
      <c r="I76" s="61"/>
      <c r="J76" s="62"/>
      <c r="K76" s="63"/>
      <c r="L76" s="63"/>
      <c r="M76" s="64"/>
      <c r="N76" s="60"/>
      <c r="O76" s="65"/>
      <c r="P76" s="62"/>
      <c r="Q76" s="63"/>
      <c r="R76" s="63"/>
      <c r="S76" s="64"/>
      <c r="T76" s="60"/>
      <c r="U76" s="61"/>
      <c r="V76" s="62"/>
      <c r="W76" s="63"/>
      <c r="X76" s="63"/>
    </row>
    <row r="77" spans="1:24" s="75" customFormat="1" ht="18" customHeight="1" thickBot="1" x14ac:dyDescent="0.25">
      <c r="A77" s="73"/>
      <c r="B77" s="67">
        <v>316</v>
      </c>
      <c r="C77" s="37"/>
      <c r="D77" s="38"/>
      <c r="E77" s="39" t="str">
        <f>IF(D77&lt;&gt;"",IF(D77&lt;&gt;24,(((D77*VLOOKUP(C77,[1]Base!$B$6:$T$4785,4)*VLOOKUP(C77,[1]Base!$B$6:$T$4785,5))/E80)/F80)*0.000694,"Sup à 24H"),"")</f>
        <v/>
      </c>
      <c r="F77" s="40" t="str">
        <f>IF(C77&lt;&gt;"",IF(E73&lt;&gt;"",F73+E77,[1]Rapport!$D$6+VLOOKUP([1]Rapport!$N$6,[1]Rapport!$Y$14:$Z$16,2)+E77),"")</f>
        <v/>
      </c>
      <c r="G77" s="73"/>
      <c r="H77" s="42">
        <v>416</v>
      </c>
      <c r="I77" s="37"/>
      <c r="J77" s="38"/>
      <c r="K77" s="39" t="str">
        <f>IF(J77&lt;&gt;"",IF(J77&lt;&gt;24,(((J77*VLOOKUP(I77,[1]Base!$B$6:$T$4785,4)*VLOOKUP(I77,[1]Base!$B$6:$T$4785,5))/K80)/L80)*0.000694,"Sup à 24H"),"")</f>
        <v/>
      </c>
      <c r="L77" s="40" t="str">
        <f>IF(I77&lt;&gt;"",IF(K73&lt;&gt;"",L73+K77,[1]Rapport!$D$6+VLOOKUP([1]Rapport!$N$6,[1]Rapport!$Y$14:$Z$16,2)+K77),"")</f>
        <v/>
      </c>
      <c r="M77" s="73"/>
      <c r="N77" s="69">
        <v>516</v>
      </c>
      <c r="O77" s="37"/>
      <c r="P77" s="38"/>
      <c r="Q77" s="39" t="str">
        <f>IF(P77&lt;&gt;"",IF(P77&lt;&gt;24,(((P77*VLOOKUP(O77,[1]Base!$B$6:$T$4785,4)*VLOOKUP(O77,[1]Base!$B$6:$T$4785,5))/Q80)/R80)*0.000694,"Sup à 24H"),"")</f>
        <v/>
      </c>
      <c r="R77" s="40" t="str">
        <f>IF(O77&lt;&gt;"",IF(Q73&lt;&gt;"",R73+Q77,[1]Rapport!$D$6+VLOOKUP([1]Rapport!$N$6,[1]Rapport!$Y$14:$Z$16,2)+Q77),"")</f>
        <v/>
      </c>
      <c r="S77" s="73"/>
      <c r="T77" s="70">
        <v>616</v>
      </c>
      <c r="U77" s="37"/>
      <c r="V77" s="38"/>
      <c r="W77" s="39" t="str">
        <f>IF(V77&lt;&gt;"",IF(V77&lt;&gt;24,(((V77*VLOOKUP(U77,[1]Base!$B$6:$T$4785,4)*VLOOKUP(U77,[1]Base!$B$6:$T$4785,5))/W80)/X80)*0.000694,"Sup à 24H"),"")</f>
        <v/>
      </c>
      <c r="X77" s="40" t="str">
        <f>IF(U77&lt;&gt;"",IF(W73&lt;&gt;"",X73+W77,[1]Rapport!$D$6+VLOOKUP([1]Rapport!$N$6,[1]Rapport!$Y$14:$Z$16,2)+W77),"")</f>
        <v/>
      </c>
    </row>
    <row r="78" spans="1:24" s="55" customFormat="1" ht="18" customHeight="1" thickBot="1" x14ac:dyDescent="0.25">
      <c r="A78" s="3"/>
      <c r="B78" s="119" t="str">
        <f>IF(C77&lt;&gt;"",VLOOKUP(C77,[1]Base!$B$5:$V$4785,21,FALSE),"")</f>
        <v/>
      </c>
      <c r="C78" s="120" t="str">
        <f>IF(C77&lt;&gt;"",VLOOKUP(C77,[1]Base!$B$6:$T$4684,3)&amp;+""&amp;+VLOOKUP(C77,[1]Base!$B$6:$T$4684,2)&amp;+""&amp;+VLOOKUP(C77,[1]Base!$B$6:$T$4684,4)&amp;+"*"&amp;+VLOOKUP(C77,[1]Base!$B$6:$T$4684,5,0),"")</f>
        <v/>
      </c>
      <c r="D78" s="121"/>
      <c r="E78" s="121"/>
      <c r="F78" s="122"/>
      <c r="G78" s="72"/>
      <c r="H78" s="119" t="str">
        <f>IF(I77&lt;&gt;"",VLOOKUP(I77,[1]Base!$B$5:$V$4785,21,FALSE),"")</f>
        <v/>
      </c>
      <c r="I78" s="120" t="str">
        <f>IF(I77&lt;&gt;"",VLOOKUP(I77,[1]Base!$B$6:$T$4684,3)&amp;+""&amp;+VLOOKUP(I77,[1]Base!$B$6:$T$4684,2)&amp;+""&amp;+VLOOKUP(I77,[1]Base!$B$6:$T$4684,4)&amp;+"*"&amp;+VLOOKUP(I77,[1]Base!$B$6:$T$4684,5,0),"")</f>
        <v/>
      </c>
      <c r="J78" s="121"/>
      <c r="K78" s="121"/>
      <c r="L78" s="122"/>
      <c r="M78" s="72"/>
      <c r="N78" s="119" t="str">
        <f>IF(O77&lt;&gt;"",VLOOKUP(O77,[1]Base!$B$5:$V$4785,21,FALSE),"")</f>
        <v/>
      </c>
      <c r="O78" s="120" t="str">
        <f>IF(O77&lt;&gt;"",VLOOKUP(O77,[1]Base!$B$6:$T$4684,3)&amp;+""&amp;+VLOOKUP(O77,[1]Base!$B$6:$T$4684,2)&amp;+""&amp;+VLOOKUP(O77,[1]Base!$B$6:$T$4684,4)&amp;+"*"&amp;+VLOOKUP(O77,[1]Base!$B$6:$T$4684,5,0),"")</f>
        <v/>
      </c>
      <c r="P78" s="121"/>
      <c r="Q78" s="121"/>
      <c r="R78" s="122"/>
      <c r="S78" s="72"/>
      <c r="T78" s="119" t="str">
        <f>IF(U77&lt;&gt;"",VLOOKUP(U77,[1]Base!$B$5:$V$4785,21,FALSE),"")</f>
        <v/>
      </c>
      <c r="U78" s="120" t="str">
        <f>IF(U77&lt;&gt;"",VLOOKUP(U77,[1]Base!$B$6:$T$4684,3)&amp;+""&amp;+VLOOKUP(U77,[1]Base!$B$6:$T$4684,2)&amp;+""&amp;+VLOOKUP(U77,[1]Base!$B$6:$T$4684,4)&amp;+"*"&amp;+VLOOKUP(U77,[1]Base!$B$6:$T$4684,5,0),"")</f>
        <v/>
      </c>
      <c r="V78" s="121"/>
      <c r="W78" s="121"/>
      <c r="X78" s="122"/>
    </row>
    <row r="79" spans="1:24" s="58" customFormat="1" ht="18" customHeight="1" thickBot="1" x14ac:dyDescent="0.25">
      <c r="A79" s="56"/>
      <c r="B79" s="125" t="str">
        <f>+IF(C77&lt;&gt;"",VLOOKUP(C77,[1]Base!$B$6:$T$4684,6,FALSE),"")</f>
        <v/>
      </c>
      <c r="C79" s="126" t="e">
        <f>+IF(#REF!&lt;&gt;"",VLOOKUP(#REF!,[2]Base!$A$3:$S$228,6,FALSE),"")</f>
        <v>#REF!</v>
      </c>
      <c r="D79" s="127" t="str">
        <f>+IF(C77&lt;&gt;"",VLOOKUP(C77,[1]Base!$B$6:$T$4684,8,FALSE),"")</f>
        <v/>
      </c>
      <c r="E79" s="126"/>
      <c r="F79" s="128" t="str">
        <f>+IF(C77&lt;&gt;"",VLOOKUP(C77,[1]Base!$B$6:$T$4684,10,FALSE),"")</f>
        <v/>
      </c>
      <c r="G79" s="118"/>
      <c r="H79" s="125" t="str">
        <f>+IF(I77&lt;&gt;"",VLOOKUP(I77,[1]Base!$B$6:$T$4684,6,FALSE),"")</f>
        <v/>
      </c>
      <c r="I79" s="126" t="e">
        <f>+IF(#REF!&lt;&gt;"",VLOOKUP(#REF!,[2]Base!$A$3:$S$228,6,FALSE),"")</f>
        <v>#REF!</v>
      </c>
      <c r="J79" s="127" t="str">
        <f>+IF(I77&lt;&gt;"",VLOOKUP(I77,[1]Base!$B$6:$T$4684,8,FALSE),"")</f>
        <v/>
      </c>
      <c r="K79" s="126"/>
      <c r="L79" s="128" t="str">
        <f>+IF(I77&lt;&gt;"",VLOOKUP(I77,[1]Base!$B$6:$T$4684,10,FALSE),"")</f>
        <v/>
      </c>
      <c r="M79" s="118"/>
      <c r="N79" s="125" t="str">
        <f>+IF(O77&lt;&gt;"",VLOOKUP(O77,[1]Base!$B$6:$T$4684,6,FALSE),"")</f>
        <v/>
      </c>
      <c r="O79" s="126" t="e">
        <f>+IF(#REF!&lt;&gt;"",VLOOKUP(#REF!,[2]Base!$A$3:$S$228,6,FALSE),"")</f>
        <v>#REF!</v>
      </c>
      <c r="P79" s="127" t="str">
        <f>+IF(O77&lt;&gt;"",VLOOKUP(O77,[1]Base!$B$6:$T$4684,8,FALSE),"")</f>
        <v/>
      </c>
      <c r="Q79" s="126"/>
      <c r="R79" s="128" t="str">
        <f>+IF(O77&lt;&gt;"",VLOOKUP(O77,[1]Base!$B$6:$T$4684,10,FALSE),"")</f>
        <v/>
      </c>
      <c r="S79" s="118"/>
      <c r="T79" s="125" t="str">
        <f>+IF(U77&lt;&gt;"",VLOOKUP(U77,[1]Base!$B$6:$T$4684,6,FALSE),"")</f>
        <v/>
      </c>
      <c r="U79" s="126" t="e">
        <f>+IF(#REF!&lt;&gt;"",VLOOKUP(#REF!,[2]Base!$A$3:$S$228,6,FALSE),"")</f>
        <v>#REF!</v>
      </c>
      <c r="V79" s="127" t="str">
        <f>+IF(U77&lt;&gt;"",VLOOKUP(U77,[1]Base!$B$6:$T$4684,8,FALSE),"")</f>
        <v/>
      </c>
      <c r="W79" s="126"/>
      <c r="X79" s="128" t="str">
        <f>+IF(U77&lt;&gt;"",VLOOKUP(U77,[1]Base!$B$6:$T$4684,10,FALSE),"")</f>
        <v/>
      </c>
    </row>
    <row r="80" spans="1:24" s="66" customFormat="1" ht="18" customHeight="1" thickBot="1" x14ac:dyDescent="0.3">
      <c r="A80" s="59"/>
      <c r="B80" s="60"/>
      <c r="C80" s="61"/>
      <c r="D80" s="62"/>
      <c r="E80" s="63"/>
      <c r="F80" s="63"/>
      <c r="G80" s="64"/>
      <c r="H80" s="60"/>
      <c r="I80" s="61"/>
      <c r="J80" s="62"/>
      <c r="K80" s="63"/>
      <c r="L80" s="63"/>
      <c r="M80" s="64"/>
      <c r="N80" s="60"/>
      <c r="O80" s="65"/>
      <c r="P80" s="62"/>
      <c r="Q80" s="63"/>
      <c r="R80" s="63"/>
      <c r="S80" s="64"/>
      <c r="T80" s="60"/>
      <c r="U80" s="61"/>
      <c r="V80" s="62"/>
      <c r="W80" s="63"/>
      <c r="X80" s="63"/>
    </row>
    <row r="81" spans="1:24" s="75" customFormat="1" ht="18" customHeight="1" thickBot="1" x14ac:dyDescent="0.25">
      <c r="A81" s="73"/>
      <c r="B81" s="67">
        <v>317</v>
      </c>
      <c r="C81" s="37"/>
      <c r="D81" s="38"/>
      <c r="E81" s="39" t="str">
        <f>IF(D81&lt;&gt;"",IF(D81&lt;&gt;24,(((D81*VLOOKUP(C81,[1]Base!$B$6:$T$4785,4)*VLOOKUP(C81,[1]Base!$B$6:$T$4785,5))/E84)/F84)*0.000694,"Sup à 24H"),"")</f>
        <v/>
      </c>
      <c r="F81" s="40" t="str">
        <f>IF(C81&lt;&gt;"",IF(E77&lt;&gt;"",F77+E81,[1]Rapport!$D$6+VLOOKUP([1]Rapport!$N$6,[1]Rapport!$Y$14:$Z$16,2)+E81),"")</f>
        <v/>
      </c>
      <c r="G81" s="73"/>
      <c r="H81" s="42">
        <v>417</v>
      </c>
      <c r="I81" s="37"/>
      <c r="J81" s="38"/>
      <c r="K81" s="39" t="str">
        <f>IF(J81&lt;&gt;"",IF(J81&lt;&gt;24,(((J81*VLOOKUP(I81,[1]Base!$B$6:$T$4785,4)*VLOOKUP(I81,[1]Base!$B$6:$T$4785,5))/K84)/L84)*0.000694,"Sup à 24H"),"")</f>
        <v/>
      </c>
      <c r="L81" s="40" t="str">
        <f>IF(I81&lt;&gt;"",IF(K77&lt;&gt;"",L77+K81,[1]Rapport!$D$6+VLOOKUP([1]Rapport!$N$6,[1]Rapport!$Y$14:$Z$16,2)+K81),"")</f>
        <v/>
      </c>
      <c r="M81" s="73"/>
      <c r="N81" s="69">
        <v>517</v>
      </c>
      <c r="O81" s="37"/>
      <c r="P81" s="38"/>
      <c r="Q81" s="39" t="str">
        <f>IF(P81&lt;&gt;"",IF(P81&lt;&gt;24,(((P81*VLOOKUP(O81,[1]Base!$B$6:$T$4785,4)*VLOOKUP(O81,[1]Base!$B$6:$T$4785,5))/Q84)/R84)*0.000694,"Sup à 24H"),"")</f>
        <v/>
      </c>
      <c r="R81" s="40" t="str">
        <f>IF(O81&lt;&gt;"",IF(Q77&lt;&gt;"",R77+Q81,[1]Rapport!$D$6+VLOOKUP([1]Rapport!$N$6,[1]Rapport!$Y$14:$Z$16,2)+Q81),"")</f>
        <v/>
      </c>
      <c r="S81" s="73"/>
      <c r="T81" s="70">
        <v>617</v>
      </c>
      <c r="U81" s="37"/>
      <c r="V81" s="38"/>
      <c r="W81" s="39" t="str">
        <f>IF(V81&lt;&gt;"",IF(V81&lt;&gt;24,(((V81*VLOOKUP(U81,[1]Base!$B$6:$T$4785,4)*VLOOKUP(U81,[1]Base!$B$6:$T$4785,5))/W84)/X84)*0.000694,"Sup à 24H"),"")</f>
        <v/>
      </c>
      <c r="X81" s="40" t="str">
        <f>IF(U81&lt;&gt;"",IF(W77&lt;&gt;"",X77+W81,[1]Rapport!$D$6+VLOOKUP([1]Rapport!$N$6,[1]Rapport!$Y$14:$Z$16,2)+W81),"")</f>
        <v/>
      </c>
    </row>
    <row r="82" spans="1:24" s="55" customFormat="1" ht="18" customHeight="1" thickBot="1" x14ac:dyDescent="0.25">
      <c r="A82" s="3"/>
      <c r="B82" s="48" t="str">
        <f>IF(C81&lt;&gt;"",VLOOKUP(C81,[1]Base!$B$5:$V$4785,21,FALSE),"")</f>
        <v/>
      </c>
      <c r="C82" s="49" t="str">
        <f>IF(C81&lt;&gt;"",VLOOKUP(C81,[1]Base!$B$6:$T$4684,3)&amp;+""&amp;+VLOOKUP(C81,[1]Base!$B$6:$T$4684,2)&amp;+""&amp;+VLOOKUP(C81,[1]Base!$B$6:$T$4684,4)&amp;+"*"&amp;+VLOOKUP(C81,[1]Base!$B$6:$T$4684,5,0),"")</f>
        <v/>
      </c>
      <c r="D82" s="50"/>
      <c r="E82" s="50"/>
      <c r="F82" s="51"/>
      <c r="G82" s="72"/>
      <c r="H82" s="119" t="str">
        <f>IF(I81&lt;&gt;"",VLOOKUP(I81,[1]Base!$B$5:$V$4785,21,FALSE),"")</f>
        <v/>
      </c>
      <c r="I82" s="120" t="str">
        <f>IF(I81&lt;&gt;"",VLOOKUP(I81,[1]Base!$B$6:$T$4684,3)&amp;+""&amp;+VLOOKUP(I81,[1]Base!$B$6:$T$4684,2)&amp;+""&amp;+VLOOKUP(I81,[1]Base!$B$6:$T$4684,4)&amp;+"*"&amp;+VLOOKUP(I81,[1]Base!$B$6:$T$4684,5,0),"")</f>
        <v/>
      </c>
      <c r="J82" s="121"/>
      <c r="K82" s="121"/>
      <c r="L82" s="122"/>
      <c r="M82" s="72"/>
      <c r="N82" s="119" t="str">
        <f>IF(O81&lt;&gt;"",VLOOKUP(O81,[1]Base!$B$5:$V$4785,21,FALSE),"")</f>
        <v/>
      </c>
      <c r="O82" s="120" t="str">
        <f>IF(O81&lt;&gt;"",VLOOKUP(O81,[1]Base!$B$6:$T$4684,3)&amp;+""&amp;+VLOOKUP(O81,[1]Base!$B$6:$T$4684,2)&amp;+""&amp;+VLOOKUP(O81,[1]Base!$B$6:$T$4684,4)&amp;+"*"&amp;+VLOOKUP(O81,[1]Base!$B$6:$T$4684,5,0),"")</f>
        <v/>
      </c>
      <c r="P82" s="121"/>
      <c r="Q82" s="121"/>
      <c r="R82" s="122"/>
      <c r="S82" s="72"/>
      <c r="T82" s="119" t="str">
        <f>IF(U81&lt;&gt;"",VLOOKUP(U81,[1]Base!$B$5:$V$4785,21,FALSE),"")</f>
        <v/>
      </c>
      <c r="U82" s="120" t="str">
        <f>IF(U81&lt;&gt;"",VLOOKUP(U81,[1]Base!$B$6:$T$4684,3)&amp;+""&amp;+VLOOKUP(U81,[1]Base!$B$6:$T$4684,2)&amp;+""&amp;+VLOOKUP(U81,[1]Base!$B$6:$T$4684,4)&amp;+"*"&amp;+VLOOKUP(U81,[1]Base!$B$6:$T$4684,5,0),"")</f>
        <v/>
      </c>
      <c r="V82" s="121"/>
      <c r="W82" s="121"/>
      <c r="X82" s="122"/>
    </row>
    <row r="83" spans="1:24" s="58" customFormat="1" ht="18" customHeight="1" thickBot="1" x14ac:dyDescent="0.25">
      <c r="A83" s="56"/>
      <c r="B83" s="125"/>
      <c r="C83" s="126"/>
      <c r="D83" s="127"/>
      <c r="E83" s="126"/>
      <c r="F83" s="128"/>
      <c r="G83" s="57"/>
      <c r="H83" s="125" t="str">
        <f>+IF(I81&lt;&gt;"",VLOOKUP(I81,[1]Base!$B$6:$T$4684,6,FALSE),"")</f>
        <v/>
      </c>
      <c r="I83" s="126" t="e">
        <f>+IF(#REF!&lt;&gt;"",VLOOKUP(#REF!,[2]Base!$A$3:$S$228,6,FALSE),"")</f>
        <v>#REF!</v>
      </c>
      <c r="J83" s="127" t="str">
        <f>+IF(I81&lt;&gt;"",VLOOKUP(I81,[1]Base!$B$6:$T$4684,8,FALSE),"")</f>
        <v/>
      </c>
      <c r="K83" s="126"/>
      <c r="L83" s="128" t="str">
        <f>+IF(I81&lt;&gt;"",VLOOKUP(I81,[1]Base!$B$6:$T$4684,10,FALSE),"")</f>
        <v/>
      </c>
      <c r="M83" s="118"/>
      <c r="N83" s="125" t="str">
        <f>+IF(O81&lt;&gt;"",VLOOKUP(O81,[1]Base!$B$6:$T$4684,6,FALSE),"")</f>
        <v/>
      </c>
      <c r="O83" s="126" t="e">
        <f>+IF(#REF!&lt;&gt;"",VLOOKUP(#REF!,[2]Base!$A$3:$S$228,6,FALSE),"")</f>
        <v>#REF!</v>
      </c>
      <c r="P83" s="127" t="str">
        <f>+IF(O81&lt;&gt;"",VLOOKUP(O81,[1]Base!$B$6:$T$4684,8,FALSE),"")</f>
        <v/>
      </c>
      <c r="Q83" s="126"/>
      <c r="R83" s="128" t="str">
        <f>+IF(O81&lt;&gt;"",VLOOKUP(O81,[1]Base!$B$6:$T$4684,10,FALSE),"")</f>
        <v/>
      </c>
      <c r="S83" s="118"/>
      <c r="T83" s="125" t="str">
        <f>+IF(U81&lt;&gt;"",VLOOKUP(U81,[1]Base!$B$6:$T$4684,6,FALSE),"")</f>
        <v/>
      </c>
      <c r="U83" s="126" t="e">
        <f>+IF(#REF!&lt;&gt;"",VLOOKUP(#REF!,[2]Base!$A$3:$S$228,6,FALSE),"")</f>
        <v>#REF!</v>
      </c>
      <c r="V83" s="127" t="str">
        <f>+IF(U81&lt;&gt;"",VLOOKUP(U81,[1]Base!$B$6:$T$4684,8,FALSE),"")</f>
        <v/>
      </c>
      <c r="W83" s="126"/>
      <c r="X83" s="128" t="str">
        <f>+IF(U81&lt;&gt;"",VLOOKUP(U81,[1]Base!$B$6:$T$4684,10,FALSE),"")</f>
        <v/>
      </c>
    </row>
    <row r="84" spans="1:24" s="66" customFormat="1" ht="18" customHeight="1" thickBot="1" x14ac:dyDescent="0.3">
      <c r="A84" s="59"/>
      <c r="B84" s="60"/>
      <c r="C84" s="61"/>
      <c r="D84" s="62"/>
      <c r="E84" s="63"/>
      <c r="F84" s="63"/>
      <c r="G84" s="64"/>
      <c r="H84" s="60"/>
      <c r="I84" s="61"/>
      <c r="J84" s="62"/>
      <c r="K84" s="63"/>
      <c r="L84" s="63"/>
      <c r="M84" s="64"/>
      <c r="N84" s="60"/>
      <c r="O84" s="65"/>
      <c r="P84" s="62"/>
      <c r="Q84" s="63"/>
      <c r="R84" s="63"/>
      <c r="S84" s="64"/>
      <c r="T84" s="60"/>
      <c r="U84" s="61"/>
      <c r="V84" s="62"/>
      <c r="W84" s="63"/>
      <c r="X84" s="63"/>
    </row>
    <row r="85" spans="1:24" s="75" customFormat="1" ht="18" customHeight="1" thickBot="1" x14ac:dyDescent="0.25">
      <c r="A85" s="73"/>
      <c r="B85" s="67">
        <v>318</v>
      </c>
      <c r="C85" s="37"/>
      <c r="D85" s="38"/>
      <c r="E85" s="39" t="str">
        <f>IF(D85&lt;&gt;"",IF(D85&lt;&gt;24,(((D85*VLOOKUP(C85,[1]Base!$B$6:$T$4785,4)*VLOOKUP(C85,[1]Base!$B$6:$T$4785,5))/E88)/F88)*0.000694,"Sup à 24H"),"")</f>
        <v/>
      </c>
      <c r="F85" s="40" t="str">
        <f>IF(C85&lt;&gt;"",IF(E81&lt;&gt;"",F81+E85,[1]Rapport!$D$6+VLOOKUP([1]Rapport!$N$6,[1]Rapport!$Y$14:$Z$16,2)+E85),"")</f>
        <v/>
      </c>
      <c r="G85" s="73"/>
      <c r="H85" s="42">
        <v>418</v>
      </c>
      <c r="I85" s="37"/>
      <c r="J85" s="38"/>
      <c r="K85" s="39" t="str">
        <f>IF(J85&lt;&gt;"",IF(J85&lt;&gt;24,(((J85*VLOOKUP(I85,[1]Base!$B$6:$T$4785,4)*VLOOKUP(I85,[1]Base!$B$6:$T$4785,5))/K88)/L88)*0.000694,"Sup à 24H"),"")</f>
        <v/>
      </c>
      <c r="L85" s="40" t="str">
        <f>IF(I85&lt;&gt;"",IF(K81&lt;&gt;"",L81+K85,[1]Rapport!$D$6+VLOOKUP([1]Rapport!$N$6,[1]Rapport!$Y$14:$Z$16,2)+K85),"")</f>
        <v/>
      </c>
      <c r="M85" s="73"/>
      <c r="N85" s="69">
        <v>518</v>
      </c>
      <c r="O85" s="37"/>
      <c r="P85" s="38"/>
      <c r="Q85" s="39" t="str">
        <f>IF(P85&lt;&gt;"",IF(P85&lt;&gt;24,(((P85*VLOOKUP(O85,[1]Base!$B$6:$T$4785,4)*VLOOKUP(O85,[1]Base!$B$6:$T$4785,5))/Q88)/R88)*0.000694,"Sup à 24H"),"")</f>
        <v/>
      </c>
      <c r="R85" s="40" t="str">
        <f>IF(O85&lt;&gt;"",IF(Q81&lt;&gt;"",R81+Q85,[1]Rapport!$D$6+VLOOKUP([1]Rapport!$N$6,[1]Rapport!$Y$14:$Z$16,2)+Q85),"")</f>
        <v/>
      </c>
      <c r="S85" s="73"/>
      <c r="T85" s="70">
        <v>618</v>
      </c>
      <c r="U85" s="37"/>
      <c r="V85" s="38"/>
      <c r="W85" s="39" t="str">
        <f>IF(V85&lt;&gt;"",IF(V85&lt;&gt;24,(((V85*VLOOKUP(U85,[1]Base!$B$6:$T$4785,4)*VLOOKUP(U85,[1]Base!$B$6:$T$4785,5))/W88)/X88)*0.000694,"Sup à 24H"),"")</f>
        <v/>
      </c>
      <c r="X85" s="40" t="str">
        <f>IF(U85&lt;&gt;"",IF(W81&lt;&gt;"",X81+W85,[1]Rapport!$D$6+VLOOKUP([1]Rapport!$N$6,[1]Rapport!$Y$14:$Z$16,2)+W85),"")</f>
        <v/>
      </c>
    </row>
    <row r="86" spans="1:24" s="55" customFormat="1" ht="18" customHeight="1" thickBot="1" x14ac:dyDescent="0.25">
      <c r="A86" s="3"/>
      <c r="B86" s="48" t="str">
        <f>IF(C85&lt;&gt;"",VLOOKUP(C85,[1]Base!$B$5:$V$4785,21,FALSE),"")</f>
        <v/>
      </c>
      <c r="C86" s="49" t="str">
        <f>IF(C85&lt;&gt;"",VLOOKUP(C85,[1]Base!$B$6:$T$4684,3)&amp;+""&amp;+VLOOKUP(C85,[1]Base!$B$6:$T$4684,2)&amp;+""&amp;+VLOOKUP(C85,[1]Base!$B$6:$T$4684,4)&amp;+"*"&amp;+VLOOKUP(C85,[1]Base!$B$6:$T$4684,5,0),"")</f>
        <v/>
      </c>
      <c r="D86" s="50"/>
      <c r="E86" s="50"/>
      <c r="F86" s="51"/>
      <c r="G86" s="72"/>
      <c r="H86" s="119" t="str">
        <f>IF(I85&lt;&gt;"",VLOOKUP(I85,[1]Base!$B$5:$V$4785,21,FALSE),"")</f>
        <v/>
      </c>
      <c r="I86" s="120" t="str">
        <f>IF(I85&lt;&gt;"",VLOOKUP(I85,[1]Base!$B$6:$T$4684,3)&amp;+""&amp;+VLOOKUP(I85,[1]Base!$B$6:$T$4684,2)&amp;+""&amp;+VLOOKUP(I85,[1]Base!$B$6:$T$4684,4)&amp;+"*"&amp;+VLOOKUP(I85,[1]Base!$B$6:$T$4684,5,0),"")</f>
        <v/>
      </c>
      <c r="J86" s="121"/>
      <c r="K86" s="121"/>
      <c r="L86" s="122"/>
      <c r="M86" s="72"/>
      <c r="N86" s="119" t="str">
        <f>IF(O85&lt;&gt;"",VLOOKUP(O85,[1]Base!$B$5:$V$4785,21,FALSE),"")</f>
        <v/>
      </c>
      <c r="O86" s="120" t="str">
        <f>IF(O85&lt;&gt;"",VLOOKUP(O85,[1]Base!$B$6:$T$4684,3)&amp;+""&amp;+VLOOKUP(O85,[1]Base!$B$6:$T$4684,2)&amp;+""&amp;+VLOOKUP(O85,[1]Base!$B$6:$T$4684,4)&amp;+"*"&amp;+VLOOKUP(O85,[1]Base!$B$6:$T$4684,5,0),"")</f>
        <v/>
      </c>
      <c r="P86" s="121"/>
      <c r="Q86" s="121"/>
      <c r="R86" s="122"/>
      <c r="S86" s="72"/>
      <c r="T86" s="119" t="str">
        <f>IF(U85&lt;&gt;"",VLOOKUP(U85,[1]Base!$B$5:$V$4785,21,FALSE),"")</f>
        <v/>
      </c>
      <c r="U86" s="120" t="str">
        <f>IF(U85&lt;&gt;"",VLOOKUP(U85,[1]Base!$B$6:$T$4684,3)&amp;+""&amp;+VLOOKUP(U85,[1]Base!$B$6:$T$4684,2)&amp;+""&amp;+VLOOKUP(U85,[1]Base!$B$6:$T$4684,4)&amp;+"*"&amp;+VLOOKUP(U85,[1]Base!$B$6:$T$4684,5,0),"")</f>
        <v/>
      </c>
      <c r="V86" s="121"/>
      <c r="W86" s="121"/>
      <c r="X86" s="122"/>
    </row>
    <row r="87" spans="1:24" s="30" customFormat="1" ht="18" customHeight="1" thickBot="1" x14ac:dyDescent="0.25">
      <c r="A87" s="56"/>
      <c r="B87" s="125"/>
      <c r="C87" s="126"/>
      <c r="D87" s="127"/>
      <c r="E87" s="126"/>
      <c r="F87" s="128"/>
      <c r="G87" s="57"/>
      <c r="H87" s="125" t="str">
        <f>+IF(I85&lt;&gt;"",VLOOKUP(I85,[1]Base!$B$6:$T$4684,6,FALSE),"")</f>
        <v/>
      </c>
      <c r="I87" s="126" t="e">
        <f>+IF(#REF!&lt;&gt;"",VLOOKUP(#REF!,[2]Base!$A$3:$S$228,6,FALSE),"")</f>
        <v>#REF!</v>
      </c>
      <c r="J87" s="127" t="str">
        <f>+IF(I85&lt;&gt;"",VLOOKUP(I85,[1]Base!$B$6:$T$4684,8,FALSE),"")</f>
        <v/>
      </c>
      <c r="K87" s="126"/>
      <c r="L87" s="128" t="str">
        <f>+IF(I85&lt;&gt;"",VLOOKUP(I85,[1]Base!$B$6:$T$4684,10,FALSE),"")</f>
        <v/>
      </c>
      <c r="M87" s="118"/>
      <c r="N87" s="125" t="str">
        <f>+IF(O85&lt;&gt;"",VLOOKUP(O85,[1]Base!$B$6:$T$4684,6,FALSE),"")</f>
        <v/>
      </c>
      <c r="O87" s="126" t="e">
        <f>+IF(#REF!&lt;&gt;"",VLOOKUP(#REF!,[2]Base!$A$3:$S$228,6,FALSE),"")</f>
        <v>#REF!</v>
      </c>
      <c r="P87" s="127" t="str">
        <f>+IF(O85&lt;&gt;"",VLOOKUP(O85,[1]Base!$B$6:$T$4684,8,FALSE),"")</f>
        <v/>
      </c>
      <c r="Q87" s="126"/>
      <c r="R87" s="128" t="str">
        <f>+IF(O85&lt;&gt;"",VLOOKUP(O85,[1]Base!$B$6:$T$4684,10,FALSE),"")</f>
        <v/>
      </c>
      <c r="S87" s="118"/>
      <c r="T87" s="125" t="str">
        <f>+IF(U85&lt;&gt;"",VLOOKUP(U85,[1]Base!$B$6:$T$4684,6,FALSE),"")</f>
        <v/>
      </c>
      <c r="U87" s="126" t="e">
        <f>+IF(#REF!&lt;&gt;"",VLOOKUP(#REF!,[2]Base!$A$3:$S$228,6,FALSE),"")</f>
        <v>#REF!</v>
      </c>
      <c r="V87" s="127" t="str">
        <f>+IF(U85&lt;&gt;"",VLOOKUP(U85,[1]Base!$B$6:$T$4684,8,FALSE),"")</f>
        <v/>
      </c>
      <c r="W87" s="126"/>
      <c r="X87" s="128" t="str">
        <f>+IF(U85&lt;&gt;"",VLOOKUP(U85,[1]Base!$B$6:$T$4684,10,FALSE),"")</f>
        <v/>
      </c>
    </row>
    <row r="88" spans="1:24" s="66" customFormat="1" ht="18" customHeight="1" thickBot="1" x14ac:dyDescent="0.3">
      <c r="A88" s="59"/>
      <c r="B88" s="60"/>
      <c r="C88" s="61"/>
      <c r="D88" s="62"/>
      <c r="E88" s="63"/>
      <c r="F88" s="63"/>
      <c r="G88" s="64"/>
      <c r="H88" s="60"/>
      <c r="I88" s="61"/>
      <c r="J88" s="62"/>
      <c r="K88" s="63"/>
      <c r="L88" s="63"/>
      <c r="M88" s="64"/>
      <c r="N88" s="60"/>
      <c r="O88" s="65"/>
      <c r="P88" s="62"/>
      <c r="Q88" s="63"/>
      <c r="R88" s="63"/>
      <c r="S88" s="64"/>
      <c r="T88" s="60"/>
      <c r="U88" s="61"/>
      <c r="V88" s="62"/>
      <c r="W88" s="63"/>
      <c r="X88" s="63"/>
    </row>
    <row r="89" spans="1:24" s="75" customFormat="1" ht="18" customHeight="1" thickBot="1" x14ac:dyDescent="0.25">
      <c r="A89" s="73"/>
      <c r="B89" s="67">
        <v>319</v>
      </c>
      <c r="C89" s="37"/>
      <c r="D89" s="38"/>
      <c r="E89" s="39" t="str">
        <f>IF(D89&lt;&gt;"",IF(D89&lt;&gt;24,(((D89*VLOOKUP(C89,[1]Base!$B$6:$T$4785,4)*VLOOKUP(C89,[1]Base!$B$6:$T$4785,5))/E92)/F92)*0.000694,"Sup à 24H"),"")</f>
        <v/>
      </c>
      <c r="F89" s="40" t="str">
        <f>IF(C89&lt;&gt;"",IF(E85&lt;&gt;"",F85+E89,[1]Rapport!$D$6+VLOOKUP([1]Rapport!$N$6,[1]Rapport!$Y$14:$Z$16,2)+E89),"")</f>
        <v/>
      </c>
      <c r="G89" s="73"/>
      <c r="H89" s="42">
        <v>419</v>
      </c>
      <c r="I89" s="37"/>
      <c r="J89" s="38"/>
      <c r="K89" s="39" t="str">
        <f>IF(J89&lt;&gt;"",IF(J89&lt;&gt;24,(((J89*VLOOKUP(I89,[1]Base!$B$6:$T$4785,4)*VLOOKUP(I89,[1]Base!$B$6:$T$4785,5))/K92)/L92)*0.000694,"Sup à 24H"),"")</f>
        <v/>
      </c>
      <c r="L89" s="40" t="str">
        <f>IF(I89&lt;&gt;"",IF(K85&lt;&gt;"",L85+K89,[1]Rapport!$D$6+VLOOKUP([1]Rapport!$N$6,[1]Rapport!$Y$14:$Z$16,2)+K89),"")</f>
        <v/>
      </c>
      <c r="M89" s="73"/>
      <c r="N89" s="69">
        <v>519</v>
      </c>
      <c r="O89" s="37"/>
      <c r="P89" s="38"/>
      <c r="Q89" s="39" t="str">
        <f>IF(P89&lt;&gt;"",IF(P89&lt;&gt;24,(((P89*VLOOKUP(O89,[1]Base!$B$6:$T$4785,4)*VLOOKUP(O89,[1]Base!$B$6:$T$4785,5))/Q92)/R92)*0.000694,"Sup à 24H"),"")</f>
        <v/>
      </c>
      <c r="R89" s="40" t="str">
        <f>IF(O89&lt;&gt;"",IF(Q85&lt;&gt;"",R85+Q89,[1]Rapport!$D$6+VLOOKUP([1]Rapport!$N$6,[1]Rapport!$Y$14:$Z$16,2)+Q89),"")</f>
        <v/>
      </c>
      <c r="S89" s="73"/>
      <c r="T89" s="70">
        <v>619</v>
      </c>
      <c r="U89" s="37"/>
      <c r="V89" s="38"/>
      <c r="W89" s="39" t="str">
        <f>IF(V89&lt;&gt;"",IF(V89&lt;&gt;24,(((V89*VLOOKUP(U89,[1]Base!$B$6:$T$4785,4)*VLOOKUP(U89,[1]Base!$B$6:$T$4785,5))/W92)/X92)*0.000694,"Sup à 24H"),"")</f>
        <v/>
      </c>
      <c r="X89" s="40" t="str">
        <f>IF(U89&lt;&gt;"",IF(W85&lt;&gt;"",X85+W89,[1]Rapport!$D$6+VLOOKUP([1]Rapport!$N$6,[1]Rapport!$Y$14:$Z$16,2)+W89),"")</f>
        <v/>
      </c>
    </row>
    <row r="90" spans="1:24" s="55" customFormat="1" ht="18" customHeight="1" thickBot="1" x14ac:dyDescent="0.25">
      <c r="A90" s="3"/>
      <c r="B90" s="119" t="str">
        <f>IF(C89&lt;&gt;"",VLOOKUP(C89,[1]Base!$B$5:$V$4785,21,FALSE),"")</f>
        <v/>
      </c>
      <c r="C90" s="120" t="str">
        <f>IF(C89&lt;&gt;"",VLOOKUP(C89,[1]Base!$B$6:$T$4684,3)&amp;+""&amp;+VLOOKUP(C89,[1]Base!$B$6:$T$4684,2)&amp;+""&amp;+VLOOKUP(C89,[1]Base!$B$6:$T$4684,4)&amp;+"*"&amp;+VLOOKUP(C89,[1]Base!$B$6:$T$4684,5,0),"")</f>
        <v/>
      </c>
      <c r="D90" s="121"/>
      <c r="E90" s="121"/>
      <c r="F90" s="122"/>
      <c r="G90" s="72"/>
      <c r="H90" s="119" t="str">
        <f>IF(I89&lt;&gt;"",VLOOKUP(I89,[1]Base!$B$5:$V$4785,21,FALSE),"")</f>
        <v/>
      </c>
      <c r="I90" s="120" t="str">
        <f>IF(I89&lt;&gt;"",VLOOKUP(I89,[1]Base!$B$6:$T$4684,3)&amp;+""&amp;+VLOOKUP(I89,[1]Base!$B$6:$T$4684,2)&amp;+""&amp;+VLOOKUP(I89,[1]Base!$B$6:$T$4684,4)&amp;+"*"&amp;+VLOOKUP(I89,[1]Base!$B$6:$T$4684,5,0),"")</f>
        <v/>
      </c>
      <c r="J90" s="121"/>
      <c r="K90" s="121"/>
      <c r="L90" s="122"/>
      <c r="M90" s="72"/>
      <c r="N90" s="119" t="str">
        <f>IF(O89&lt;&gt;"",VLOOKUP(O89,[1]Base!$B$5:$V$4785,21,FALSE),"")</f>
        <v/>
      </c>
      <c r="O90" s="120" t="str">
        <f>IF(O89&lt;&gt;"",VLOOKUP(O89,[1]Base!$B$6:$T$4684,3)&amp;+""&amp;+VLOOKUP(O89,[1]Base!$B$6:$T$4684,2)&amp;+""&amp;+VLOOKUP(O89,[1]Base!$B$6:$T$4684,4)&amp;+"*"&amp;+VLOOKUP(O89,[1]Base!$B$6:$T$4684,5,0),"")</f>
        <v/>
      </c>
      <c r="P90" s="121"/>
      <c r="Q90" s="121"/>
      <c r="R90" s="122"/>
      <c r="S90" s="72"/>
      <c r="T90" s="119" t="str">
        <f>IF(U89&lt;&gt;"",VLOOKUP(U89,[1]Base!$B$5:$V$4785,21,FALSE),"")</f>
        <v/>
      </c>
      <c r="U90" s="120" t="str">
        <f>IF(U89&lt;&gt;"",VLOOKUP(U89,[1]Base!$B$6:$T$4684,3)&amp;+""&amp;+VLOOKUP(U89,[1]Base!$B$6:$T$4684,2)&amp;+""&amp;+VLOOKUP(U89,[1]Base!$B$6:$T$4684,4)&amp;+"*"&amp;+VLOOKUP(U89,[1]Base!$B$6:$T$4684,5,0),"")</f>
        <v/>
      </c>
      <c r="V90" s="121"/>
      <c r="W90" s="121"/>
      <c r="X90" s="122"/>
    </row>
    <row r="91" spans="1:24" s="58" customFormat="1" ht="18" customHeight="1" thickBot="1" x14ac:dyDescent="0.25">
      <c r="A91" s="56"/>
      <c r="B91" s="125" t="str">
        <f>+IF(C89&lt;&gt;"",VLOOKUP(C89,[1]Base!$B$6:$T$4684,6,FALSE),"")</f>
        <v/>
      </c>
      <c r="C91" s="127" t="e">
        <f>+IF(#REF!&lt;&gt;"",VLOOKUP(#REF!,[2]Base!$A$3:$S$228,6,FALSE),"")</f>
        <v>#REF!</v>
      </c>
      <c r="D91" s="127" t="str">
        <f>+IF(C89&lt;&gt;"",VLOOKUP(C89,[1]Base!$B$6:$T$4684,8,FALSE),"")</f>
        <v/>
      </c>
      <c r="E91" s="127"/>
      <c r="F91" s="128" t="str">
        <f>+IF(C89&lt;&gt;"",VLOOKUP(C89,[1]Base!$B$6:$T$4684,10,FALSE),"")</f>
        <v/>
      </c>
      <c r="G91" s="118"/>
      <c r="H91" s="125" t="str">
        <f>+IF(I89&lt;&gt;"",VLOOKUP(I89,[1]Base!$B$6:$T$4684,6,FALSE),"")</f>
        <v/>
      </c>
      <c r="I91" s="126" t="e">
        <f>+IF(#REF!&lt;&gt;"",VLOOKUP(#REF!,[2]Base!$A$3:$S$228,6,FALSE),"")</f>
        <v>#REF!</v>
      </c>
      <c r="J91" s="127" t="str">
        <f>+IF(I89&lt;&gt;"",VLOOKUP(I89,[1]Base!$B$6:$T$4684,8,FALSE),"")</f>
        <v/>
      </c>
      <c r="K91" s="126"/>
      <c r="L91" s="128" t="str">
        <f>+IF(I89&lt;&gt;"",VLOOKUP(I89,[1]Base!$B$6:$T$4684,10,FALSE),"")</f>
        <v/>
      </c>
      <c r="M91" s="118"/>
      <c r="N91" s="125" t="str">
        <f>+IF(O89&lt;&gt;"",VLOOKUP(O89,[1]Base!$B$6:$T$4684,6,FALSE),"")</f>
        <v/>
      </c>
      <c r="O91" s="126" t="e">
        <f>+IF(#REF!&lt;&gt;"",VLOOKUP(#REF!,[2]Base!$A$3:$S$228,6,FALSE),"")</f>
        <v>#REF!</v>
      </c>
      <c r="P91" s="127" t="str">
        <f>+IF(O89&lt;&gt;"",VLOOKUP(O89,[1]Base!$B$6:$T$4684,8,FALSE),"")</f>
        <v/>
      </c>
      <c r="Q91" s="126"/>
      <c r="R91" s="128" t="str">
        <f>+IF(O89&lt;&gt;"",VLOOKUP(O89,[1]Base!$B$6:$T$4684,10,FALSE),"")</f>
        <v/>
      </c>
      <c r="S91" s="118"/>
      <c r="T91" s="125" t="str">
        <f>+IF(U89&lt;&gt;"",VLOOKUP(U89,[1]Base!$B$6:$T$4684,6,FALSE),"")</f>
        <v/>
      </c>
      <c r="U91" s="126" t="e">
        <f>+IF(#REF!&lt;&gt;"",VLOOKUP(#REF!,[2]Base!$A$3:$S$228,6,FALSE),"")</f>
        <v>#REF!</v>
      </c>
      <c r="V91" s="127" t="str">
        <f>+IF(U89&lt;&gt;"",VLOOKUP(U89,[1]Base!$B$6:$T$4684,8,FALSE),"")</f>
        <v/>
      </c>
      <c r="W91" s="126"/>
      <c r="X91" s="128" t="str">
        <f>+IF(U89&lt;&gt;"",VLOOKUP(U89,[1]Base!$B$6:$T$4684,10,FALSE),"")</f>
        <v/>
      </c>
    </row>
    <row r="92" spans="1:24" s="66" customFormat="1" ht="18" customHeight="1" thickBot="1" x14ac:dyDescent="0.3">
      <c r="A92" s="59"/>
      <c r="B92" s="60"/>
      <c r="C92" s="61"/>
      <c r="D92" s="62"/>
      <c r="E92" s="63"/>
      <c r="F92" s="63"/>
      <c r="G92" s="64"/>
      <c r="H92" s="60"/>
      <c r="I92" s="61"/>
      <c r="J92" s="62"/>
      <c r="K92" s="63"/>
      <c r="L92" s="63"/>
      <c r="M92" s="64"/>
      <c r="N92" s="60"/>
      <c r="O92" s="65"/>
      <c r="P92" s="62"/>
      <c r="Q92" s="63"/>
      <c r="R92" s="63"/>
      <c r="S92" s="64"/>
      <c r="T92" s="60"/>
      <c r="U92" s="61"/>
      <c r="V92" s="62"/>
      <c r="W92" s="63"/>
      <c r="X92" s="63"/>
    </row>
    <row r="93" spans="1:24" s="75" customFormat="1" ht="18" customHeight="1" thickBot="1" x14ac:dyDescent="0.25">
      <c r="A93" s="73"/>
      <c r="B93" s="67">
        <v>320</v>
      </c>
      <c r="C93" s="37"/>
      <c r="D93" s="38"/>
      <c r="E93" s="39" t="str">
        <f>IF(D93&lt;&gt;"",IF(D93&lt;&gt;24,(((D93*VLOOKUP(C93,[1]Base!$B$6:$T$4785,4)*VLOOKUP(C93,[1]Base!$B$6:$T$4785,5))/E96)/F96)*0.000694,"Sup à 24H"),"")</f>
        <v/>
      </c>
      <c r="F93" s="40" t="str">
        <f>IF(C93&lt;&gt;"",IF(E89&lt;&gt;"",F89+E93,[1]Rapport!$D$6+VLOOKUP([1]Rapport!$N$6,[1]Rapport!$Y$14:$Z$16,2)+E93),"")</f>
        <v/>
      </c>
      <c r="G93" s="73"/>
      <c r="H93" s="42">
        <v>420</v>
      </c>
      <c r="I93" s="37"/>
      <c r="J93" s="38"/>
      <c r="K93" s="39" t="str">
        <f>IF(J93&lt;&gt;"",IF(J93&lt;&gt;24,(((J93*VLOOKUP(I93,[1]Base!$B$6:$T$4785,4)*VLOOKUP(I93,[1]Base!$B$6:$T$4785,5))/K96)/L96)*0.000694,"Sup à 24H"),"")</f>
        <v/>
      </c>
      <c r="L93" s="40" t="str">
        <f>IF(I93&lt;&gt;"",IF(K89&lt;&gt;"",L89+K93,[1]Rapport!$D$6+VLOOKUP([1]Rapport!$N$6,[1]Rapport!$Y$14:$Z$16,2)+K93),"")</f>
        <v/>
      </c>
      <c r="M93" s="73"/>
      <c r="N93" s="69">
        <v>520</v>
      </c>
      <c r="O93" s="37"/>
      <c r="P93" s="38"/>
      <c r="Q93" s="39" t="str">
        <f>IF(P93&lt;&gt;"",IF(P93&lt;&gt;24,(((P93*VLOOKUP(O93,[1]Base!$B$6:$T$4785,4)*VLOOKUP(O93,[1]Base!$B$6:$T$4785,5))/Q96)/R96)*0.000694,"Sup à 24H"),"")</f>
        <v/>
      </c>
      <c r="R93" s="40" t="str">
        <f>IF(O93&lt;&gt;"",IF(Q89&lt;&gt;"",R89+Q93,[1]Rapport!$D$6+VLOOKUP([1]Rapport!$N$6,[1]Rapport!$Y$14:$Z$16,2)+Q93),"")</f>
        <v/>
      </c>
      <c r="S93" s="73"/>
      <c r="T93" s="70">
        <v>620</v>
      </c>
      <c r="U93" s="37"/>
      <c r="V93" s="38"/>
      <c r="W93" s="39" t="str">
        <f>IF(V93&lt;&gt;"",IF(V93&lt;&gt;24,(((V93*VLOOKUP(U93,[1]Base!$B$6:$T$4785,4)*VLOOKUP(U93,[1]Base!$B$6:$T$4785,5))/W96)/X96)*0.000694,"Sup à 24H"),"")</f>
        <v/>
      </c>
      <c r="X93" s="40" t="str">
        <f>IF(U93&lt;&gt;"",IF(W89&lt;&gt;"",X89+W93,[1]Rapport!$D$6+VLOOKUP([1]Rapport!$N$6,[1]Rapport!$Y$14:$Z$16,2)+W93),"")</f>
        <v/>
      </c>
    </row>
    <row r="94" spans="1:24" s="55" customFormat="1" ht="18" customHeight="1" thickBot="1" x14ac:dyDescent="0.25">
      <c r="A94" s="3"/>
      <c r="B94" s="119" t="str">
        <f>IF(C93&lt;&gt;"",VLOOKUP(C93,[1]Base!$B$5:$V$4785,21,FALSE),"")</f>
        <v/>
      </c>
      <c r="C94" s="120" t="str">
        <f>IF(C93&lt;&gt;"",VLOOKUP(C93,[1]Base!$B$6:$T$4684,3)&amp;+""&amp;+VLOOKUP(C93,[1]Base!$B$6:$T$4684,2)&amp;+""&amp;+VLOOKUP(C93,[1]Base!$B$6:$T$4684,4)&amp;+"*"&amp;+VLOOKUP(C93,[1]Base!$B$6:$T$4684,5,0),"")</f>
        <v/>
      </c>
      <c r="D94" s="121"/>
      <c r="E94" s="121"/>
      <c r="F94" s="122"/>
      <c r="G94" s="72"/>
      <c r="H94" s="119" t="str">
        <f>IF(I93&lt;&gt;"",VLOOKUP(I93,[1]Base!$B$5:$V$4785,21,FALSE),"")</f>
        <v/>
      </c>
      <c r="I94" s="120" t="str">
        <f>IF(I93&lt;&gt;"",VLOOKUP(I93,[1]Base!$B$6:$T$4684,3)&amp;+""&amp;+VLOOKUP(I93,[1]Base!$B$6:$T$4684,2)&amp;+""&amp;+VLOOKUP(I93,[1]Base!$B$6:$T$4684,4)&amp;+"*"&amp;+VLOOKUP(I93,[1]Base!$B$6:$T$4684,5,0),"")</f>
        <v/>
      </c>
      <c r="J94" s="121"/>
      <c r="K94" s="121"/>
      <c r="L94" s="122"/>
      <c r="M94" s="72"/>
      <c r="N94" s="119" t="str">
        <f>IF(O93&lt;&gt;"",VLOOKUP(O93,[1]Base!$B$5:$V$4785,21,FALSE),"")</f>
        <v/>
      </c>
      <c r="O94" s="120" t="str">
        <f>IF(O93&lt;&gt;"",VLOOKUP(O93,[1]Base!$B$6:$T$4684,3)&amp;+""&amp;+VLOOKUP(O93,[1]Base!$B$6:$T$4684,2)&amp;+""&amp;+VLOOKUP(O93,[1]Base!$B$6:$T$4684,4)&amp;+"*"&amp;+VLOOKUP(O93,[1]Base!$B$6:$T$4684,5,0),"")</f>
        <v/>
      </c>
      <c r="P94" s="121"/>
      <c r="Q94" s="121"/>
      <c r="R94" s="122"/>
      <c r="S94" s="72"/>
      <c r="T94" s="119" t="str">
        <f>IF(U93&lt;&gt;"",VLOOKUP(U93,[1]Base!$B$5:$V$4785,21,FALSE),"")</f>
        <v/>
      </c>
      <c r="U94" s="120" t="str">
        <f>IF(U93&lt;&gt;"",VLOOKUP(U93,[1]Base!$B$6:$T$4684,3)&amp;+""&amp;+VLOOKUP(U93,[1]Base!$B$6:$T$4684,2)&amp;+""&amp;+VLOOKUP(U93,[1]Base!$B$6:$T$4684,4)&amp;+"*"&amp;+VLOOKUP(U93,[1]Base!$B$6:$T$4684,5,0),"")</f>
        <v/>
      </c>
      <c r="V94" s="121"/>
      <c r="W94" s="121"/>
      <c r="X94" s="122"/>
    </row>
    <row r="95" spans="1:24" s="79" customFormat="1" ht="18" customHeight="1" thickBot="1" x14ac:dyDescent="0.25">
      <c r="A95" s="78"/>
      <c r="B95" s="125" t="str">
        <f>+IF(C93&lt;&gt;"",VLOOKUP(C93,[1]Base!$B$6:$T$4684,6,FALSE),"")</f>
        <v/>
      </c>
      <c r="C95" s="126" t="e">
        <f>+IF(#REF!&lt;&gt;"",VLOOKUP(#REF!,[2]Base!$A$3:$S$228,6,FALSE),"")</f>
        <v>#REF!</v>
      </c>
      <c r="D95" s="127" t="str">
        <f>+IF(C93&lt;&gt;"",VLOOKUP(C93,[1]Base!$B$6:$T$4684,8,FALSE),"")</f>
        <v/>
      </c>
      <c r="E95" s="126"/>
      <c r="F95" s="128" t="str">
        <f>+IF(C93&lt;&gt;"",VLOOKUP(C93,[1]Base!$B$6:$T$4684,10,FALSE),"")</f>
        <v/>
      </c>
      <c r="G95" s="118"/>
      <c r="H95" s="125" t="str">
        <f>+IF(I93&lt;&gt;"",VLOOKUP(I93,[1]Base!$B$6:$T$4684,6,FALSE),"")</f>
        <v/>
      </c>
      <c r="I95" s="126" t="e">
        <f>+IF(#REF!&lt;&gt;"",VLOOKUP(#REF!,[2]Base!$A$3:$S$228,6,FALSE),"")</f>
        <v>#REF!</v>
      </c>
      <c r="J95" s="127" t="str">
        <f>+IF(I93&lt;&gt;"",VLOOKUP(I93,[1]Base!$B$6:$T$4684,8,FALSE),"")</f>
        <v/>
      </c>
      <c r="K95" s="126"/>
      <c r="L95" s="128" t="str">
        <f>+IF(I93&lt;&gt;"",VLOOKUP(I93,[1]Base!$B$6:$T$4684,10,FALSE),"")</f>
        <v/>
      </c>
      <c r="M95" s="118"/>
      <c r="N95" s="125" t="str">
        <f>+IF(O93&lt;&gt;"",VLOOKUP(O93,[1]Base!$B$6:$T$4684,6,FALSE),"")</f>
        <v/>
      </c>
      <c r="O95" s="126" t="e">
        <f>+IF(#REF!&lt;&gt;"",VLOOKUP(#REF!,[2]Base!$A$3:$S$228,6,FALSE),"")</f>
        <v>#REF!</v>
      </c>
      <c r="P95" s="127" t="str">
        <f>+IF(O93&lt;&gt;"",VLOOKUP(O93,[1]Base!$B$6:$T$4684,8,FALSE),"")</f>
        <v/>
      </c>
      <c r="Q95" s="126"/>
      <c r="R95" s="128" t="str">
        <f>+IF(O93&lt;&gt;"",VLOOKUP(O93,[1]Base!$B$6:$T$4684,10,FALSE),"")</f>
        <v/>
      </c>
      <c r="S95" s="118"/>
      <c r="T95" s="125" t="str">
        <f>+IF(U93&lt;&gt;"",VLOOKUP(U93,[1]Base!$B$6:$T$4684,6,FALSE),"")</f>
        <v/>
      </c>
      <c r="U95" s="126" t="e">
        <f>+IF(#REF!&lt;&gt;"",VLOOKUP(#REF!,[2]Base!$A$3:$S$228,6,FALSE),"")</f>
        <v>#REF!</v>
      </c>
      <c r="V95" s="127" t="str">
        <f>+IF(U93&lt;&gt;"",VLOOKUP(U93,[1]Base!$B$6:$T$4684,8,FALSE),"")</f>
        <v/>
      </c>
      <c r="W95" s="126"/>
      <c r="X95" s="128" t="str">
        <f>+IF(U93&lt;&gt;"",VLOOKUP(U93,[1]Base!$B$6:$T$4684,10,FALSE),"")</f>
        <v/>
      </c>
    </row>
    <row r="96" spans="1:24" s="81" customFormat="1" ht="18" customHeight="1" thickBot="1" x14ac:dyDescent="0.3">
      <c r="A96" s="80"/>
      <c r="B96" s="60"/>
      <c r="C96" s="61"/>
      <c r="D96" s="62"/>
      <c r="E96" s="63"/>
      <c r="F96" s="63"/>
      <c r="G96" s="64"/>
      <c r="H96" s="60"/>
      <c r="I96" s="61"/>
      <c r="J96" s="62"/>
      <c r="K96" s="63"/>
      <c r="L96" s="63"/>
      <c r="M96" s="64"/>
      <c r="N96" s="60"/>
      <c r="O96" s="65"/>
      <c r="P96" s="62"/>
      <c r="Q96" s="63"/>
      <c r="R96" s="63"/>
      <c r="S96" s="64"/>
      <c r="T96" s="60"/>
      <c r="U96" s="61"/>
      <c r="V96" s="62"/>
      <c r="W96" s="63"/>
      <c r="X96" s="63"/>
    </row>
    <row r="97" spans="1:24" s="75" customFormat="1" ht="18" customHeight="1" thickBot="1" x14ac:dyDescent="0.25">
      <c r="A97" s="73"/>
      <c r="B97" s="67">
        <v>321</v>
      </c>
      <c r="C97" s="37"/>
      <c r="D97" s="38"/>
      <c r="E97" s="39" t="str">
        <f>IF(D97&lt;&gt;"",IF(D97&lt;&gt;24,(((D97*VLOOKUP(C97,[1]Base!$B$6:$T$4785,4)*VLOOKUP(C97,[1]Base!$B$6:$T$4785,5))/E100)/F100)*0.000694,"Sup à 24H"),"")</f>
        <v/>
      </c>
      <c r="F97" s="40" t="str">
        <f>IF(C97&lt;&gt;"",IF(E93&lt;&gt;"",F93+E97,[1]Rapport!$D$6+VLOOKUP([1]Rapport!$N$6,[1]Rapport!$Y$14:$Z$16,2)+E97),"")</f>
        <v/>
      </c>
      <c r="G97" s="73"/>
      <c r="H97" s="42">
        <v>421</v>
      </c>
      <c r="I97" s="37"/>
      <c r="J97" s="38"/>
      <c r="K97" s="39" t="str">
        <f>IF(J97&lt;&gt;"",IF(J97&lt;&gt;24,(((J97*VLOOKUP(I97,[1]Base!$B$6:$T$4785,4)*VLOOKUP(I97,[1]Base!$B$6:$T$4785,5))/K100)/L100)*0.000694,"Sup à 24H"),"")</f>
        <v/>
      </c>
      <c r="L97" s="40" t="str">
        <f>IF(I97&lt;&gt;"",IF(K93&lt;&gt;"",L93+K97,[1]Rapport!$D$6+VLOOKUP([1]Rapport!$N$6,[1]Rapport!$Y$14:$Z$16,2)+K97),"")</f>
        <v/>
      </c>
      <c r="M97" s="73"/>
      <c r="N97" s="69">
        <v>521</v>
      </c>
      <c r="O97" s="37"/>
      <c r="P97" s="38"/>
      <c r="Q97" s="39" t="str">
        <f>IF(P97&lt;&gt;"",IF(P97&lt;&gt;24,(((P97*VLOOKUP(O97,[1]Base!$B$6:$T$4785,4)*VLOOKUP(O97,[1]Base!$B$6:$T$4785,5))/Q100)/R100)*0.000694,"Sup à 24H"),"")</f>
        <v/>
      </c>
      <c r="R97" s="40" t="str">
        <f>IF(O97&lt;&gt;"",IF(Q93&lt;&gt;"",R93+Q97,[1]Rapport!$D$6+VLOOKUP([1]Rapport!$N$6,[1]Rapport!$Y$14:$Z$16,2)+Q97),"")</f>
        <v/>
      </c>
      <c r="S97" s="73"/>
      <c r="T97" s="70">
        <v>621</v>
      </c>
      <c r="U97" s="37"/>
      <c r="V97" s="38"/>
      <c r="W97" s="39" t="str">
        <f>IF(V97&lt;&gt;"",IF(V97&lt;&gt;24,(((V97*VLOOKUP(U97,[1]Base!$B$6:$T$4785,4)*VLOOKUP(U97,[1]Base!$B$6:$T$4785,5))/W100)/X100)*0.000694,"Sup à 24H"),"")</f>
        <v/>
      </c>
      <c r="X97" s="40" t="str">
        <f>IF(U97&lt;&gt;"",IF(W93&lt;&gt;"",X93+W97,[1]Rapport!$D$6+VLOOKUP([1]Rapport!$N$6,[1]Rapport!$Y$14:$Z$16,2)+W97),"")</f>
        <v/>
      </c>
    </row>
    <row r="98" spans="1:24" s="55" customFormat="1" ht="18" customHeight="1" thickBot="1" x14ac:dyDescent="0.25">
      <c r="A98" s="3"/>
      <c r="B98" s="119" t="str">
        <f>IF(C97&lt;&gt;"",VLOOKUP(C97,[1]Base!$B$5:$V$4785,21,FALSE),"")</f>
        <v/>
      </c>
      <c r="C98" s="120" t="str">
        <f>IF(C97&lt;&gt;"",VLOOKUP(C97,[1]Base!$B$6:$T$4684,3)&amp;+""&amp;+VLOOKUP(C97,[1]Base!$B$6:$T$4684,2)&amp;+""&amp;+VLOOKUP(C97,[1]Base!$B$6:$T$4684,4)&amp;+"*"&amp;+VLOOKUP(C97,[1]Base!$B$6:$T$4684,5,0),"")</f>
        <v/>
      </c>
      <c r="D98" s="121"/>
      <c r="E98" s="121"/>
      <c r="F98" s="122"/>
      <c r="G98" s="72"/>
      <c r="H98" s="119" t="str">
        <f>IF(I97&lt;&gt;"",VLOOKUP(I97,[1]Base!$B$5:$V$4785,21,FALSE),"")</f>
        <v/>
      </c>
      <c r="I98" s="120" t="str">
        <f>IF(I97&lt;&gt;"",VLOOKUP(I97,[1]Base!$B$6:$T$4684,3)&amp;+""&amp;+VLOOKUP(I97,[1]Base!$B$6:$T$4684,2)&amp;+""&amp;+VLOOKUP(I97,[1]Base!$B$6:$T$4684,4)&amp;+"*"&amp;+VLOOKUP(I97,[1]Base!$B$6:$T$4684,5,0),"")</f>
        <v/>
      </c>
      <c r="J98" s="121"/>
      <c r="K98" s="121"/>
      <c r="L98" s="122"/>
      <c r="M98" s="72"/>
      <c r="N98" s="119" t="str">
        <f>IF(O97&lt;&gt;"",VLOOKUP(O97,[1]Base!$B$5:$V$4785,21,FALSE),"")</f>
        <v/>
      </c>
      <c r="O98" s="120" t="str">
        <f>IF(O97&lt;&gt;"",VLOOKUP(O97,[1]Base!$B$6:$T$4684,3)&amp;+""&amp;+VLOOKUP(O97,[1]Base!$B$6:$T$4684,2)&amp;+""&amp;+VLOOKUP(O97,[1]Base!$B$6:$T$4684,4)&amp;+"*"&amp;+VLOOKUP(O97,[1]Base!$B$6:$T$4684,5,0),"")</f>
        <v/>
      </c>
      <c r="P98" s="121"/>
      <c r="Q98" s="121"/>
      <c r="R98" s="122"/>
      <c r="S98" s="72"/>
      <c r="T98" s="119" t="str">
        <f>IF(U97&lt;&gt;"",VLOOKUP(U97,[1]Base!$B$5:$V$4785,21,FALSE),"")</f>
        <v/>
      </c>
      <c r="U98" s="120" t="str">
        <f>IF(U97&lt;&gt;"",VLOOKUP(U97,[1]Base!$B$6:$T$4684,3)&amp;+""&amp;+VLOOKUP(U97,[1]Base!$B$6:$T$4684,2)&amp;+""&amp;+VLOOKUP(U97,[1]Base!$B$6:$T$4684,4)&amp;+"*"&amp;+VLOOKUP(U97,[1]Base!$B$6:$T$4684,5,0),"")</f>
        <v/>
      </c>
      <c r="V98" s="121"/>
      <c r="W98" s="121"/>
      <c r="X98" s="122"/>
    </row>
    <row r="99" spans="1:24" s="79" customFormat="1" ht="18" customHeight="1" thickBot="1" x14ac:dyDescent="0.25">
      <c r="A99" s="78"/>
      <c r="B99" s="125" t="str">
        <f>+IF(C97&lt;&gt;"",VLOOKUP(C97,[1]Base!$B$6:$T$4684,6,FALSE),"")</f>
        <v/>
      </c>
      <c r="C99" s="126" t="e">
        <f>+IF(#REF!&lt;&gt;"",VLOOKUP(#REF!,[2]Base!$A$3:$S$228,6,FALSE),"")</f>
        <v>#REF!</v>
      </c>
      <c r="D99" s="127" t="str">
        <f>+IF(C97&lt;&gt;"",VLOOKUP(C97,[1]Base!$B$6:$T$4684,8,FALSE),"")</f>
        <v/>
      </c>
      <c r="E99" s="126"/>
      <c r="F99" s="128" t="str">
        <f>+IF(C97&lt;&gt;"",VLOOKUP(C97,[1]Base!$B$6:$T$4684,10,FALSE),"")</f>
        <v/>
      </c>
      <c r="G99" s="118"/>
      <c r="H99" s="125" t="str">
        <f>+IF(I97&lt;&gt;"",VLOOKUP(I97,[1]Base!$B$6:$T$4684,6,FALSE),"")</f>
        <v/>
      </c>
      <c r="I99" s="126" t="e">
        <f>+IF(#REF!&lt;&gt;"",VLOOKUP(#REF!,[2]Base!$A$3:$S$228,6,FALSE),"")</f>
        <v>#REF!</v>
      </c>
      <c r="J99" s="127" t="str">
        <f>+IF(I97&lt;&gt;"",VLOOKUP(I97,[1]Base!$B$6:$T$4684,8,FALSE),"")</f>
        <v/>
      </c>
      <c r="K99" s="126"/>
      <c r="L99" s="128" t="str">
        <f>+IF(I97&lt;&gt;"",VLOOKUP(I97,[1]Base!$B$6:$T$4684,10,FALSE),"")</f>
        <v/>
      </c>
      <c r="M99" s="118"/>
      <c r="N99" s="125" t="str">
        <f>+IF(O97&lt;&gt;"",VLOOKUP(O97,[1]Base!$B$6:$T$4684,6,FALSE),"")</f>
        <v/>
      </c>
      <c r="O99" s="126" t="e">
        <f>+IF(#REF!&lt;&gt;"",VLOOKUP(#REF!,[2]Base!$A$3:$S$228,6,FALSE),"")</f>
        <v>#REF!</v>
      </c>
      <c r="P99" s="127" t="str">
        <f>+IF(O97&lt;&gt;"",VLOOKUP(O97,[1]Base!$B$6:$T$4684,8,FALSE),"")</f>
        <v/>
      </c>
      <c r="Q99" s="126"/>
      <c r="R99" s="128" t="str">
        <f>+IF(O97&lt;&gt;"",VLOOKUP(O97,[1]Base!$B$6:$T$4684,10,FALSE),"")</f>
        <v/>
      </c>
      <c r="S99" s="118"/>
      <c r="T99" s="125" t="str">
        <f>+IF(U97&lt;&gt;"",VLOOKUP(U97,[1]Base!$B$6:$T$4684,6,FALSE),"")</f>
        <v/>
      </c>
      <c r="U99" s="126" t="e">
        <f>+IF(#REF!&lt;&gt;"",VLOOKUP(#REF!,[2]Base!$A$3:$S$228,6,FALSE),"")</f>
        <v>#REF!</v>
      </c>
      <c r="V99" s="127" t="str">
        <f>+IF(U97&lt;&gt;"",VLOOKUP(U97,[1]Base!$B$6:$T$4684,8,FALSE),"")</f>
        <v/>
      </c>
      <c r="W99" s="126"/>
      <c r="X99" s="128" t="str">
        <f>+IF(U97&lt;&gt;"",VLOOKUP(U97,[1]Base!$B$6:$T$4684,10,FALSE),"")</f>
        <v/>
      </c>
    </row>
    <row r="100" spans="1:24" s="81" customFormat="1" ht="18" customHeight="1" thickBot="1" x14ac:dyDescent="0.3">
      <c r="A100" s="80"/>
      <c r="B100" s="60"/>
      <c r="C100" s="61"/>
      <c r="D100" s="62"/>
      <c r="E100" s="63"/>
      <c r="F100" s="63"/>
      <c r="G100" s="64"/>
      <c r="H100" s="60"/>
      <c r="I100" s="61"/>
      <c r="J100" s="62"/>
      <c r="K100" s="63"/>
      <c r="L100" s="63"/>
      <c r="M100" s="64"/>
      <c r="N100" s="60"/>
      <c r="O100" s="65"/>
      <c r="P100" s="62"/>
      <c r="Q100" s="63"/>
      <c r="R100" s="63"/>
      <c r="S100" s="64"/>
      <c r="T100" s="60"/>
      <c r="U100" s="61"/>
      <c r="V100" s="62"/>
      <c r="W100" s="63"/>
      <c r="X100" s="63"/>
    </row>
    <row r="101" spans="1:24" s="75" customFormat="1" ht="18" customHeight="1" thickBot="1" x14ac:dyDescent="0.25">
      <c r="A101" s="73"/>
      <c r="B101" s="67">
        <v>322</v>
      </c>
      <c r="C101" s="37"/>
      <c r="D101" s="38"/>
      <c r="E101" s="39" t="str">
        <f>IF(D101&lt;&gt;"",IF(D101&lt;&gt;24,(((D101*VLOOKUP(C101,[1]Base!$B$6:$T$4785,4)*VLOOKUP(C101,[1]Base!$B$6:$T$4785,5))/E104)/F104)*0.000694,"Sup à 24H"),"")</f>
        <v/>
      </c>
      <c r="F101" s="40" t="str">
        <f>IF(C101&lt;&gt;"",IF(E97&lt;&gt;"",F97+E101,[1]Rapport!$D$6+VLOOKUP([1]Rapport!$N$6,[1]Rapport!$Y$14:$Z$16,2)+E101),"")</f>
        <v/>
      </c>
      <c r="G101" s="73"/>
      <c r="H101" s="42">
        <v>422</v>
      </c>
      <c r="I101" s="37"/>
      <c r="J101" s="38"/>
      <c r="K101" s="39" t="str">
        <f>IF(J101&lt;&gt;"",IF(J101&lt;&gt;24,(((J101*VLOOKUP(I101,[1]Base!$B$6:$T$4785,4)*VLOOKUP(I101,[1]Base!$B$6:$T$4785,5))/K104)/L104)*0.000694,"Sup à 24H"),"")</f>
        <v/>
      </c>
      <c r="L101" s="40" t="str">
        <f>IF(I101&lt;&gt;"",IF(K97&lt;&gt;"",L97+K101,[1]Rapport!$D$6+VLOOKUP([1]Rapport!$N$6,[1]Rapport!$Y$14:$Z$16,2)+K101),"")</f>
        <v/>
      </c>
      <c r="M101" s="73"/>
      <c r="N101" s="69">
        <v>522</v>
      </c>
      <c r="O101" s="37"/>
      <c r="P101" s="38"/>
      <c r="Q101" s="39" t="str">
        <f>IF(P101&lt;&gt;"",IF(P101&lt;&gt;24,(((P101*VLOOKUP(O101,[1]Base!$B$6:$T$4785,4)*VLOOKUP(O101,[1]Base!$B$6:$T$4785,5))/Q104)/R104)*0.000694,"Sup à 24H"),"")</f>
        <v/>
      </c>
      <c r="R101" s="40" t="str">
        <f>IF(O101&lt;&gt;"",IF(Q97&lt;&gt;"",R97+Q101,[1]Rapport!$D$6+VLOOKUP([1]Rapport!$N$6,[1]Rapport!$Y$14:$Z$16,2)+Q101),"")</f>
        <v/>
      </c>
      <c r="S101" s="73"/>
      <c r="T101" s="70">
        <v>622</v>
      </c>
      <c r="U101" s="37"/>
      <c r="V101" s="38"/>
      <c r="W101" s="39" t="str">
        <f>IF(V101&lt;&gt;"",IF(V101&lt;&gt;24,(((V101*VLOOKUP(U101,[1]Base!$B$6:$T$4785,4)*VLOOKUP(U101,[1]Base!$B$6:$T$4785,5))/W104)/X104)*0.000694,"Sup à 24H"),"")</f>
        <v/>
      </c>
      <c r="X101" s="40" t="str">
        <f>IF(U101&lt;&gt;"",IF(W97&lt;&gt;"",X97+W101,[1]Rapport!$D$6+VLOOKUP([1]Rapport!$N$6,[1]Rapport!$Y$14:$Z$16,2)+W101),"")</f>
        <v/>
      </c>
    </row>
    <row r="102" spans="1:24" s="55" customFormat="1" ht="18" customHeight="1" thickBot="1" x14ac:dyDescent="0.25">
      <c r="A102" s="3"/>
      <c r="B102" s="119" t="str">
        <f>IF(C101&lt;&gt;"",VLOOKUP(C101,[1]Base!$B$5:$V$4785,21,FALSE),"")</f>
        <v/>
      </c>
      <c r="C102" s="120" t="str">
        <f>IF(C101&lt;&gt;"",VLOOKUP(C101,[1]Base!$B$6:$T$4684,3)&amp;+""&amp;+VLOOKUP(C101,[1]Base!$B$6:$T$4684,2)&amp;+""&amp;+VLOOKUP(C101,[1]Base!$B$6:$T$4684,4)&amp;+"*"&amp;+VLOOKUP(C101,[1]Base!$B$6:$T$4684,5,0),"")</f>
        <v/>
      </c>
      <c r="D102" s="121"/>
      <c r="E102" s="121"/>
      <c r="F102" s="122"/>
      <c r="G102" s="72"/>
      <c r="H102" s="119" t="str">
        <f>IF(I101&lt;&gt;"",VLOOKUP(I101,[1]Base!$B$5:$V$4785,21,FALSE),"")</f>
        <v/>
      </c>
      <c r="I102" s="120" t="str">
        <f>IF(I101&lt;&gt;"",VLOOKUP(I101,[1]Base!$B$6:$T$4684,3)&amp;+""&amp;+VLOOKUP(I101,[1]Base!$B$6:$T$4684,2)&amp;+""&amp;+VLOOKUP(I101,[1]Base!$B$6:$T$4684,4)&amp;+"*"&amp;+VLOOKUP(I101,[1]Base!$B$6:$T$4684,5,0),"")</f>
        <v/>
      </c>
      <c r="J102" s="121"/>
      <c r="K102" s="121"/>
      <c r="L102" s="122"/>
      <c r="M102" s="72"/>
      <c r="N102" s="119" t="str">
        <f>IF(O101&lt;&gt;"",VLOOKUP(O101,[1]Base!$B$5:$V$4785,21,FALSE),"")</f>
        <v/>
      </c>
      <c r="O102" s="120" t="str">
        <f>IF(O101&lt;&gt;"",VLOOKUP(O101,[1]Base!$B$6:$T$4684,3)&amp;+""&amp;+VLOOKUP(O101,[1]Base!$B$6:$T$4684,2)&amp;+""&amp;+VLOOKUP(O101,[1]Base!$B$6:$T$4684,4)&amp;+"*"&amp;+VLOOKUP(O101,[1]Base!$B$6:$T$4684,5,0),"")</f>
        <v/>
      </c>
      <c r="P102" s="121"/>
      <c r="Q102" s="121"/>
      <c r="R102" s="122"/>
      <c r="S102" s="72"/>
      <c r="T102" s="119" t="str">
        <f>IF(U101&lt;&gt;"",VLOOKUP(U101,[1]Base!$B$5:$V$4785,21,FALSE),"")</f>
        <v/>
      </c>
      <c r="U102" s="120" t="str">
        <f>IF(U101&lt;&gt;"",VLOOKUP(U101,[1]Base!$B$6:$T$4684,3)&amp;+""&amp;+VLOOKUP(U101,[1]Base!$B$6:$T$4684,2)&amp;+""&amp;+VLOOKUP(U101,[1]Base!$B$6:$T$4684,4)&amp;+"*"&amp;+VLOOKUP(U101,[1]Base!$B$6:$T$4684,5,0),"")</f>
        <v/>
      </c>
      <c r="V102" s="121"/>
      <c r="W102" s="121"/>
      <c r="X102" s="122"/>
    </row>
    <row r="103" spans="1:24" s="79" customFormat="1" ht="18" customHeight="1" thickBot="1" x14ac:dyDescent="0.25">
      <c r="A103" s="78"/>
      <c r="B103" s="125" t="str">
        <f>+IF(C101&lt;&gt;"",VLOOKUP(C101,[1]Base!$B$6:$T$4684,6,FALSE),"")</f>
        <v/>
      </c>
      <c r="C103" s="126" t="e">
        <f>+IF(#REF!&lt;&gt;"",VLOOKUP(#REF!,[2]Base!$A$3:$S$228,6,FALSE),"")</f>
        <v>#REF!</v>
      </c>
      <c r="D103" s="127" t="str">
        <f>+IF(C101&lt;&gt;"",VLOOKUP(C101,[1]Base!$B$6:$T$4684,8,FALSE),"")</f>
        <v/>
      </c>
      <c r="E103" s="126"/>
      <c r="F103" s="128" t="str">
        <f>+IF(C101&lt;&gt;"",VLOOKUP(C101,[1]Base!$B$6:$T$4684,10,FALSE),"")</f>
        <v/>
      </c>
      <c r="G103" s="118"/>
      <c r="H103" s="125" t="str">
        <f>+IF(I101&lt;&gt;"",VLOOKUP(I101,[1]Base!$B$6:$T$4684,6,FALSE),"")</f>
        <v/>
      </c>
      <c r="I103" s="126" t="e">
        <f>+IF(#REF!&lt;&gt;"",VLOOKUP(#REF!,[2]Base!$A$3:$S$228,6,FALSE),"")</f>
        <v>#REF!</v>
      </c>
      <c r="J103" s="127" t="str">
        <f>+IF(I101&lt;&gt;"",VLOOKUP(I101,[1]Base!$B$6:$T$4684,8,FALSE),"")</f>
        <v/>
      </c>
      <c r="K103" s="126"/>
      <c r="L103" s="128" t="str">
        <f>+IF(I101&lt;&gt;"",VLOOKUP(I101,[1]Base!$B$6:$T$4684,10,FALSE),"")</f>
        <v/>
      </c>
      <c r="M103" s="118"/>
      <c r="N103" s="125" t="str">
        <f>+IF(O101&lt;&gt;"",VLOOKUP(O101,[1]Base!$B$6:$T$4684,6,FALSE),"")</f>
        <v/>
      </c>
      <c r="O103" s="126" t="e">
        <f>+IF(#REF!&lt;&gt;"",VLOOKUP(#REF!,[2]Base!$A$3:$S$228,6,FALSE),"")</f>
        <v>#REF!</v>
      </c>
      <c r="P103" s="127" t="str">
        <f>+IF(O101&lt;&gt;"",VLOOKUP(O101,[1]Base!$B$6:$T$4684,8,FALSE),"")</f>
        <v/>
      </c>
      <c r="Q103" s="126"/>
      <c r="R103" s="128" t="str">
        <f>+IF(O101&lt;&gt;"",VLOOKUP(O101,[1]Base!$B$6:$T$4684,10,FALSE),"")</f>
        <v/>
      </c>
      <c r="S103" s="118"/>
      <c r="T103" s="125" t="str">
        <f>+IF(U101&lt;&gt;"",VLOOKUP(U101,[1]Base!$B$6:$T$4684,6,FALSE),"")</f>
        <v/>
      </c>
      <c r="U103" s="126" t="e">
        <f>+IF(#REF!&lt;&gt;"",VLOOKUP(#REF!,[2]Base!$A$3:$S$228,6,FALSE),"")</f>
        <v>#REF!</v>
      </c>
      <c r="V103" s="127" t="str">
        <f>+IF(U101&lt;&gt;"",VLOOKUP(U101,[1]Base!$B$6:$T$4684,8,FALSE),"")</f>
        <v/>
      </c>
      <c r="W103" s="126"/>
      <c r="X103" s="128" t="str">
        <f>+IF(U101&lt;&gt;"",VLOOKUP(U101,[1]Base!$B$6:$T$4684,10,FALSE),"")</f>
        <v/>
      </c>
    </row>
    <row r="104" spans="1:24" s="81" customFormat="1" ht="18" customHeight="1" thickBot="1" x14ac:dyDescent="0.3">
      <c r="A104" s="80"/>
      <c r="B104" s="60"/>
      <c r="C104" s="61"/>
      <c r="D104" s="62"/>
      <c r="E104" s="63"/>
      <c r="F104" s="63"/>
      <c r="G104" s="64"/>
      <c r="H104" s="60"/>
      <c r="I104" s="61"/>
      <c r="J104" s="62"/>
      <c r="K104" s="63"/>
      <c r="L104" s="63"/>
      <c r="M104" s="64"/>
      <c r="N104" s="60"/>
      <c r="O104" s="65"/>
      <c r="P104" s="62"/>
      <c r="Q104" s="63"/>
      <c r="R104" s="63"/>
      <c r="S104" s="64"/>
      <c r="T104" s="60"/>
      <c r="U104" s="61"/>
      <c r="V104" s="62"/>
      <c r="W104" s="63"/>
      <c r="X104" s="63"/>
    </row>
    <row r="105" spans="1:24" s="75" customFormat="1" ht="18" customHeight="1" thickBot="1" x14ac:dyDescent="0.25">
      <c r="A105" s="73"/>
      <c r="B105" s="67">
        <v>323</v>
      </c>
      <c r="C105" s="37"/>
      <c r="D105" s="38"/>
      <c r="E105" s="39" t="str">
        <f>IF(D105&lt;&gt;"",IF(D105&lt;&gt;24,(((D105*VLOOKUP(C105,[1]Base!$B$6:$T$4785,4)*VLOOKUP(C105,[1]Base!$B$6:$T$4785,5))/E108)/F108)*0.000694,"Sup à 24H"),"")</f>
        <v/>
      </c>
      <c r="F105" s="40" t="str">
        <f>IF(C105&lt;&gt;"",IF(E101&lt;&gt;"",F101+E105,[1]Rapport!$D$6+VLOOKUP([1]Rapport!$N$6,[1]Rapport!$Y$14:$Z$16,2)+E105),"")</f>
        <v/>
      </c>
      <c r="G105" s="73"/>
      <c r="H105" s="42">
        <v>423</v>
      </c>
      <c r="I105" s="37"/>
      <c r="J105" s="38"/>
      <c r="K105" s="39" t="str">
        <f>IF(J105&lt;&gt;"",IF(J105&lt;&gt;24,(((J105*VLOOKUP(I105,[1]Base!$B$6:$T$4785,4)*VLOOKUP(I105,[1]Base!$B$6:$T$4785,5))/K108)/L108)*0.000694,"Sup à 24H"),"")</f>
        <v/>
      </c>
      <c r="L105" s="40" t="str">
        <f>IF(I105&lt;&gt;"",IF(K101&lt;&gt;"",L101+K105,[1]Rapport!$D$6+VLOOKUP([1]Rapport!$N$6,[1]Rapport!$Y$14:$Z$16,2)+K105),"")</f>
        <v/>
      </c>
      <c r="M105" s="73"/>
      <c r="N105" s="69">
        <v>523</v>
      </c>
      <c r="O105" s="37"/>
      <c r="P105" s="38"/>
      <c r="Q105" s="39" t="str">
        <f>IF(P105&lt;&gt;"",IF(P105&lt;&gt;24,(((P105*VLOOKUP(O105,[1]Base!$B$6:$T$4785,4)*VLOOKUP(O105,[1]Base!$B$6:$T$4785,5))/Q108)/R108)*0.000694,"Sup à 24H"),"")</f>
        <v/>
      </c>
      <c r="R105" s="40" t="str">
        <f>IF(O105&lt;&gt;"",IF(Q101&lt;&gt;"",R101+Q105,[1]Rapport!$D$6+VLOOKUP([1]Rapport!$N$6,[1]Rapport!$Y$14:$Z$16,2)+Q105),"")</f>
        <v/>
      </c>
      <c r="S105" s="73"/>
      <c r="T105" s="70">
        <v>623</v>
      </c>
      <c r="U105" s="37"/>
      <c r="V105" s="38"/>
      <c r="W105" s="39" t="str">
        <f>IF(V105&lt;&gt;"",IF(V105&lt;&gt;24,(((V105*VLOOKUP(U105,[1]Base!$B$6:$T$4785,4)*VLOOKUP(U105,[1]Base!$B$6:$T$4785,5))/W108)/X108)*0.000694,"Sup à 24H"),"")</f>
        <v/>
      </c>
      <c r="X105" s="40" t="str">
        <f>IF(U105&lt;&gt;"",IF(W101&lt;&gt;"",X101+W105,[1]Rapport!$D$6+VLOOKUP([1]Rapport!$N$6,[1]Rapport!$Y$14:$Z$16,2)+W105),"")</f>
        <v/>
      </c>
    </row>
    <row r="106" spans="1:24" s="55" customFormat="1" ht="18" customHeight="1" thickBot="1" x14ac:dyDescent="0.25">
      <c r="A106" s="3"/>
      <c r="B106" s="119" t="str">
        <f>IF(C105&lt;&gt;"",VLOOKUP(C105,[1]Base!$B$5:$V$4785,21,FALSE),"")</f>
        <v/>
      </c>
      <c r="C106" s="120" t="str">
        <f>IF(C105&lt;&gt;"",VLOOKUP(C105,[1]Base!$B$6:$T$4684,3)&amp;+""&amp;+VLOOKUP(C105,[1]Base!$B$6:$T$4684,2)&amp;+""&amp;+VLOOKUP(C105,[1]Base!$B$6:$T$4684,4)&amp;+"*"&amp;+VLOOKUP(C105,[1]Base!$B$6:$T$4684,5,0),"")</f>
        <v/>
      </c>
      <c r="D106" s="121"/>
      <c r="E106" s="121"/>
      <c r="F106" s="122"/>
      <c r="G106" s="72"/>
      <c r="H106" s="119" t="str">
        <f>IF(I105&lt;&gt;"",VLOOKUP(I105,[1]Base!$B$5:$V$4785,21,FALSE),"")</f>
        <v/>
      </c>
      <c r="I106" s="120" t="str">
        <f>IF(I105&lt;&gt;"",VLOOKUP(I105,[1]Base!$B$6:$T$4684,3)&amp;+""&amp;+VLOOKUP(I105,[1]Base!$B$6:$T$4684,2)&amp;+""&amp;+VLOOKUP(I105,[1]Base!$B$6:$T$4684,4)&amp;+"*"&amp;+VLOOKUP(I105,[1]Base!$B$6:$T$4684,5,0),"")</f>
        <v/>
      </c>
      <c r="J106" s="121"/>
      <c r="K106" s="121"/>
      <c r="L106" s="122"/>
      <c r="M106" s="72"/>
      <c r="N106" s="119" t="str">
        <f>IF(O105&lt;&gt;"",VLOOKUP(O105,[1]Base!$B$5:$V$4785,21,FALSE),"")</f>
        <v/>
      </c>
      <c r="O106" s="120" t="str">
        <f>IF(O105&lt;&gt;"",VLOOKUP(O105,[1]Base!$B$6:$T$4684,3)&amp;+""&amp;+VLOOKUP(O105,[1]Base!$B$6:$T$4684,2)&amp;+""&amp;+VLOOKUP(O105,[1]Base!$B$6:$T$4684,4)&amp;+"*"&amp;+VLOOKUP(O105,[1]Base!$B$6:$T$4684,5,0),"")</f>
        <v/>
      </c>
      <c r="P106" s="121"/>
      <c r="Q106" s="121"/>
      <c r="R106" s="122"/>
      <c r="S106" s="72"/>
      <c r="T106" s="119" t="str">
        <f>IF(U105&lt;&gt;"",VLOOKUP(U105,[1]Base!$B$5:$V$4785,21,FALSE),"")</f>
        <v/>
      </c>
      <c r="U106" s="120" t="str">
        <f>IF(U105&lt;&gt;"",VLOOKUP(U105,[1]Base!$B$6:$T$4684,3)&amp;+""&amp;+VLOOKUP(U105,[1]Base!$B$6:$T$4684,2)&amp;+""&amp;+VLOOKUP(U105,[1]Base!$B$6:$T$4684,4)&amp;+"*"&amp;+VLOOKUP(U105,[1]Base!$B$6:$T$4684,5,0),"")</f>
        <v/>
      </c>
      <c r="V106" s="121"/>
      <c r="W106" s="121"/>
      <c r="X106" s="122"/>
    </row>
    <row r="107" spans="1:24" s="79" customFormat="1" ht="18" customHeight="1" thickBot="1" x14ac:dyDescent="0.25">
      <c r="A107" s="78"/>
      <c r="B107" s="125" t="str">
        <f>+IF(C105&lt;&gt;"",VLOOKUP(C105,[1]Base!$B$6:$T$4684,6,FALSE),"")</f>
        <v/>
      </c>
      <c r="C107" s="126" t="e">
        <f>+IF(#REF!&lt;&gt;"",VLOOKUP(#REF!,[2]Base!$A$3:$S$228,6,FALSE),"")</f>
        <v>#REF!</v>
      </c>
      <c r="D107" s="127" t="str">
        <f>+IF(C105&lt;&gt;"",VLOOKUP(C105,[1]Base!$B$6:$T$4684,8,FALSE),"")</f>
        <v/>
      </c>
      <c r="E107" s="126"/>
      <c r="F107" s="128" t="str">
        <f>+IF(C105&lt;&gt;"",VLOOKUP(C105,[1]Base!$B$6:$T$4684,10,FALSE),"")</f>
        <v/>
      </c>
      <c r="G107" s="118"/>
      <c r="H107" s="125" t="str">
        <f>+IF(I105&lt;&gt;"",VLOOKUP(I105,[1]Base!$B$6:$T$4684,6,FALSE),"")</f>
        <v/>
      </c>
      <c r="I107" s="126" t="e">
        <f>+IF(#REF!&lt;&gt;"",VLOOKUP(#REF!,[2]Base!$A$3:$S$228,6,FALSE),"")</f>
        <v>#REF!</v>
      </c>
      <c r="J107" s="127" t="str">
        <f>+IF(I105&lt;&gt;"",VLOOKUP(I105,[1]Base!$B$6:$T$4684,8,FALSE),"")</f>
        <v/>
      </c>
      <c r="K107" s="126"/>
      <c r="L107" s="128" t="str">
        <f>+IF(I105&lt;&gt;"",VLOOKUP(I105,[1]Base!$B$6:$T$4684,10,FALSE),"")</f>
        <v/>
      </c>
      <c r="M107" s="118"/>
      <c r="N107" s="125" t="str">
        <f>+IF(O105&lt;&gt;"",VLOOKUP(O105,[1]Base!$B$6:$T$4684,6,FALSE),"")</f>
        <v/>
      </c>
      <c r="O107" s="129" t="e">
        <f>+IF(#REF!&lt;&gt;"",VLOOKUP(#REF!,[2]Base!$A$3:$S$228,6,FALSE),"")</f>
        <v>#REF!</v>
      </c>
      <c r="P107" s="125" t="str">
        <f>+IF(O105&lt;&gt;"",VLOOKUP(O105,[1]Base!$B$6:$T$4684,8,FALSE),"")</f>
        <v/>
      </c>
      <c r="Q107" s="126"/>
      <c r="R107" s="128" t="str">
        <f>+IF(O105&lt;&gt;"",VLOOKUP(O105,[1]Base!$B$6:$T$4684,10,FALSE),"")</f>
        <v/>
      </c>
      <c r="S107" s="118"/>
      <c r="T107" s="125" t="str">
        <f>+IF(U105&lt;&gt;"",VLOOKUP(U105,[1]Base!$B$6:$T$4684,6,FALSE),"")</f>
        <v/>
      </c>
      <c r="U107" s="126" t="e">
        <f>+IF(#REF!&lt;&gt;"",VLOOKUP(#REF!,[2]Base!$A$3:$S$228,6,FALSE),"")</f>
        <v>#REF!</v>
      </c>
      <c r="V107" s="127" t="str">
        <f>+IF(U105&lt;&gt;"",VLOOKUP(U105,[1]Base!$B$6:$T$4684,8,FALSE),"")</f>
        <v/>
      </c>
      <c r="W107" s="126"/>
      <c r="X107" s="128" t="str">
        <f>+IF(U105&lt;&gt;"",VLOOKUP(U105,[1]Base!$B$6:$T$4684,10,FALSE),"")</f>
        <v/>
      </c>
    </row>
    <row r="108" spans="1:24" s="81" customFormat="1" ht="18" customHeight="1" thickBot="1" x14ac:dyDescent="0.3">
      <c r="A108" s="80"/>
      <c r="B108" s="60"/>
      <c r="C108" s="61"/>
      <c r="D108" s="62"/>
      <c r="E108" s="63"/>
      <c r="F108" s="63"/>
      <c r="G108" s="64"/>
      <c r="H108" s="60"/>
      <c r="I108" s="61"/>
      <c r="J108" s="62"/>
      <c r="K108" s="63"/>
      <c r="L108" s="63"/>
      <c r="M108" s="64"/>
      <c r="N108" s="60"/>
      <c r="O108" s="65"/>
      <c r="P108" s="62"/>
      <c r="Q108" s="63"/>
      <c r="R108" s="63"/>
      <c r="S108" s="64"/>
      <c r="T108" s="60"/>
      <c r="U108" s="61"/>
      <c r="V108" s="62"/>
      <c r="W108" s="63"/>
      <c r="X108" s="63"/>
    </row>
    <row r="109" spans="1:24" s="75" customFormat="1" ht="18" customHeight="1" thickBot="1" x14ac:dyDescent="0.25">
      <c r="A109" s="73"/>
      <c r="B109" s="67">
        <v>324</v>
      </c>
      <c r="C109" s="37"/>
      <c r="D109" s="38"/>
      <c r="E109" s="39" t="str">
        <f>IF(D109&lt;&gt;"",IF(D109&lt;&gt;24,(((D109*VLOOKUP(C109,[1]Base!$B$6:$T$4785,4)*VLOOKUP(C109,[1]Base!$B$6:$T$4785,5))/E112)/F112)*0.000694,"Sup à 24H"),"")</f>
        <v/>
      </c>
      <c r="F109" s="40" t="str">
        <f>IF(C109&lt;&gt;"",IF(E105&lt;&gt;"",F105+E109,[1]Rapport!$D$6+VLOOKUP([1]Rapport!$N$6,[1]Rapport!$Y$14:$Z$16,2)+E109),"")</f>
        <v/>
      </c>
      <c r="G109" s="73"/>
      <c r="H109" s="42">
        <v>424</v>
      </c>
      <c r="I109" s="37"/>
      <c r="J109" s="38"/>
      <c r="K109" s="39" t="str">
        <f>IF(J109&lt;&gt;"",IF(J109&lt;&gt;24,(((J109*VLOOKUP(I109,[1]Base!$B$6:$T$4785,4)*VLOOKUP(I109,[1]Base!$B$6:$T$4785,5))/K112)/L112)*0.000694,"Sup à 24H"),"")</f>
        <v/>
      </c>
      <c r="L109" s="40" t="str">
        <f>IF(I109&lt;&gt;"",IF(K105&lt;&gt;"",L105+K109,[1]Rapport!$D$6+VLOOKUP([1]Rapport!$N$6,[1]Rapport!$Y$14:$Z$16,2)+K109),"")</f>
        <v/>
      </c>
      <c r="M109" s="73"/>
      <c r="N109" s="69">
        <v>524</v>
      </c>
      <c r="O109" s="37"/>
      <c r="P109" s="38"/>
      <c r="Q109" s="39" t="str">
        <f>IF(P109&lt;&gt;"",IF(P109&lt;&gt;24,(((P109*VLOOKUP(O109,[1]Base!$B$6:$T$4785,4)*VLOOKUP(O109,[1]Base!$B$6:$T$4785,5))/Q112)/R112)*0.000694,"Sup à 24H"),"")</f>
        <v/>
      </c>
      <c r="R109" s="40" t="str">
        <f>IF(O109&lt;&gt;"",IF(Q105&lt;&gt;"",R105+Q109,[1]Rapport!$D$6+VLOOKUP([1]Rapport!$N$6,[1]Rapport!$Y$14:$Z$16,2)+Q109),"")</f>
        <v/>
      </c>
      <c r="S109" s="73"/>
      <c r="T109" s="70">
        <v>624</v>
      </c>
      <c r="U109" s="37"/>
      <c r="V109" s="38"/>
      <c r="W109" s="39" t="str">
        <f>IF(V109&lt;&gt;"",IF(V109&lt;&gt;24,(((V109*VLOOKUP(U109,[1]Base!$B$6:$T$4785,4)*VLOOKUP(U109,[1]Base!$B$6:$T$4785,5))/W112)/X112)*0.000694,"Sup à 24H"),"")</f>
        <v/>
      </c>
      <c r="X109" s="40" t="str">
        <f>IF(U109&lt;&gt;"",IF(W105&lt;&gt;"",X105+W109,[1]Rapport!$D$6+VLOOKUP([1]Rapport!$N$6,[1]Rapport!$Y$14:$Z$16,2)+W109),"")</f>
        <v/>
      </c>
    </row>
    <row r="110" spans="1:24" s="55" customFormat="1" ht="18" customHeight="1" thickBot="1" x14ac:dyDescent="0.25">
      <c r="A110" s="3"/>
      <c r="B110" s="119" t="str">
        <f>IF(C109&lt;&gt;"",VLOOKUP(C109,[1]Base!$B$5:$V$4785,21,FALSE),"")</f>
        <v/>
      </c>
      <c r="C110" s="120" t="str">
        <f>IF(C109&lt;&gt;"",VLOOKUP(C109,[1]Base!$B$6:$T$4684,3)&amp;+""&amp;+VLOOKUP(C109,[1]Base!$B$6:$T$4684,2)&amp;+""&amp;+VLOOKUP(C109,[1]Base!$B$6:$T$4684,4)&amp;+"*"&amp;+VLOOKUP(C109,[1]Base!$B$6:$T$4684,5,0),"")</f>
        <v/>
      </c>
      <c r="D110" s="121"/>
      <c r="E110" s="121"/>
      <c r="F110" s="122"/>
      <c r="G110" s="72"/>
      <c r="H110" s="119" t="str">
        <f>IF(I109&lt;&gt;"",VLOOKUP(I109,[1]Base!$B$5:$V$4785,21,FALSE),"")</f>
        <v/>
      </c>
      <c r="I110" s="120" t="str">
        <f>IF(I109&lt;&gt;"",VLOOKUP(I109,[1]Base!$B$6:$T$4684,3)&amp;+""&amp;+VLOOKUP(I109,[1]Base!$B$6:$T$4684,2)&amp;+""&amp;+VLOOKUP(I109,[1]Base!$B$6:$T$4684,4)&amp;+"*"&amp;+VLOOKUP(I109,[1]Base!$B$6:$T$4684,5,0),"")</f>
        <v/>
      </c>
      <c r="J110" s="121"/>
      <c r="K110" s="121"/>
      <c r="L110" s="122"/>
      <c r="M110" s="72"/>
      <c r="N110" s="119" t="str">
        <f>IF(O109&lt;&gt;"",VLOOKUP(O109,[1]Base!$B$5:$V$4785,21,FALSE),"")</f>
        <v/>
      </c>
      <c r="O110" s="120" t="str">
        <f>IF(O109&lt;&gt;"",VLOOKUP(O109,[1]Base!$B$6:$T$4684,3)&amp;+""&amp;+VLOOKUP(O109,[1]Base!$B$6:$T$4684,2)&amp;+""&amp;+VLOOKUP(O109,[1]Base!$B$6:$T$4684,4)&amp;+"*"&amp;+VLOOKUP(O109,[1]Base!$B$6:$T$4684,5,0),"")</f>
        <v/>
      </c>
      <c r="P110" s="121"/>
      <c r="Q110" s="121"/>
      <c r="R110" s="122"/>
      <c r="S110" s="72"/>
      <c r="T110" s="119" t="str">
        <f>IF(U109&lt;&gt;"",VLOOKUP(U109,[1]Base!$B$5:$V$4785,21,FALSE),"")</f>
        <v/>
      </c>
      <c r="U110" s="120" t="str">
        <f>IF(U109&lt;&gt;"",VLOOKUP(U109,[1]Base!$B$6:$T$4684,3)&amp;+""&amp;+VLOOKUP(U109,[1]Base!$B$6:$T$4684,2)&amp;+""&amp;+VLOOKUP(U109,[1]Base!$B$6:$T$4684,4)&amp;+"*"&amp;+VLOOKUP(U109,[1]Base!$B$6:$T$4684,5,0),"")</f>
        <v/>
      </c>
      <c r="V110" s="121"/>
      <c r="W110" s="121"/>
      <c r="X110" s="122"/>
    </row>
    <row r="111" spans="1:24" s="79" customFormat="1" ht="18" customHeight="1" thickBot="1" x14ac:dyDescent="0.25">
      <c r="A111" s="78"/>
      <c r="B111" s="125" t="str">
        <f>+IF(C109&lt;&gt;"",VLOOKUP(C109,[1]Base!$B$6:$T$4684,6,FALSE),"")</f>
        <v/>
      </c>
      <c r="C111" s="126" t="e">
        <f>+IF(#REF!&lt;&gt;"",VLOOKUP(#REF!,[2]Base!$A$3:$S$228,6,FALSE),"")</f>
        <v>#REF!</v>
      </c>
      <c r="D111" s="127" t="str">
        <f>+IF(C109&lt;&gt;"",VLOOKUP(C109,[1]Base!$B$6:$T$4684,8,FALSE),"")</f>
        <v/>
      </c>
      <c r="E111" s="126"/>
      <c r="F111" s="128" t="str">
        <f>+IF(C109&lt;&gt;"",VLOOKUP(C109,[1]Base!$B$6:$T$4684,10,FALSE),"")</f>
        <v/>
      </c>
      <c r="G111" s="118"/>
      <c r="H111" s="125" t="str">
        <f>+IF(I109&lt;&gt;"",VLOOKUP(I109,[1]Base!$B$6:$T$4684,6,FALSE),"")</f>
        <v/>
      </c>
      <c r="I111" s="126" t="e">
        <f>+IF(#REF!&lt;&gt;"",VLOOKUP(#REF!,[2]Base!$A$3:$S$228,6,FALSE),"")</f>
        <v>#REF!</v>
      </c>
      <c r="J111" s="127" t="str">
        <f>+IF(I109&lt;&gt;"",VLOOKUP(I109,[1]Base!$B$6:$T$4684,8,FALSE),"")</f>
        <v/>
      </c>
      <c r="K111" s="126"/>
      <c r="L111" s="128" t="str">
        <f>+IF(I109&lt;&gt;"",VLOOKUP(I109,[1]Base!$B$6:$T$4684,10,FALSE),"")</f>
        <v/>
      </c>
      <c r="M111" s="118"/>
      <c r="N111" s="125" t="str">
        <f>+IF(O109&lt;&gt;"",VLOOKUP(O109,[1]Base!$B$6:$T$4684,6,FALSE),"")</f>
        <v/>
      </c>
      <c r="O111" s="126" t="e">
        <f>+IF(#REF!&lt;&gt;"",VLOOKUP(#REF!,[2]Base!$A$3:$S$228,6,FALSE),"")</f>
        <v>#REF!</v>
      </c>
      <c r="P111" s="127" t="str">
        <f>+IF(O109&lt;&gt;"",VLOOKUP(O109,[1]Base!$B$6:$T$4684,8,FALSE),"")</f>
        <v/>
      </c>
      <c r="Q111" s="126"/>
      <c r="R111" s="128" t="str">
        <f>+IF(O109&lt;&gt;"",VLOOKUP(O109,[1]Base!$B$6:$T$4684,10,FALSE),"")</f>
        <v/>
      </c>
      <c r="S111" s="118"/>
      <c r="T111" s="125" t="str">
        <f>+IF(U109&lt;&gt;"",VLOOKUP(U109,[1]Base!$B$6:$T$4684,6,FALSE),"")</f>
        <v/>
      </c>
      <c r="U111" s="126" t="e">
        <f>+IF(#REF!&lt;&gt;"",VLOOKUP(#REF!,[2]Base!$A$3:$S$228,6,FALSE),"")</f>
        <v>#REF!</v>
      </c>
      <c r="V111" s="127" t="str">
        <f>+IF(U109&lt;&gt;"",VLOOKUP(U109,[1]Base!$B$6:$T$4684,8,FALSE),"")</f>
        <v/>
      </c>
      <c r="W111" s="126"/>
      <c r="X111" s="128" t="str">
        <f>+IF(U109&lt;&gt;"",VLOOKUP(U109,[1]Base!$B$6:$T$4684,10,FALSE),"")</f>
        <v/>
      </c>
    </row>
    <row r="112" spans="1:24" s="81" customFormat="1" ht="18" customHeight="1" thickBot="1" x14ac:dyDescent="0.3">
      <c r="A112" s="80"/>
      <c r="B112" s="60"/>
      <c r="C112" s="61"/>
      <c r="D112" s="62"/>
      <c r="E112" s="63"/>
      <c r="F112" s="63"/>
      <c r="G112" s="64"/>
      <c r="H112" s="60"/>
      <c r="I112" s="61"/>
      <c r="J112" s="62"/>
      <c r="K112" s="63"/>
      <c r="L112" s="63"/>
      <c r="M112" s="64"/>
      <c r="N112" s="60"/>
      <c r="O112" s="65"/>
      <c r="P112" s="62"/>
      <c r="Q112" s="63"/>
      <c r="R112" s="63"/>
      <c r="S112" s="64"/>
      <c r="T112" s="60"/>
      <c r="U112" s="61"/>
      <c r="V112" s="62"/>
      <c r="W112" s="63"/>
      <c r="X112" s="63"/>
    </row>
    <row r="113" spans="1:24" s="75" customFormat="1" ht="18" customHeight="1" thickBot="1" x14ac:dyDescent="0.25">
      <c r="A113" s="73"/>
      <c r="B113" s="67">
        <v>325</v>
      </c>
      <c r="C113" s="37"/>
      <c r="D113" s="38"/>
      <c r="E113" s="39" t="str">
        <f>IF(D113&lt;&gt;"",IF(D113&lt;&gt;24,(((D113*VLOOKUP(C113,[1]Base!$B$6:$T$4785,4)*VLOOKUP(C113,[1]Base!$B$6:$T$4785,5))/E116)/F116)*0.000694,"Sup à 24H"),"")</f>
        <v/>
      </c>
      <c r="F113" s="40" t="str">
        <f>IF(C113&lt;&gt;"",IF(E109&lt;&gt;"",F109+E113,[1]Rapport!$D$6+VLOOKUP([1]Rapport!$N$6,[1]Rapport!$Y$14:$Z$16,2)+E113),"")</f>
        <v/>
      </c>
      <c r="G113" s="73"/>
      <c r="H113" s="42">
        <v>425</v>
      </c>
      <c r="I113" s="37"/>
      <c r="J113" s="38"/>
      <c r="K113" s="39" t="str">
        <f>IF(J113&lt;&gt;"",IF(J113&lt;&gt;24,(((J113*VLOOKUP(I113,[1]Base!$B$6:$T$4785,4)*VLOOKUP(I113,[1]Base!$B$6:$T$4785,5))/K116)/L116)*0.000694,"Sup à 24H"),"")</f>
        <v/>
      </c>
      <c r="L113" s="40" t="str">
        <f>IF(I113&lt;&gt;"",IF(K109&lt;&gt;"",L109+K113,[1]Rapport!$D$6+VLOOKUP([1]Rapport!$N$6,[1]Rapport!$Y$14:$Z$16,2)+K113),"")</f>
        <v/>
      </c>
      <c r="M113" s="73"/>
      <c r="N113" s="69">
        <v>525</v>
      </c>
      <c r="O113" s="37"/>
      <c r="P113" s="38"/>
      <c r="Q113" s="39" t="str">
        <f>IF(P113&lt;&gt;"",IF(P113&lt;&gt;24,(((P113*VLOOKUP(O113,[1]Base!$B$6:$T$4785,4)*VLOOKUP(O113,[1]Base!$B$6:$T$4785,5))/Q116)/R116)*0.000694,"Sup à 24H"),"")</f>
        <v/>
      </c>
      <c r="R113" s="40" t="str">
        <f>IF(O113&lt;&gt;"",IF(Q109&lt;&gt;"",R109+Q113,[1]Rapport!$D$6+VLOOKUP([1]Rapport!$N$6,[1]Rapport!$Y$14:$Z$16,2)+Q113),"")</f>
        <v/>
      </c>
      <c r="S113" s="73"/>
      <c r="T113" s="70">
        <v>625</v>
      </c>
      <c r="U113" s="37"/>
      <c r="V113" s="38"/>
      <c r="W113" s="39" t="str">
        <f>IF(V113&lt;&gt;"",IF(V113&lt;&gt;24,(((V113*VLOOKUP(U113,[1]Base!$B$6:$T$4785,4)*VLOOKUP(U113,[1]Base!$B$6:$T$4785,5))/W116)/X116)*0.000694,"Sup à 24H"),"")</f>
        <v/>
      </c>
      <c r="X113" s="40" t="str">
        <f>IF(U113&lt;&gt;"",IF(W109&lt;&gt;"",X109+W113,[1]Rapport!$D$6+VLOOKUP([1]Rapport!$N$6,[1]Rapport!$Y$14:$Z$16,2)+W113),"")</f>
        <v/>
      </c>
    </row>
    <row r="114" spans="1:24" s="55" customFormat="1" ht="18" customHeight="1" thickBot="1" x14ac:dyDescent="0.25">
      <c r="A114" s="3"/>
      <c r="B114" s="119" t="str">
        <f>IF(C113&lt;&gt;"",VLOOKUP(C113,[1]Base!$B$5:$V$4785,21,FALSE),"")</f>
        <v/>
      </c>
      <c r="C114" s="120" t="str">
        <f>IF(C113&lt;&gt;"",VLOOKUP(C113,[1]Base!$B$6:$T$4684,3)&amp;+""&amp;+VLOOKUP(C113,[1]Base!$B$6:$T$4684,2)&amp;+""&amp;+VLOOKUP(C113,[1]Base!$B$6:$T$4684,4)&amp;+"*"&amp;+VLOOKUP(C113,[1]Base!$B$6:$T$4684,5,0),"")</f>
        <v/>
      </c>
      <c r="D114" s="121"/>
      <c r="E114" s="121"/>
      <c r="F114" s="122"/>
      <c r="G114" s="72"/>
      <c r="H114" s="119" t="str">
        <f>IF(I113&lt;&gt;"",VLOOKUP(I113,[1]Base!$B$5:$V$4785,21,FALSE),"")</f>
        <v/>
      </c>
      <c r="I114" s="120" t="str">
        <f>IF(I113&lt;&gt;"",VLOOKUP(I113,[1]Base!$B$6:$T$4684,3)&amp;+""&amp;+VLOOKUP(I113,[1]Base!$B$6:$T$4684,2)&amp;+""&amp;+VLOOKUP(I113,[1]Base!$B$6:$T$4684,4)&amp;+"*"&amp;+VLOOKUP(I113,[1]Base!$B$6:$T$4684,5,0),"")</f>
        <v/>
      </c>
      <c r="J114" s="121"/>
      <c r="K114" s="121"/>
      <c r="L114" s="122"/>
      <c r="M114" s="72"/>
      <c r="N114" s="119" t="str">
        <f>IF(O113&lt;&gt;"",VLOOKUP(O113,[1]Base!$B$5:$V$4785,21,FALSE),"")</f>
        <v/>
      </c>
      <c r="O114" s="120" t="str">
        <f>IF(O113&lt;&gt;"",VLOOKUP(O113,[1]Base!$B$6:$T$4684,3)&amp;+""&amp;+VLOOKUP(O113,[1]Base!$B$6:$T$4684,2)&amp;+""&amp;+VLOOKUP(O113,[1]Base!$B$6:$T$4684,4)&amp;+"*"&amp;+VLOOKUP(O113,[1]Base!$B$6:$T$4684,5,0),"")</f>
        <v/>
      </c>
      <c r="P114" s="121"/>
      <c r="Q114" s="121"/>
      <c r="R114" s="122"/>
      <c r="S114" s="72"/>
      <c r="T114" s="119" t="str">
        <f>IF(U113&lt;&gt;"",VLOOKUP(U113,[1]Base!$B$5:$V$4785,21,FALSE),"")</f>
        <v/>
      </c>
      <c r="U114" s="120" t="str">
        <f>IF(U113&lt;&gt;"",VLOOKUP(U113,[1]Base!$B$6:$T$4684,3)&amp;+""&amp;+VLOOKUP(U113,[1]Base!$B$6:$T$4684,2)&amp;+""&amp;+VLOOKUP(U113,[1]Base!$B$6:$T$4684,4)&amp;+"*"&amp;+VLOOKUP(U113,[1]Base!$B$6:$T$4684,5,0),"")</f>
        <v/>
      </c>
      <c r="V114" s="121"/>
      <c r="W114" s="121"/>
      <c r="X114" s="122"/>
    </row>
    <row r="115" spans="1:24" s="79" customFormat="1" ht="18" customHeight="1" thickBot="1" x14ac:dyDescent="0.25">
      <c r="A115" s="78"/>
      <c r="B115" s="125" t="str">
        <f>+IF(C113&lt;&gt;"",VLOOKUP(C113,[1]Base!$B$6:$T$4684,6,FALSE),"")</f>
        <v/>
      </c>
      <c r="C115" s="126" t="e">
        <f>+IF(#REF!&lt;&gt;"",VLOOKUP(#REF!,[2]Base!$A$3:$S$228,6,FALSE),"")</f>
        <v>#REF!</v>
      </c>
      <c r="D115" s="127" t="str">
        <f>+IF(C113&lt;&gt;"",VLOOKUP(C113,[1]Base!$B$6:$T$4684,8,FALSE),"")</f>
        <v/>
      </c>
      <c r="E115" s="126"/>
      <c r="F115" s="128" t="str">
        <f>+IF(C113&lt;&gt;"",VLOOKUP(C113,[1]Base!$B$6:$T$4684,10,FALSE),"")</f>
        <v/>
      </c>
      <c r="G115" s="118"/>
      <c r="H115" s="125" t="str">
        <f>+IF(I113&lt;&gt;"",VLOOKUP(I113,[1]Base!$B$6:$T$4684,6,FALSE),"")</f>
        <v/>
      </c>
      <c r="I115" s="126" t="e">
        <f>+IF(#REF!&lt;&gt;"",VLOOKUP(#REF!,[2]Base!$A$3:$S$228,6,FALSE),"")</f>
        <v>#REF!</v>
      </c>
      <c r="J115" s="127" t="str">
        <f>+IF(I113&lt;&gt;"",VLOOKUP(I113,[1]Base!$B$6:$T$4684,8,FALSE),"")</f>
        <v/>
      </c>
      <c r="K115" s="126"/>
      <c r="L115" s="128" t="str">
        <f>+IF(I113&lt;&gt;"",VLOOKUP(I113,[1]Base!$B$6:$T$4684,10,FALSE),"")</f>
        <v/>
      </c>
      <c r="M115" s="118"/>
      <c r="N115" s="125" t="str">
        <f>+IF(O113&lt;&gt;"",VLOOKUP(O113,[1]Base!$B$6:$T$4684,6,FALSE),"")</f>
        <v/>
      </c>
      <c r="O115" s="126" t="e">
        <f>+IF(#REF!&lt;&gt;"",VLOOKUP(#REF!,[2]Base!$A$3:$S$228,6,FALSE),"")</f>
        <v>#REF!</v>
      </c>
      <c r="P115" s="127" t="str">
        <f>+IF(O113&lt;&gt;"",VLOOKUP(O113,[1]Base!$B$6:$T$4684,8,FALSE),"")</f>
        <v/>
      </c>
      <c r="Q115" s="126"/>
      <c r="R115" s="130" t="str">
        <f>+IF(O113&lt;&gt;"",VLOOKUP(O113,[1]Base!$B$6:$T$4684,10,FALSE),"")</f>
        <v/>
      </c>
      <c r="S115" s="118"/>
      <c r="T115" s="125" t="str">
        <f>+IF(U113&lt;&gt;"",VLOOKUP(U113,[1]Base!$B$6:$T$4684,6,FALSE),"")</f>
        <v/>
      </c>
      <c r="U115" s="126" t="e">
        <f>+IF(#REF!&lt;&gt;"",VLOOKUP(#REF!,[2]Base!$A$3:$S$228,6,FALSE),"")</f>
        <v>#REF!</v>
      </c>
      <c r="V115" s="127" t="str">
        <f>+IF(U113&lt;&gt;"",VLOOKUP(U113,[1]Base!$B$6:$T$4684,8,FALSE),"")</f>
        <v/>
      </c>
      <c r="W115" s="126"/>
      <c r="X115" s="128" t="str">
        <f>+IF(U113&lt;&gt;"",VLOOKUP(U113,[1]Base!$B$6:$T$4684,10,FALSE),"")</f>
        <v/>
      </c>
    </row>
    <row r="116" spans="1:24" s="81" customFormat="1" ht="25.5" customHeight="1" thickBot="1" x14ac:dyDescent="0.3">
      <c r="A116" s="80"/>
      <c r="B116" s="60"/>
      <c r="C116" s="61"/>
      <c r="D116" s="62"/>
      <c r="E116" s="63"/>
      <c r="F116" s="63"/>
      <c r="G116" s="64"/>
      <c r="H116" s="60"/>
      <c r="I116" s="61"/>
      <c r="J116" s="62"/>
      <c r="K116" s="63"/>
      <c r="L116" s="63"/>
      <c r="M116" s="64"/>
      <c r="N116" s="60"/>
      <c r="O116" s="65"/>
      <c r="P116" s="62"/>
      <c r="Q116" s="63"/>
      <c r="R116" s="63"/>
      <c r="S116" s="64"/>
      <c r="T116" s="60"/>
      <c r="U116" s="61"/>
      <c r="V116" s="62"/>
      <c r="W116" s="63"/>
      <c r="X116" s="63"/>
    </row>
    <row r="117" spans="1:24" s="75" customFormat="1" ht="18" customHeight="1" thickBot="1" x14ac:dyDescent="0.25">
      <c r="A117" s="73"/>
      <c r="B117" s="67">
        <v>326</v>
      </c>
      <c r="C117" s="37"/>
      <c r="D117" s="38"/>
      <c r="E117" s="39" t="str">
        <f>IF(D117&lt;&gt;"",IF(D117&lt;&gt;24,(((D117*VLOOKUP(C117,[1]Base!$B$6:$T$4785,4)*VLOOKUP(C117,[1]Base!$B$6:$T$4785,5))/E120)/F120)*0.000694,"Sup à 24H"),"")</f>
        <v/>
      </c>
      <c r="F117" s="40" t="str">
        <f>IF(C117&lt;&gt;"",IF(E113&lt;&gt;"",F113+E117,[1]Rapport!$D$6+VLOOKUP([1]Rapport!$N$6,[1]Rapport!$Y$14:$Z$16,2)+E117),"")</f>
        <v/>
      </c>
      <c r="G117" s="73"/>
      <c r="H117" s="42">
        <v>426</v>
      </c>
      <c r="I117" s="37"/>
      <c r="J117" s="38"/>
      <c r="K117" s="39" t="str">
        <f>IF(J117&lt;&gt;"",IF(J117&lt;&gt;24,(((J117*VLOOKUP(I117,[1]Base!$B$6:$T$4785,4)*VLOOKUP(I117,[1]Base!$B$6:$T$4785,5))/K120)/L120)*0.000694,"Sup à 24H"),"")</f>
        <v/>
      </c>
      <c r="L117" s="40" t="str">
        <f>IF(I117&lt;&gt;"",IF(K113&lt;&gt;"",L113+K117,[1]Rapport!$D$6+VLOOKUP([1]Rapport!$N$6,[1]Rapport!$Y$14:$Z$16,2)+K117),"")</f>
        <v/>
      </c>
      <c r="M117" s="73"/>
      <c r="N117" s="69">
        <v>526</v>
      </c>
      <c r="O117" s="37"/>
      <c r="P117" s="38"/>
      <c r="Q117" s="39" t="str">
        <f>IF(P117&lt;&gt;"",IF(P117&lt;&gt;24,(((P117*VLOOKUP(O117,[1]Base!$B$6:$T$4785,4)*VLOOKUP(O117,[1]Base!$B$6:$T$4785,5))/Q120)/R120)*0.000694,"Sup à 24H"),"")</f>
        <v/>
      </c>
      <c r="R117" s="40" t="str">
        <f>IF(O117&lt;&gt;"",IF(Q113&lt;&gt;"",R113+Q117,[1]Rapport!$D$6+VLOOKUP([1]Rapport!$N$6,[1]Rapport!$Y$14:$Z$16,2)+Q117),"")</f>
        <v/>
      </c>
      <c r="S117" s="73"/>
      <c r="T117" s="70">
        <v>626</v>
      </c>
      <c r="U117" s="37"/>
      <c r="V117" s="38"/>
      <c r="W117" s="39" t="str">
        <f>IF(V117&lt;&gt;"",IF(V117&lt;&gt;24,(((V117*VLOOKUP(U117,[1]Base!$B$6:$T$4785,4)*VLOOKUP(U117,[1]Base!$B$6:$T$4785,5))/W120)/X120)*0.000694,"Sup à 24H"),"")</f>
        <v/>
      </c>
      <c r="X117" s="40" t="str">
        <f>IF(U117&lt;&gt;"",IF(W113&lt;&gt;"",X113+W117,[1]Rapport!$D$6+VLOOKUP([1]Rapport!$N$6,[1]Rapport!$Y$14:$Z$16,2)+W117),"")</f>
        <v/>
      </c>
    </row>
    <row r="118" spans="1:24" s="55" customFormat="1" ht="18" customHeight="1" thickBot="1" x14ac:dyDescent="0.25">
      <c r="A118" s="3"/>
      <c r="B118" s="119" t="str">
        <f>IF(C117&lt;&gt;"",VLOOKUP(C117,[1]Base!$B$5:$V$4785,21,FALSE),"")</f>
        <v/>
      </c>
      <c r="C118" s="120" t="str">
        <f>IF(C117&lt;&gt;"",VLOOKUP(C117,[1]Base!$B$6:$T$4684,3)&amp;+""&amp;+VLOOKUP(C117,[1]Base!$B$6:$T$4684,2)&amp;+""&amp;+VLOOKUP(C117,[1]Base!$B$6:$T$4684,4)&amp;+"*"&amp;+VLOOKUP(C117,[1]Base!$B$6:$T$4684,5,0),"")</f>
        <v/>
      </c>
      <c r="D118" s="121"/>
      <c r="E118" s="121"/>
      <c r="F118" s="122"/>
      <c r="G118" s="72"/>
      <c r="H118" s="119" t="str">
        <f>IF(I117&lt;&gt;"",VLOOKUP(I117,[1]Base!$B$5:$V$4785,21,FALSE),"")</f>
        <v/>
      </c>
      <c r="I118" s="120" t="str">
        <f>IF(I117&lt;&gt;"",VLOOKUP(I117,[1]Base!$B$6:$T$4684,3)&amp;+""&amp;+VLOOKUP(I117,[1]Base!$B$6:$T$4684,2)&amp;+""&amp;+VLOOKUP(I117,[1]Base!$B$6:$T$4684,4)&amp;+"*"&amp;+VLOOKUP(I117,[1]Base!$B$6:$T$4684,5,0),"")</f>
        <v/>
      </c>
      <c r="J118" s="121"/>
      <c r="K118" s="121"/>
      <c r="L118" s="122"/>
      <c r="M118" s="72"/>
      <c r="N118" s="119" t="str">
        <f>IF(O117&lt;&gt;"",VLOOKUP(O117,[1]Base!$B$5:$V$4785,21,FALSE),"")</f>
        <v/>
      </c>
      <c r="O118" s="120" t="str">
        <f>IF(O117&lt;&gt;"",VLOOKUP(O117,[1]Base!$B$6:$T$4684,3)&amp;+""&amp;+VLOOKUP(O117,[1]Base!$B$6:$T$4684,2)&amp;+""&amp;+VLOOKUP(O117,[1]Base!$B$6:$T$4684,4)&amp;+"*"&amp;+VLOOKUP(O117,[1]Base!$B$6:$T$4684,5,0),"")</f>
        <v/>
      </c>
      <c r="P118" s="121"/>
      <c r="Q118" s="121"/>
      <c r="R118" s="122"/>
      <c r="S118" s="72"/>
      <c r="T118" s="119" t="str">
        <f>IF(U117&lt;&gt;"",VLOOKUP(U117,[1]Base!$B$5:$V$4785,21,FALSE),"")</f>
        <v/>
      </c>
      <c r="U118" s="120" t="str">
        <f>IF(U117&lt;&gt;"",VLOOKUP(U117,[1]Base!$B$6:$T$4684,3)&amp;+""&amp;+VLOOKUP(U117,[1]Base!$B$6:$T$4684,2)&amp;+""&amp;+VLOOKUP(U117,[1]Base!$B$6:$T$4684,4)&amp;+"*"&amp;+VLOOKUP(U117,[1]Base!$B$6:$T$4684,5,0),"")</f>
        <v/>
      </c>
      <c r="V118" s="121"/>
      <c r="W118" s="121"/>
      <c r="X118" s="122"/>
    </row>
    <row r="119" spans="1:24" s="79" customFormat="1" ht="18" customHeight="1" thickBot="1" x14ac:dyDescent="0.25">
      <c r="A119" s="78"/>
      <c r="B119" s="125" t="str">
        <f>+IF(C117&lt;&gt;"",VLOOKUP(C117,[1]Base!$B$6:$T$4684,6,FALSE),"")</f>
        <v/>
      </c>
      <c r="C119" s="126" t="e">
        <f>+IF(#REF!&lt;&gt;"",VLOOKUP(#REF!,[2]Base!$A$3:$S$228,6,FALSE),"")</f>
        <v>#REF!</v>
      </c>
      <c r="D119" s="127" t="str">
        <f>+IF(C117&lt;&gt;"",VLOOKUP(C117,[1]Base!$B$6:$T$4684,8,FALSE),"")</f>
        <v/>
      </c>
      <c r="E119" s="126"/>
      <c r="F119" s="128" t="str">
        <f>+IF(C117&lt;&gt;"",VLOOKUP(C117,[1]Base!$B$6:$T$4684,10,FALSE),"")</f>
        <v/>
      </c>
      <c r="G119" s="118"/>
      <c r="H119" s="125" t="str">
        <f>+IF(I117&lt;&gt;"",VLOOKUP(I117,[1]Base!$B$6:$T$4684,6,FALSE),"")</f>
        <v/>
      </c>
      <c r="I119" s="126" t="e">
        <f>+IF(#REF!&lt;&gt;"",VLOOKUP(#REF!,[2]Base!$A$3:$S$228,6,FALSE),"")</f>
        <v>#REF!</v>
      </c>
      <c r="J119" s="127" t="str">
        <f>+IF(I117&lt;&gt;"",VLOOKUP(I117,[1]Base!$B$6:$T$4684,8,FALSE),"")</f>
        <v/>
      </c>
      <c r="K119" s="126"/>
      <c r="L119" s="128" t="str">
        <f>+IF(I117&lt;&gt;"",VLOOKUP(I117,[1]Base!$B$6:$T$4684,10,FALSE),"")</f>
        <v/>
      </c>
      <c r="M119" s="118"/>
      <c r="N119" s="125" t="str">
        <f>+IF(O117&lt;&gt;"",VLOOKUP(O117,[1]Base!$B$6:$T$4684,6,FALSE),"")</f>
        <v/>
      </c>
      <c r="O119" s="126" t="e">
        <f>+IF(#REF!&lt;&gt;"",VLOOKUP(#REF!,[2]Base!$A$3:$S$228,6,FALSE),"")</f>
        <v>#REF!</v>
      </c>
      <c r="P119" s="127" t="str">
        <f>+IF(O117&lt;&gt;"",VLOOKUP(O117,[1]Base!$B$6:$T$4684,8,FALSE),"")</f>
        <v/>
      </c>
      <c r="Q119" s="129"/>
      <c r="R119" s="130" t="str">
        <f>+IF(O117&lt;&gt;"",VLOOKUP(O117,[1]Base!$B$6:$T$4684,10,FALSE),"")</f>
        <v/>
      </c>
      <c r="S119" s="118"/>
      <c r="T119" s="125" t="str">
        <f>+IF(U117&lt;&gt;"",VLOOKUP(U117,[1]Base!$B$6:$T$4684,6,FALSE),"")</f>
        <v/>
      </c>
      <c r="U119" s="126" t="e">
        <f>+IF(#REF!&lt;&gt;"",VLOOKUP(#REF!,[2]Base!$A$3:$S$228,6,FALSE),"")</f>
        <v>#REF!</v>
      </c>
      <c r="V119" s="127" t="str">
        <f>+IF(U117&lt;&gt;"",VLOOKUP(U117,[1]Base!$B$6:$T$4684,8,FALSE),"")</f>
        <v/>
      </c>
      <c r="W119" s="126"/>
      <c r="X119" s="128" t="str">
        <f>+IF(U117&lt;&gt;"",VLOOKUP(U117,[1]Base!$B$6:$T$4684,10,FALSE),"")</f>
        <v/>
      </c>
    </row>
    <row r="120" spans="1:24" s="81" customFormat="1" ht="18" customHeight="1" thickBot="1" x14ac:dyDescent="0.3">
      <c r="A120" s="80"/>
      <c r="B120" s="60"/>
      <c r="C120" s="61"/>
      <c r="D120" s="62"/>
      <c r="E120" s="63"/>
      <c r="F120" s="63"/>
      <c r="G120" s="64"/>
      <c r="H120" s="60"/>
      <c r="I120" s="61"/>
      <c r="J120" s="62"/>
      <c r="K120" s="63"/>
      <c r="L120" s="63"/>
      <c r="M120" s="64"/>
      <c r="N120" s="60"/>
      <c r="O120" s="65"/>
      <c r="P120" s="62"/>
      <c r="Q120" s="63"/>
      <c r="R120" s="63"/>
      <c r="S120" s="64"/>
      <c r="T120" s="60"/>
      <c r="U120" s="61"/>
      <c r="V120" s="62"/>
      <c r="W120" s="63"/>
      <c r="X120" s="63"/>
    </row>
    <row r="121" spans="1:24" s="75" customFormat="1" ht="18" customHeight="1" thickBot="1" x14ac:dyDescent="0.25">
      <c r="A121" s="73"/>
      <c r="B121" s="67">
        <v>327</v>
      </c>
      <c r="C121" s="37"/>
      <c r="D121" s="38"/>
      <c r="E121" s="39" t="str">
        <f>IF(D121&lt;&gt;"",IF(D121&lt;&gt;24,(((D121*VLOOKUP(C121,[1]Base!$B$6:$T$4785,4)*VLOOKUP(C121,[1]Base!$B$6:$T$4785,5))/E124)/F124)*0.000694,"Sup à 24H"),"")</f>
        <v/>
      </c>
      <c r="F121" s="40" t="str">
        <f>IF(C121&lt;&gt;"",IF(E117&lt;&gt;"",F117+E121,[1]Rapport!$D$6+VLOOKUP([1]Rapport!$N$6,[1]Rapport!$Y$14:$Z$16,2)+E121),"")</f>
        <v/>
      </c>
      <c r="G121" s="73"/>
      <c r="H121" s="42">
        <v>427</v>
      </c>
      <c r="I121" s="37"/>
      <c r="J121" s="38"/>
      <c r="K121" s="39" t="str">
        <f>IF(J121&lt;&gt;"",IF(J121&lt;&gt;24,(((J121*VLOOKUP(I121,[1]Base!$B$6:$T$4785,4)*VLOOKUP(I121,[1]Base!$B$6:$T$4785,5))/K124)/L124)*0.000694,"Sup à 24H"),"")</f>
        <v/>
      </c>
      <c r="L121" s="40" t="str">
        <f>IF(I121&lt;&gt;"",IF(K117&lt;&gt;"",L117+K121,[1]Rapport!$D$6+VLOOKUP([1]Rapport!$N$6,[1]Rapport!$Y$14:$Z$16,2)+K121),"")</f>
        <v/>
      </c>
      <c r="M121" s="73"/>
      <c r="N121" s="69">
        <v>527</v>
      </c>
      <c r="O121" s="37"/>
      <c r="P121" s="38"/>
      <c r="Q121" s="39" t="str">
        <f>IF(P121&lt;&gt;"",IF(P121&lt;&gt;24,(((P121*VLOOKUP(O121,[1]Base!$B$6:$T$4785,4)*VLOOKUP(O121,[1]Base!$B$6:$T$4785,5))/Q124)/R124)*0.000694,"Sup à 24H"),"")</f>
        <v/>
      </c>
      <c r="R121" s="40" t="str">
        <f>IF(O121&lt;&gt;"",IF(Q117&lt;&gt;"",R117+Q121,[1]Rapport!$D$6+VLOOKUP([1]Rapport!$N$6,[1]Rapport!$Y$14:$Z$16,2)+Q121),"")</f>
        <v/>
      </c>
      <c r="S121" s="73"/>
      <c r="T121" s="70">
        <v>627</v>
      </c>
      <c r="U121" s="37"/>
      <c r="V121" s="38"/>
      <c r="W121" s="39" t="str">
        <f>IF(V121&lt;&gt;"",IF(V121&lt;&gt;24,(((V121*VLOOKUP(U121,[1]Base!$B$6:$T$4785,4)*VLOOKUP(U121,[1]Base!$B$6:$T$4785,5))/W124)/X124)*0.000694,"Sup à 24H"),"")</f>
        <v/>
      </c>
      <c r="X121" s="40" t="str">
        <f>IF(U121&lt;&gt;"",IF(W117&lt;&gt;"",X117+W121,[1]Rapport!$D$6+VLOOKUP([1]Rapport!$N$6,[1]Rapport!$Y$14:$Z$16,2)+W121),"")</f>
        <v/>
      </c>
    </row>
    <row r="122" spans="1:24" s="55" customFormat="1" ht="18" customHeight="1" thickBot="1" x14ac:dyDescent="0.25">
      <c r="A122" s="3"/>
      <c r="B122" s="119" t="str">
        <f>IF(C121&lt;&gt;"",VLOOKUP(C121,[1]Base!$B$5:$V$4785,21,FALSE),"")</f>
        <v/>
      </c>
      <c r="C122" s="120" t="str">
        <f>IF(C121&lt;&gt;"",VLOOKUP(C121,[1]Base!$B$6:$T$4684,3)&amp;+""&amp;+VLOOKUP(C121,[1]Base!$B$6:$T$4684,2)&amp;+""&amp;+VLOOKUP(C121,[1]Base!$B$6:$T$4684,4)&amp;+"*"&amp;+VLOOKUP(C121,[1]Base!$B$6:$T$4684,5,0),"")</f>
        <v/>
      </c>
      <c r="D122" s="121"/>
      <c r="E122" s="121"/>
      <c r="F122" s="122"/>
      <c r="G122" s="72"/>
      <c r="H122" s="119" t="str">
        <f>IF(I121&lt;&gt;"",VLOOKUP(I121,[1]Base!$B$5:$V$4785,21,FALSE),"")</f>
        <v/>
      </c>
      <c r="I122" s="120" t="str">
        <f>IF(I121&lt;&gt;"",VLOOKUP(I121,[1]Base!$B$6:$T$4684,3)&amp;+""&amp;+VLOOKUP(I121,[1]Base!$B$6:$T$4684,2)&amp;+""&amp;+VLOOKUP(I121,[1]Base!$B$6:$T$4684,4)&amp;+"*"&amp;+VLOOKUP(I121,[1]Base!$B$6:$T$4684,5,0),"")</f>
        <v/>
      </c>
      <c r="J122" s="121"/>
      <c r="K122" s="121"/>
      <c r="L122" s="122"/>
      <c r="M122" s="72"/>
      <c r="N122" s="119" t="str">
        <f>IF(O121&lt;&gt;"",VLOOKUP(O121,[1]Base!$B$5:$V$4785,21,FALSE),"")</f>
        <v/>
      </c>
      <c r="O122" s="120" t="str">
        <f>IF(O121&lt;&gt;"",VLOOKUP(O121,[1]Base!$B$6:$T$4684,3)&amp;+""&amp;+VLOOKUP(O121,[1]Base!$B$6:$T$4684,2)&amp;+""&amp;+VLOOKUP(O121,[1]Base!$B$6:$T$4684,4)&amp;+"*"&amp;+VLOOKUP(O121,[1]Base!$B$6:$T$4684,5,0),"")</f>
        <v/>
      </c>
      <c r="P122" s="121"/>
      <c r="Q122" s="121"/>
      <c r="R122" s="122"/>
      <c r="S122" s="72"/>
      <c r="T122" s="119" t="str">
        <f>IF(U121&lt;&gt;"",VLOOKUP(U121,[1]Base!$B$5:$V$4785,21,FALSE),"")</f>
        <v/>
      </c>
      <c r="U122" s="120" t="str">
        <f>IF(U121&lt;&gt;"",VLOOKUP(U121,[1]Base!$B$6:$T$4684,3)&amp;+""&amp;+VLOOKUP(U121,[1]Base!$B$6:$T$4684,2)&amp;+""&amp;+VLOOKUP(U121,[1]Base!$B$6:$T$4684,4)&amp;+"*"&amp;+VLOOKUP(U121,[1]Base!$B$6:$T$4684,5,0),"")</f>
        <v/>
      </c>
      <c r="V122" s="121"/>
      <c r="W122" s="121"/>
      <c r="X122" s="122"/>
    </row>
    <row r="123" spans="1:24" s="79" customFormat="1" ht="18" customHeight="1" thickBot="1" x14ac:dyDescent="0.25">
      <c r="A123" s="78"/>
      <c r="B123" s="125" t="str">
        <f>+IF(C121&lt;&gt;"",VLOOKUP(C121,[1]Base!$B$6:$T$4684,6,FALSE),"")</f>
        <v/>
      </c>
      <c r="C123" s="126" t="e">
        <f>+IF(#REF!&lt;&gt;"",VLOOKUP(#REF!,[2]Base!$A$3:$S$228,6,FALSE),"")</f>
        <v>#REF!</v>
      </c>
      <c r="D123" s="127" t="str">
        <f>+IF(C121&lt;&gt;"",VLOOKUP(C121,[1]Base!$B$6:$T$4684,8,FALSE),"")</f>
        <v/>
      </c>
      <c r="E123" s="126"/>
      <c r="F123" s="128" t="str">
        <f>+IF(C121&lt;&gt;"",VLOOKUP(C121,[1]Base!$B$6:$T$4684,10,FALSE),"")</f>
        <v/>
      </c>
      <c r="G123" s="118"/>
      <c r="H123" s="125" t="str">
        <f>+IF(I121&lt;&gt;"",VLOOKUP(I121,[1]Base!$B$6:$T$4684,6,FALSE),"")</f>
        <v/>
      </c>
      <c r="I123" s="126" t="e">
        <f>+IF(#REF!&lt;&gt;"",VLOOKUP(#REF!,[2]Base!$A$3:$S$228,6,FALSE),"")</f>
        <v>#REF!</v>
      </c>
      <c r="J123" s="127" t="str">
        <f>+IF(I121&lt;&gt;"",VLOOKUP(I121,[1]Base!$B$6:$T$4684,8,FALSE),"")</f>
        <v/>
      </c>
      <c r="K123" s="126"/>
      <c r="L123" s="128" t="str">
        <f>+IF(I121&lt;&gt;"",VLOOKUP(I121,[1]Base!$B$6:$T$4684,10,FALSE),"")</f>
        <v/>
      </c>
      <c r="M123" s="118"/>
      <c r="N123" s="125" t="str">
        <f>+IF(O121&lt;&gt;"",VLOOKUP(O121,[1]Base!$B$6:$T$4684,6,FALSE),"")</f>
        <v/>
      </c>
      <c r="O123" s="126" t="e">
        <f>+IF(#REF!&lt;&gt;"",VLOOKUP(#REF!,[2]Base!$A$3:$S$228,6,FALSE),"")</f>
        <v>#REF!</v>
      </c>
      <c r="P123" s="127" t="str">
        <f>+IF(O121&lt;&gt;"",VLOOKUP(O121,[1]Base!$B$6:$T$4684,8,FALSE),"")</f>
        <v/>
      </c>
      <c r="Q123" s="126"/>
      <c r="R123" s="128" t="str">
        <f>+IF(O121&lt;&gt;"",VLOOKUP(O121,[1]Base!$B$6:$T$4684,10,FALSE),"")</f>
        <v/>
      </c>
      <c r="S123" s="118"/>
      <c r="T123" s="125" t="str">
        <f>+IF(U121&lt;&gt;"",VLOOKUP(U121,[1]Base!$B$6:$T$4684,6,FALSE),"")</f>
        <v/>
      </c>
      <c r="U123" s="126" t="e">
        <f>+IF(#REF!&lt;&gt;"",VLOOKUP(#REF!,[2]Base!$A$3:$S$228,6,FALSE),"")</f>
        <v>#REF!</v>
      </c>
      <c r="V123" s="127" t="str">
        <f>+IF(U121&lt;&gt;"",VLOOKUP(U121,[1]Base!$B$6:$T$4684,8,FALSE),"")</f>
        <v/>
      </c>
      <c r="W123" s="126"/>
      <c r="X123" s="128" t="str">
        <f>+IF(U121&lt;&gt;"",VLOOKUP(U121,[1]Base!$B$6:$T$4684,10,FALSE),"")</f>
        <v/>
      </c>
    </row>
    <row r="124" spans="1:24" s="81" customFormat="1" ht="18" customHeight="1" thickBot="1" x14ac:dyDescent="0.3">
      <c r="A124" s="80"/>
      <c r="B124" s="60"/>
      <c r="C124" s="61"/>
      <c r="D124" s="62"/>
      <c r="E124" s="63"/>
      <c r="F124" s="63"/>
      <c r="G124" s="64"/>
      <c r="H124" s="60"/>
      <c r="I124" s="61"/>
      <c r="J124" s="62"/>
      <c r="K124" s="63"/>
      <c r="L124" s="63"/>
      <c r="M124" s="64"/>
      <c r="N124" s="60"/>
      <c r="O124" s="65"/>
      <c r="P124" s="62"/>
      <c r="Q124" s="63"/>
      <c r="R124" s="63"/>
      <c r="S124" s="64"/>
      <c r="T124" s="60"/>
      <c r="U124" s="61"/>
      <c r="V124" s="62"/>
      <c r="W124" s="63"/>
      <c r="X124" s="63"/>
    </row>
    <row r="125" spans="1:24" s="75" customFormat="1" ht="18" customHeight="1" thickBot="1" x14ac:dyDescent="0.25">
      <c r="A125" s="73"/>
      <c r="B125" s="67">
        <v>328</v>
      </c>
      <c r="C125" s="37"/>
      <c r="D125" s="38"/>
      <c r="E125" s="39" t="str">
        <f>IF(D125&lt;&gt;"",IF(D125&lt;&gt;24,(((D125*VLOOKUP(C125,[1]Base!$B$6:$T$4785,4)*VLOOKUP(C125,[1]Base!$B$6:$T$4785,5))/E128)/F128)*0.000694,"Sup à 24H"),"")</f>
        <v/>
      </c>
      <c r="F125" s="40" t="str">
        <f>IF(C125&lt;&gt;"",IF(E121&lt;&gt;"",F121+E125,[1]Rapport!$D$6+VLOOKUP([1]Rapport!$N$6,[1]Rapport!$Y$14:$Z$16,2)+E125),"")</f>
        <v/>
      </c>
      <c r="G125" s="73"/>
      <c r="H125" s="42">
        <v>428</v>
      </c>
      <c r="I125" s="37"/>
      <c r="J125" s="38"/>
      <c r="K125" s="39" t="str">
        <f>IF(J125&lt;&gt;"",IF(J125&lt;&gt;24,(((J125*VLOOKUP(I125,[1]Base!$B$6:$T$4785,4)*VLOOKUP(I125,[1]Base!$B$6:$T$4785,5))/K128)/L128)*0.000694,"Sup à 24H"),"")</f>
        <v/>
      </c>
      <c r="L125" s="40" t="str">
        <f>IF(I125&lt;&gt;"",IF(K121&lt;&gt;"",L121+K125,[1]Rapport!$D$6+VLOOKUP([1]Rapport!$N$6,[1]Rapport!$Y$14:$Z$16,2)+K125),"")</f>
        <v/>
      </c>
      <c r="M125" s="73"/>
      <c r="N125" s="69">
        <v>528</v>
      </c>
      <c r="O125" s="37"/>
      <c r="P125" s="38"/>
      <c r="Q125" s="39" t="str">
        <f>IF(P125&lt;&gt;"",IF(P125&lt;&gt;24,(((P125*VLOOKUP(O125,[1]Base!$B$6:$T$4785,4)*VLOOKUP(O125,[1]Base!$B$6:$T$4785,5))/Q128)/R128)*0.000694,"Sup à 24H"),"")</f>
        <v/>
      </c>
      <c r="R125" s="40" t="str">
        <f>IF(O125&lt;&gt;"",IF(Q121&lt;&gt;"",R121+Q125,[1]Rapport!$D$6+VLOOKUP([1]Rapport!$N$6,[1]Rapport!$Y$14:$Z$16,2)+Q125),"")</f>
        <v/>
      </c>
      <c r="S125" s="73"/>
      <c r="T125" s="70">
        <v>628</v>
      </c>
      <c r="U125" s="37"/>
      <c r="V125" s="38"/>
      <c r="W125" s="39" t="str">
        <f>IF(V125&lt;&gt;"",IF(V125&lt;&gt;24,(((V125*VLOOKUP(U125,[1]Base!$B$6:$T$4785,4)*VLOOKUP(U125,[1]Base!$B$6:$T$4785,5))/W128)/X128)*0.000694,"Sup à 24H"),"")</f>
        <v/>
      </c>
      <c r="X125" s="40" t="str">
        <f>IF(U125&lt;&gt;"",IF(W121&lt;&gt;"",X121+W125,[1]Rapport!$D$6+VLOOKUP([1]Rapport!$N$6,[1]Rapport!$Y$14:$Z$16,2)+W125),"")</f>
        <v/>
      </c>
    </row>
    <row r="126" spans="1:24" s="55" customFormat="1" ht="18" customHeight="1" thickBot="1" x14ac:dyDescent="0.25">
      <c r="A126" s="3"/>
      <c r="B126" s="119" t="str">
        <f>IF(C125&lt;&gt;"",VLOOKUP(C125,[1]Base!$B$5:$V$4785,21,FALSE),"")</f>
        <v/>
      </c>
      <c r="C126" s="120" t="str">
        <f>IF(C125&lt;&gt;"",VLOOKUP(C125,[1]Base!$B$6:$T$4684,3)&amp;+""&amp;+VLOOKUP(C125,[1]Base!$B$6:$T$4684,2)&amp;+""&amp;+VLOOKUP(C125,[1]Base!$B$6:$T$4684,4)&amp;+"*"&amp;+VLOOKUP(C125,[1]Base!$B$6:$T$4684,5,0),"")</f>
        <v/>
      </c>
      <c r="D126" s="121"/>
      <c r="E126" s="121"/>
      <c r="F126" s="122"/>
      <c r="G126" s="72"/>
      <c r="H126" s="119" t="str">
        <f>IF(I125&lt;&gt;"",VLOOKUP(I125,[1]Base!$B$5:$V$4785,21,FALSE),"")</f>
        <v/>
      </c>
      <c r="I126" s="120" t="str">
        <f>IF(I125&lt;&gt;"",VLOOKUP(I125,[1]Base!$B$6:$T$4684,3)&amp;+""&amp;+VLOOKUP(I125,[1]Base!$B$6:$T$4684,2)&amp;+""&amp;+VLOOKUP(I125,[1]Base!$B$6:$T$4684,4)&amp;+"*"&amp;+VLOOKUP(I125,[1]Base!$B$6:$T$4684,5,0),"")</f>
        <v/>
      </c>
      <c r="J126" s="121"/>
      <c r="K126" s="121"/>
      <c r="L126" s="122"/>
      <c r="M126" s="72"/>
      <c r="N126" s="119" t="str">
        <f>IF(O125&lt;&gt;"",VLOOKUP(O125,[1]Base!$B$5:$V$4785,21,FALSE),"")</f>
        <v/>
      </c>
      <c r="O126" s="120" t="str">
        <f>IF(O125&lt;&gt;"",VLOOKUP(O125,[1]Base!$B$6:$T$4684,3)&amp;+""&amp;+VLOOKUP(O125,[1]Base!$B$6:$T$4684,2)&amp;+""&amp;+VLOOKUP(O125,[1]Base!$B$6:$T$4684,4)&amp;+"*"&amp;+VLOOKUP(O125,[1]Base!$B$6:$T$4684,5,0),"")</f>
        <v/>
      </c>
      <c r="P126" s="121"/>
      <c r="Q126" s="121"/>
      <c r="R126" s="122"/>
      <c r="S126" s="72"/>
      <c r="T126" s="119" t="str">
        <f>IF(U125&lt;&gt;"",VLOOKUP(U125,[1]Base!$B$5:$V$4785,21,FALSE),"")</f>
        <v/>
      </c>
      <c r="U126" s="120" t="str">
        <f>IF(U125&lt;&gt;"",VLOOKUP(U125,[1]Base!$B$6:$T$4684,3)&amp;+""&amp;+VLOOKUP(U125,[1]Base!$B$6:$T$4684,2)&amp;+""&amp;+VLOOKUP(U125,[1]Base!$B$6:$T$4684,4)&amp;+"*"&amp;+VLOOKUP(U125,[1]Base!$B$6:$T$4684,5,0),"")</f>
        <v/>
      </c>
      <c r="V126" s="121"/>
      <c r="W126" s="121"/>
      <c r="X126" s="122"/>
    </row>
    <row r="127" spans="1:24" s="79" customFormat="1" ht="18" customHeight="1" thickBot="1" x14ac:dyDescent="0.25">
      <c r="A127" s="78"/>
      <c r="B127" s="125" t="str">
        <f>+IF(C125&lt;&gt;"",VLOOKUP(C125,[1]Base!$B$6:$T$4684,6,FALSE),"")</f>
        <v/>
      </c>
      <c r="C127" s="126" t="e">
        <f>+IF(#REF!&lt;&gt;"",VLOOKUP(#REF!,[2]Base!$A$3:$S$228,6,FALSE),"")</f>
        <v>#REF!</v>
      </c>
      <c r="D127" s="127" t="str">
        <f>+IF(C125&lt;&gt;"",VLOOKUP(C125,[1]Base!$B$6:$T$4684,8,FALSE),"")</f>
        <v/>
      </c>
      <c r="E127" s="126"/>
      <c r="F127" s="128" t="str">
        <f>+IF(C125&lt;&gt;"",VLOOKUP(C125,[1]Base!$B$6:$T$4684,10,FALSE),"")</f>
        <v/>
      </c>
      <c r="G127" s="118"/>
      <c r="H127" s="125" t="str">
        <f>+IF(I125&lt;&gt;"",VLOOKUP(I125,[1]Base!$B$6:$T$4684,6,FALSE),"")</f>
        <v/>
      </c>
      <c r="I127" s="126" t="e">
        <f>+IF(#REF!&lt;&gt;"",VLOOKUP(#REF!,[2]Base!$A$3:$S$228,6,FALSE),"")</f>
        <v>#REF!</v>
      </c>
      <c r="J127" s="127" t="str">
        <f>+IF(I125&lt;&gt;"",VLOOKUP(I125,[1]Base!$B$6:$T$4684,8,FALSE),"")</f>
        <v/>
      </c>
      <c r="K127" s="126"/>
      <c r="L127" s="128" t="str">
        <f>+IF(I125&lt;&gt;"",VLOOKUP(I125,[1]Base!$B$6:$T$4684,10,FALSE),"")</f>
        <v/>
      </c>
      <c r="M127" s="118"/>
      <c r="N127" s="125" t="str">
        <f>+IF(O125&lt;&gt;"",VLOOKUP(O125,[1]Base!$B$6:$T$4684,6,FALSE),"")</f>
        <v/>
      </c>
      <c r="O127" s="126" t="e">
        <f>+IF(#REF!&lt;&gt;"",VLOOKUP(#REF!,[2]Base!$A$3:$S$228,6,FALSE),"")</f>
        <v>#REF!</v>
      </c>
      <c r="P127" s="127" t="str">
        <f>+IF(O125&lt;&gt;"",VLOOKUP(O125,[1]Base!$B$6:$T$4684,8,FALSE),"")</f>
        <v/>
      </c>
      <c r="Q127" s="126"/>
      <c r="R127" s="128" t="str">
        <f>+IF(O125&lt;&gt;"",VLOOKUP(O125,[1]Base!$B$6:$T$4684,10,FALSE),"")</f>
        <v/>
      </c>
      <c r="S127" s="118"/>
      <c r="T127" s="125" t="str">
        <f>+IF(U125&lt;&gt;"",VLOOKUP(U125,[1]Base!$B$6:$T$4684,6,FALSE),"")</f>
        <v/>
      </c>
      <c r="U127" s="126" t="e">
        <f>+IF(#REF!&lt;&gt;"",VLOOKUP(#REF!,[2]Base!$A$3:$S$228,6,FALSE),"")</f>
        <v>#REF!</v>
      </c>
      <c r="V127" s="127" t="str">
        <f>+IF(U125&lt;&gt;"",VLOOKUP(U125,[1]Base!$B$6:$T$4684,8,FALSE),"")</f>
        <v/>
      </c>
      <c r="W127" s="126"/>
      <c r="X127" s="128" t="str">
        <f>+IF(U125&lt;&gt;"",VLOOKUP(U125,[1]Base!$B$6:$T$4684,10,FALSE),"")</f>
        <v/>
      </c>
    </row>
    <row r="128" spans="1:24" s="81" customFormat="1" ht="18" customHeight="1" thickBot="1" x14ac:dyDescent="0.3">
      <c r="A128" s="80"/>
      <c r="B128" s="60"/>
      <c r="C128" s="61"/>
      <c r="D128" s="62"/>
      <c r="E128" s="63"/>
      <c r="F128" s="63"/>
      <c r="G128" s="64"/>
      <c r="H128" s="60"/>
      <c r="I128" s="61"/>
      <c r="J128" s="62"/>
      <c r="K128" s="63"/>
      <c r="L128" s="63"/>
      <c r="M128" s="64"/>
      <c r="N128" s="60"/>
      <c r="O128" s="65"/>
      <c r="P128" s="62"/>
      <c r="Q128" s="63"/>
      <c r="R128" s="63"/>
      <c r="S128" s="64"/>
      <c r="T128" s="60"/>
      <c r="U128" s="61"/>
      <c r="V128" s="62"/>
      <c r="W128" s="63"/>
      <c r="X128" s="63"/>
    </row>
    <row r="129" spans="1:24" s="75" customFormat="1" ht="18" customHeight="1" thickBot="1" x14ac:dyDescent="0.25">
      <c r="A129" s="73"/>
      <c r="B129" s="67">
        <v>329</v>
      </c>
      <c r="C129" s="37"/>
      <c r="D129" s="38"/>
      <c r="E129" s="39" t="str">
        <f>IF(D129&lt;&gt;"",IF(D129&lt;&gt;24,(((D129*VLOOKUP(C129,[1]Base!$B$6:$T$4785,4)*VLOOKUP(C129,[1]Base!$B$6:$T$4785,5))/E132)/F132)*0.000694,"Sup à 24H"),"")</f>
        <v/>
      </c>
      <c r="F129" s="40" t="str">
        <f>IF(C129&lt;&gt;"",IF(E125&lt;&gt;"",F125+E129,[1]Rapport!$D$6+VLOOKUP([1]Rapport!$N$6,[1]Rapport!$Y$14:$Z$16,2)+E129),"")</f>
        <v/>
      </c>
      <c r="G129" s="73"/>
      <c r="H129" s="42">
        <v>429</v>
      </c>
      <c r="I129" s="37"/>
      <c r="J129" s="38"/>
      <c r="K129" s="39" t="str">
        <f>IF(J129&lt;&gt;"",IF(J129&lt;&gt;24,(((J129*VLOOKUP(I129,[1]Base!$B$6:$T$4785,4)*VLOOKUP(I129,[1]Base!$B$6:$T$4785,5))/K132)/L132)*0.000694,"Sup à 24H"),"")</f>
        <v/>
      </c>
      <c r="L129" s="40" t="str">
        <f>IF(I129&lt;&gt;"",IF(K125&lt;&gt;"",L125+K129,[1]Rapport!$D$6+VLOOKUP([1]Rapport!$N$6,[1]Rapport!$Y$14:$Z$16,2)+K129),"")</f>
        <v/>
      </c>
      <c r="M129" s="73"/>
      <c r="N129" s="69">
        <v>529</v>
      </c>
      <c r="O129" s="37"/>
      <c r="P129" s="38"/>
      <c r="Q129" s="39" t="str">
        <f>IF(P129&lt;&gt;"",IF(P129&lt;&gt;24,(((P129*VLOOKUP(O129,[1]Base!$B$6:$T$4785,4)*VLOOKUP(O129,[1]Base!$B$6:$T$4785,5))/Q132)/R132)*0.000694,"Sup à 24H"),"")</f>
        <v/>
      </c>
      <c r="R129" s="40" t="str">
        <f>IF(O129&lt;&gt;"",IF(Q125&lt;&gt;"",R125+Q129,[1]Rapport!$D$6+VLOOKUP([1]Rapport!$N$6,[1]Rapport!$Y$14:$Z$16,2)+Q129),"")</f>
        <v/>
      </c>
      <c r="S129" s="73"/>
      <c r="T129" s="70">
        <v>629</v>
      </c>
      <c r="U129" s="37"/>
      <c r="V129" s="38"/>
      <c r="W129" s="39" t="str">
        <f>IF(V129&lt;&gt;"",IF(V129&lt;&gt;24,(((V129*VLOOKUP(U129,[1]Base!$B$6:$T$4785,4)*VLOOKUP(U129,[1]Base!$B$6:$T$4785,5))/W132)/X132)*0.000694,"Sup à 24H"),"")</f>
        <v/>
      </c>
      <c r="X129" s="40" t="str">
        <f>IF(U129&lt;&gt;"",IF(W125&lt;&gt;"",X125+W129,[1]Rapport!$D$6+VLOOKUP([1]Rapport!$N$6,[1]Rapport!$Y$14:$Z$16,2)+W129),"")</f>
        <v/>
      </c>
    </row>
    <row r="130" spans="1:24" s="55" customFormat="1" ht="18" customHeight="1" thickBot="1" x14ac:dyDescent="0.25">
      <c r="A130" s="3"/>
      <c r="B130" s="119" t="str">
        <f>IF(C129&lt;&gt;"",VLOOKUP(C129,[1]Base!$B$5:$V$4785,21,FALSE),"")</f>
        <v/>
      </c>
      <c r="C130" s="120" t="str">
        <f>IF(C129&lt;&gt;"",VLOOKUP(C129,[1]Base!$B$6:$T$4684,3)&amp;+""&amp;+VLOOKUP(C129,[1]Base!$B$6:$T$4684,2)&amp;+""&amp;+VLOOKUP(C129,[1]Base!$B$6:$T$4684,4)&amp;+"*"&amp;+VLOOKUP(C129,[1]Base!$B$6:$T$4684,5,0),"")</f>
        <v/>
      </c>
      <c r="D130" s="121"/>
      <c r="E130" s="121"/>
      <c r="F130" s="122"/>
      <c r="G130" s="72"/>
      <c r="H130" s="119" t="str">
        <f>IF(I129&lt;&gt;"",VLOOKUP(I129,[1]Base!$B$5:$V$4785,21,FALSE),"")</f>
        <v/>
      </c>
      <c r="I130" s="120" t="str">
        <f>IF(I129&lt;&gt;"",VLOOKUP(I129,[1]Base!$B$6:$T$4684,3)&amp;+""&amp;+VLOOKUP(I129,[1]Base!$B$6:$T$4684,2)&amp;+""&amp;+VLOOKUP(I129,[1]Base!$B$6:$T$4684,4)&amp;+"*"&amp;+VLOOKUP(I129,[1]Base!$B$6:$T$4684,5,0),"")</f>
        <v/>
      </c>
      <c r="J130" s="121"/>
      <c r="K130" s="121"/>
      <c r="L130" s="122"/>
      <c r="M130" s="72"/>
      <c r="N130" s="119" t="str">
        <f>IF(O129&lt;&gt;"",VLOOKUP(O129,[1]Base!$B$5:$V$4785,21,FALSE),"")</f>
        <v/>
      </c>
      <c r="O130" s="120" t="str">
        <f>IF(O129&lt;&gt;"",VLOOKUP(O129,[1]Base!$B$6:$T$4684,3)&amp;+""&amp;+VLOOKUP(O129,[1]Base!$B$6:$T$4684,2)&amp;+""&amp;+VLOOKUP(O129,[1]Base!$B$6:$T$4684,4)&amp;+"*"&amp;+VLOOKUP(O129,[1]Base!$B$6:$T$4684,5,0),"")</f>
        <v/>
      </c>
      <c r="P130" s="121"/>
      <c r="Q130" s="121"/>
      <c r="R130" s="122"/>
      <c r="S130" s="72"/>
      <c r="T130" s="119" t="str">
        <f>IF(U129&lt;&gt;"",VLOOKUP(U129,[1]Base!$B$5:$V$4785,21,FALSE),"")</f>
        <v/>
      </c>
      <c r="U130" s="120" t="str">
        <f>IF(U129&lt;&gt;"",VLOOKUP(U129,[1]Base!$B$6:$T$4684,3)&amp;+""&amp;+VLOOKUP(U129,[1]Base!$B$6:$T$4684,2)&amp;+""&amp;+VLOOKUP(U129,[1]Base!$B$6:$T$4684,4)&amp;+"*"&amp;+VLOOKUP(U129,[1]Base!$B$6:$T$4684,5,0),"")</f>
        <v/>
      </c>
      <c r="V130" s="121"/>
      <c r="W130" s="121"/>
      <c r="X130" s="122"/>
    </row>
    <row r="131" spans="1:24" s="79" customFormat="1" ht="18" customHeight="1" thickBot="1" x14ac:dyDescent="0.25">
      <c r="A131" s="78"/>
      <c r="B131" s="125" t="str">
        <f>+IF(C129&lt;&gt;"",VLOOKUP(C129,[1]Base!$B$6:$T$4684,6,FALSE),"")</f>
        <v/>
      </c>
      <c r="C131" s="126" t="e">
        <f>+IF(#REF!&lt;&gt;"",VLOOKUP(#REF!,[2]Base!$A$3:$S$228,6,FALSE),"")</f>
        <v>#REF!</v>
      </c>
      <c r="D131" s="127" t="str">
        <f>+IF(C129&lt;&gt;"",VLOOKUP(C129,[1]Base!$B$6:$T$4684,8,FALSE),"")</f>
        <v/>
      </c>
      <c r="E131" s="126"/>
      <c r="F131" s="128" t="str">
        <f>+IF(C129&lt;&gt;"",VLOOKUP(C129,[1]Base!$B$6:$T$4684,10,FALSE),"")</f>
        <v/>
      </c>
      <c r="G131" s="118"/>
      <c r="H131" s="125" t="str">
        <f>+IF(I129&lt;&gt;"",VLOOKUP(I129,[1]Base!$B$6:$T$4684,6,FALSE),"")</f>
        <v/>
      </c>
      <c r="I131" s="126" t="e">
        <f>+IF(#REF!&lt;&gt;"",VLOOKUP(#REF!,[2]Base!$A$3:$S$228,6,FALSE),"")</f>
        <v>#REF!</v>
      </c>
      <c r="J131" s="127" t="str">
        <f>+IF(I129&lt;&gt;"",VLOOKUP(I129,[1]Base!$B$6:$T$4684,8,FALSE),"")</f>
        <v/>
      </c>
      <c r="K131" s="126"/>
      <c r="L131" s="128" t="str">
        <f>+IF(I129&lt;&gt;"",VLOOKUP(I129,[1]Base!$B$6:$T$4684,10,FALSE),"")</f>
        <v/>
      </c>
      <c r="M131" s="118"/>
      <c r="N131" s="125" t="str">
        <f>+IF(O129&lt;&gt;"",VLOOKUP(O129,[1]Base!$B$6:$T$4684,6,FALSE),"")</f>
        <v/>
      </c>
      <c r="O131" s="126" t="e">
        <f>+IF(#REF!&lt;&gt;"",VLOOKUP(#REF!,[2]Base!$A$3:$S$228,6,FALSE),"")</f>
        <v>#REF!</v>
      </c>
      <c r="P131" s="127" t="str">
        <f>+IF(O129&lt;&gt;"",VLOOKUP(O129,[1]Base!$B$6:$T$4684,8,FALSE),"")</f>
        <v/>
      </c>
      <c r="Q131" s="126"/>
      <c r="R131" s="128" t="str">
        <f>+IF(O129&lt;&gt;"",VLOOKUP(O129,[1]Base!$B$6:$T$4684,10,FALSE),"")</f>
        <v/>
      </c>
      <c r="S131" s="118"/>
      <c r="T131" s="125" t="str">
        <f>+IF(U129&lt;&gt;"",VLOOKUP(U129,[1]Base!$B$6:$T$4684,6,FALSE),"")</f>
        <v/>
      </c>
      <c r="U131" s="126" t="e">
        <f>+IF(#REF!&lt;&gt;"",VLOOKUP(#REF!,[2]Base!$A$3:$S$228,6,FALSE),"")</f>
        <v>#REF!</v>
      </c>
      <c r="V131" s="127" t="str">
        <f>+IF(U129&lt;&gt;"",VLOOKUP(U129,[1]Base!$B$6:$T$4684,8,FALSE),"")</f>
        <v/>
      </c>
      <c r="W131" s="126"/>
      <c r="X131" s="128" t="str">
        <f>+IF(U129&lt;&gt;"",VLOOKUP(U129,[1]Base!$B$6:$T$4684,10,FALSE),"")</f>
        <v/>
      </c>
    </row>
    <row r="132" spans="1:24" s="81" customFormat="1" ht="18" customHeight="1" thickBot="1" x14ac:dyDescent="0.3">
      <c r="A132" s="80"/>
      <c r="B132" s="60"/>
      <c r="C132" s="61"/>
      <c r="D132" s="62"/>
      <c r="E132" s="63"/>
      <c r="F132" s="63"/>
      <c r="G132" s="64"/>
      <c r="H132" s="60"/>
      <c r="I132" s="61"/>
      <c r="J132" s="62"/>
      <c r="K132" s="63"/>
      <c r="L132" s="63"/>
      <c r="M132" s="64"/>
      <c r="N132" s="60"/>
      <c r="O132" s="65"/>
      <c r="P132" s="62"/>
      <c r="Q132" s="63"/>
      <c r="R132" s="63"/>
      <c r="S132" s="64"/>
      <c r="T132" s="60"/>
      <c r="U132" s="61"/>
      <c r="V132" s="62"/>
      <c r="W132" s="63"/>
      <c r="X132" s="63"/>
    </row>
    <row r="133" spans="1:24" s="75" customFormat="1" ht="18" customHeight="1" thickBot="1" x14ac:dyDescent="0.25">
      <c r="A133" s="73"/>
      <c r="B133" s="67">
        <v>330</v>
      </c>
      <c r="C133" s="37"/>
      <c r="D133" s="38"/>
      <c r="E133" s="39" t="str">
        <f>IF(D133&lt;&gt;"",IF(D133&lt;&gt;24,(((D133*VLOOKUP(C133,[1]Base!$B$6:$T$4785,4)*VLOOKUP(C133,[1]Base!$B$6:$T$4785,5))/E136)/F136)*0.000694,"Sup à 24H"),"")</f>
        <v/>
      </c>
      <c r="F133" s="40" t="str">
        <f>IF(C133&lt;&gt;"",IF(E129&lt;&gt;"",F129+E133,[1]Rapport!$D$6+VLOOKUP([1]Rapport!$N$6,[1]Rapport!$Y$14:$Z$16,2)+E133),"")</f>
        <v/>
      </c>
      <c r="G133" s="73"/>
      <c r="H133" s="42">
        <v>430</v>
      </c>
      <c r="I133" s="37"/>
      <c r="J133" s="38"/>
      <c r="K133" s="39" t="str">
        <f>IF(J133&lt;&gt;"",IF(J133&lt;&gt;24,(((J133*VLOOKUP(I133,[1]Base!$B$6:$T$4785,4)*VLOOKUP(I133,[1]Base!$B$6:$T$4785,5))/K136)/L136)*0.000694,"Sup à 24H"),"")</f>
        <v/>
      </c>
      <c r="L133" s="40" t="str">
        <f>IF(I133&lt;&gt;"",IF(K129&lt;&gt;"",L129+K133,[1]Rapport!$D$6+VLOOKUP([1]Rapport!$N$6,[1]Rapport!$Y$14:$Z$16,2)+K133),"")</f>
        <v/>
      </c>
      <c r="M133" s="73"/>
      <c r="N133" s="69">
        <v>530</v>
      </c>
      <c r="O133" s="37"/>
      <c r="P133" s="38"/>
      <c r="Q133" s="39" t="str">
        <f>IF(P133&lt;&gt;"",IF(P133&lt;&gt;24,(((P133*VLOOKUP(O133,[1]Base!$B$6:$T$4785,4)*VLOOKUP(O133,[1]Base!$B$6:$T$4785,5))/Q136)/R136)*0.000694,"Sup à 24H"),"")</f>
        <v/>
      </c>
      <c r="R133" s="40" t="str">
        <f>IF(O133&lt;&gt;"",IF(Q129&lt;&gt;"",R129+Q133,[1]Rapport!$D$6+VLOOKUP([1]Rapport!$N$6,[1]Rapport!$Y$14:$Z$16,2)+Q133),"")</f>
        <v/>
      </c>
      <c r="S133" s="73"/>
      <c r="T133" s="70">
        <v>630</v>
      </c>
      <c r="U133" s="37"/>
      <c r="V133" s="38"/>
      <c r="W133" s="39" t="str">
        <f>IF(V133&lt;&gt;"",IF(V133&lt;&gt;24,(((V133*VLOOKUP(U133,[1]Base!$B$6:$T$4785,4)*VLOOKUP(U133,[1]Base!$B$6:$T$4785,5))/W136)/X136)*0.000694,"Sup à 24H"),"")</f>
        <v/>
      </c>
      <c r="X133" s="40" t="str">
        <f>IF(U133&lt;&gt;"",IF(W129&lt;&gt;"",X129+W133,[1]Rapport!$D$6+VLOOKUP([1]Rapport!$N$6,[1]Rapport!$Y$14:$Z$16,2)+W133),"")</f>
        <v/>
      </c>
    </row>
    <row r="134" spans="1:24" s="55" customFormat="1" ht="18" customHeight="1" thickBot="1" x14ac:dyDescent="0.25">
      <c r="A134" s="3"/>
      <c r="B134" s="119" t="str">
        <f>IF(C133&lt;&gt;"",VLOOKUP(C133,[1]Base!$B$5:$V$4785,21,FALSE),"")</f>
        <v/>
      </c>
      <c r="C134" s="120" t="str">
        <f>IF(C133&lt;&gt;"",VLOOKUP(C133,[1]Base!$B$6:$T$4684,3)&amp;+""&amp;+VLOOKUP(C133,[1]Base!$B$6:$T$4684,2)&amp;+""&amp;+VLOOKUP(C133,[1]Base!$B$6:$T$4684,4)&amp;+"*"&amp;+VLOOKUP(C133,[1]Base!$B$6:$T$4684,5,0),"")</f>
        <v/>
      </c>
      <c r="D134" s="121"/>
      <c r="E134" s="121"/>
      <c r="F134" s="122"/>
      <c r="G134" s="72"/>
      <c r="H134" s="119" t="str">
        <f>IF(I133&lt;&gt;"",VLOOKUP(I133,[1]Base!$B$5:$V$4785,21,FALSE),"")</f>
        <v/>
      </c>
      <c r="I134" s="120" t="str">
        <f>IF(I133&lt;&gt;"",VLOOKUP(I133,[1]Base!$B$6:$T$4684,3)&amp;+""&amp;+VLOOKUP(I133,[1]Base!$B$6:$T$4684,2)&amp;+""&amp;+VLOOKUP(I133,[1]Base!$B$6:$T$4684,4)&amp;+"*"&amp;+VLOOKUP(I133,[1]Base!$B$6:$T$4684,5,0),"")</f>
        <v/>
      </c>
      <c r="J134" s="121"/>
      <c r="K134" s="121"/>
      <c r="L134" s="122"/>
      <c r="M134" s="72"/>
      <c r="N134" s="119" t="str">
        <f>IF(O133&lt;&gt;"",VLOOKUP(O133,[1]Base!$B$5:$V$4785,21,FALSE),"")</f>
        <v/>
      </c>
      <c r="O134" s="120" t="str">
        <f>IF(O133&lt;&gt;"",VLOOKUP(O133,[1]Base!$B$6:$T$4684,3)&amp;+""&amp;+VLOOKUP(O133,[1]Base!$B$6:$T$4684,2)&amp;+""&amp;+VLOOKUP(O133,[1]Base!$B$6:$T$4684,4)&amp;+"*"&amp;+VLOOKUP(O133,[1]Base!$B$6:$T$4684,5,0),"")</f>
        <v/>
      </c>
      <c r="P134" s="121"/>
      <c r="Q134" s="121"/>
      <c r="R134" s="122"/>
      <c r="S134" s="72"/>
      <c r="T134" s="119" t="str">
        <f>IF(U133&lt;&gt;"",VLOOKUP(U133,[1]Base!$B$5:$V$4785,21,FALSE),"")</f>
        <v/>
      </c>
      <c r="U134" s="120" t="str">
        <f>IF(U133&lt;&gt;"",VLOOKUP(U133,[1]Base!$B$6:$T$4684,3)&amp;+""&amp;+VLOOKUP(U133,[1]Base!$B$6:$T$4684,2)&amp;+""&amp;+VLOOKUP(U133,[1]Base!$B$6:$T$4684,4)&amp;+"*"&amp;+VLOOKUP(U133,[1]Base!$B$6:$T$4684,5,0),"")</f>
        <v/>
      </c>
      <c r="V134" s="121"/>
      <c r="W134" s="121"/>
      <c r="X134" s="122"/>
    </row>
    <row r="135" spans="1:24" s="79" customFormat="1" ht="18" customHeight="1" thickBot="1" x14ac:dyDescent="0.25">
      <c r="A135" s="78"/>
      <c r="B135" s="125" t="str">
        <f>+IF(C133&lt;&gt;"",VLOOKUP(C133,[1]Base!$B$6:$T$4684,6,FALSE),"")</f>
        <v/>
      </c>
      <c r="C135" s="126" t="e">
        <f>+IF(#REF!&lt;&gt;"",VLOOKUP(#REF!,[2]Base!$A$3:$S$228,6,FALSE),"")</f>
        <v>#REF!</v>
      </c>
      <c r="D135" s="127" t="str">
        <f>+IF(C133&lt;&gt;"",VLOOKUP(C133,[1]Base!$B$6:$T$4684,8,FALSE),"")</f>
        <v/>
      </c>
      <c r="E135" s="126"/>
      <c r="F135" s="128" t="str">
        <f>+IF(C133&lt;&gt;"",VLOOKUP(C133,[1]Base!$B$6:$T$4684,10,FALSE),"")</f>
        <v/>
      </c>
      <c r="G135" s="118"/>
      <c r="H135" s="125" t="str">
        <f>+IF(I133&lt;&gt;"",VLOOKUP(I133,[1]Base!$B$6:$T$4684,6,FALSE),"")</f>
        <v/>
      </c>
      <c r="I135" s="126" t="e">
        <f>+IF(#REF!&lt;&gt;"",VLOOKUP(#REF!,[2]Base!$A$3:$S$228,6,FALSE),"")</f>
        <v>#REF!</v>
      </c>
      <c r="J135" s="127" t="str">
        <f>+IF(I133&lt;&gt;"",VLOOKUP(I133,[1]Base!$B$6:$T$4684,8,FALSE),"")</f>
        <v/>
      </c>
      <c r="K135" s="126"/>
      <c r="L135" s="128" t="str">
        <f>+IF(I133&lt;&gt;"",VLOOKUP(I133,[1]Base!$B$6:$T$4684,10,FALSE),"")</f>
        <v/>
      </c>
      <c r="M135" s="118"/>
      <c r="N135" s="125" t="str">
        <f>+IF(O133&lt;&gt;"",VLOOKUP(O133,[1]Base!$B$6:$T$4684,6,FALSE),"")</f>
        <v/>
      </c>
      <c r="O135" s="126" t="e">
        <f>+IF(#REF!&lt;&gt;"",VLOOKUP(#REF!,[2]Base!$A$3:$S$228,6,FALSE),"")</f>
        <v>#REF!</v>
      </c>
      <c r="P135" s="127" t="str">
        <f>+IF(O133&lt;&gt;"",VLOOKUP(O133,[1]Base!$B$6:$T$4684,8,FALSE),"")</f>
        <v/>
      </c>
      <c r="Q135" s="126"/>
      <c r="R135" s="128" t="str">
        <f>+IF(O133&lt;&gt;"",VLOOKUP(O133,[1]Base!$B$6:$T$4684,10,FALSE),"")</f>
        <v/>
      </c>
      <c r="S135" s="118"/>
      <c r="T135" s="125" t="str">
        <f>+IF(U133&lt;&gt;"",VLOOKUP(U133,[1]Base!$B$6:$T$4684,6,FALSE),"")</f>
        <v/>
      </c>
      <c r="U135" s="126" t="e">
        <f>+IF(#REF!&lt;&gt;"",VLOOKUP(#REF!,[2]Base!$A$3:$S$228,6,FALSE),"")</f>
        <v>#REF!</v>
      </c>
      <c r="V135" s="127" t="str">
        <f>+IF(U133&lt;&gt;"",VLOOKUP(U133,[1]Base!$B$6:$T$4684,8,FALSE),"")</f>
        <v/>
      </c>
      <c r="W135" s="126"/>
      <c r="X135" s="128" t="str">
        <f>+IF(U133&lt;&gt;"",VLOOKUP(U133,[1]Base!$B$6:$T$4684,10,FALSE),"")</f>
        <v/>
      </c>
    </row>
    <row r="136" spans="1:24" s="81" customFormat="1" ht="18" customHeight="1" x14ac:dyDescent="0.25">
      <c r="A136" s="80"/>
      <c r="B136" s="60"/>
      <c r="C136" s="61"/>
      <c r="D136" s="62"/>
      <c r="E136" s="63"/>
      <c r="F136" s="63"/>
      <c r="G136" s="64"/>
      <c r="H136" s="60"/>
      <c r="I136" s="61"/>
      <c r="J136" s="62"/>
      <c r="K136" s="63"/>
      <c r="L136" s="63"/>
      <c r="M136" s="64"/>
      <c r="N136" s="60"/>
      <c r="O136" s="65"/>
      <c r="P136" s="62"/>
      <c r="Q136" s="63"/>
      <c r="R136" s="63"/>
      <c r="S136" s="64"/>
      <c r="T136" s="60"/>
      <c r="U136" s="61"/>
      <c r="V136" s="62"/>
      <c r="W136" s="63"/>
      <c r="X136" s="63"/>
    </row>
    <row r="137" spans="1:24" s="81" customFormat="1" ht="25.5" customHeight="1" x14ac:dyDescent="0.25">
      <c r="A137" s="80"/>
      <c r="B137" s="82"/>
      <c r="C137" s="83"/>
      <c r="D137" s="84"/>
      <c r="E137" s="85"/>
      <c r="F137" s="85"/>
      <c r="G137" s="86"/>
      <c r="H137" s="82"/>
      <c r="I137" s="83"/>
      <c r="J137" s="84"/>
      <c r="K137" s="85"/>
      <c r="L137" s="85"/>
      <c r="M137" s="86"/>
      <c r="N137" s="82"/>
      <c r="O137" s="87"/>
      <c r="P137" s="84"/>
      <c r="Q137" s="85"/>
      <c r="R137" s="85"/>
      <c r="S137" s="86"/>
      <c r="T137" s="82"/>
      <c r="U137" s="83"/>
      <c r="V137" s="84"/>
      <c r="W137" s="88"/>
      <c r="X137" s="88"/>
    </row>
    <row r="138" spans="1:24" s="79" customFormat="1" ht="18" customHeight="1" x14ac:dyDescent="0.2">
      <c r="A138" s="78"/>
      <c r="B138" s="89">
        <f>+B17</f>
        <v>301</v>
      </c>
      <c r="C138" s="89" t="str">
        <f>+C17</f>
        <v>CD28E</v>
      </c>
      <c r="D138" s="89">
        <f>+D17</f>
        <v>16584</v>
      </c>
      <c r="E138" s="90">
        <f>+E17</f>
        <v>1.233138857142857</v>
      </c>
      <c r="F138" s="91">
        <f>+F17</f>
        <v>42858.462305523804</v>
      </c>
      <c r="G138" s="92"/>
      <c r="H138" s="93"/>
      <c r="I138" s="94"/>
      <c r="J138" s="93"/>
      <c r="K138" s="94"/>
      <c r="L138" s="93"/>
      <c r="M138" s="92"/>
      <c r="N138" s="93"/>
      <c r="O138" s="93"/>
      <c r="P138" s="93"/>
      <c r="Q138" s="94"/>
      <c r="R138" s="93"/>
      <c r="S138" s="92"/>
      <c r="T138" s="93"/>
      <c r="U138" s="94"/>
      <c r="V138" s="93"/>
      <c r="W138" s="94"/>
      <c r="X138" s="93"/>
    </row>
    <row r="139" spans="1:24" s="79" customFormat="1" ht="18" customHeight="1" x14ac:dyDescent="0.2">
      <c r="A139" s="95"/>
      <c r="B139" s="89">
        <f>+B21</f>
        <v>302</v>
      </c>
      <c r="C139" s="89" t="str">
        <f>+C21</f>
        <v>RF22A</v>
      </c>
      <c r="D139" s="89">
        <f>+D21</f>
        <v>44146</v>
      </c>
      <c r="E139" s="96">
        <f>+E21</f>
        <v>5.957257444444445</v>
      </c>
      <c r="F139" s="91">
        <f>+F21</f>
        <v>42864.419562968251</v>
      </c>
      <c r="G139" s="92"/>
      <c r="H139" s="93"/>
      <c r="I139" s="94"/>
      <c r="J139" s="93"/>
      <c r="K139" s="94"/>
      <c r="L139" s="93"/>
      <c r="M139" s="92"/>
      <c r="N139" s="93"/>
      <c r="O139" s="93"/>
      <c r="P139" s="93"/>
      <c r="Q139" s="94"/>
      <c r="R139" s="93"/>
      <c r="S139" s="92"/>
      <c r="T139" s="93"/>
      <c r="U139" s="94"/>
      <c r="V139" s="93"/>
      <c r="W139" s="94"/>
      <c r="X139" s="93"/>
    </row>
    <row r="140" spans="1:24" s="79" customFormat="1" ht="18" customHeight="1" x14ac:dyDescent="0.2">
      <c r="A140" s="95"/>
      <c r="B140" s="97">
        <f>+B25</f>
        <v>303</v>
      </c>
      <c r="C140" s="97">
        <f>+C25</f>
        <v>0</v>
      </c>
      <c r="D140" s="97">
        <f>+D25</f>
        <v>0</v>
      </c>
      <c r="E140" s="96" t="str">
        <f>+E25</f>
        <v/>
      </c>
      <c r="F140" s="91" t="str">
        <f>+F25</f>
        <v/>
      </c>
      <c r="G140" s="92"/>
      <c r="H140" s="93"/>
      <c r="I140" s="94"/>
      <c r="J140" s="93"/>
      <c r="K140" s="94"/>
      <c r="L140" s="93"/>
      <c r="M140" s="92"/>
      <c r="N140" s="93"/>
      <c r="O140" s="93"/>
      <c r="P140" s="93"/>
      <c r="Q140" s="94"/>
      <c r="R140" s="93"/>
      <c r="S140" s="92"/>
      <c r="T140" s="93"/>
      <c r="U140" s="94"/>
      <c r="V140" s="93"/>
      <c r="W140" s="94"/>
      <c r="X140" s="93"/>
    </row>
    <row r="141" spans="1:24" s="79" customFormat="1" ht="18" customHeight="1" x14ac:dyDescent="0.2">
      <c r="A141" s="95"/>
      <c r="B141" s="97">
        <f>+B29</f>
        <v>304</v>
      </c>
      <c r="C141" s="97">
        <f>+C29</f>
        <v>0</v>
      </c>
      <c r="D141" s="97">
        <f>+D29</f>
        <v>0</v>
      </c>
      <c r="E141" s="96" t="str">
        <f>+E29</f>
        <v/>
      </c>
      <c r="F141" s="91" t="str">
        <f>+F29</f>
        <v/>
      </c>
      <c r="G141" s="92"/>
      <c r="H141" s="93"/>
      <c r="I141" s="94"/>
      <c r="J141" s="93"/>
      <c r="K141" s="94"/>
      <c r="L141" s="93"/>
      <c r="M141" s="92"/>
      <c r="N141" s="93"/>
      <c r="O141" s="93"/>
      <c r="P141" s="93"/>
      <c r="Q141" s="94"/>
      <c r="R141" s="93"/>
      <c r="S141" s="92"/>
      <c r="T141" s="93"/>
      <c r="U141" s="94"/>
      <c r="V141" s="93"/>
      <c r="W141" s="94"/>
      <c r="X141" s="93"/>
    </row>
    <row r="142" spans="1:24" s="79" customFormat="1" ht="18" customHeight="1" x14ac:dyDescent="0.2">
      <c r="A142" s="95"/>
      <c r="B142" s="97">
        <f>+B33</f>
        <v>305</v>
      </c>
      <c r="C142" s="97">
        <f>+C33</f>
        <v>0</v>
      </c>
      <c r="D142" s="97">
        <f>+D33</f>
        <v>0</v>
      </c>
      <c r="E142" s="96" t="str">
        <f>+E33</f>
        <v/>
      </c>
      <c r="F142" s="91" t="str">
        <f>+F33</f>
        <v/>
      </c>
      <c r="G142" s="92"/>
      <c r="H142" s="93"/>
      <c r="I142" s="94"/>
      <c r="J142" s="93"/>
      <c r="K142" s="94"/>
      <c r="L142" s="93"/>
      <c r="M142" s="92"/>
      <c r="N142" s="93"/>
      <c r="O142" s="93"/>
      <c r="P142" s="93"/>
      <c r="Q142" s="94"/>
      <c r="R142" s="93"/>
      <c r="S142" s="92"/>
      <c r="T142" s="93"/>
      <c r="U142" s="94"/>
      <c r="V142" s="93"/>
      <c r="W142" s="94"/>
      <c r="X142" s="93"/>
    </row>
    <row r="143" spans="1:24" s="79" customFormat="1" ht="18" customHeight="1" x14ac:dyDescent="0.2">
      <c r="A143" s="95"/>
      <c r="B143" s="97">
        <f>+B37</f>
        <v>306</v>
      </c>
      <c r="C143" s="97">
        <f>+C37</f>
        <v>0</v>
      </c>
      <c r="D143" s="97">
        <f>+D37</f>
        <v>0</v>
      </c>
      <c r="E143" s="96" t="str">
        <f>+E37</f>
        <v/>
      </c>
      <c r="F143" s="91" t="str">
        <f>+F37</f>
        <v/>
      </c>
      <c r="G143" s="92"/>
      <c r="H143" s="93"/>
      <c r="I143" s="94"/>
      <c r="J143" s="93"/>
      <c r="K143" s="94"/>
      <c r="L143" s="93"/>
      <c r="M143" s="92"/>
      <c r="N143" s="93"/>
      <c r="O143" s="93"/>
      <c r="P143" s="93"/>
      <c r="Q143" s="94"/>
      <c r="R143" s="93"/>
      <c r="S143" s="92"/>
      <c r="T143" s="93"/>
      <c r="U143" s="94"/>
      <c r="V143" s="93"/>
      <c r="W143" s="94"/>
      <c r="X143" s="93"/>
    </row>
    <row r="144" spans="1:24" s="79" customFormat="1" ht="18" customHeight="1" x14ac:dyDescent="0.2">
      <c r="A144" s="95"/>
      <c r="B144" s="97">
        <f>+B41</f>
        <v>307</v>
      </c>
      <c r="C144" s="97">
        <f>+C41</f>
        <v>0</v>
      </c>
      <c r="D144" s="97">
        <f>+D41</f>
        <v>0</v>
      </c>
      <c r="E144" s="96" t="str">
        <f>+E41</f>
        <v/>
      </c>
      <c r="F144" s="91" t="str">
        <f>+F41</f>
        <v/>
      </c>
      <c r="G144" s="92"/>
      <c r="H144" s="93"/>
      <c r="I144" s="94"/>
      <c r="J144" s="93"/>
      <c r="K144" s="94"/>
      <c r="L144" s="93"/>
      <c r="M144" s="92"/>
      <c r="N144" s="93"/>
      <c r="O144" s="93"/>
      <c r="P144" s="93"/>
      <c r="Q144" s="94"/>
      <c r="R144" s="93"/>
      <c r="S144" s="92"/>
      <c r="T144" s="93"/>
      <c r="U144" s="94"/>
      <c r="V144" s="93"/>
      <c r="W144" s="94"/>
      <c r="X144" s="93"/>
    </row>
    <row r="145" spans="1:24" s="79" customFormat="1" ht="18" customHeight="1" x14ac:dyDescent="0.2">
      <c r="A145" s="95"/>
      <c r="B145" s="97">
        <f>+B45</f>
        <v>308</v>
      </c>
      <c r="C145" s="97">
        <f>+C45</f>
        <v>0</v>
      </c>
      <c r="D145" s="97">
        <f>+D45</f>
        <v>0</v>
      </c>
      <c r="E145" s="96" t="str">
        <f>+E45</f>
        <v/>
      </c>
      <c r="F145" s="91" t="str">
        <f>+F45</f>
        <v/>
      </c>
      <c r="G145" s="92"/>
      <c r="H145" s="93"/>
      <c r="I145" s="94"/>
      <c r="J145" s="93"/>
      <c r="K145" s="94"/>
      <c r="L145" s="93"/>
      <c r="M145" s="92"/>
      <c r="N145" s="93"/>
      <c r="O145" s="93"/>
      <c r="P145" s="93"/>
      <c r="Q145" s="94"/>
      <c r="R145" s="93"/>
      <c r="S145" s="92"/>
      <c r="T145" s="93"/>
      <c r="U145" s="94"/>
      <c r="V145" s="93"/>
      <c r="W145" s="94"/>
      <c r="X145" s="93"/>
    </row>
    <row r="146" spans="1:24" s="79" customFormat="1" ht="18" customHeight="1" x14ac:dyDescent="0.2">
      <c r="A146" s="95"/>
      <c r="B146" s="97">
        <f>+B49</f>
        <v>309</v>
      </c>
      <c r="C146" s="97">
        <f>+C49</f>
        <v>0</v>
      </c>
      <c r="D146" s="97">
        <f>+D49</f>
        <v>0</v>
      </c>
      <c r="E146" s="96" t="str">
        <f>+E49</f>
        <v/>
      </c>
      <c r="F146" s="91" t="str">
        <f>+F49</f>
        <v/>
      </c>
      <c r="G146" s="92"/>
      <c r="H146" s="93"/>
      <c r="I146" s="94"/>
      <c r="J146" s="93"/>
      <c r="K146" s="94"/>
      <c r="L146" s="93"/>
      <c r="M146" s="92"/>
      <c r="N146" s="93"/>
      <c r="O146" s="93"/>
      <c r="P146" s="93"/>
      <c r="Q146" s="94"/>
      <c r="R146" s="93"/>
      <c r="S146" s="92"/>
      <c r="T146" s="93"/>
      <c r="U146" s="94"/>
      <c r="V146" s="93"/>
      <c r="W146" s="94"/>
      <c r="X146" s="93"/>
    </row>
    <row r="147" spans="1:24" s="79" customFormat="1" ht="18" customHeight="1" x14ac:dyDescent="0.2">
      <c r="A147" s="95"/>
      <c r="B147" s="97">
        <f>+B53</f>
        <v>310</v>
      </c>
      <c r="C147" s="97">
        <f>+C53</f>
        <v>0</v>
      </c>
      <c r="D147" s="97">
        <f>+D53</f>
        <v>0</v>
      </c>
      <c r="E147" s="96" t="str">
        <f>+E53</f>
        <v/>
      </c>
      <c r="F147" s="91" t="str">
        <f>+F53</f>
        <v/>
      </c>
      <c r="G147" s="92"/>
      <c r="H147" s="93"/>
      <c r="I147" s="94"/>
      <c r="J147" s="93"/>
      <c r="K147" s="94"/>
      <c r="L147" s="93"/>
      <c r="M147" s="92"/>
      <c r="N147" s="93"/>
      <c r="O147" s="93"/>
      <c r="P147" s="93"/>
      <c r="Q147" s="94"/>
      <c r="R147" s="93"/>
      <c r="S147" s="92"/>
      <c r="T147" s="93"/>
      <c r="U147" s="94"/>
      <c r="V147" s="93"/>
      <c r="W147" s="94"/>
      <c r="X147" s="93"/>
    </row>
    <row r="148" spans="1:24" s="79" customFormat="1" ht="18" customHeight="1" x14ac:dyDescent="0.2">
      <c r="A148" s="95"/>
      <c r="B148" s="97">
        <f>+B57</f>
        <v>311</v>
      </c>
      <c r="C148" s="97">
        <f>+C57</f>
        <v>0</v>
      </c>
      <c r="D148" s="97">
        <f>+D57</f>
        <v>0</v>
      </c>
      <c r="E148" s="96" t="str">
        <f>+E57</f>
        <v/>
      </c>
      <c r="F148" s="91" t="str">
        <f>+F57</f>
        <v/>
      </c>
      <c r="G148" s="92"/>
      <c r="H148" s="93"/>
      <c r="I148" s="94"/>
      <c r="J148" s="93"/>
      <c r="K148" s="94"/>
      <c r="L148" s="93"/>
      <c r="M148" s="92"/>
      <c r="N148" s="93"/>
      <c r="O148" s="93"/>
      <c r="P148" s="93"/>
      <c r="Q148" s="94"/>
      <c r="R148" s="93"/>
      <c r="S148" s="92"/>
      <c r="T148" s="93"/>
      <c r="U148" s="94"/>
      <c r="V148" s="93"/>
      <c r="W148" s="94"/>
      <c r="X148" s="93"/>
    </row>
    <row r="149" spans="1:24" s="79" customFormat="1" ht="18" customHeight="1" x14ac:dyDescent="0.2">
      <c r="A149" s="95"/>
      <c r="B149" s="97">
        <f>+B61</f>
        <v>312</v>
      </c>
      <c r="C149" s="97">
        <f>+C61</f>
        <v>0</v>
      </c>
      <c r="D149" s="97">
        <f>+D61</f>
        <v>0</v>
      </c>
      <c r="E149" s="96" t="str">
        <f>+E61</f>
        <v/>
      </c>
      <c r="F149" s="91" t="str">
        <f>+F61</f>
        <v/>
      </c>
      <c r="G149" s="92"/>
      <c r="H149" s="93"/>
      <c r="I149" s="94"/>
      <c r="J149" s="93"/>
      <c r="K149" s="94"/>
      <c r="L149" s="93"/>
      <c r="M149" s="92"/>
      <c r="N149" s="93"/>
      <c r="O149" s="93"/>
      <c r="P149" s="93"/>
      <c r="Q149" s="94"/>
      <c r="R149" s="93"/>
      <c r="S149" s="92"/>
      <c r="T149" s="93"/>
      <c r="U149" s="94"/>
      <c r="V149" s="93"/>
      <c r="W149" s="94"/>
      <c r="X149" s="93"/>
    </row>
    <row r="150" spans="1:24" s="79" customFormat="1" ht="18" customHeight="1" x14ac:dyDescent="0.2">
      <c r="A150" s="95"/>
      <c r="B150" s="97">
        <f>+B65</f>
        <v>313</v>
      </c>
      <c r="C150" s="97">
        <f>+C65</f>
        <v>0</v>
      </c>
      <c r="D150" s="97">
        <f>+D65</f>
        <v>0</v>
      </c>
      <c r="E150" s="96" t="str">
        <f>+E65</f>
        <v/>
      </c>
      <c r="F150" s="91" t="str">
        <f>+F65</f>
        <v/>
      </c>
      <c r="G150" s="92"/>
      <c r="H150" s="93"/>
      <c r="I150" s="94"/>
      <c r="J150" s="93"/>
      <c r="K150" s="94"/>
      <c r="L150" s="93"/>
      <c r="M150" s="92"/>
      <c r="N150" s="93"/>
      <c r="O150" s="93"/>
      <c r="P150" s="93"/>
      <c r="Q150" s="94"/>
      <c r="R150" s="93"/>
      <c r="S150" s="92"/>
      <c r="T150" s="93"/>
      <c r="U150" s="94"/>
      <c r="V150" s="93"/>
      <c r="W150" s="94"/>
      <c r="X150" s="93"/>
    </row>
    <row r="151" spans="1:24" s="79" customFormat="1" ht="18" customHeight="1" x14ac:dyDescent="0.2">
      <c r="A151" s="95"/>
      <c r="B151" s="97">
        <f>+B69</f>
        <v>314</v>
      </c>
      <c r="C151" s="97">
        <f>+C69</f>
        <v>0</v>
      </c>
      <c r="D151" s="97">
        <f>+D69</f>
        <v>0</v>
      </c>
      <c r="E151" s="96" t="str">
        <f>+E69</f>
        <v/>
      </c>
      <c r="F151" s="91" t="str">
        <f>+F69</f>
        <v/>
      </c>
      <c r="G151" s="92"/>
      <c r="H151" s="93"/>
      <c r="I151" s="94"/>
      <c r="J151" s="93"/>
      <c r="K151" s="94"/>
      <c r="L151" s="93"/>
      <c r="M151" s="92"/>
      <c r="N151" s="93"/>
      <c r="O151" s="93"/>
      <c r="P151" s="93"/>
      <c r="Q151" s="94"/>
      <c r="R151" s="93"/>
      <c r="S151" s="92"/>
      <c r="T151" s="93"/>
      <c r="U151" s="94"/>
      <c r="V151" s="93"/>
      <c r="W151" s="94"/>
      <c r="X151" s="93"/>
    </row>
    <row r="152" spans="1:24" s="79" customFormat="1" ht="18" customHeight="1" x14ac:dyDescent="0.2">
      <c r="A152" s="95"/>
      <c r="B152" s="97">
        <f>+B73</f>
        <v>315</v>
      </c>
      <c r="C152" s="97">
        <f>+C73</f>
        <v>0</v>
      </c>
      <c r="D152" s="97">
        <f>+D73</f>
        <v>0</v>
      </c>
      <c r="E152" s="96" t="str">
        <f>+E73</f>
        <v/>
      </c>
      <c r="F152" s="91" t="str">
        <f>+F73</f>
        <v/>
      </c>
      <c r="G152" s="92"/>
      <c r="H152" s="93"/>
      <c r="I152" s="94"/>
      <c r="J152" s="93"/>
      <c r="K152" s="94"/>
      <c r="L152" s="93"/>
      <c r="M152" s="92"/>
      <c r="N152" s="93"/>
      <c r="O152" s="93"/>
      <c r="P152" s="93"/>
      <c r="Q152" s="94"/>
      <c r="R152" s="93"/>
      <c r="S152" s="92"/>
      <c r="T152" s="93"/>
      <c r="U152" s="94"/>
      <c r="V152" s="93"/>
      <c r="W152" s="94"/>
      <c r="X152" s="93"/>
    </row>
    <row r="153" spans="1:24" s="79" customFormat="1" ht="18" customHeight="1" x14ac:dyDescent="0.2">
      <c r="A153" s="95"/>
      <c r="B153" s="97">
        <f>+B77</f>
        <v>316</v>
      </c>
      <c r="C153" s="97">
        <f>+C77</f>
        <v>0</v>
      </c>
      <c r="D153" s="97">
        <f>+D77</f>
        <v>0</v>
      </c>
      <c r="E153" s="96" t="str">
        <f>+E77</f>
        <v/>
      </c>
      <c r="F153" s="91" t="str">
        <f>+F77</f>
        <v/>
      </c>
      <c r="G153" s="92"/>
      <c r="H153" s="93"/>
      <c r="I153" s="94"/>
      <c r="J153" s="93"/>
      <c r="K153" s="94"/>
      <c r="L153" s="93"/>
      <c r="M153" s="92"/>
      <c r="N153" s="93"/>
      <c r="O153" s="93"/>
      <c r="P153" s="93"/>
      <c r="Q153" s="94"/>
      <c r="R153" s="93"/>
      <c r="S153" s="92"/>
      <c r="T153" s="93"/>
      <c r="U153" s="94"/>
      <c r="V153" s="93"/>
      <c r="W153" s="94"/>
      <c r="X153" s="93"/>
    </row>
    <row r="154" spans="1:24" s="79" customFormat="1" ht="18" customHeight="1" x14ac:dyDescent="0.2">
      <c r="A154" s="95"/>
      <c r="B154" s="97">
        <f>+B81</f>
        <v>317</v>
      </c>
      <c r="C154" s="97">
        <f>+C81</f>
        <v>0</v>
      </c>
      <c r="D154" s="97">
        <f>+D81</f>
        <v>0</v>
      </c>
      <c r="E154" s="96" t="str">
        <f>+E81</f>
        <v/>
      </c>
      <c r="F154" s="91" t="str">
        <f>+F81</f>
        <v/>
      </c>
      <c r="G154" s="92"/>
      <c r="H154" s="93"/>
      <c r="I154" s="94"/>
      <c r="J154" s="93"/>
      <c r="K154" s="94"/>
      <c r="L154" s="93"/>
      <c r="M154" s="92"/>
      <c r="N154" s="93"/>
      <c r="O154" s="93"/>
      <c r="P154" s="93"/>
      <c r="Q154" s="94"/>
      <c r="R154" s="93"/>
      <c r="S154" s="92"/>
      <c r="T154" s="93"/>
      <c r="U154" s="94"/>
      <c r="V154" s="93"/>
      <c r="W154" s="94"/>
      <c r="X154" s="93"/>
    </row>
    <row r="155" spans="1:24" s="79" customFormat="1" ht="18" customHeight="1" x14ac:dyDescent="0.2">
      <c r="A155" s="95"/>
      <c r="B155" s="97">
        <f>+B85</f>
        <v>318</v>
      </c>
      <c r="C155" s="97">
        <f>+C85</f>
        <v>0</v>
      </c>
      <c r="D155" s="97">
        <f>+D85</f>
        <v>0</v>
      </c>
      <c r="E155" s="96" t="str">
        <f>+E85</f>
        <v/>
      </c>
      <c r="F155" s="91" t="str">
        <f>+F85</f>
        <v/>
      </c>
      <c r="G155" s="92"/>
      <c r="H155" s="93"/>
      <c r="I155" s="94"/>
      <c r="J155" s="93"/>
      <c r="K155" s="94"/>
      <c r="L155" s="93"/>
      <c r="M155" s="92"/>
      <c r="N155" s="93"/>
      <c r="O155" s="93"/>
      <c r="P155" s="93"/>
      <c r="Q155" s="94"/>
      <c r="R155" s="93"/>
      <c r="S155" s="92"/>
      <c r="T155" s="93"/>
      <c r="U155" s="94"/>
      <c r="V155" s="93"/>
      <c r="W155" s="94"/>
      <c r="X155" s="93"/>
    </row>
    <row r="156" spans="1:24" s="79" customFormat="1" ht="18" customHeight="1" x14ac:dyDescent="0.2">
      <c r="A156" s="95"/>
      <c r="B156" s="97">
        <f>+B89</f>
        <v>319</v>
      </c>
      <c r="C156" s="97">
        <f>+C89</f>
        <v>0</v>
      </c>
      <c r="D156" s="97">
        <f>+D89</f>
        <v>0</v>
      </c>
      <c r="E156" s="96" t="str">
        <f>+E89</f>
        <v/>
      </c>
      <c r="F156" s="91" t="str">
        <f>+F89</f>
        <v/>
      </c>
      <c r="G156" s="92"/>
      <c r="H156" s="93"/>
      <c r="I156" s="94"/>
      <c r="J156" s="93"/>
      <c r="K156" s="94"/>
      <c r="L156" s="93"/>
      <c r="M156" s="92"/>
      <c r="N156" s="93"/>
      <c r="O156" s="93"/>
      <c r="P156" s="93"/>
      <c r="Q156" s="94"/>
      <c r="R156" s="93"/>
      <c r="S156" s="92"/>
      <c r="T156" s="93"/>
      <c r="U156" s="94"/>
      <c r="V156" s="93"/>
      <c r="W156" s="94"/>
      <c r="X156" s="93"/>
    </row>
    <row r="157" spans="1:24" s="79" customFormat="1" ht="18" customHeight="1" x14ac:dyDescent="0.2">
      <c r="A157" s="95"/>
      <c r="B157" s="97">
        <f>+B93</f>
        <v>320</v>
      </c>
      <c r="C157" s="97">
        <f>+C93</f>
        <v>0</v>
      </c>
      <c r="D157" s="97">
        <f>+D93</f>
        <v>0</v>
      </c>
      <c r="E157" s="96" t="str">
        <f>+E93</f>
        <v/>
      </c>
      <c r="F157" s="91" t="str">
        <f>+F93</f>
        <v/>
      </c>
      <c r="G157" s="92"/>
      <c r="H157" s="93"/>
      <c r="I157" s="94"/>
      <c r="J157" s="93"/>
      <c r="K157" s="94"/>
      <c r="L157" s="93"/>
      <c r="M157" s="92"/>
      <c r="N157" s="93"/>
      <c r="O157" s="93"/>
      <c r="P157" s="93"/>
      <c r="Q157" s="94"/>
      <c r="R157" s="93"/>
      <c r="S157" s="92"/>
      <c r="T157" s="93"/>
      <c r="U157" s="94"/>
      <c r="V157" s="93"/>
      <c r="W157" s="94"/>
      <c r="X157" s="93"/>
    </row>
    <row r="158" spans="1:24" s="79" customFormat="1" ht="18" customHeight="1" x14ac:dyDescent="0.2">
      <c r="A158" s="95"/>
      <c r="B158" s="97">
        <f>+B97</f>
        <v>321</v>
      </c>
      <c r="C158" s="97">
        <f>+C97</f>
        <v>0</v>
      </c>
      <c r="D158" s="98">
        <f>+D97</f>
        <v>0</v>
      </c>
      <c r="E158" s="96" t="str">
        <f>+E97</f>
        <v/>
      </c>
      <c r="F158" s="91" t="str">
        <f>+F97</f>
        <v/>
      </c>
      <c r="G158" s="92"/>
      <c r="H158" s="93"/>
      <c r="I158" s="94"/>
      <c r="J158" s="93"/>
      <c r="K158" s="94"/>
      <c r="L158" s="93"/>
      <c r="M158" s="92"/>
      <c r="N158" s="93"/>
      <c r="O158" s="93"/>
      <c r="P158" s="93"/>
      <c r="Q158" s="94"/>
      <c r="R158" s="93"/>
      <c r="S158" s="92"/>
      <c r="T158" s="93"/>
      <c r="U158" s="94"/>
      <c r="V158" s="93"/>
      <c r="W158" s="94"/>
      <c r="X158" s="93"/>
    </row>
    <row r="159" spans="1:24" s="79" customFormat="1" ht="18" customHeight="1" x14ac:dyDescent="0.2">
      <c r="A159" s="95"/>
      <c r="B159" s="97">
        <f>+B101</f>
        <v>322</v>
      </c>
      <c r="C159" s="97">
        <f>+C101</f>
        <v>0</v>
      </c>
      <c r="D159" s="98">
        <f>+D101</f>
        <v>0</v>
      </c>
      <c r="E159" s="96" t="str">
        <f>+E101</f>
        <v/>
      </c>
      <c r="F159" s="91" t="str">
        <f>+F101</f>
        <v/>
      </c>
      <c r="G159" s="92"/>
      <c r="H159" s="93"/>
      <c r="I159" s="94"/>
      <c r="J159" s="93"/>
      <c r="K159" s="94"/>
      <c r="L159" s="93"/>
      <c r="M159" s="92"/>
      <c r="N159" s="93"/>
      <c r="O159" s="93"/>
      <c r="P159" s="93"/>
      <c r="Q159" s="94"/>
      <c r="R159" s="93"/>
      <c r="S159" s="92"/>
      <c r="T159" s="93"/>
      <c r="U159" s="94"/>
      <c r="V159" s="93"/>
      <c r="W159" s="94"/>
      <c r="X159" s="93"/>
    </row>
    <row r="160" spans="1:24" s="79" customFormat="1" ht="18" customHeight="1" x14ac:dyDescent="0.2">
      <c r="A160" s="95"/>
      <c r="B160" s="97">
        <f>+B105</f>
        <v>323</v>
      </c>
      <c r="C160" s="97">
        <f>+C105</f>
        <v>0</v>
      </c>
      <c r="D160" s="98">
        <f>+D105</f>
        <v>0</v>
      </c>
      <c r="E160" s="96" t="str">
        <f>+E105</f>
        <v/>
      </c>
      <c r="F160" s="91" t="str">
        <f>+F105</f>
        <v/>
      </c>
      <c r="G160" s="92"/>
      <c r="H160" s="93"/>
      <c r="I160" s="94"/>
      <c r="J160" s="93"/>
      <c r="K160" s="94"/>
      <c r="L160" s="93"/>
      <c r="M160" s="92"/>
      <c r="N160" s="93"/>
      <c r="O160" s="93"/>
      <c r="P160" s="93"/>
      <c r="Q160" s="94"/>
      <c r="R160" s="93"/>
      <c r="S160" s="92"/>
      <c r="T160" s="93"/>
      <c r="U160" s="94"/>
      <c r="V160" s="93"/>
      <c r="W160" s="94"/>
      <c r="X160" s="93"/>
    </row>
    <row r="161" spans="1:26" s="79" customFormat="1" ht="18" customHeight="1" x14ac:dyDescent="0.2">
      <c r="A161" s="95"/>
      <c r="B161" s="97">
        <f>+B109</f>
        <v>324</v>
      </c>
      <c r="C161" s="97">
        <f>+C109</f>
        <v>0</v>
      </c>
      <c r="D161" s="98">
        <f>+D109</f>
        <v>0</v>
      </c>
      <c r="E161" s="96" t="str">
        <f>+E109</f>
        <v/>
      </c>
      <c r="F161" s="91" t="str">
        <f>+F109</f>
        <v/>
      </c>
      <c r="G161" s="92"/>
      <c r="H161" s="93"/>
      <c r="I161" s="94"/>
      <c r="J161" s="93"/>
      <c r="K161" s="94"/>
      <c r="L161" s="93"/>
      <c r="M161" s="92"/>
      <c r="N161" s="93"/>
      <c r="O161" s="93"/>
      <c r="P161" s="93"/>
      <c r="Q161" s="94"/>
      <c r="R161" s="93"/>
      <c r="S161" s="92"/>
      <c r="T161" s="93"/>
      <c r="U161" s="94"/>
      <c r="V161" s="93"/>
      <c r="W161" s="94"/>
      <c r="X161" s="93"/>
    </row>
    <row r="162" spans="1:26" s="79" customFormat="1" ht="18" customHeight="1" x14ac:dyDescent="0.2">
      <c r="A162" s="95"/>
      <c r="B162" s="97">
        <f>+B113</f>
        <v>325</v>
      </c>
      <c r="C162" s="97">
        <f>+C113</f>
        <v>0</v>
      </c>
      <c r="D162" s="98">
        <f>+D113</f>
        <v>0</v>
      </c>
      <c r="E162" s="96" t="str">
        <f>+E113</f>
        <v/>
      </c>
      <c r="F162" s="91" t="str">
        <f>+F113</f>
        <v/>
      </c>
      <c r="G162" s="92"/>
      <c r="H162" s="93"/>
      <c r="I162" s="94"/>
      <c r="J162" s="93"/>
      <c r="K162" s="94"/>
      <c r="L162" s="93"/>
      <c r="M162" s="92"/>
      <c r="N162" s="93"/>
      <c r="O162" s="93"/>
      <c r="P162" s="93"/>
      <c r="Q162" s="94"/>
      <c r="R162" s="93"/>
      <c r="S162" s="92"/>
      <c r="T162" s="93"/>
      <c r="U162" s="94"/>
      <c r="V162" s="93"/>
      <c r="W162" s="94"/>
      <c r="X162" s="93"/>
    </row>
    <row r="163" spans="1:26" s="79" customFormat="1" ht="18" customHeight="1" x14ac:dyDescent="0.2">
      <c r="A163" s="95"/>
      <c r="B163" s="97">
        <f>+B117</f>
        <v>326</v>
      </c>
      <c r="C163" s="97">
        <f>+C117</f>
        <v>0</v>
      </c>
      <c r="D163" s="98">
        <f>+D117</f>
        <v>0</v>
      </c>
      <c r="E163" s="96" t="str">
        <f>+E117</f>
        <v/>
      </c>
      <c r="F163" s="91" t="str">
        <f>+F117</f>
        <v/>
      </c>
      <c r="G163" s="92"/>
      <c r="H163" s="93"/>
      <c r="I163" s="94"/>
      <c r="J163" s="93"/>
      <c r="K163" s="94"/>
      <c r="L163" s="93"/>
      <c r="M163" s="92"/>
      <c r="N163" s="93"/>
      <c r="O163" s="93"/>
      <c r="P163" s="93"/>
      <c r="Q163" s="94"/>
      <c r="R163" s="93"/>
      <c r="S163" s="92"/>
      <c r="T163" s="93"/>
      <c r="U163" s="94"/>
      <c r="V163" s="93"/>
      <c r="W163" s="94"/>
      <c r="X163" s="93"/>
    </row>
    <row r="164" spans="1:26" s="79" customFormat="1" ht="18" customHeight="1" x14ac:dyDescent="0.2">
      <c r="A164" s="95"/>
      <c r="B164" s="97">
        <f>+B121</f>
        <v>327</v>
      </c>
      <c r="C164" s="97">
        <f>+C121</f>
        <v>0</v>
      </c>
      <c r="D164" s="98">
        <f>+D121</f>
        <v>0</v>
      </c>
      <c r="E164" s="96" t="str">
        <f>+E121</f>
        <v/>
      </c>
      <c r="F164" s="91" t="str">
        <f>+F121</f>
        <v/>
      </c>
      <c r="G164" s="92"/>
      <c r="H164" s="93"/>
      <c r="I164" s="94"/>
      <c r="J164" s="93"/>
      <c r="K164" s="94"/>
      <c r="L164" s="93"/>
      <c r="M164" s="92"/>
      <c r="N164" s="93"/>
      <c r="O164" s="93"/>
      <c r="P164" s="93"/>
      <c r="Q164" s="94"/>
      <c r="R164" s="93"/>
      <c r="S164" s="92"/>
      <c r="T164" s="93"/>
      <c r="U164" s="94"/>
      <c r="V164" s="93"/>
      <c r="W164" s="94"/>
      <c r="X164" s="93"/>
    </row>
    <row r="165" spans="1:26" s="79" customFormat="1" ht="18" customHeight="1" x14ac:dyDescent="0.2">
      <c r="A165" s="95"/>
      <c r="B165" s="97">
        <f>+B125</f>
        <v>328</v>
      </c>
      <c r="C165" s="97">
        <f>+C125</f>
        <v>0</v>
      </c>
      <c r="D165" s="98">
        <f>+D125</f>
        <v>0</v>
      </c>
      <c r="E165" s="96" t="str">
        <f>+E125</f>
        <v/>
      </c>
      <c r="F165" s="91" t="str">
        <f>+F125</f>
        <v/>
      </c>
      <c r="G165" s="92"/>
      <c r="H165" s="93"/>
      <c r="I165" s="94"/>
      <c r="J165" s="93"/>
      <c r="K165" s="94"/>
      <c r="L165" s="93"/>
      <c r="M165" s="92"/>
      <c r="N165" s="93"/>
      <c r="O165" s="93"/>
      <c r="P165" s="93"/>
      <c r="Q165" s="94"/>
      <c r="R165" s="93"/>
      <c r="S165" s="92"/>
      <c r="T165" s="93"/>
      <c r="U165" s="94"/>
      <c r="V165" s="93"/>
      <c r="W165" s="94"/>
      <c r="X165" s="93"/>
    </row>
    <row r="166" spans="1:26" s="79" customFormat="1" ht="18" customHeight="1" x14ac:dyDescent="0.2">
      <c r="A166" s="95"/>
      <c r="B166" s="97">
        <f>+B129</f>
        <v>329</v>
      </c>
      <c r="C166" s="97">
        <f>+C129</f>
        <v>0</v>
      </c>
      <c r="D166" s="98">
        <f>+D129</f>
        <v>0</v>
      </c>
      <c r="E166" s="96" t="str">
        <f>+E129</f>
        <v/>
      </c>
      <c r="F166" s="91" t="str">
        <f>+F129</f>
        <v/>
      </c>
      <c r="G166" s="92"/>
      <c r="H166" s="93"/>
      <c r="I166" s="94"/>
      <c r="J166" s="93"/>
      <c r="K166" s="94"/>
      <c r="L166" s="93"/>
      <c r="M166" s="92"/>
      <c r="N166" s="93"/>
      <c r="O166" s="93"/>
      <c r="P166" s="93"/>
      <c r="Q166" s="94"/>
      <c r="R166" s="93"/>
      <c r="S166" s="92"/>
      <c r="T166" s="93"/>
      <c r="U166" s="94"/>
      <c r="V166" s="93"/>
      <c r="W166" s="94"/>
      <c r="X166" s="93"/>
    </row>
    <row r="167" spans="1:26" s="79" customFormat="1" ht="18" customHeight="1" x14ac:dyDescent="0.2">
      <c r="A167" s="95"/>
      <c r="B167" s="97">
        <f>+B133</f>
        <v>330</v>
      </c>
      <c r="C167" s="97">
        <f>+C133</f>
        <v>0</v>
      </c>
      <c r="D167" s="98">
        <f>+D133</f>
        <v>0</v>
      </c>
      <c r="E167" s="96" t="str">
        <f>+E133</f>
        <v/>
      </c>
      <c r="F167" s="91" t="str">
        <f>+F133</f>
        <v/>
      </c>
      <c r="G167" s="92"/>
      <c r="H167" s="93"/>
      <c r="I167" s="94"/>
      <c r="J167" s="93"/>
      <c r="K167" s="94"/>
      <c r="L167" s="93"/>
      <c r="M167" s="92"/>
      <c r="N167" s="93"/>
      <c r="O167" s="93"/>
      <c r="P167" s="93"/>
      <c r="Q167" s="94"/>
      <c r="R167" s="93"/>
      <c r="S167" s="92"/>
      <c r="T167" s="93"/>
      <c r="U167" s="94"/>
      <c r="V167" s="93"/>
      <c r="W167" s="94"/>
      <c r="X167" s="93"/>
    </row>
    <row r="168" spans="1:26" s="79" customFormat="1" ht="18" customHeight="1" x14ac:dyDescent="0.2">
      <c r="A168" s="95"/>
      <c r="B168" s="97">
        <f>+H17</f>
        <v>401</v>
      </c>
      <c r="C168" s="97" t="str">
        <f>+I17</f>
        <v>GF52Z</v>
      </c>
      <c r="D168" s="97">
        <f>+J17</f>
        <v>1060</v>
      </c>
      <c r="E168" s="96">
        <f>+K17</f>
        <v>0.31527428571428567</v>
      </c>
      <c r="F168" s="99">
        <f>+L17</f>
        <v>42857.544440952377</v>
      </c>
      <c r="G168" s="100">
        <f>+K20</f>
        <v>56</v>
      </c>
      <c r="H168" s="92">
        <f>+L20</f>
        <v>9</v>
      </c>
      <c r="I168" s="94"/>
      <c r="J168" s="93"/>
      <c r="K168" s="94"/>
      <c r="L168" s="93"/>
      <c r="M168" s="92"/>
      <c r="N168" s="93"/>
      <c r="O168" s="93"/>
      <c r="P168" s="93"/>
      <c r="Q168" s="94"/>
      <c r="R168" s="93"/>
      <c r="S168" s="92"/>
      <c r="T168" s="93"/>
      <c r="U168" s="94"/>
      <c r="V168" s="93"/>
      <c r="W168" s="94"/>
      <c r="X168" s="93"/>
    </row>
    <row r="169" spans="1:26" ht="15.95" customHeight="1" x14ac:dyDescent="0.2">
      <c r="A169" s="101"/>
      <c r="B169" s="102">
        <f>+H21</f>
        <v>402</v>
      </c>
      <c r="C169" s="97">
        <f>+I21</f>
        <v>0</v>
      </c>
      <c r="D169" s="102">
        <f>+J21</f>
        <v>0</v>
      </c>
      <c r="E169" s="103" t="str">
        <f>+K21</f>
        <v/>
      </c>
      <c r="F169" s="99" t="str">
        <f>+L21</f>
        <v/>
      </c>
      <c r="G169" s="100">
        <f>+K24</f>
        <v>0</v>
      </c>
      <c r="H169" s="92">
        <f>+L24</f>
        <v>0</v>
      </c>
      <c r="I169" s="104"/>
      <c r="J169" s="104"/>
      <c r="K169" s="105"/>
      <c r="L169" s="106"/>
      <c r="M169" s="104"/>
      <c r="N169" s="107"/>
      <c r="O169" s="108"/>
      <c r="P169" s="109"/>
      <c r="Q169" s="105"/>
      <c r="R169" s="106"/>
      <c r="S169" s="104"/>
      <c r="T169" s="107"/>
      <c r="U169" s="108"/>
      <c r="V169" s="109"/>
      <c r="W169" s="105"/>
      <c r="X169" s="106"/>
      <c r="Y169" s="30"/>
      <c r="Z169" s="30"/>
    </row>
    <row r="170" spans="1:26" ht="15.95" customHeight="1" x14ac:dyDescent="0.2">
      <c r="A170" s="101"/>
      <c r="B170" s="102">
        <f>+H25</f>
        <v>403</v>
      </c>
      <c r="C170" s="110">
        <f>+I25</f>
        <v>0</v>
      </c>
      <c r="D170" s="110">
        <f>+J25</f>
        <v>0</v>
      </c>
      <c r="E170" s="103" t="str">
        <f>+K25</f>
        <v/>
      </c>
      <c r="F170" s="99" t="str">
        <f>+L25</f>
        <v/>
      </c>
      <c r="G170" s="100">
        <f>+K28</f>
        <v>0</v>
      </c>
      <c r="H170" s="92">
        <f>+L28</f>
        <v>0</v>
      </c>
      <c r="I170" s="104"/>
      <c r="J170" s="104"/>
      <c r="K170" s="105"/>
      <c r="L170" s="106"/>
      <c r="M170" s="104"/>
      <c r="N170" s="107"/>
      <c r="O170" s="108"/>
      <c r="P170" s="109"/>
      <c r="Q170" s="105"/>
      <c r="R170" s="106"/>
      <c r="S170" s="104"/>
      <c r="T170" s="107"/>
      <c r="U170" s="108"/>
      <c r="V170" s="109"/>
      <c r="W170" s="105"/>
      <c r="X170" s="106"/>
      <c r="Y170" s="30"/>
      <c r="Z170" s="30"/>
    </row>
    <row r="171" spans="1:26" ht="15.95" customHeight="1" x14ac:dyDescent="0.2">
      <c r="A171" s="101"/>
      <c r="B171" s="102">
        <f>+H29</f>
        <v>404</v>
      </c>
      <c r="C171" s="110">
        <f>+I29</f>
        <v>0</v>
      </c>
      <c r="D171" s="110">
        <f>+J29</f>
        <v>0</v>
      </c>
      <c r="E171" s="103" t="str">
        <f>+K29</f>
        <v/>
      </c>
      <c r="F171" s="99" t="str">
        <f>+L29</f>
        <v/>
      </c>
      <c r="G171" s="100">
        <f>+K32</f>
        <v>0</v>
      </c>
      <c r="H171" s="92">
        <f>+L32</f>
        <v>0</v>
      </c>
      <c r="I171" s="104"/>
      <c r="J171" s="104"/>
      <c r="K171" s="105"/>
      <c r="L171" s="106"/>
      <c r="M171" s="104"/>
      <c r="N171" s="107"/>
      <c r="O171" s="108"/>
      <c r="P171" s="109"/>
      <c r="Q171" s="105"/>
      <c r="R171" s="106"/>
      <c r="S171" s="104"/>
      <c r="T171" s="107"/>
      <c r="U171" s="108"/>
      <c r="V171" s="109"/>
      <c r="W171" s="105"/>
      <c r="X171" s="106"/>
      <c r="Y171" s="30"/>
      <c r="Z171" s="30"/>
    </row>
    <row r="172" spans="1:26" ht="15.95" customHeight="1" x14ac:dyDescent="0.2">
      <c r="A172" s="101"/>
      <c r="B172" s="102">
        <f>+H33</f>
        <v>405</v>
      </c>
      <c r="C172" s="110">
        <f>+I33</f>
        <v>0</v>
      </c>
      <c r="D172" s="110">
        <f>+J33</f>
        <v>0</v>
      </c>
      <c r="E172" s="103" t="str">
        <f>+K33</f>
        <v/>
      </c>
      <c r="F172" s="99" t="str">
        <f>+L33</f>
        <v/>
      </c>
      <c r="G172" s="100">
        <f>+K36</f>
        <v>0</v>
      </c>
      <c r="H172" s="92">
        <f>+L36</f>
        <v>0</v>
      </c>
      <c r="I172" s="104"/>
      <c r="J172" s="104"/>
      <c r="K172" s="105"/>
      <c r="L172" s="106"/>
      <c r="M172" s="104"/>
      <c r="N172" s="107"/>
      <c r="O172" s="108"/>
      <c r="P172" s="109"/>
      <c r="Q172" s="105"/>
      <c r="R172" s="106"/>
      <c r="S172" s="104"/>
      <c r="T172" s="107"/>
      <c r="U172" s="108"/>
      <c r="V172" s="109"/>
      <c r="W172" s="105"/>
      <c r="X172" s="106"/>
      <c r="Y172" s="30"/>
      <c r="Z172" s="30"/>
    </row>
    <row r="173" spans="1:26" ht="15.95" customHeight="1" x14ac:dyDescent="0.2">
      <c r="A173" s="101"/>
      <c r="B173" s="102">
        <f>+H37</f>
        <v>406</v>
      </c>
      <c r="C173" s="110">
        <f>+I37</f>
        <v>0</v>
      </c>
      <c r="D173" s="110">
        <f>+J37</f>
        <v>0</v>
      </c>
      <c r="E173" s="103" t="str">
        <f>+K37</f>
        <v/>
      </c>
      <c r="F173" s="99" t="str">
        <f>+L37</f>
        <v/>
      </c>
      <c r="G173" s="100">
        <f>+K40</f>
        <v>0</v>
      </c>
      <c r="H173" s="92">
        <f>+L40</f>
        <v>0</v>
      </c>
      <c r="I173" s="104"/>
      <c r="J173" s="104"/>
      <c r="K173" s="105"/>
      <c r="L173" s="106"/>
      <c r="M173" s="104"/>
      <c r="N173" s="107"/>
      <c r="O173" s="108"/>
      <c r="P173" s="109"/>
      <c r="Q173" s="105"/>
      <c r="R173" s="106"/>
      <c r="S173" s="104"/>
      <c r="T173" s="107"/>
      <c r="U173" s="108"/>
      <c r="V173" s="109"/>
      <c r="W173" s="105"/>
      <c r="X173" s="106"/>
      <c r="Y173" s="30"/>
      <c r="Z173" s="30"/>
    </row>
    <row r="174" spans="1:26" ht="15.95" customHeight="1" x14ac:dyDescent="0.2">
      <c r="A174" s="101"/>
      <c r="B174" s="102">
        <f>+H41</f>
        <v>407</v>
      </c>
      <c r="C174" s="110">
        <f>+I41</f>
        <v>0</v>
      </c>
      <c r="D174" s="110">
        <f>+J41</f>
        <v>0</v>
      </c>
      <c r="E174" s="103" t="str">
        <f>+K41</f>
        <v/>
      </c>
      <c r="F174" s="99" t="str">
        <f>+L41</f>
        <v/>
      </c>
      <c r="G174" s="100">
        <f>+K44</f>
        <v>0</v>
      </c>
      <c r="H174" s="92">
        <f>+L44</f>
        <v>0</v>
      </c>
      <c r="I174" s="104"/>
      <c r="J174" s="104"/>
      <c r="K174" s="105"/>
      <c r="L174" s="106"/>
      <c r="M174" s="104"/>
      <c r="N174" s="107"/>
      <c r="O174" s="108"/>
      <c r="P174" s="109"/>
      <c r="Q174" s="105"/>
      <c r="R174" s="106"/>
      <c r="S174" s="104"/>
      <c r="T174" s="107"/>
      <c r="U174" s="108"/>
      <c r="V174" s="109"/>
      <c r="W174" s="105"/>
      <c r="X174" s="106"/>
      <c r="Y174" s="30"/>
      <c r="Z174" s="30"/>
    </row>
    <row r="175" spans="1:26" ht="15.95" customHeight="1" x14ac:dyDescent="0.2">
      <c r="A175" s="101"/>
      <c r="B175" s="102">
        <f>+H45</f>
        <v>408</v>
      </c>
      <c r="C175" s="110">
        <f>+I45</f>
        <v>0</v>
      </c>
      <c r="D175" s="110">
        <f>+J45</f>
        <v>0</v>
      </c>
      <c r="E175" s="103" t="str">
        <f>+K45</f>
        <v/>
      </c>
      <c r="F175" s="99" t="str">
        <f>+L45</f>
        <v/>
      </c>
      <c r="G175" s="100">
        <f>+K48</f>
        <v>0</v>
      </c>
      <c r="H175" s="92">
        <f>+L48</f>
        <v>0</v>
      </c>
      <c r="I175" s="104"/>
      <c r="J175" s="104"/>
      <c r="K175" s="105"/>
      <c r="L175" s="106"/>
      <c r="M175" s="104"/>
      <c r="N175" s="107"/>
      <c r="O175" s="108"/>
      <c r="P175" s="109"/>
      <c r="Q175" s="105"/>
      <c r="R175" s="106"/>
      <c r="S175" s="104"/>
      <c r="T175" s="107"/>
      <c r="U175" s="108"/>
      <c r="V175" s="109"/>
      <c r="W175" s="105"/>
      <c r="X175" s="106"/>
      <c r="Y175" s="30"/>
      <c r="Z175" s="30"/>
    </row>
    <row r="176" spans="1:26" ht="15.95" customHeight="1" x14ac:dyDescent="0.2">
      <c r="A176" s="101"/>
      <c r="B176" s="102">
        <f>+H49</f>
        <v>409</v>
      </c>
      <c r="C176" s="110">
        <f>+I49</f>
        <v>0</v>
      </c>
      <c r="D176" s="110">
        <f>+J49</f>
        <v>0</v>
      </c>
      <c r="E176" s="103" t="str">
        <f>+K49</f>
        <v/>
      </c>
      <c r="F176" s="99" t="str">
        <f>+L49</f>
        <v/>
      </c>
      <c r="G176" s="100">
        <f>+K52</f>
        <v>0</v>
      </c>
      <c r="H176" s="92">
        <f>+L52</f>
        <v>0</v>
      </c>
      <c r="I176" s="104"/>
      <c r="J176" s="104"/>
      <c r="K176" s="105"/>
      <c r="L176" s="106"/>
      <c r="M176" s="104"/>
      <c r="N176" s="107"/>
      <c r="O176" s="108"/>
      <c r="P176" s="109"/>
      <c r="Q176" s="105"/>
      <c r="R176" s="106"/>
      <c r="S176" s="104"/>
      <c r="T176" s="107"/>
      <c r="U176" s="108"/>
      <c r="V176" s="109"/>
      <c r="W176" s="105"/>
      <c r="X176" s="106"/>
      <c r="Y176" s="30"/>
      <c r="Z176" s="30"/>
    </row>
    <row r="177" spans="1:26" ht="15.95" customHeight="1" x14ac:dyDescent="0.2">
      <c r="A177" s="101"/>
      <c r="B177" s="102">
        <f>+H53</f>
        <v>410</v>
      </c>
      <c r="C177" s="110">
        <f>+I53</f>
        <v>0</v>
      </c>
      <c r="D177" s="110">
        <f>+J53</f>
        <v>0</v>
      </c>
      <c r="E177" s="103" t="str">
        <f>+K53</f>
        <v/>
      </c>
      <c r="F177" s="99" t="str">
        <f>+L53</f>
        <v/>
      </c>
      <c r="G177" s="100">
        <f>+K56</f>
        <v>0</v>
      </c>
      <c r="H177" s="92">
        <f>+L56</f>
        <v>0</v>
      </c>
      <c r="I177" s="104"/>
      <c r="J177" s="104"/>
      <c r="K177" s="105"/>
      <c r="L177" s="106"/>
      <c r="M177" s="104"/>
      <c r="N177" s="107"/>
      <c r="O177" s="108"/>
      <c r="P177" s="109"/>
      <c r="Q177" s="105"/>
      <c r="R177" s="106"/>
      <c r="S177" s="104"/>
      <c r="T177" s="107"/>
      <c r="U177" s="108"/>
      <c r="V177" s="109"/>
      <c r="W177" s="105"/>
      <c r="X177" s="106"/>
      <c r="Y177" s="30"/>
      <c r="Z177" s="30"/>
    </row>
    <row r="178" spans="1:26" ht="15.95" customHeight="1" x14ac:dyDescent="0.2">
      <c r="A178" s="101"/>
      <c r="B178" s="102">
        <f>+H57</f>
        <v>411</v>
      </c>
      <c r="C178" s="110">
        <f>+I57</f>
        <v>0</v>
      </c>
      <c r="D178" s="110">
        <f>+J57</f>
        <v>0</v>
      </c>
      <c r="E178" s="103" t="str">
        <f>+K57</f>
        <v/>
      </c>
      <c r="F178" s="99" t="str">
        <f>+L57</f>
        <v/>
      </c>
      <c r="G178" s="100">
        <f>+K60</f>
        <v>0</v>
      </c>
      <c r="H178" s="92">
        <f>+L60</f>
        <v>0</v>
      </c>
      <c r="I178" s="104"/>
      <c r="J178" s="104"/>
      <c r="K178" s="105"/>
      <c r="L178" s="106"/>
      <c r="M178" s="104"/>
      <c r="N178" s="107"/>
      <c r="O178" s="108"/>
      <c r="P178" s="109"/>
      <c r="Q178" s="105"/>
      <c r="R178" s="106"/>
      <c r="S178" s="104"/>
      <c r="T178" s="107"/>
      <c r="U178" s="108"/>
      <c r="V178" s="109"/>
      <c r="W178" s="105"/>
      <c r="X178" s="106"/>
      <c r="Y178" s="30"/>
      <c r="Z178" s="30"/>
    </row>
    <row r="179" spans="1:26" ht="15.95" customHeight="1" x14ac:dyDescent="0.2">
      <c r="A179" s="101"/>
      <c r="B179" s="102">
        <f>+H61</f>
        <v>412</v>
      </c>
      <c r="C179" s="110">
        <f>+I61</f>
        <v>0</v>
      </c>
      <c r="D179" s="110">
        <f>+J61</f>
        <v>0</v>
      </c>
      <c r="E179" s="103" t="str">
        <f>+K61</f>
        <v/>
      </c>
      <c r="F179" s="99" t="str">
        <f>+L61</f>
        <v/>
      </c>
      <c r="G179" s="100">
        <f>+K64</f>
        <v>0</v>
      </c>
      <c r="H179" s="92">
        <f>+L64</f>
        <v>0</v>
      </c>
      <c r="I179" s="104"/>
      <c r="J179" s="104"/>
      <c r="K179" s="105"/>
      <c r="L179" s="106"/>
      <c r="M179" s="104"/>
      <c r="N179" s="107"/>
      <c r="O179" s="108"/>
      <c r="P179" s="109"/>
      <c r="Q179" s="105"/>
      <c r="R179" s="106"/>
      <c r="S179" s="104"/>
      <c r="T179" s="107"/>
      <c r="U179" s="108"/>
      <c r="V179" s="109"/>
      <c r="W179" s="105"/>
      <c r="X179" s="106"/>
      <c r="Y179" s="30"/>
      <c r="Z179" s="30"/>
    </row>
    <row r="180" spans="1:26" ht="15.95" customHeight="1" x14ac:dyDescent="0.2">
      <c r="A180" s="101"/>
      <c r="B180" s="102">
        <f>+H65</f>
        <v>413</v>
      </c>
      <c r="C180" s="110">
        <f>+I65</f>
        <v>0</v>
      </c>
      <c r="D180" s="110">
        <f>+J65</f>
        <v>0</v>
      </c>
      <c r="E180" s="103" t="str">
        <f>+K65</f>
        <v/>
      </c>
      <c r="F180" s="99" t="str">
        <f>+L65</f>
        <v/>
      </c>
      <c r="G180" s="100">
        <f>+K68</f>
        <v>0</v>
      </c>
      <c r="H180" s="92">
        <f>+L68</f>
        <v>0</v>
      </c>
      <c r="I180" s="104"/>
      <c r="J180" s="104"/>
      <c r="K180" s="105"/>
      <c r="L180" s="106"/>
      <c r="M180" s="104"/>
      <c r="N180" s="107"/>
      <c r="O180" s="108"/>
      <c r="P180" s="109"/>
      <c r="Q180" s="105"/>
      <c r="R180" s="106"/>
      <c r="S180" s="104"/>
      <c r="T180" s="107"/>
      <c r="U180" s="108"/>
      <c r="V180" s="109"/>
      <c r="W180" s="105"/>
      <c r="X180" s="106"/>
      <c r="Y180" s="30"/>
      <c r="Z180" s="30"/>
    </row>
    <row r="181" spans="1:26" ht="15.95" customHeight="1" x14ac:dyDescent="0.2">
      <c r="A181" s="101"/>
      <c r="B181" s="102">
        <f>+H69</f>
        <v>414</v>
      </c>
      <c r="C181" s="110">
        <f>+I69</f>
        <v>0</v>
      </c>
      <c r="D181" s="110">
        <f>+J69</f>
        <v>0</v>
      </c>
      <c r="E181" s="103" t="str">
        <f>+K69</f>
        <v/>
      </c>
      <c r="F181" s="99" t="str">
        <f>+L69</f>
        <v/>
      </c>
      <c r="G181" s="100">
        <f>+K72</f>
        <v>0</v>
      </c>
      <c r="H181" s="92">
        <f>+L72</f>
        <v>0</v>
      </c>
      <c r="I181" s="104"/>
      <c r="J181" s="104"/>
      <c r="K181" s="105"/>
      <c r="L181" s="106"/>
      <c r="M181" s="104"/>
      <c r="N181" s="107"/>
      <c r="O181" s="108"/>
      <c r="P181" s="109"/>
      <c r="Q181" s="105"/>
      <c r="R181" s="106"/>
      <c r="S181" s="104"/>
      <c r="T181" s="107"/>
      <c r="U181" s="108"/>
      <c r="V181" s="109"/>
      <c r="W181" s="105"/>
      <c r="X181" s="106"/>
      <c r="Y181" s="30"/>
      <c r="Z181" s="30"/>
    </row>
    <row r="182" spans="1:26" ht="15.95" customHeight="1" x14ac:dyDescent="0.2">
      <c r="A182" s="101"/>
      <c r="B182" s="102">
        <f>+H73</f>
        <v>415</v>
      </c>
      <c r="C182" s="110">
        <f>+I73</f>
        <v>0</v>
      </c>
      <c r="D182" s="110">
        <f>+J73</f>
        <v>0</v>
      </c>
      <c r="E182" s="103" t="str">
        <f>+K73</f>
        <v/>
      </c>
      <c r="F182" s="99" t="str">
        <f>+L73</f>
        <v/>
      </c>
      <c r="G182" s="100">
        <f>+K76</f>
        <v>0</v>
      </c>
      <c r="H182" s="92">
        <f>+L76</f>
        <v>0</v>
      </c>
      <c r="I182" s="104"/>
      <c r="J182" s="104"/>
      <c r="K182" s="105"/>
      <c r="L182" s="106"/>
      <c r="M182" s="104"/>
      <c r="N182" s="107"/>
      <c r="O182" s="108"/>
      <c r="P182" s="109"/>
      <c r="Q182" s="105"/>
      <c r="R182" s="106"/>
      <c r="S182" s="104"/>
      <c r="T182" s="107"/>
      <c r="U182" s="108"/>
      <c r="V182" s="109"/>
      <c r="W182" s="105"/>
      <c r="X182" s="106"/>
      <c r="Y182" s="30"/>
      <c r="Z182" s="30"/>
    </row>
    <row r="183" spans="1:26" ht="15.95" customHeight="1" x14ac:dyDescent="0.2">
      <c r="A183" s="101"/>
      <c r="B183" s="102">
        <f>+H77</f>
        <v>416</v>
      </c>
      <c r="C183" s="110">
        <f>+I77</f>
        <v>0</v>
      </c>
      <c r="D183" s="110">
        <f>+J77</f>
        <v>0</v>
      </c>
      <c r="E183" s="103" t="str">
        <f>+K77</f>
        <v/>
      </c>
      <c r="F183" s="99" t="str">
        <f>+L77</f>
        <v/>
      </c>
      <c r="G183" s="100">
        <f>+K80</f>
        <v>0</v>
      </c>
      <c r="H183" s="92">
        <f>+L80</f>
        <v>0</v>
      </c>
      <c r="I183" s="104"/>
      <c r="J183" s="104"/>
      <c r="K183" s="105"/>
      <c r="L183" s="106"/>
      <c r="M183" s="104"/>
      <c r="N183" s="107"/>
      <c r="O183" s="108"/>
      <c r="P183" s="109"/>
      <c r="Q183" s="105"/>
      <c r="R183" s="106"/>
      <c r="S183" s="104"/>
      <c r="T183" s="107"/>
      <c r="U183" s="108"/>
      <c r="V183" s="109"/>
      <c r="W183" s="105"/>
      <c r="X183" s="106"/>
      <c r="Y183" s="30"/>
      <c r="Z183" s="30"/>
    </row>
    <row r="184" spans="1:26" ht="15.95" customHeight="1" x14ac:dyDescent="0.2">
      <c r="A184" s="101"/>
      <c r="B184" s="102">
        <f>+H81</f>
        <v>417</v>
      </c>
      <c r="C184" s="110">
        <f>+I81</f>
        <v>0</v>
      </c>
      <c r="D184" s="110">
        <f>+J81</f>
        <v>0</v>
      </c>
      <c r="E184" s="103" t="str">
        <f>+K81</f>
        <v/>
      </c>
      <c r="F184" s="99" t="str">
        <f>+L81</f>
        <v/>
      </c>
      <c r="G184" s="100">
        <f>+K84</f>
        <v>0</v>
      </c>
      <c r="H184" s="92">
        <f>+L84</f>
        <v>0</v>
      </c>
      <c r="I184" s="104"/>
      <c r="J184" s="104"/>
      <c r="K184" s="105"/>
      <c r="L184" s="106"/>
      <c r="M184" s="104"/>
      <c r="N184" s="107"/>
      <c r="O184" s="108"/>
      <c r="P184" s="109"/>
      <c r="Q184" s="105"/>
      <c r="R184" s="106"/>
      <c r="S184" s="104"/>
      <c r="T184" s="107"/>
      <c r="U184" s="108"/>
      <c r="V184" s="109"/>
      <c r="W184" s="105"/>
      <c r="X184" s="106"/>
      <c r="Y184" s="30"/>
      <c r="Z184" s="30"/>
    </row>
    <row r="185" spans="1:26" ht="15.95" customHeight="1" x14ac:dyDescent="0.2">
      <c r="A185" s="101"/>
      <c r="B185" s="102">
        <f>+H85</f>
        <v>418</v>
      </c>
      <c r="C185" s="110">
        <f>+I85</f>
        <v>0</v>
      </c>
      <c r="D185" s="110">
        <f>+J85</f>
        <v>0</v>
      </c>
      <c r="E185" s="103" t="str">
        <f>+K85</f>
        <v/>
      </c>
      <c r="F185" s="99" t="str">
        <f>+L85</f>
        <v/>
      </c>
      <c r="G185" s="100">
        <f>+K88</f>
        <v>0</v>
      </c>
      <c r="H185" s="92">
        <f>+L88</f>
        <v>0</v>
      </c>
      <c r="I185" s="104"/>
      <c r="J185" s="104"/>
      <c r="K185" s="105"/>
      <c r="L185" s="106"/>
      <c r="M185" s="104"/>
      <c r="N185" s="107"/>
      <c r="O185" s="108"/>
      <c r="P185" s="109"/>
      <c r="Q185" s="105"/>
      <c r="R185" s="106"/>
      <c r="S185" s="104"/>
      <c r="T185" s="107"/>
      <c r="U185" s="108"/>
      <c r="V185" s="109"/>
      <c r="W185" s="105"/>
      <c r="X185" s="106"/>
      <c r="Y185" s="30"/>
      <c r="Z185" s="30"/>
    </row>
    <row r="186" spans="1:26" ht="15.95" customHeight="1" x14ac:dyDescent="0.2">
      <c r="A186" s="101"/>
      <c r="B186" s="102">
        <f>+H89</f>
        <v>419</v>
      </c>
      <c r="C186" s="110">
        <f>+I89</f>
        <v>0</v>
      </c>
      <c r="D186" s="110">
        <f>+J89</f>
        <v>0</v>
      </c>
      <c r="E186" s="103" t="str">
        <f>+K89</f>
        <v/>
      </c>
      <c r="F186" s="99" t="str">
        <f>+L89</f>
        <v/>
      </c>
      <c r="G186" s="100">
        <f>+K92</f>
        <v>0</v>
      </c>
      <c r="H186" s="92">
        <f>+L92</f>
        <v>0</v>
      </c>
      <c r="I186" s="104"/>
      <c r="J186" s="104"/>
      <c r="K186" s="105"/>
      <c r="L186" s="106"/>
      <c r="M186" s="104"/>
      <c r="N186" s="107"/>
      <c r="O186" s="108"/>
      <c r="P186" s="109"/>
      <c r="Q186" s="105"/>
      <c r="R186" s="106"/>
      <c r="S186" s="104"/>
      <c r="T186" s="107"/>
      <c r="U186" s="108"/>
      <c r="V186" s="109"/>
      <c r="W186" s="105"/>
      <c r="X186" s="106"/>
      <c r="Y186" s="30"/>
      <c r="Z186" s="30"/>
    </row>
    <row r="187" spans="1:26" ht="15.95" customHeight="1" x14ac:dyDescent="0.2">
      <c r="A187" s="101"/>
      <c r="B187" s="102">
        <f>+H93</f>
        <v>420</v>
      </c>
      <c r="C187" s="110">
        <f>+I93</f>
        <v>0</v>
      </c>
      <c r="D187" s="110">
        <f>+J93</f>
        <v>0</v>
      </c>
      <c r="E187" s="103" t="str">
        <f>+K93</f>
        <v/>
      </c>
      <c r="F187" s="99" t="str">
        <f>+L93</f>
        <v/>
      </c>
      <c r="G187" s="100">
        <f>+K96</f>
        <v>0</v>
      </c>
      <c r="H187" s="92">
        <f>+L96</f>
        <v>0</v>
      </c>
      <c r="I187" s="104"/>
      <c r="J187" s="104"/>
      <c r="K187" s="105"/>
      <c r="L187" s="106"/>
      <c r="M187" s="104"/>
      <c r="N187" s="107"/>
      <c r="O187" s="108"/>
      <c r="P187" s="109"/>
      <c r="Q187" s="105"/>
      <c r="R187" s="106"/>
      <c r="S187" s="104"/>
      <c r="T187" s="107"/>
      <c r="U187" s="108"/>
      <c r="V187" s="109"/>
      <c r="W187" s="105"/>
      <c r="X187" s="106"/>
      <c r="Y187" s="30"/>
      <c r="Z187" s="30"/>
    </row>
    <row r="188" spans="1:26" ht="15.95" customHeight="1" x14ac:dyDescent="0.2">
      <c r="A188" s="101"/>
      <c r="B188" s="102">
        <f>+H97</f>
        <v>421</v>
      </c>
      <c r="C188" s="110">
        <f>+I97</f>
        <v>0</v>
      </c>
      <c r="D188" s="111">
        <f>+J97</f>
        <v>0</v>
      </c>
      <c r="E188" s="103" t="str">
        <f>+K97</f>
        <v/>
      </c>
      <c r="F188" s="99" t="str">
        <f>+L97</f>
        <v/>
      </c>
      <c r="G188" s="100">
        <f>+K100</f>
        <v>0</v>
      </c>
      <c r="H188" s="92">
        <f>+L100</f>
        <v>0</v>
      </c>
      <c r="I188" s="104"/>
      <c r="J188" s="104"/>
      <c r="K188" s="105"/>
      <c r="L188" s="106"/>
      <c r="M188" s="104"/>
      <c r="N188" s="107"/>
      <c r="O188" s="108"/>
      <c r="P188" s="109"/>
      <c r="Q188" s="105"/>
      <c r="R188" s="106"/>
      <c r="S188" s="104"/>
      <c r="T188" s="107"/>
      <c r="U188" s="108"/>
      <c r="V188" s="109"/>
      <c r="W188" s="105"/>
      <c r="X188" s="106"/>
      <c r="Y188" s="30"/>
      <c r="Z188" s="30"/>
    </row>
    <row r="189" spans="1:26" ht="15.95" customHeight="1" x14ac:dyDescent="0.2">
      <c r="A189" s="101"/>
      <c r="B189" s="102">
        <f>+H101</f>
        <v>422</v>
      </c>
      <c r="C189" s="110">
        <f>+I101</f>
        <v>0</v>
      </c>
      <c r="D189" s="111">
        <f>+J101</f>
        <v>0</v>
      </c>
      <c r="E189" s="103" t="str">
        <f>+K101</f>
        <v/>
      </c>
      <c r="F189" s="99" t="str">
        <f>+L101</f>
        <v/>
      </c>
      <c r="G189" s="100">
        <f>+K104</f>
        <v>0</v>
      </c>
      <c r="H189" s="92">
        <f>+L104</f>
        <v>0</v>
      </c>
      <c r="I189" s="104"/>
      <c r="J189" s="104"/>
      <c r="K189" s="105"/>
      <c r="L189" s="106"/>
      <c r="M189" s="104"/>
      <c r="N189" s="107"/>
      <c r="O189" s="108"/>
      <c r="P189" s="109"/>
      <c r="Q189" s="105"/>
      <c r="R189" s="106"/>
      <c r="S189" s="104"/>
      <c r="T189" s="107"/>
      <c r="U189" s="108"/>
      <c r="V189" s="109"/>
      <c r="W189" s="105"/>
      <c r="X189" s="106"/>
      <c r="Y189" s="30"/>
      <c r="Z189" s="30"/>
    </row>
    <row r="190" spans="1:26" ht="15.95" customHeight="1" x14ac:dyDescent="0.2">
      <c r="A190" s="101"/>
      <c r="B190" s="102">
        <f>+H105</f>
        <v>423</v>
      </c>
      <c r="C190" s="110">
        <f>+I105</f>
        <v>0</v>
      </c>
      <c r="D190" s="111">
        <f>+J105</f>
        <v>0</v>
      </c>
      <c r="E190" s="103" t="str">
        <f>+K105</f>
        <v/>
      </c>
      <c r="F190" s="99" t="str">
        <f>+L105</f>
        <v/>
      </c>
      <c r="G190" s="100">
        <f>+K108</f>
        <v>0</v>
      </c>
      <c r="H190" s="92">
        <f>+L108</f>
        <v>0</v>
      </c>
      <c r="I190" s="104"/>
      <c r="J190" s="104"/>
      <c r="K190" s="105"/>
      <c r="L190" s="106"/>
      <c r="M190" s="104"/>
      <c r="N190" s="107"/>
      <c r="O190" s="108"/>
      <c r="P190" s="109"/>
      <c r="Q190" s="105"/>
      <c r="R190" s="106"/>
      <c r="S190" s="104"/>
      <c r="T190" s="107"/>
      <c r="U190" s="108"/>
      <c r="V190" s="109"/>
      <c r="W190" s="105"/>
      <c r="X190" s="106"/>
      <c r="Y190" s="30"/>
      <c r="Z190" s="30"/>
    </row>
    <row r="191" spans="1:26" ht="15.95" customHeight="1" x14ac:dyDescent="0.2">
      <c r="A191" s="101"/>
      <c r="B191" s="102">
        <f>+H109</f>
        <v>424</v>
      </c>
      <c r="C191" s="110">
        <f>+I109</f>
        <v>0</v>
      </c>
      <c r="D191" s="111">
        <f>+J109</f>
        <v>0</v>
      </c>
      <c r="E191" s="103" t="str">
        <f>+K109</f>
        <v/>
      </c>
      <c r="F191" s="99" t="str">
        <f>+L109</f>
        <v/>
      </c>
      <c r="G191" s="100">
        <f>+K112</f>
        <v>0</v>
      </c>
      <c r="H191" s="92">
        <f>+L112</f>
        <v>0</v>
      </c>
      <c r="I191" s="104"/>
      <c r="J191" s="104"/>
      <c r="K191" s="105"/>
      <c r="L191" s="106"/>
      <c r="M191" s="104"/>
      <c r="N191" s="107"/>
      <c r="O191" s="108"/>
      <c r="P191" s="109"/>
      <c r="Q191" s="105"/>
      <c r="R191" s="106"/>
      <c r="S191" s="104"/>
      <c r="T191" s="107"/>
      <c r="U191" s="108"/>
      <c r="V191" s="109"/>
      <c r="W191" s="105"/>
      <c r="X191" s="106"/>
      <c r="Y191" s="30"/>
      <c r="Z191" s="30"/>
    </row>
    <row r="192" spans="1:26" ht="15.95" customHeight="1" x14ac:dyDescent="0.2">
      <c r="A192" s="101"/>
      <c r="B192" s="102">
        <f>+H113</f>
        <v>425</v>
      </c>
      <c r="C192" s="110">
        <f>+I113</f>
        <v>0</v>
      </c>
      <c r="D192" s="111">
        <f>+J113</f>
        <v>0</v>
      </c>
      <c r="E192" s="103" t="str">
        <f>+K113</f>
        <v/>
      </c>
      <c r="F192" s="99" t="str">
        <f>+L113</f>
        <v/>
      </c>
      <c r="G192" s="100">
        <f>+K116</f>
        <v>0</v>
      </c>
      <c r="H192" s="92">
        <f>+L116</f>
        <v>0</v>
      </c>
      <c r="I192" s="104"/>
      <c r="J192" s="104"/>
      <c r="K192" s="105"/>
      <c r="L192" s="106"/>
      <c r="M192" s="104"/>
      <c r="N192" s="107"/>
      <c r="O192" s="108"/>
      <c r="P192" s="109"/>
      <c r="Q192" s="105"/>
      <c r="R192" s="106"/>
      <c r="S192" s="104"/>
      <c r="T192" s="107"/>
      <c r="U192" s="108"/>
      <c r="V192" s="109"/>
      <c r="W192" s="105"/>
      <c r="X192" s="106"/>
      <c r="Y192" s="30"/>
      <c r="Z192" s="30"/>
    </row>
    <row r="193" spans="1:26" ht="15.95" customHeight="1" x14ac:dyDescent="0.2">
      <c r="A193" s="101"/>
      <c r="B193" s="102">
        <f>+H117</f>
        <v>426</v>
      </c>
      <c r="C193" s="110">
        <f>+I117</f>
        <v>0</v>
      </c>
      <c r="D193" s="111">
        <f>+J117</f>
        <v>0</v>
      </c>
      <c r="E193" s="103" t="str">
        <f>+K117</f>
        <v/>
      </c>
      <c r="F193" s="99" t="str">
        <f>+L117</f>
        <v/>
      </c>
      <c r="G193" s="100">
        <f>+K120</f>
        <v>0</v>
      </c>
      <c r="H193" s="92">
        <f>+L120</f>
        <v>0</v>
      </c>
      <c r="I193" s="104"/>
      <c r="J193" s="104"/>
      <c r="K193" s="105"/>
      <c r="L193" s="106"/>
      <c r="M193" s="104"/>
      <c r="N193" s="107"/>
      <c r="O193" s="108"/>
      <c r="P193" s="109"/>
      <c r="Q193" s="105"/>
      <c r="R193" s="106"/>
      <c r="S193" s="104"/>
      <c r="T193" s="107"/>
      <c r="U193" s="108"/>
      <c r="V193" s="109"/>
      <c r="W193" s="105"/>
      <c r="X193" s="106"/>
      <c r="Y193" s="30"/>
      <c r="Z193" s="30"/>
    </row>
    <row r="194" spans="1:26" ht="15.95" customHeight="1" x14ac:dyDescent="0.2">
      <c r="A194" s="101"/>
      <c r="B194" s="102">
        <f>+H121</f>
        <v>427</v>
      </c>
      <c r="C194" s="110">
        <f>+I121</f>
        <v>0</v>
      </c>
      <c r="D194" s="111">
        <f>+J121</f>
        <v>0</v>
      </c>
      <c r="E194" s="103" t="str">
        <f>+K121</f>
        <v/>
      </c>
      <c r="F194" s="99" t="str">
        <f>+L121</f>
        <v/>
      </c>
      <c r="G194" s="100">
        <f>+K124</f>
        <v>0</v>
      </c>
      <c r="H194" s="92">
        <f>+L124</f>
        <v>0</v>
      </c>
      <c r="I194" s="104"/>
      <c r="J194" s="104"/>
      <c r="K194" s="105"/>
      <c r="L194" s="106"/>
      <c r="M194" s="104"/>
      <c r="N194" s="107"/>
      <c r="O194" s="108"/>
      <c r="P194" s="109"/>
      <c r="Q194" s="105"/>
      <c r="R194" s="106"/>
      <c r="S194" s="104"/>
      <c r="T194" s="107"/>
      <c r="U194" s="108"/>
      <c r="V194" s="109"/>
      <c r="W194" s="105"/>
      <c r="X194" s="106"/>
      <c r="Y194" s="30"/>
      <c r="Z194" s="30"/>
    </row>
    <row r="195" spans="1:26" ht="15.95" customHeight="1" x14ac:dyDescent="0.2">
      <c r="A195" s="101"/>
      <c r="B195" s="102">
        <f>+H125</f>
        <v>428</v>
      </c>
      <c r="C195" s="110">
        <f>+I125</f>
        <v>0</v>
      </c>
      <c r="D195" s="111">
        <f>+J125</f>
        <v>0</v>
      </c>
      <c r="E195" s="103" t="str">
        <f>+K125</f>
        <v/>
      </c>
      <c r="F195" s="99" t="str">
        <f>+L125</f>
        <v/>
      </c>
      <c r="G195" s="100">
        <f>+K128</f>
        <v>0</v>
      </c>
      <c r="H195" s="92">
        <f>+L128</f>
        <v>0</v>
      </c>
      <c r="I195" s="104"/>
      <c r="J195" s="104"/>
      <c r="K195" s="105"/>
      <c r="L195" s="106"/>
      <c r="M195" s="104"/>
      <c r="N195" s="107"/>
      <c r="O195" s="108"/>
      <c r="P195" s="109"/>
      <c r="Q195" s="105"/>
      <c r="R195" s="106"/>
      <c r="S195" s="104"/>
      <c r="T195" s="107"/>
      <c r="U195" s="108"/>
      <c r="V195" s="109"/>
      <c r="W195" s="105"/>
      <c r="X195" s="106"/>
      <c r="Y195" s="30"/>
      <c r="Z195" s="30"/>
    </row>
    <row r="196" spans="1:26" ht="15.95" customHeight="1" x14ac:dyDescent="0.2">
      <c r="A196" s="101"/>
      <c r="B196" s="102">
        <f>+H129</f>
        <v>429</v>
      </c>
      <c r="C196" s="110">
        <f>+I129</f>
        <v>0</v>
      </c>
      <c r="D196" s="111">
        <f>+J129</f>
        <v>0</v>
      </c>
      <c r="E196" s="103" t="str">
        <f>+K129</f>
        <v/>
      </c>
      <c r="F196" s="99" t="str">
        <f>+L129</f>
        <v/>
      </c>
      <c r="G196" s="100">
        <f>+K132</f>
        <v>0</v>
      </c>
      <c r="H196" s="92">
        <f>+L132</f>
        <v>0</v>
      </c>
      <c r="I196" s="104"/>
      <c r="J196" s="104"/>
      <c r="K196" s="105"/>
      <c r="L196" s="106"/>
      <c r="M196" s="104"/>
      <c r="N196" s="107"/>
      <c r="O196" s="108"/>
      <c r="P196" s="109"/>
      <c r="Q196" s="105"/>
      <c r="R196" s="106"/>
      <c r="S196" s="104"/>
      <c r="T196" s="107"/>
      <c r="U196" s="108"/>
      <c r="V196" s="109"/>
      <c r="W196" s="105"/>
      <c r="X196" s="106"/>
      <c r="Y196" s="30"/>
      <c r="Z196" s="30"/>
    </row>
    <row r="197" spans="1:26" ht="15.95" customHeight="1" x14ac:dyDescent="0.2">
      <c r="A197" s="101"/>
      <c r="B197" s="102">
        <f>+H133</f>
        <v>430</v>
      </c>
      <c r="C197" s="110">
        <f>+I133</f>
        <v>0</v>
      </c>
      <c r="D197" s="111">
        <f>+J133</f>
        <v>0</v>
      </c>
      <c r="E197" s="103" t="str">
        <f>+K133</f>
        <v/>
      </c>
      <c r="F197" s="99" t="str">
        <f>+L133</f>
        <v/>
      </c>
      <c r="G197" s="100">
        <f>+K136</f>
        <v>0</v>
      </c>
      <c r="H197" s="92">
        <f>+L136</f>
        <v>0</v>
      </c>
      <c r="I197" s="104"/>
      <c r="J197" s="104"/>
      <c r="K197" s="105"/>
      <c r="L197" s="106"/>
      <c r="M197" s="104"/>
      <c r="N197" s="107"/>
      <c r="O197" s="108"/>
      <c r="P197" s="109"/>
      <c r="Q197" s="105"/>
      <c r="R197" s="106"/>
      <c r="S197" s="104"/>
      <c r="T197" s="107"/>
      <c r="U197" s="108"/>
      <c r="V197" s="109"/>
      <c r="W197" s="105"/>
      <c r="X197" s="106"/>
      <c r="Y197" s="30"/>
      <c r="Z197" s="30"/>
    </row>
    <row r="198" spans="1:26" x14ac:dyDescent="0.2">
      <c r="A198" s="101"/>
      <c r="B198" s="102">
        <f>+N17</f>
        <v>501</v>
      </c>
      <c r="C198" s="110" t="str">
        <f>+O17</f>
        <v>AZ53T</v>
      </c>
      <c r="D198" s="110">
        <f>+P17</f>
        <v>22000</v>
      </c>
      <c r="E198" s="103">
        <f>+Q17</f>
        <v>0.96939682539682526</v>
      </c>
      <c r="F198" s="99">
        <f>+R17</f>
        <v>42858.198563492064</v>
      </c>
      <c r="G198" s="104"/>
      <c r="H198" s="112"/>
      <c r="I198" s="104"/>
      <c r="J198" s="104"/>
      <c r="K198" s="112"/>
      <c r="L198" s="106"/>
      <c r="M198" s="104"/>
      <c r="N198" s="112"/>
      <c r="O198" s="104"/>
      <c r="P198" s="104"/>
      <c r="Q198" s="112"/>
      <c r="R198" s="106"/>
      <c r="S198" s="104"/>
      <c r="T198" s="112"/>
      <c r="U198" s="104"/>
      <c r="V198" s="104"/>
      <c r="W198" s="112"/>
      <c r="X198" s="106"/>
    </row>
    <row r="199" spans="1:26" x14ac:dyDescent="0.2">
      <c r="A199" s="101"/>
      <c r="B199" s="102">
        <f>+N21</f>
        <v>502</v>
      </c>
      <c r="C199" s="110" t="str">
        <f>+O21</f>
        <v>QS23T</v>
      </c>
      <c r="D199" s="110">
        <f>+P21</f>
        <v>6000</v>
      </c>
      <c r="E199" s="103">
        <f>+Q21</f>
        <v>0.13219047619047619</v>
      </c>
      <c r="F199" s="99">
        <f>+R21</f>
        <v>42858.330753968257</v>
      </c>
      <c r="G199" s="104">
        <f>+Q20</f>
        <v>42</v>
      </c>
      <c r="H199" s="104">
        <f>+R20</f>
        <v>9</v>
      </c>
      <c r="I199" s="104"/>
      <c r="J199" s="104"/>
      <c r="K199" s="112"/>
      <c r="L199" s="106"/>
      <c r="M199" s="104"/>
      <c r="N199" s="112"/>
      <c r="O199" s="104"/>
      <c r="P199" s="104"/>
      <c r="Q199" s="112"/>
      <c r="R199" s="106"/>
      <c r="S199" s="104"/>
      <c r="T199" s="112"/>
      <c r="U199" s="104"/>
      <c r="V199" s="104"/>
      <c r="W199" s="112"/>
      <c r="X199" s="106"/>
    </row>
    <row r="200" spans="1:26" x14ac:dyDescent="0.2">
      <c r="A200" s="101"/>
      <c r="B200" s="102">
        <f>+N25</f>
        <v>503</v>
      </c>
      <c r="C200" s="110">
        <f>+O25</f>
        <v>0</v>
      </c>
      <c r="D200" s="110">
        <f>+P25</f>
        <v>0</v>
      </c>
      <c r="E200" s="103" t="str">
        <f>+Q25</f>
        <v/>
      </c>
      <c r="F200" s="99" t="str">
        <f>+R25</f>
        <v/>
      </c>
      <c r="G200" s="104"/>
      <c r="H200" s="112"/>
      <c r="I200" s="104"/>
      <c r="J200" s="104"/>
      <c r="K200" s="112"/>
      <c r="L200" s="106"/>
      <c r="M200" s="104"/>
      <c r="N200" s="112"/>
      <c r="O200" s="104"/>
      <c r="P200" s="104"/>
      <c r="Q200" s="112"/>
      <c r="R200" s="106"/>
      <c r="S200" s="104"/>
      <c r="T200" s="112"/>
      <c r="U200" s="104"/>
      <c r="V200" s="104"/>
      <c r="W200" s="112"/>
      <c r="X200" s="106"/>
    </row>
    <row r="201" spans="1:26" x14ac:dyDescent="0.2">
      <c r="A201" s="101"/>
      <c r="B201" s="102">
        <f>+N29</f>
        <v>504</v>
      </c>
      <c r="C201" s="110">
        <f>+O29</f>
        <v>0</v>
      </c>
      <c r="D201" s="110">
        <f>+P29</f>
        <v>0</v>
      </c>
      <c r="E201" s="103" t="str">
        <f>+Q29</f>
        <v/>
      </c>
      <c r="F201" s="99" t="str">
        <f>+R29</f>
        <v/>
      </c>
      <c r="G201" s="104"/>
      <c r="H201" s="112"/>
      <c r="I201" s="104"/>
      <c r="J201" s="104"/>
      <c r="K201" s="112"/>
      <c r="L201" s="106"/>
      <c r="M201" s="104"/>
      <c r="N201" s="112"/>
      <c r="O201" s="104"/>
      <c r="P201" s="104"/>
      <c r="Q201" s="112"/>
      <c r="R201" s="106"/>
      <c r="S201" s="104"/>
      <c r="T201" s="112"/>
      <c r="U201" s="104"/>
      <c r="V201" s="104"/>
      <c r="W201" s="112"/>
      <c r="X201" s="106"/>
    </row>
    <row r="202" spans="1:26" x14ac:dyDescent="0.2">
      <c r="A202" s="101"/>
      <c r="B202" s="102">
        <f>+N33</f>
        <v>505</v>
      </c>
      <c r="C202" s="110">
        <f>+O33</f>
        <v>0</v>
      </c>
      <c r="D202" s="110">
        <f>+P33</f>
        <v>0</v>
      </c>
      <c r="E202" s="103" t="str">
        <f>+Q33</f>
        <v/>
      </c>
      <c r="F202" s="99" t="str">
        <f>+R33</f>
        <v/>
      </c>
      <c r="G202" s="104"/>
      <c r="H202" s="112"/>
      <c r="I202" s="104"/>
      <c r="J202" s="104"/>
      <c r="K202" s="112"/>
      <c r="L202" s="106"/>
      <c r="M202" s="104"/>
      <c r="N202" s="112"/>
      <c r="O202" s="104"/>
      <c r="P202" s="104"/>
      <c r="Q202" s="112"/>
      <c r="R202" s="106"/>
      <c r="S202" s="104"/>
      <c r="T202" s="112"/>
      <c r="U202" s="104"/>
      <c r="V202" s="104"/>
      <c r="W202" s="112"/>
      <c r="X202" s="106"/>
    </row>
    <row r="203" spans="1:26" x14ac:dyDescent="0.2">
      <c r="A203" s="101"/>
      <c r="B203" s="102">
        <f>+N37</f>
        <v>506</v>
      </c>
      <c r="C203" s="110">
        <f>+O37</f>
        <v>0</v>
      </c>
      <c r="D203" s="110">
        <f>+P37</f>
        <v>0</v>
      </c>
      <c r="E203" s="103" t="str">
        <f>+Q37</f>
        <v/>
      </c>
      <c r="F203" s="99" t="str">
        <f>+R37</f>
        <v/>
      </c>
      <c r="G203" s="104"/>
      <c r="H203" s="112"/>
      <c r="I203" s="104"/>
      <c r="J203" s="104"/>
      <c r="K203" s="112"/>
      <c r="L203" s="106"/>
      <c r="M203" s="104"/>
      <c r="N203" s="112"/>
      <c r="O203" s="104"/>
      <c r="P203" s="104"/>
      <c r="Q203" s="112"/>
      <c r="R203" s="106"/>
      <c r="S203" s="104"/>
      <c r="T203" s="112"/>
      <c r="U203" s="104"/>
      <c r="V203" s="104"/>
      <c r="W203" s="112"/>
      <c r="X203" s="106"/>
    </row>
    <row r="204" spans="1:26" x14ac:dyDescent="0.2">
      <c r="A204" s="101"/>
      <c r="B204" s="102">
        <f>+N41</f>
        <v>507</v>
      </c>
      <c r="C204" s="110">
        <f>+O41</f>
        <v>0</v>
      </c>
      <c r="D204" s="110">
        <f>+P41</f>
        <v>0</v>
      </c>
      <c r="E204" s="103" t="str">
        <f>+Q41</f>
        <v/>
      </c>
      <c r="F204" s="99" t="str">
        <f>+R41</f>
        <v/>
      </c>
      <c r="G204" s="104"/>
      <c r="H204" s="112"/>
      <c r="I204" s="104"/>
      <c r="J204" s="104"/>
      <c r="K204" s="112"/>
      <c r="L204" s="106"/>
      <c r="M204" s="104"/>
      <c r="N204" s="112"/>
      <c r="O204" s="104"/>
      <c r="P204" s="104"/>
      <c r="Q204" s="112"/>
      <c r="R204" s="106"/>
      <c r="S204" s="104"/>
      <c r="T204" s="112"/>
      <c r="U204" s="104"/>
      <c r="V204" s="104"/>
      <c r="W204" s="112"/>
      <c r="X204" s="106"/>
    </row>
    <row r="205" spans="1:26" x14ac:dyDescent="0.2">
      <c r="A205" s="101"/>
      <c r="B205" s="102">
        <f>+N45</f>
        <v>508</v>
      </c>
      <c r="C205" s="110">
        <f>+O45</f>
        <v>0</v>
      </c>
      <c r="D205" s="110">
        <f>+P45</f>
        <v>0</v>
      </c>
      <c r="E205" s="103" t="str">
        <f>+Q45</f>
        <v/>
      </c>
      <c r="F205" s="99" t="str">
        <f>+R45</f>
        <v/>
      </c>
      <c r="G205" s="104"/>
      <c r="H205" s="112"/>
      <c r="I205" s="104"/>
      <c r="J205" s="104"/>
      <c r="K205" s="112"/>
      <c r="L205" s="106"/>
      <c r="M205" s="104"/>
      <c r="N205" s="112"/>
      <c r="O205" s="104"/>
      <c r="P205" s="104"/>
      <c r="Q205" s="112"/>
      <c r="R205" s="106"/>
      <c r="S205" s="104"/>
      <c r="T205" s="112"/>
      <c r="U205" s="104"/>
      <c r="V205" s="104"/>
      <c r="W205" s="112"/>
      <c r="X205" s="106"/>
    </row>
    <row r="206" spans="1:26" x14ac:dyDescent="0.2">
      <c r="A206" s="101"/>
      <c r="B206" s="102">
        <f>+N49</f>
        <v>509</v>
      </c>
      <c r="C206" s="110">
        <f>+O49</f>
        <v>0</v>
      </c>
      <c r="D206" s="110">
        <f>+P49</f>
        <v>0</v>
      </c>
      <c r="E206" s="103" t="str">
        <f>+Q49</f>
        <v/>
      </c>
      <c r="F206" s="99" t="str">
        <f>+R49</f>
        <v/>
      </c>
      <c r="G206" s="104"/>
      <c r="H206" s="112"/>
      <c r="I206" s="104"/>
      <c r="J206" s="104"/>
      <c r="K206" s="112"/>
      <c r="L206" s="106"/>
      <c r="M206" s="104"/>
      <c r="N206" s="112"/>
      <c r="O206" s="104"/>
      <c r="P206" s="104"/>
      <c r="Q206" s="112"/>
      <c r="R206" s="106"/>
      <c r="S206" s="104"/>
      <c r="T206" s="112"/>
      <c r="U206" s="104"/>
      <c r="V206" s="104"/>
      <c r="W206" s="112"/>
      <c r="X206" s="106"/>
    </row>
    <row r="207" spans="1:26" x14ac:dyDescent="0.2">
      <c r="A207" s="101"/>
      <c r="B207" s="102">
        <f>+N53</f>
        <v>510</v>
      </c>
      <c r="C207" s="110">
        <f>+O53</f>
        <v>0</v>
      </c>
      <c r="D207" s="110">
        <f>+P53</f>
        <v>0</v>
      </c>
      <c r="E207" s="103" t="str">
        <f>+Q53</f>
        <v/>
      </c>
      <c r="F207" s="99" t="str">
        <f>+R53</f>
        <v/>
      </c>
      <c r="G207" s="104"/>
      <c r="H207" s="112"/>
      <c r="I207" s="104"/>
      <c r="J207" s="104"/>
      <c r="K207" s="112"/>
      <c r="L207" s="106"/>
      <c r="M207" s="104"/>
      <c r="N207" s="112"/>
      <c r="O207" s="104"/>
      <c r="P207" s="104"/>
      <c r="Q207" s="112"/>
      <c r="R207" s="106"/>
      <c r="S207" s="104"/>
      <c r="T207" s="112"/>
      <c r="U207" s="104"/>
      <c r="V207" s="104"/>
      <c r="W207" s="112"/>
      <c r="X207" s="106"/>
    </row>
    <row r="208" spans="1:26" x14ac:dyDescent="0.2">
      <c r="A208" s="101"/>
      <c r="B208" s="102">
        <f>+N57</f>
        <v>511</v>
      </c>
      <c r="C208" s="110">
        <f>+O57</f>
        <v>0</v>
      </c>
      <c r="D208" s="110">
        <f>+P57</f>
        <v>0</v>
      </c>
      <c r="E208" s="103" t="str">
        <f>+Q57</f>
        <v/>
      </c>
      <c r="F208" s="99" t="str">
        <f>+R57</f>
        <v/>
      </c>
      <c r="G208" s="104"/>
      <c r="H208" s="112"/>
      <c r="I208" s="104"/>
      <c r="J208" s="104"/>
      <c r="K208" s="112"/>
      <c r="L208" s="106"/>
      <c r="M208" s="104"/>
      <c r="N208" s="112"/>
      <c r="O208" s="104"/>
      <c r="P208" s="104"/>
      <c r="Q208" s="112"/>
      <c r="R208" s="106"/>
      <c r="S208" s="104"/>
      <c r="T208" s="112"/>
      <c r="U208" s="104"/>
      <c r="V208" s="104"/>
      <c r="W208" s="112"/>
      <c r="X208" s="106"/>
    </row>
    <row r="209" spans="1:24" x14ac:dyDescent="0.2">
      <c r="A209" s="101"/>
      <c r="B209" s="102">
        <f>+N61</f>
        <v>512</v>
      </c>
      <c r="C209" s="110">
        <f>+O61</f>
        <v>0</v>
      </c>
      <c r="D209" s="110">
        <f>+P61</f>
        <v>0</v>
      </c>
      <c r="E209" s="103" t="str">
        <f>+Q61</f>
        <v/>
      </c>
      <c r="F209" s="99" t="str">
        <f>+R61</f>
        <v/>
      </c>
      <c r="G209" s="104"/>
      <c r="H209" s="112"/>
      <c r="I209" s="104"/>
      <c r="J209" s="104"/>
      <c r="K209" s="112"/>
      <c r="L209" s="106"/>
      <c r="M209" s="104"/>
      <c r="N209" s="112"/>
      <c r="O209" s="104"/>
      <c r="P209" s="104"/>
      <c r="Q209" s="112"/>
      <c r="R209" s="106"/>
      <c r="S209" s="104"/>
      <c r="T209" s="112"/>
      <c r="U209" s="104"/>
      <c r="V209" s="104"/>
      <c r="W209" s="112"/>
      <c r="X209" s="106"/>
    </row>
    <row r="210" spans="1:24" x14ac:dyDescent="0.2">
      <c r="A210" s="101"/>
      <c r="B210" s="102">
        <f>+N65</f>
        <v>513</v>
      </c>
      <c r="C210" s="110">
        <f>+O65</f>
        <v>0</v>
      </c>
      <c r="D210" s="110">
        <f>+P65</f>
        <v>0</v>
      </c>
      <c r="E210" s="103" t="str">
        <f>+Q65</f>
        <v/>
      </c>
      <c r="F210" s="99" t="str">
        <f>+R65</f>
        <v/>
      </c>
      <c r="G210" s="104"/>
      <c r="H210" s="112"/>
      <c r="I210" s="104"/>
      <c r="J210" s="104"/>
      <c r="K210" s="112"/>
      <c r="L210" s="106"/>
      <c r="M210" s="104"/>
      <c r="N210" s="112"/>
      <c r="O210" s="104"/>
      <c r="P210" s="104"/>
      <c r="Q210" s="112"/>
      <c r="R210" s="106"/>
      <c r="S210" s="104"/>
      <c r="T210" s="112"/>
      <c r="U210" s="104"/>
      <c r="V210" s="104"/>
      <c r="W210" s="112"/>
      <c r="X210" s="106"/>
    </row>
    <row r="211" spans="1:24" x14ac:dyDescent="0.2">
      <c r="A211" s="101"/>
      <c r="B211" s="102">
        <f>+N69</f>
        <v>514</v>
      </c>
      <c r="C211" s="110">
        <f>+O69</f>
        <v>0</v>
      </c>
      <c r="D211" s="110">
        <f>+P69</f>
        <v>0</v>
      </c>
      <c r="E211" s="103" t="str">
        <f>+Q69</f>
        <v/>
      </c>
      <c r="F211" s="99" t="str">
        <f>+R69</f>
        <v/>
      </c>
      <c r="G211" s="104"/>
      <c r="H211" s="112"/>
      <c r="I211" s="104"/>
      <c r="J211" s="104"/>
      <c r="K211" s="112"/>
      <c r="L211" s="106"/>
      <c r="M211" s="104"/>
      <c r="N211" s="112"/>
      <c r="O211" s="104"/>
      <c r="P211" s="104"/>
      <c r="Q211" s="112"/>
      <c r="R211" s="106"/>
      <c r="S211" s="104"/>
      <c r="T211" s="112"/>
      <c r="U211" s="104"/>
      <c r="V211" s="104"/>
      <c r="W211" s="112"/>
      <c r="X211" s="106"/>
    </row>
    <row r="212" spans="1:24" x14ac:dyDescent="0.2">
      <c r="A212" s="101"/>
      <c r="B212" s="102">
        <f>+N73</f>
        <v>515</v>
      </c>
      <c r="C212" s="110">
        <f>+O73</f>
        <v>0</v>
      </c>
      <c r="D212" s="110">
        <f>+P73</f>
        <v>0</v>
      </c>
      <c r="E212" s="103" t="str">
        <f>+Q73</f>
        <v/>
      </c>
      <c r="F212" s="99" t="str">
        <f>+R73</f>
        <v/>
      </c>
      <c r="G212" s="104"/>
      <c r="H212" s="112"/>
      <c r="I212" s="104"/>
      <c r="J212" s="104"/>
      <c r="K212" s="112"/>
      <c r="L212" s="106"/>
      <c r="M212" s="104"/>
      <c r="N212" s="112"/>
      <c r="O212" s="104"/>
      <c r="P212" s="104"/>
      <c r="Q212" s="112"/>
      <c r="R212" s="106"/>
      <c r="S212" s="104"/>
      <c r="T212" s="112"/>
      <c r="U212" s="104"/>
      <c r="V212" s="104"/>
      <c r="W212" s="112"/>
      <c r="X212" s="106"/>
    </row>
    <row r="213" spans="1:24" x14ac:dyDescent="0.2">
      <c r="A213" s="101"/>
      <c r="B213" s="102">
        <f>+N77</f>
        <v>516</v>
      </c>
      <c r="C213" s="110">
        <f>+O77</f>
        <v>0</v>
      </c>
      <c r="D213" s="110">
        <f>+P77</f>
        <v>0</v>
      </c>
      <c r="E213" s="103" t="str">
        <f>+Q77</f>
        <v/>
      </c>
      <c r="F213" s="99" t="str">
        <f>+R77</f>
        <v/>
      </c>
      <c r="G213" s="104"/>
      <c r="H213" s="112"/>
      <c r="I213" s="104"/>
      <c r="J213" s="104"/>
      <c r="K213" s="112"/>
      <c r="L213" s="106"/>
      <c r="M213" s="104"/>
      <c r="N213" s="112"/>
      <c r="O213" s="104"/>
      <c r="P213" s="104"/>
      <c r="Q213" s="112"/>
      <c r="R213" s="106"/>
      <c r="S213" s="104"/>
      <c r="T213" s="112"/>
      <c r="U213" s="104"/>
      <c r="V213" s="104"/>
      <c r="W213" s="112"/>
      <c r="X213" s="106"/>
    </row>
    <row r="214" spans="1:24" x14ac:dyDescent="0.2">
      <c r="A214" s="101"/>
      <c r="B214" s="102">
        <f>+N81</f>
        <v>517</v>
      </c>
      <c r="C214" s="110">
        <f>+O81</f>
        <v>0</v>
      </c>
      <c r="D214" s="110">
        <f>+P81</f>
        <v>0</v>
      </c>
      <c r="E214" s="103" t="str">
        <f>+Q81</f>
        <v/>
      </c>
      <c r="F214" s="99" t="str">
        <f>+R81</f>
        <v/>
      </c>
      <c r="G214" s="104"/>
      <c r="H214" s="112"/>
      <c r="I214" s="104"/>
      <c r="J214" s="104"/>
      <c r="K214" s="112"/>
      <c r="L214" s="106"/>
      <c r="M214" s="104"/>
      <c r="N214" s="112"/>
      <c r="O214" s="104"/>
      <c r="P214" s="104"/>
      <c r="Q214" s="112"/>
      <c r="R214" s="106"/>
      <c r="S214" s="104"/>
      <c r="T214" s="112"/>
      <c r="U214" s="104"/>
      <c r="V214" s="104"/>
      <c r="W214" s="112"/>
      <c r="X214" s="106"/>
    </row>
    <row r="215" spans="1:24" x14ac:dyDescent="0.2">
      <c r="A215" s="101"/>
      <c r="B215" s="102">
        <f>+N85</f>
        <v>518</v>
      </c>
      <c r="C215" s="110">
        <f>+O85</f>
        <v>0</v>
      </c>
      <c r="D215" s="110">
        <f>+P85</f>
        <v>0</v>
      </c>
      <c r="E215" s="103" t="str">
        <f>+Q85</f>
        <v/>
      </c>
      <c r="F215" s="99" t="str">
        <f>+R85</f>
        <v/>
      </c>
      <c r="G215" s="104"/>
      <c r="H215" s="112"/>
      <c r="I215" s="104"/>
      <c r="J215" s="104"/>
      <c r="K215" s="112"/>
      <c r="L215" s="106"/>
      <c r="M215" s="104"/>
      <c r="N215" s="112"/>
      <c r="O215" s="104"/>
      <c r="P215" s="104"/>
      <c r="Q215" s="112"/>
      <c r="R215" s="106"/>
      <c r="S215" s="104"/>
      <c r="T215" s="112"/>
      <c r="U215" s="104"/>
      <c r="V215" s="104"/>
      <c r="W215" s="112"/>
      <c r="X215" s="106"/>
    </row>
    <row r="216" spans="1:24" x14ac:dyDescent="0.2">
      <c r="A216" s="101"/>
      <c r="B216" s="102">
        <f>+N89</f>
        <v>519</v>
      </c>
      <c r="C216" s="110">
        <f>+O89</f>
        <v>0</v>
      </c>
      <c r="D216" s="110">
        <f>+P89</f>
        <v>0</v>
      </c>
      <c r="E216" s="103" t="str">
        <f>+Q89</f>
        <v/>
      </c>
      <c r="F216" s="99" t="str">
        <f>+R89</f>
        <v/>
      </c>
      <c r="G216" s="104"/>
      <c r="H216" s="112"/>
      <c r="I216" s="104"/>
      <c r="J216" s="104"/>
      <c r="K216" s="112"/>
      <c r="L216" s="106"/>
      <c r="M216" s="104"/>
      <c r="N216" s="112"/>
      <c r="O216" s="104"/>
      <c r="P216" s="104"/>
      <c r="Q216" s="112"/>
      <c r="R216" s="106"/>
      <c r="S216" s="104"/>
      <c r="T216" s="112"/>
      <c r="U216" s="104"/>
      <c r="V216" s="104"/>
      <c r="W216" s="112"/>
      <c r="X216" s="106"/>
    </row>
    <row r="217" spans="1:24" x14ac:dyDescent="0.2">
      <c r="A217" s="101"/>
      <c r="B217" s="102">
        <f>+N93</f>
        <v>520</v>
      </c>
      <c r="C217" s="110">
        <f>+O93</f>
        <v>0</v>
      </c>
      <c r="D217" s="110">
        <f>+P93</f>
        <v>0</v>
      </c>
      <c r="E217" s="103" t="str">
        <f>+Q93</f>
        <v/>
      </c>
      <c r="F217" s="99" t="str">
        <f>+R93</f>
        <v/>
      </c>
      <c r="G217" s="104"/>
      <c r="H217" s="112"/>
      <c r="I217" s="104"/>
      <c r="J217" s="104"/>
      <c r="K217" s="112"/>
      <c r="L217" s="106"/>
      <c r="M217" s="104"/>
      <c r="N217" s="112"/>
      <c r="O217" s="104"/>
      <c r="P217" s="104"/>
      <c r="Q217" s="112"/>
      <c r="R217" s="106"/>
      <c r="S217" s="104"/>
      <c r="T217" s="112"/>
      <c r="U217" s="104"/>
      <c r="V217" s="104"/>
      <c r="W217" s="112"/>
      <c r="X217" s="106"/>
    </row>
    <row r="218" spans="1:24" x14ac:dyDescent="0.2">
      <c r="A218" s="101"/>
      <c r="B218" s="102">
        <f>+N97</f>
        <v>521</v>
      </c>
      <c r="C218" s="110">
        <f>+O97</f>
        <v>0</v>
      </c>
      <c r="D218" s="111">
        <f>+P97</f>
        <v>0</v>
      </c>
      <c r="E218" s="103" t="str">
        <f>+Q97</f>
        <v/>
      </c>
      <c r="F218" s="99" t="str">
        <f>+R97</f>
        <v/>
      </c>
      <c r="G218" s="104"/>
      <c r="H218" s="112"/>
      <c r="I218" s="104"/>
      <c r="J218" s="104"/>
      <c r="K218" s="112"/>
      <c r="L218" s="106"/>
      <c r="M218" s="104"/>
      <c r="N218" s="112"/>
      <c r="O218" s="104"/>
      <c r="P218" s="104"/>
      <c r="Q218" s="112"/>
      <c r="R218" s="106"/>
      <c r="S218" s="104"/>
      <c r="T218" s="112"/>
      <c r="U218" s="104"/>
      <c r="V218" s="104"/>
      <c r="W218" s="112"/>
      <c r="X218" s="106"/>
    </row>
    <row r="219" spans="1:24" x14ac:dyDescent="0.2">
      <c r="A219" s="101"/>
      <c r="B219" s="102">
        <f>+N101</f>
        <v>522</v>
      </c>
      <c r="C219" s="110">
        <f>+O101</f>
        <v>0</v>
      </c>
      <c r="D219" s="111">
        <f>+P101</f>
        <v>0</v>
      </c>
      <c r="E219" s="103" t="str">
        <f>+Q101</f>
        <v/>
      </c>
      <c r="F219" s="99" t="str">
        <f>+R101</f>
        <v/>
      </c>
      <c r="G219" s="104"/>
      <c r="H219" s="112"/>
      <c r="I219" s="104"/>
      <c r="J219" s="104"/>
      <c r="K219" s="112"/>
      <c r="L219" s="106"/>
      <c r="M219" s="104"/>
      <c r="N219" s="112"/>
      <c r="O219" s="104"/>
      <c r="P219" s="104"/>
      <c r="Q219" s="112"/>
      <c r="R219" s="106"/>
      <c r="S219" s="104"/>
      <c r="T219" s="112"/>
      <c r="U219" s="104"/>
      <c r="V219" s="104"/>
      <c r="W219" s="112"/>
      <c r="X219" s="106"/>
    </row>
    <row r="220" spans="1:24" x14ac:dyDescent="0.2">
      <c r="A220" s="101"/>
      <c r="B220" s="102">
        <f>+N105</f>
        <v>523</v>
      </c>
      <c r="C220" s="110">
        <f>+O105</f>
        <v>0</v>
      </c>
      <c r="D220" s="111">
        <f>+P105</f>
        <v>0</v>
      </c>
      <c r="E220" s="103" t="str">
        <f>+Q105</f>
        <v/>
      </c>
      <c r="F220" s="99" t="str">
        <f>+R105</f>
        <v/>
      </c>
      <c r="G220" s="104"/>
      <c r="H220" s="112"/>
      <c r="I220" s="104"/>
      <c r="J220" s="104"/>
      <c r="K220" s="112"/>
      <c r="L220" s="106"/>
      <c r="M220" s="104"/>
      <c r="N220" s="112"/>
      <c r="O220" s="104"/>
      <c r="P220" s="104"/>
      <c r="Q220" s="112"/>
      <c r="R220" s="106"/>
      <c r="S220" s="104"/>
      <c r="T220" s="112"/>
      <c r="U220" s="104"/>
      <c r="V220" s="104"/>
      <c r="W220" s="112"/>
      <c r="X220" s="106"/>
    </row>
    <row r="221" spans="1:24" x14ac:dyDescent="0.2">
      <c r="A221" s="101"/>
      <c r="B221" s="102">
        <f>+N109</f>
        <v>524</v>
      </c>
      <c r="C221" s="110">
        <f>+O109</f>
        <v>0</v>
      </c>
      <c r="D221" s="111">
        <f>+P109</f>
        <v>0</v>
      </c>
      <c r="E221" s="103" t="str">
        <f>+Q109</f>
        <v/>
      </c>
      <c r="F221" s="99" t="str">
        <f>+R109</f>
        <v/>
      </c>
      <c r="G221" s="104"/>
      <c r="H221" s="112"/>
      <c r="I221" s="104"/>
      <c r="J221" s="104"/>
      <c r="K221" s="112"/>
      <c r="L221" s="106"/>
      <c r="M221" s="104"/>
      <c r="N221" s="112"/>
      <c r="O221" s="104"/>
      <c r="P221" s="104"/>
      <c r="Q221" s="112"/>
      <c r="R221" s="106"/>
      <c r="S221" s="104"/>
      <c r="T221" s="112"/>
      <c r="U221" s="104"/>
      <c r="V221" s="104"/>
      <c r="W221" s="112"/>
      <c r="X221" s="106"/>
    </row>
    <row r="222" spans="1:24" x14ac:dyDescent="0.2">
      <c r="A222" s="101"/>
      <c r="B222" s="102">
        <f>+N113</f>
        <v>525</v>
      </c>
      <c r="C222" s="110">
        <f>+O113</f>
        <v>0</v>
      </c>
      <c r="D222" s="111">
        <f>+P113</f>
        <v>0</v>
      </c>
      <c r="E222" s="103" t="str">
        <f>+Q113</f>
        <v/>
      </c>
      <c r="F222" s="99" t="str">
        <f>+R113</f>
        <v/>
      </c>
      <c r="G222" s="104"/>
      <c r="H222" s="112"/>
      <c r="I222" s="104"/>
      <c r="J222" s="104"/>
      <c r="K222" s="112"/>
      <c r="L222" s="106"/>
      <c r="M222" s="104"/>
      <c r="N222" s="112"/>
      <c r="O222" s="104"/>
      <c r="P222" s="104"/>
      <c r="Q222" s="112"/>
      <c r="R222" s="106"/>
      <c r="S222" s="104"/>
      <c r="T222" s="112"/>
      <c r="U222" s="104"/>
      <c r="V222" s="104"/>
      <c r="W222" s="112"/>
      <c r="X222" s="106"/>
    </row>
    <row r="223" spans="1:24" x14ac:dyDescent="0.2">
      <c r="A223" s="101"/>
      <c r="B223" s="102">
        <f>+N117</f>
        <v>526</v>
      </c>
      <c r="C223" s="110">
        <f>+O117</f>
        <v>0</v>
      </c>
      <c r="D223" s="111">
        <f>+P117</f>
        <v>0</v>
      </c>
      <c r="E223" s="103" t="str">
        <f>+Q117</f>
        <v/>
      </c>
      <c r="F223" s="99" t="str">
        <f>+R117</f>
        <v/>
      </c>
      <c r="G223" s="104"/>
      <c r="H223" s="112"/>
      <c r="I223" s="104"/>
      <c r="J223" s="104"/>
      <c r="K223" s="112"/>
      <c r="L223" s="106"/>
      <c r="M223" s="104"/>
      <c r="N223" s="112"/>
      <c r="O223" s="104"/>
      <c r="P223" s="104"/>
      <c r="Q223" s="112"/>
      <c r="R223" s="106"/>
      <c r="S223" s="104"/>
      <c r="T223" s="112"/>
      <c r="U223" s="104"/>
      <c r="V223" s="104"/>
      <c r="W223" s="112"/>
      <c r="X223" s="106"/>
    </row>
    <row r="224" spans="1:24" x14ac:dyDescent="0.2">
      <c r="A224" s="101"/>
      <c r="B224" s="102">
        <f>+N121</f>
        <v>527</v>
      </c>
      <c r="C224" s="110">
        <f>+O121</f>
        <v>0</v>
      </c>
      <c r="D224" s="111">
        <f>+P121</f>
        <v>0</v>
      </c>
      <c r="E224" s="103" t="str">
        <f>+Q121</f>
        <v/>
      </c>
      <c r="F224" s="99" t="str">
        <f>+R121</f>
        <v/>
      </c>
      <c r="G224" s="104"/>
      <c r="H224" s="112"/>
      <c r="I224" s="104"/>
      <c r="J224" s="104"/>
      <c r="K224" s="112"/>
      <c r="L224" s="106"/>
      <c r="M224" s="104"/>
      <c r="N224" s="112"/>
      <c r="O224" s="104"/>
      <c r="P224" s="104"/>
      <c r="Q224" s="112"/>
      <c r="R224" s="106"/>
      <c r="S224" s="104"/>
      <c r="T224" s="112"/>
      <c r="U224" s="104"/>
      <c r="V224" s="104"/>
      <c r="W224" s="112"/>
      <c r="X224" s="106"/>
    </row>
    <row r="225" spans="1:24" x14ac:dyDescent="0.2">
      <c r="A225" s="101"/>
      <c r="B225" s="102">
        <f>+N125</f>
        <v>528</v>
      </c>
      <c r="C225" s="110">
        <f>+O125</f>
        <v>0</v>
      </c>
      <c r="D225" s="111">
        <f>+P125</f>
        <v>0</v>
      </c>
      <c r="E225" s="103" t="str">
        <f>+Q125</f>
        <v/>
      </c>
      <c r="F225" s="99" t="str">
        <f>+R125</f>
        <v/>
      </c>
      <c r="G225" s="104"/>
      <c r="H225" s="112"/>
      <c r="I225" s="104"/>
      <c r="J225" s="104"/>
      <c r="K225" s="112"/>
      <c r="L225" s="106"/>
      <c r="M225" s="104"/>
      <c r="N225" s="112"/>
      <c r="O225" s="104"/>
      <c r="P225" s="104"/>
      <c r="Q225" s="112"/>
      <c r="R225" s="106"/>
      <c r="S225" s="104"/>
      <c r="T225" s="112"/>
      <c r="U225" s="104"/>
      <c r="V225" s="104"/>
      <c r="W225" s="112"/>
      <c r="X225" s="106"/>
    </row>
    <row r="226" spans="1:24" x14ac:dyDescent="0.2">
      <c r="A226" s="101"/>
      <c r="B226" s="102">
        <f>+N129</f>
        <v>529</v>
      </c>
      <c r="C226" s="110">
        <f>+O129</f>
        <v>0</v>
      </c>
      <c r="D226" s="111">
        <f>+P129</f>
        <v>0</v>
      </c>
      <c r="E226" s="103" t="str">
        <f>+Q129</f>
        <v/>
      </c>
      <c r="F226" s="99" t="str">
        <f>+R129</f>
        <v/>
      </c>
      <c r="G226" s="104"/>
      <c r="H226" s="112"/>
      <c r="I226" s="104"/>
      <c r="J226" s="104"/>
      <c r="K226" s="112"/>
      <c r="L226" s="106"/>
      <c r="M226" s="104"/>
      <c r="N226" s="112"/>
      <c r="O226" s="104"/>
      <c r="P226" s="104"/>
      <c r="Q226" s="112"/>
      <c r="R226" s="106"/>
      <c r="S226" s="104"/>
      <c r="T226" s="112"/>
      <c r="U226" s="104"/>
      <c r="V226" s="104"/>
      <c r="W226" s="112"/>
      <c r="X226" s="106"/>
    </row>
    <row r="227" spans="1:24" x14ac:dyDescent="0.2">
      <c r="A227" s="101"/>
      <c r="B227" s="102">
        <f>+N133</f>
        <v>530</v>
      </c>
      <c r="C227" s="110">
        <f>+O133</f>
        <v>0</v>
      </c>
      <c r="D227" s="111">
        <f>+P133</f>
        <v>0</v>
      </c>
      <c r="E227" s="103" t="str">
        <f>+Q133</f>
        <v/>
      </c>
      <c r="F227" s="99" t="str">
        <f>+R133</f>
        <v/>
      </c>
      <c r="G227" s="104"/>
      <c r="H227" s="112"/>
      <c r="I227" s="104"/>
      <c r="J227" s="104"/>
      <c r="K227" s="112"/>
      <c r="L227" s="106"/>
      <c r="M227" s="104"/>
      <c r="N227" s="112"/>
      <c r="O227" s="104"/>
      <c r="P227" s="104"/>
      <c r="Q227" s="112"/>
      <c r="R227" s="106"/>
      <c r="S227" s="104"/>
      <c r="T227" s="112"/>
      <c r="U227" s="104"/>
      <c r="V227" s="104"/>
      <c r="W227" s="112"/>
      <c r="X227" s="106"/>
    </row>
    <row r="228" spans="1:24" x14ac:dyDescent="0.2">
      <c r="A228" s="101"/>
      <c r="B228" s="102">
        <f>+T17</f>
        <v>601</v>
      </c>
      <c r="C228" s="110" t="str">
        <f>+U17</f>
        <v>BN58U</v>
      </c>
      <c r="D228" s="110">
        <f>+V17</f>
        <v>3500</v>
      </c>
      <c r="E228" s="103">
        <f>+W17</f>
        <v>0.38555555555555554</v>
      </c>
      <c r="F228" s="99">
        <f>+X17</f>
        <v>42857.614722222221</v>
      </c>
      <c r="G228" s="104"/>
      <c r="H228" s="112"/>
      <c r="I228" s="104"/>
      <c r="J228" s="104"/>
      <c r="K228" s="112"/>
      <c r="L228" s="106"/>
      <c r="M228" s="104"/>
      <c r="N228" s="112"/>
      <c r="O228" s="104"/>
      <c r="P228" s="104"/>
      <c r="Q228" s="112"/>
      <c r="R228" s="106"/>
      <c r="S228" s="104"/>
      <c r="T228" s="112"/>
      <c r="U228" s="104"/>
      <c r="V228" s="104"/>
      <c r="W228" s="112"/>
      <c r="X228" s="106"/>
    </row>
    <row r="229" spans="1:24" x14ac:dyDescent="0.2">
      <c r="A229" s="101"/>
      <c r="B229" s="102">
        <f>+T21</f>
        <v>602</v>
      </c>
      <c r="C229" s="110">
        <f>+U21</f>
        <v>0</v>
      </c>
      <c r="D229" s="110">
        <f>+V21</f>
        <v>0</v>
      </c>
      <c r="E229" s="103" t="str">
        <f>+W21</f>
        <v/>
      </c>
      <c r="F229" s="99" t="str">
        <f>+X21</f>
        <v/>
      </c>
      <c r="G229" s="104"/>
      <c r="H229" s="112"/>
      <c r="I229" s="104"/>
      <c r="J229" s="104"/>
      <c r="K229" s="112"/>
      <c r="L229" s="106"/>
      <c r="M229" s="104"/>
      <c r="N229" s="112"/>
      <c r="O229" s="104"/>
      <c r="P229" s="104"/>
      <c r="Q229" s="112"/>
      <c r="R229" s="106"/>
      <c r="S229" s="104"/>
      <c r="T229" s="112"/>
      <c r="U229" s="104"/>
      <c r="V229" s="104"/>
      <c r="W229" s="112"/>
      <c r="X229" s="106"/>
    </row>
    <row r="230" spans="1:24" x14ac:dyDescent="0.2">
      <c r="A230" s="101"/>
      <c r="B230" s="102">
        <f>+T25</f>
        <v>603</v>
      </c>
      <c r="C230" s="110">
        <f>+U25</f>
        <v>0</v>
      </c>
      <c r="D230" s="110">
        <f>+V25</f>
        <v>0</v>
      </c>
      <c r="E230" s="103" t="str">
        <f>+W25</f>
        <v/>
      </c>
      <c r="F230" s="99" t="str">
        <f>+X25</f>
        <v/>
      </c>
      <c r="G230" s="104"/>
      <c r="H230" s="112"/>
      <c r="I230" s="104"/>
      <c r="J230" s="104"/>
      <c r="K230" s="112"/>
      <c r="L230" s="106"/>
      <c r="M230" s="104"/>
      <c r="N230" s="112"/>
      <c r="O230" s="104"/>
      <c r="P230" s="104"/>
      <c r="Q230" s="112"/>
      <c r="R230" s="106"/>
      <c r="S230" s="104"/>
      <c r="T230" s="112"/>
      <c r="U230" s="104"/>
      <c r="V230" s="104"/>
      <c r="W230" s="112"/>
      <c r="X230" s="106"/>
    </row>
    <row r="231" spans="1:24" x14ac:dyDescent="0.2">
      <c r="A231" s="101"/>
      <c r="B231" s="102">
        <f>+T29</f>
        <v>604</v>
      </c>
      <c r="C231" s="110">
        <f>+U29</f>
        <v>0</v>
      </c>
      <c r="D231" s="110">
        <f>+V29</f>
        <v>0</v>
      </c>
      <c r="E231" s="103" t="str">
        <f>+W29</f>
        <v/>
      </c>
      <c r="F231" s="99" t="str">
        <f>+X29</f>
        <v/>
      </c>
      <c r="G231" s="104"/>
      <c r="H231" s="112"/>
      <c r="I231" s="104"/>
      <c r="J231" s="104"/>
      <c r="K231" s="112"/>
      <c r="L231" s="106"/>
      <c r="M231" s="104"/>
      <c r="N231" s="112"/>
      <c r="O231" s="104"/>
      <c r="P231" s="104"/>
      <c r="Q231" s="112"/>
      <c r="R231" s="106"/>
      <c r="S231" s="104"/>
      <c r="T231" s="112"/>
      <c r="U231" s="104"/>
      <c r="V231" s="104"/>
      <c r="W231" s="112"/>
      <c r="X231" s="106"/>
    </row>
    <row r="232" spans="1:24" x14ac:dyDescent="0.2">
      <c r="A232" s="101"/>
      <c r="B232" s="102">
        <f>+T33</f>
        <v>605</v>
      </c>
      <c r="C232" s="110">
        <f>+U33</f>
        <v>0</v>
      </c>
      <c r="D232" s="110">
        <f>+V33</f>
        <v>0</v>
      </c>
      <c r="E232" s="103" t="str">
        <f>+W33</f>
        <v/>
      </c>
      <c r="F232" s="99" t="str">
        <f>+X33</f>
        <v/>
      </c>
      <c r="G232" s="104"/>
      <c r="H232" s="112"/>
      <c r="I232" s="104"/>
      <c r="J232" s="104"/>
      <c r="K232" s="112"/>
      <c r="L232" s="106"/>
      <c r="M232" s="104"/>
      <c r="N232" s="112"/>
      <c r="O232" s="104"/>
      <c r="P232" s="104"/>
      <c r="Q232" s="112"/>
      <c r="R232" s="106"/>
      <c r="S232" s="104"/>
      <c r="T232" s="112"/>
      <c r="U232" s="104"/>
      <c r="V232" s="104"/>
      <c r="W232" s="112"/>
      <c r="X232" s="106"/>
    </row>
    <row r="233" spans="1:24" x14ac:dyDescent="0.2">
      <c r="A233" s="101"/>
      <c r="B233" s="102">
        <f>+T37</f>
        <v>606</v>
      </c>
      <c r="C233" s="110">
        <f>+U37</f>
        <v>0</v>
      </c>
      <c r="D233" s="110">
        <f>+V37</f>
        <v>0</v>
      </c>
      <c r="E233" s="103" t="str">
        <f>+W37</f>
        <v/>
      </c>
      <c r="F233" s="99" t="str">
        <f>+X37</f>
        <v/>
      </c>
      <c r="G233" s="104"/>
      <c r="H233" s="112"/>
      <c r="I233" s="104"/>
      <c r="J233" s="104"/>
      <c r="K233" s="112"/>
      <c r="L233" s="106"/>
      <c r="M233" s="104"/>
      <c r="N233" s="112"/>
      <c r="O233" s="104"/>
      <c r="P233" s="104"/>
      <c r="Q233" s="112"/>
      <c r="R233" s="106"/>
      <c r="S233" s="104"/>
      <c r="T233" s="112"/>
      <c r="U233" s="104"/>
      <c r="V233" s="104"/>
      <c r="W233" s="112"/>
      <c r="X233" s="106"/>
    </row>
    <row r="234" spans="1:24" x14ac:dyDescent="0.2">
      <c r="A234" s="101"/>
      <c r="B234" s="102">
        <f>+T41</f>
        <v>607</v>
      </c>
      <c r="C234" s="110">
        <f>+U41</f>
        <v>0</v>
      </c>
      <c r="D234" s="110">
        <f>+V41</f>
        <v>0</v>
      </c>
      <c r="E234" s="103" t="str">
        <f>+W41</f>
        <v/>
      </c>
      <c r="F234" s="99" t="str">
        <f>+X41</f>
        <v/>
      </c>
      <c r="G234" s="104"/>
      <c r="H234" s="112"/>
      <c r="I234" s="104"/>
      <c r="J234" s="104"/>
      <c r="K234" s="112"/>
      <c r="L234" s="106"/>
      <c r="M234" s="104"/>
      <c r="N234" s="112"/>
      <c r="O234" s="104"/>
      <c r="P234" s="104"/>
      <c r="Q234" s="112"/>
      <c r="R234" s="106"/>
      <c r="S234" s="104"/>
      <c r="T234" s="112"/>
      <c r="U234" s="104"/>
      <c r="V234" s="104"/>
      <c r="W234" s="112"/>
      <c r="X234" s="106"/>
    </row>
    <row r="235" spans="1:24" x14ac:dyDescent="0.2">
      <c r="A235" s="101"/>
      <c r="B235" s="102">
        <f>+T45</f>
        <v>608</v>
      </c>
      <c r="C235" s="110">
        <f>+U45</f>
        <v>0</v>
      </c>
      <c r="D235" s="110">
        <f>+V45</f>
        <v>0</v>
      </c>
      <c r="E235" s="103" t="str">
        <f>+W45</f>
        <v/>
      </c>
      <c r="F235" s="99" t="str">
        <f>+X45</f>
        <v/>
      </c>
      <c r="G235" s="104"/>
      <c r="H235" s="112"/>
      <c r="I235" s="104"/>
      <c r="J235" s="104"/>
      <c r="K235" s="112"/>
      <c r="L235" s="106"/>
      <c r="M235" s="104"/>
      <c r="N235" s="112"/>
      <c r="O235" s="104"/>
      <c r="P235" s="104"/>
      <c r="Q235" s="112"/>
      <c r="R235" s="106"/>
      <c r="S235" s="104"/>
      <c r="T235" s="112"/>
      <c r="U235" s="104"/>
      <c r="V235" s="104"/>
      <c r="W235" s="112"/>
      <c r="X235" s="106"/>
    </row>
    <row r="236" spans="1:24" x14ac:dyDescent="0.2">
      <c r="A236" s="101"/>
      <c r="B236" s="102">
        <f>+T49</f>
        <v>609</v>
      </c>
      <c r="C236" s="110">
        <f>+U49</f>
        <v>0</v>
      </c>
      <c r="D236" s="110">
        <f>+V49</f>
        <v>0</v>
      </c>
      <c r="E236" s="103" t="str">
        <f>+W49</f>
        <v/>
      </c>
      <c r="F236" s="99" t="str">
        <f>+X49</f>
        <v/>
      </c>
      <c r="G236" s="104"/>
      <c r="H236" s="112"/>
      <c r="I236" s="104"/>
      <c r="J236" s="104"/>
      <c r="K236" s="112"/>
      <c r="L236" s="106"/>
      <c r="M236" s="104"/>
      <c r="N236" s="112"/>
      <c r="O236" s="104"/>
      <c r="P236" s="104"/>
      <c r="Q236" s="112"/>
      <c r="R236" s="106"/>
      <c r="S236" s="104"/>
      <c r="T236" s="112"/>
      <c r="U236" s="104"/>
      <c r="V236" s="104"/>
      <c r="W236" s="112"/>
      <c r="X236" s="106"/>
    </row>
    <row r="237" spans="1:24" x14ac:dyDescent="0.2">
      <c r="A237" s="101"/>
      <c r="B237" s="102">
        <f>+T53</f>
        <v>610</v>
      </c>
      <c r="C237" s="110">
        <f>+U53</f>
        <v>0</v>
      </c>
      <c r="D237" s="110">
        <f>+V53</f>
        <v>0</v>
      </c>
      <c r="E237" s="103" t="str">
        <f>+W53</f>
        <v/>
      </c>
      <c r="F237" s="99" t="str">
        <f>+X53</f>
        <v/>
      </c>
      <c r="G237" s="104"/>
      <c r="H237" s="112"/>
      <c r="I237" s="104"/>
      <c r="J237" s="104"/>
      <c r="K237" s="112"/>
      <c r="L237" s="106"/>
      <c r="M237" s="104"/>
      <c r="N237" s="112"/>
      <c r="O237" s="104"/>
      <c r="P237" s="104"/>
      <c r="Q237" s="112"/>
      <c r="R237" s="106"/>
      <c r="S237" s="104"/>
      <c r="T237" s="112"/>
      <c r="U237" s="104"/>
      <c r="V237" s="104"/>
      <c r="W237" s="112"/>
      <c r="X237" s="106"/>
    </row>
    <row r="238" spans="1:24" x14ac:dyDescent="0.2">
      <c r="A238" s="101"/>
      <c r="B238" s="102">
        <f>+T57</f>
        <v>611</v>
      </c>
      <c r="C238" s="110">
        <f>+U57</f>
        <v>0</v>
      </c>
      <c r="D238" s="110">
        <f>+V57</f>
        <v>0</v>
      </c>
      <c r="E238" s="103" t="str">
        <f>+W57</f>
        <v/>
      </c>
      <c r="F238" s="99" t="str">
        <f>+X57</f>
        <v/>
      </c>
      <c r="G238" s="104"/>
      <c r="H238" s="112"/>
      <c r="I238" s="104"/>
      <c r="J238" s="104"/>
      <c r="K238" s="112"/>
      <c r="L238" s="106"/>
      <c r="M238" s="104"/>
      <c r="N238" s="112"/>
      <c r="O238" s="104"/>
      <c r="P238" s="104"/>
      <c r="Q238" s="112"/>
      <c r="R238" s="106"/>
      <c r="S238" s="104"/>
      <c r="T238" s="112"/>
      <c r="U238" s="104"/>
      <c r="V238" s="104"/>
      <c r="W238" s="112"/>
      <c r="X238" s="106"/>
    </row>
    <row r="239" spans="1:24" x14ac:dyDescent="0.2">
      <c r="A239" s="101"/>
      <c r="B239" s="102">
        <f>+T61</f>
        <v>612</v>
      </c>
      <c r="C239" s="110">
        <f>+U61</f>
        <v>0</v>
      </c>
      <c r="D239" s="110">
        <f>+V61</f>
        <v>0</v>
      </c>
      <c r="E239" s="103" t="str">
        <f>+W61</f>
        <v/>
      </c>
      <c r="F239" s="99" t="str">
        <f>+X61</f>
        <v/>
      </c>
      <c r="G239" s="104"/>
      <c r="H239" s="112"/>
      <c r="I239" s="104"/>
      <c r="J239" s="104"/>
      <c r="K239" s="112"/>
      <c r="L239" s="106"/>
      <c r="M239" s="104"/>
      <c r="N239" s="112"/>
      <c r="O239" s="104"/>
      <c r="P239" s="104"/>
      <c r="Q239" s="112"/>
      <c r="R239" s="106"/>
      <c r="S239" s="104"/>
      <c r="T239" s="112"/>
      <c r="U239" s="104"/>
      <c r="V239" s="104"/>
      <c r="W239" s="112"/>
      <c r="X239" s="106"/>
    </row>
    <row r="240" spans="1:24" x14ac:dyDescent="0.2">
      <c r="A240" s="101"/>
      <c r="B240" s="102">
        <f>+T65</f>
        <v>613</v>
      </c>
      <c r="C240" s="110">
        <f>+U65</f>
        <v>0</v>
      </c>
      <c r="D240" s="110">
        <f>+V65</f>
        <v>0</v>
      </c>
      <c r="E240" s="103" t="str">
        <f>+W65</f>
        <v/>
      </c>
      <c r="F240" s="99" t="str">
        <f>+X65</f>
        <v/>
      </c>
      <c r="G240" s="104"/>
      <c r="H240" s="112"/>
      <c r="I240" s="104"/>
      <c r="J240" s="104"/>
      <c r="K240" s="112"/>
      <c r="L240" s="106"/>
      <c r="M240" s="104"/>
      <c r="N240" s="112"/>
      <c r="O240" s="104"/>
      <c r="P240" s="104"/>
      <c r="Q240" s="112"/>
      <c r="R240" s="106"/>
      <c r="S240" s="104"/>
      <c r="T240" s="112"/>
      <c r="U240" s="104"/>
      <c r="V240" s="104"/>
      <c r="W240" s="112"/>
      <c r="X240" s="106"/>
    </row>
    <row r="241" spans="1:24" x14ac:dyDescent="0.2">
      <c r="A241" s="101"/>
      <c r="B241" s="102">
        <f>+T69</f>
        <v>614</v>
      </c>
      <c r="C241" s="110">
        <f>+U69</f>
        <v>0</v>
      </c>
      <c r="D241" s="110">
        <f>+V69</f>
        <v>0</v>
      </c>
      <c r="E241" s="103" t="str">
        <f>+W69</f>
        <v/>
      </c>
      <c r="F241" s="99" t="str">
        <f>+X69</f>
        <v/>
      </c>
      <c r="G241" s="104"/>
      <c r="H241" s="112"/>
      <c r="I241" s="104"/>
      <c r="J241" s="104"/>
      <c r="K241" s="112"/>
      <c r="L241" s="106"/>
      <c r="M241" s="104"/>
      <c r="N241" s="112"/>
      <c r="O241" s="104"/>
      <c r="P241" s="104"/>
      <c r="Q241" s="112"/>
      <c r="R241" s="106"/>
      <c r="S241" s="104"/>
      <c r="T241" s="112"/>
      <c r="U241" s="104"/>
      <c r="V241" s="104"/>
      <c r="W241" s="112"/>
      <c r="X241" s="106"/>
    </row>
    <row r="242" spans="1:24" x14ac:dyDescent="0.2">
      <c r="A242" s="101"/>
      <c r="B242" s="102">
        <f>+T73</f>
        <v>615</v>
      </c>
      <c r="C242" s="110">
        <f>+U73</f>
        <v>0</v>
      </c>
      <c r="D242" s="110">
        <f>+V73</f>
        <v>0</v>
      </c>
      <c r="E242" s="103" t="str">
        <f>+W73</f>
        <v/>
      </c>
      <c r="F242" s="99" t="str">
        <f>+X73</f>
        <v/>
      </c>
      <c r="G242" s="104"/>
      <c r="H242" s="112"/>
      <c r="I242" s="104"/>
      <c r="J242" s="104"/>
      <c r="K242" s="112"/>
      <c r="L242" s="106"/>
      <c r="M242" s="104"/>
      <c r="N242" s="112"/>
      <c r="O242" s="104"/>
      <c r="P242" s="104"/>
      <c r="Q242" s="112"/>
      <c r="R242" s="106"/>
      <c r="S242" s="104"/>
      <c r="T242" s="112"/>
      <c r="U242" s="104"/>
      <c r="V242" s="104"/>
      <c r="W242" s="112"/>
      <c r="X242" s="106"/>
    </row>
    <row r="243" spans="1:24" x14ac:dyDescent="0.2">
      <c r="A243" s="101"/>
      <c r="B243" s="102">
        <f>+T77</f>
        <v>616</v>
      </c>
      <c r="C243" s="110">
        <f>+U77</f>
        <v>0</v>
      </c>
      <c r="D243" s="110">
        <f>+V77</f>
        <v>0</v>
      </c>
      <c r="E243" s="103" t="str">
        <f>+W77</f>
        <v/>
      </c>
      <c r="F243" s="99" t="str">
        <f>+X77</f>
        <v/>
      </c>
      <c r="G243" s="104"/>
      <c r="H243" s="112"/>
      <c r="I243" s="104"/>
      <c r="J243" s="104"/>
      <c r="K243" s="112"/>
      <c r="L243" s="106"/>
      <c r="M243" s="104"/>
      <c r="N243" s="112"/>
      <c r="O243" s="104"/>
      <c r="P243" s="104"/>
      <c r="Q243" s="112"/>
      <c r="R243" s="106"/>
      <c r="S243" s="104"/>
      <c r="T243" s="112"/>
      <c r="U243" s="104"/>
      <c r="V243" s="104"/>
      <c r="W243" s="112"/>
      <c r="X243" s="106"/>
    </row>
    <row r="244" spans="1:24" x14ac:dyDescent="0.2">
      <c r="A244" s="101"/>
      <c r="B244" s="102">
        <f>+T81</f>
        <v>617</v>
      </c>
      <c r="C244" s="110">
        <f>+U81</f>
        <v>0</v>
      </c>
      <c r="D244" s="110">
        <f>+V81</f>
        <v>0</v>
      </c>
      <c r="E244" s="103" t="str">
        <f>+W81</f>
        <v/>
      </c>
      <c r="F244" s="99" t="str">
        <f>+X81</f>
        <v/>
      </c>
      <c r="G244" s="104"/>
      <c r="H244" s="112"/>
      <c r="I244" s="104"/>
      <c r="J244" s="104"/>
      <c r="K244" s="112"/>
      <c r="L244" s="106"/>
      <c r="M244" s="104"/>
      <c r="N244" s="112"/>
      <c r="O244" s="104"/>
      <c r="P244" s="104"/>
      <c r="Q244" s="112"/>
      <c r="R244" s="106"/>
      <c r="S244" s="104"/>
      <c r="T244" s="112"/>
      <c r="U244" s="104"/>
      <c r="V244" s="104"/>
      <c r="W244" s="112"/>
      <c r="X244" s="106"/>
    </row>
    <row r="245" spans="1:24" x14ac:dyDescent="0.2">
      <c r="A245" s="101"/>
      <c r="B245" s="102">
        <f>+T85</f>
        <v>618</v>
      </c>
      <c r="C245" s="110">
        <f>+U85</f>
        <v>0</v>
      </c>
      <c r="D245" s="110">
        <f>+V85</f>
        <v>0</v>
      </c>
      <c r="E245" s="103" t="str">
        <f>+W85</f>
        <v/>
      </c>
      <c r="F245" s="99" t="str">
        <f>+X85</f>
        <v/>
      </c>
      <c r="G245" s="104"/>
      <c r="H245" s="112"/>
      <c r="I245" s="104"/>
      <c r="J245" s="104"/>
      <c r="K245" s="112"/>
      <c r="L245" s="106"/>
      <c r="M245" s="104"/>
      <c r="N245" s="112"/>
      <c r="O245" s="104"/>
      <c r="P245" s="104"/>
      <c r="Q245" s="112"/>
      <c r="R245" s="106"/>
      <c r="S245" s="104"/>
      <c r="T245" s="112"/>
      <c r="U245" s="104"/>
      <c r="V245" s="104"/>
      <c r="W245" s="112"/>
      <c r="X245" s="106"/>
    </row>
    <row r="246" spans="1:24" x14ac:dyDescent="0.2">
      <c r="A246" s="101"/>
      <c r="B246" s="102">
        <f>+T89</f>
        <v>619</v>
      </c>
      <c r="C246" s="110">
        <f>+U89</f>
        <v>0</v>
      </c>
      <c r="D246" s="110">
        <f>+V89</f>
        <v>0</v>
      </c>
      <c r="E246" s="103" t="str">
        <f>+W89</f>
        <v/>
      </c>
      <c r="F246" s="99" t="str">
        <f>+X89</f>
        <v/>
      </c>
      <c r="G246" s="104"/>
      <c r="H246" s="112"/>
      <c r="I246" s="104"/>
      <c r="J246" s="104"/>
      <c r="K246" s="112"/>
      <c r="L246" s="106"/>
      <c r="M246" s="104"/>
      <c r="N246" s="112"/>
      <c r="O246" s="104"/>
      <c r="P246" s="104"/>
      <c r="Q246" s="112"/>
      <c r="R246" s="106"/>
      <c r="S246" s="104"/>
      <c r="T246" s="112"/>
      <c r="U246" s="104"/>
      <c r="V246" s="104"/>
      <c r="W246" s="112"/>
      <c r="X246" s="106"/>
    </row>
    <row r="247" spans="1:24" x14ac:dyDescent="0.2">
      <c r="A247" s="101"/>
      <c r="B247" s="102">
        <f>+T93</f>
        <v>620</v>
      </c>
      <c r="C247" s="110">
        <f>+U93</f>
        <v>0</v>
      </c>
      <c r="D247" s="110">
        <f>+V93</f>
        <v>0</v>
      </c>
      <c r="E247" s="103" t="str">
        <f>+W93</f>
        <v/>
      </c>
      <c r="F247" s="99" t="str">
        <f>+X93</f>
        <v/>
      </c>
      <c r="G247" s="104"/>
      <c r="H247" s="112"/>
      <c r="I247" s="104"/>
      <c r="J247" s="104"/>
      <c r="K247" s="112"/>
      <c r="L247" s="106"/>
      <c r="M247" s="104"/>
      <c r="N247" s="112"/>
      <c r="O247" s="104"/>
      <c r="P247" s="104"/>
      <c r="Q247" s="112"/>
      <c r="R247" s="106"/>
      <c r="S247" s="104"/>
      <c r="T247" s="112"/>
      <c r="U247" s="104"/>
      <c r="V247" s="104"/>
      <c r="W247" s="112"/>
      <c r="X247" s="106"/>
    </row>
    <row r="248" spans="1:24" x14ac:dyDescent="0.2">
      <c r="A248" s="101"/>
      <c r="B248" s="112">
        <f>+T97</f>
        <v>621</v>
      </c>
      <c r="C248" s="110">
        <f>+U97</f>
        <v>0</v>
      </c>
      <c r="D248" s="111">
        <f>+V97</f>
        <v>0</v>
      </c>
      <c r="E248" s="103" t="str">
        <f>+W97</f>
        <v/>
      </c>
      <c r="F248" s="99" t="str">
        <f>+X97</f>
        <v/>
      </c>
      <c r="G248" s="104"/>
      <c r="H248" s="112"/>
      <c r="I248" s="104"/>
      <c r="J248" s="104"/>
      <c r="K248" s="112"/>
      <c r="L248" s="113"/>
      <c r="M248" s="104"/>
      <c r="N248" s="112"/>
      <c r="O248" s="104"/>
      <c r="P248" s="104"/>
      <c r="Q248" s="112"/>
      <c r="R248" s="113"/>
      <c r="S248" s="104"/>
      <c r="T248" s="112"/>
      <c r="U248" s="104"/>
      <c r="V248" s="104"/>
      <c r="W248" s="112"/>
      <c r="X248" s="113"/>
    </row>
    <row r="249" spans="1:24" x14ac:dyDescent="0.2">
      <c r="A249" s="101"/>
      <c r="B249" s="112">
        <f>+T101</f>
        <v>622</v>
      </c>
      <c r="C249" s="110">
        <f>+U101</f>
        <v>0</v>
      </c>
      <c r="D249" s="111">
        <f>+V101</f>
        <v>0</v>
      </c>
      <c r="E249" s="103" t="str">
        <f>+W101</f>
        <v/>
      </c>
      <c r="F249" s="99" t="str">
        <f>+X101</f>
        <v/>
      </c>
      <c r="G249" s="104"/>
      <c r="H249" s="112"/>
      <c r="I249" s="104"/>
      <c r="J249" s="104"/>
      <c r="K249" s="112"/>
      <c r="L249" s="113"/>
      <c r="M249" s="104"/>
      <c r="N249" s="112"/>
      <c r="O249" s="104"/>
      <c r="P249" s="104"/>
      <c r="Q249" s="112"/>
      <c r="R249" s="113"/>
      <c r="S249" s="104"/>
      <c r="T249" s="112"/>
      <c r="U249" s="104"/>
      <c r="V249" s="104"/>
      <c r="W249" s="112"/>
      <c r="X249" s="113"/>
    </row>
    <row r="250" spans="1:24" x14ac:dyDescent="0.2">
      <c r="A250" s="101"/>
      <c r="B250" s="112">
        <f>+T105</f>
        <v>623</v>
      </c>
      <c r="C250" s="110">
        <f>+U105</f>
        <v>0</v>
      </c>
      <c r="D250" s="111">
        <f>+V105</f>
        <v>0</v>
      </c>
      <c r="E250" s="103" t="str">
        <f>+W105</f>
        <v/>
      </c>
      <c r="F250" s="99" t="str">
        <f>+X105</f>
        <v/>
      </c>
      <c r="G250" s="104"/>
      <c r="H250" s="112"/>
      <c r="I250" s="104"/>
      <c r="J250" s="104"/>
      <c r="K250" s="112"/>
      <c r="L250" s="113"/>
      <c r="M250" s="104"/>
      <c r="N250" s="112"/>
      <c r="O250" s="104"/>
      <c r="P250" s="104"/>
      <c r="Q250" s="112"/>
      <c r="R250" s="113"/>
      <c r="S250" s="104"/>
      <c r="T250" s="112"/>
      <c r="U250" s="104"/>
      <c r="V250" s="104"/>
      <c r="W250" s="112"/>
      <c r="X250" s="113"/>
    </row>
    <row r="251" spans="1:24" x14ac:dyDescent="0.2">
      <c r="A251" s="101"/>
      <c r="B251" s="112">
        <f>+T109</f>
        <v>624</v>
      </c>
      <c r="C251" s="110">
        <f>+U109</f>
        <v>0</v>
      </c>
      <c r="D251" s="111">
        <f>+V109</f>
        <v>0</v>
      </c>
      <c r="E251" s="103" t="str">
        <f>+W109</f>
        <v/>
      </c>
      <c r="F251" s="99" t="str">
        <f>+X109</f>
        <v/>
      </c>
      <c r="G251" s="104"/>
      <c r="H251" s="112"/>
      <c r="I251" s="104"/>
      <c r="J251" s="104"/>
      <c r="K251" s="112"/>
      <c r="L251" s="113"/>
      <c r="M251" s="104"/>
      <c r="N251" s="112"/>
      <c r="O251" s="104"/>
      <c r="P251" s="104"/>
      <c r="Q251" s="112"/>
      <c r="R251" s="113"/>
      <c r="S251" s="104"/>
      <c r="T251" s="112"/>
      <c r="U251" s="104"/>
      <c r="V251" s="104"/>
      <c r="W251" s="112"/>
      <c r="X251" s="113"/>
    </row>
    <row r="252" spans="1:24" x14ac:dyDescent="0.2">
      <c r="A252" s="101"/>
      <c r="B252" s="112">
        <f>+T113</f>
        <v>625</v>
      </c>
      <c r="C252" s="110">
        <f>+U113</f>
        <v>0</v>
      </c>
      <c r="D252" s="111">
        <f>+V113</f>
        <v>0</v>
      </c>
      <c r="E252" s="103" t="str">
        <f>+W113</f>
        <v/>
      </c>
      <c r="F252" s="99" t="str">
        <f>+X113</f>
        <v/>
      </c>
      <c r="G252" s="104"/>
      <c r="H252" s="112"/>
      <c r="I252" s="104"/>
      <c r="J252" s="104"/>
      <c r="K252" s="112"/>
      <c r="L252" s="113"/>
      <c r="M252" s="104"/>
      <c r="N252" s="112"/>
      <c r="O252" s="104"/>
      <c r="P252" s="104"/>
      <c r="Q252" s="112"/>
      <c r="R252" s="113"/>
      <c r="S252" s="104"/>
      <c r="T252" s="112"/>
      <c r="U252" s="104"/>
      <c r="V252" s="104"/>
      <c r="W252" s="112"/>
      <c r="X252" s="113"/>
    </row>
    <row r="253" spans="1:24" x14ac:dyDescent="0.2">
      <c r="A253" s="101"/>
      <c r="B253" s="112">
        <f>+T117</f>
        <v>626</v>
      </c>
      <c r="C253" s="110">
        <f>+U117</f>
        <v>0</v>
      </c>
      <c r="D253" s="111">
        <f>+V117</f>
        <v>0</v>
      </c>
      <c r="E253" s="103" t="str">
        <f>+W117</f>
        <v/>
      </c>
      <c r="F253" s="99" t="str">
        <f>+X117</f>
        <v/>
      </c>
      <c r="G253" s="104"/>
      <c r="H253" s="112"/>
      <c r="I253" s="104"/>
      <c r="J253" s="104"/>
      <c r="K253" s="112"/>
      <c r="L253" s="113"/>
      <c r="M253" s="104"/>
      <c r="N253" s="112"/>
      <c r="O253" s="104"/>
      <c r="P253" s="104"/>
      <c r="Q253" s="112"/>
      <c r="R253" s="113"/>
      <c r="S253" s="104"/>
      <c r="T253" s="112"/>
      <c r="U253" s="104"/>
      <c r="V253" s="104"/>
      <c r="W253" s="112"/>
      <c r="X253" s="113"/>
    </row>
    <row r="254" spans="1:24" x14ac:dyDescent="0.2">
      <c r="A254" s="101"/>
      <c r="B254" s="112">
        <f>+T121</f>
        <v>627</v>
      </c>
      <c r="C254" s="110">
        <f>+U121</f>
        <v>0</v>
      </c>
      <c r="D254" s="111">
        <f>+V121</f>
        <v>0</v>
      </c>
      <c r="E254" s="103" t="str">
        <f>+W121</f>
        <v/>
      </c>
      <c r="F254" s="99" t="str">
        <f>+X121</f>
        <v/>
      </c>
      <c r="G254" s="104"/>
      <c r="H254" s="112"/>
      <c r="I254" s="104"/>
      <c r="J254" s="104"/>
      <c r="K254" s="112"/>
      <c r="L254" s="113"/>
      <c r="M254" s="104"/>
      <c r="N254" s="112"/>
      <c r="O254" s="104"/>
      <c r="P254" s="104"/>
      <c r="Q254" s="112"/>
      <c r="R254" s="113"/>
      <c r="S254" s="104"/>
      <c r="T254" s="112"/>
      <c r="U254" s="104"/>
      <c r="V254" s="104"/>
      <c r="W254" s="112"/>
      <c r="X254" s="113"/>
    </row>
    <row r="255" spans="1:24" x14ac:dyDescent="0.2">
      <c r="A255" s="101"/>
      <c r="B255" s="112">
        <f>+T125</f>
        <v>628</v>
      </c>
      <c r="C255" s="110">
        <f>+U125</f>
        <v>0</v>
      </c>
      <c r="D255" s="111">
        <f>+V125</f>
        <v>0</v>
      </c>
      <c r="E255" s="103" t="str">
        <f>+W125</f>
        <v/>
      </c>
      <c r="F255" s="99" t="str">
        <f>+X125</f>
        <v/>
      </c>
      <c r="G255" s="104"/>
      <c r="H255" s="112"/>
      <c r="I255" s="104"/>
      <c r="J255" s="104"/>
      <c r="K255" s="112"/>
      <c r="L255" s="113"/>
      <c r="M255" s="104"/>
      <c r="N255" s="112"/>
      <c r="O255" s="104"/>
      <c r="P255" s="104"/>
      <c r="Q255" s="112"/>
      <c r="R255" s="113"/>
      <c r="S255" s="104"/>
      <c r="T255" s="112"/>
      <c r="U255" s="104"/>
      <c r="V255" s="104"/>
      <c r="W255" s="112"/>
      <c r="X255" s="113"/>
    </row>
    <row r="256" spans="1:24" x14ac:dyDescent="0.2">
      <c r="A256" s="101"/>
      <c r="B256" s="112">
        <f>+T129</f>
        <v>629</v>
      </c>
      <c r="C256" s="110">
        <f>+U129</f>
        <v>0</v>
      </c>
      <c r="D256" s="111">
        <f>+V129</f>
        <v>0</v>
      </c>
      <c r="E256" s="103" t="str">
        <f>+W129</f>
        <v/>
      </c>
      <c r="F256" s="99" t="str">
        <f>+X129</f>
        <v/>
      </c>
      <c r="G256" s="104"/>
      <c r="H256" s="112"/>
      <c r="I256" s="104"/>
      <c r="J256" s="104"/>
      <c r="K256" s="112"/>
      <c r="L256" s="113"/>
      <c r="M256" s="104"/>
      <c r="N256" s="112"/>
      <c r="O256" s="104"/>
      <c r="P256" s="104"/>
      <c r="Q256" s="112"/>
      <c r="R256" s="113"/>
      <c r="S256" s="104"/>
      <c r="T256" s="112"/>
      <c r="U256" s="104"/>
      <c r="V256" s="104"/>
      <c r="W256" s="112"/>
      <c r="X256" s="113"/>
    </row>
    <row r="257" spans="1:24" x14ac:dyDescent="0.2">
      <c r="A257" s="101"/>
      <c r="B257" s="112">
        <f>+T133</f>
        <v>630</v>
      </c>
      <c r="C257" s="110">
        <f>+U133</f>
        <v>0</v>
      </c>
      <c r="D257" s="111">
        <f>+V133</f>
        <v>0</v>
      </c>
      <c r="E257" s="103" t="str">
        <f>+W133</f>
        <v/>
      </c>
      <c r="F257" s="99" t="str">
        <f>+X133</f>
        <v/>
      </c>
      <c r="G257" s="104"/>
      <c r="H257" s="112"/>
      <c r="I257" s="104"/>
      <c r="J257" s="104"/>
      <c r="K257" s="112"/>
      <c r="L257" s="113"/>
      <c r="M257" s="104"/>
      <c r="N257" s="112"/>
      <c r="O257" s="104"/>
      <c r="P257" s="104"/>
      <c r="Q257" s="112"/>
      <c r="R257" s="113"/>
      <c r="S257" s="104"/>
      <c r="T257" s="112"/>
      <c r="U257" s="104"/>
      <c r="V257" s="104"/>
      <c r="W257" s="112"/>
      <c r="X257" s="113"/>
    </row>
    <row r="258" spans="1:24" x14ac:dyDescent="0.2">
      <c r="A258" s="101"/>
      <c r="B258" s="112"/>
      <c r="C258" s="104"/>
      <c r="D258" s="104"/>
      <c r="E258" s="112"/>
      <c r="F258" s="113"/>
      <c r="G258" s="104"/>
      <c r="H258" s="112"/>
      <c r="I258" s="104"/>
      <c r="J258" s="104"/>
      <c r="K258" s="112"/>
      <c r="L258" s="113"/>
      <c r="M258" s="104"/>
      <c r="N258" s="112"/>
      <c r="O258" s="104"/>
      <c r="P258" s="104"/>
      <c r="Q258" s="112"/>
      <c r="R258" s="113"/>
      <c r="S258" s="104"/>
      <c r="T258" s="112"/>
      <c r="U258" s="104"/>
      <c r="V258" s="104"/>
      <c r="W258" s="112"/>
      <c r="X258" s="113"/>
    </row>
    <row r="259" spans="1:24" x14ac:dyDescent="0.2">
      <c r="A259" s="101"/>
      <c r="B259" s="112"/>
      <c r="C259" s="104"/>
      <c r="D259" s="104"/>
      <c r="E259" s="112"/>
      <c r="F259" s="113"/>
      <c r="G259" s="104"/>
      <c r="H259" s="112"/>
      <c r="I259" s="104"/>
      <c r="J259" s="104"/>
      <c r="K259" s="112"/>
      <c r="L259" s="113"/>
      <c r="M259" s="104"/>
      <c r="N259" s="112"/>
      <c r="O259" s="104"/>
      <c r="P259" s="104"/>
      <c r="Q259" s="112"/>
      <c r="R259" s="113"/>
      <c r="S259" s="104"/>
      <c r="T259" s="112"/>
      <c r="U259" s="104"/>
      <c r="V259" s="104"/>
      <c r="W259" s="112"/>
      <c r="X259" s="113"/>
    </row>
    <row r="260" spans="1:24" x14ac:dyDescent="0.2">
      <c r="A260" s="101"/>
      <c r="B260" s="114"/>
      <c r="C260" s="101"/>
      <c r="D260" s="101"/>
      <c r="E260" s="114"/>
      <c r="F260" s="115"/>
      <c r="G260" s="101"/>
      <c r="H260" s="114"/>
      <c r="I260" s="101"/>
      <c r="J260" s="101"/>
      <c r="K260" s="114"/>
      <c r="L260" s="115"/>
      <c r="M260" s="101"/>
      <c r="N260" s="114"/>
      <c r="O260" s="101"/>
      <c r="P260" s="101"/>
      <c r="Q260" s="114"/>
      <c r="R260" s="115"/>
      <c r="S260" s="104"/>
      <c r="T260" s="112"/>
      <c r="U260" s="104"/>
      <c r="V260" s="104"/>
      <c r="W260" s="112"/>
      <c r="X260" s="113"/>
    </row>
    <row r="261" spans="1:24" x14ac:dyDescent="0.2">
      <c r="A261" s="101"/>
      <c r="B261" s="114"/>
      <c r="C261" s="101"/>
      <c r="D261" s="101"/>
      <c r="E261" s="114"/>
      <c r="F261" s="115"/>
      <c r="G261" s="101"/>
      <c r="H261" s="114"/>
      <c r="I261" s="101"/>
      <c r="J261" s="101"/>
      <c r="K261" s="114"/>
      <c r="L261" s="115"/>
      <c r="M261" s="101"/>
      <c r="N261" s="114"/>
      <c r="O261" s="101"/>
      <c r="P261" s="101"/>
      <c r="Q261" s="114"/>
      <c r="R261" s="115"/>
      <c r="S261" s="104"/>
      <c r="T261" s="112"/>
      <c r="U261" s="104"/>
      <c r="V261" s="104"/>
      <c r="W261" s="112"/>
      <c r="X261" s="113"/>
    </row>
    <row r="262" spans="1:24" x14ac:dyDescent="0.2">
      <c r="A262" s="101"/>
      <c r="B262" s="114"/>
      <c r="C262" s="101"/>
      <c r="D262" s="101"/>
      <c r="E262" s="114"/>
      <c r="F262" s="115"/>
      <c r="G262" s="101"/>
      <c r="H262" s="114"/>
      <c r="I262" s="101"/>
      <c r="J262" s="101"/>
      <c r="K262" s="114"/>
      <c r="L262" s="115"/>
      <c r="M262" s="101"/>
      <c r="N262" s="114"/>
      <c r="O262" s="101"/>
      <c r="P262" s="101"/>
      <c r="Q262" s="114"/>
      <c r="R262" s="115"/>
      <c r="S262" s="104"/>
      <c r="T262" s="112"/>
      <c r="U262" s="104"/>
      <c r="V262" s="104"/>
      <c r="W262" s="112"/>
      <c r="X262" s="113"/>
    </row>
    <row r="263" spans="1:24" x14ac:dyDescent="0.2">
      <c r="A263" s="101"/>
      <c r="B263" s="112"/>
      <c r="C263" s="104"/>
      <c r="D263" s="104"/>
      <c r="E263" s="112"/>
      <c r="F263" s="113"/>
      <c r="G263" s="104"/>
      <c r="H263" s="112"/>
      <c r="I263" s="104"/>
      <c r="J263" s="104"/>
      <c r="K263" s="112"/>
      <c r="L263" s="113"/>
      <c r="M263" s="104"/>
      <c r="N263" s="112"/>
      <c r="O263" s="104"/>
      <c r="P263" s="104"/>
      <c r="Q263" s="112"/>
      <c r="R263" s="113"/>
      <c r="S263" s="104"/>
      <c r="T263" s="112"/>
      <c r="U263" s="104"/>
      <c r="V263" s="104"/>
      <c r="W263" s="112"/>
      <c r="X263" s="113"/>
    </row>
    <row r="264" spans="1:24" x14ac:dyDescent="0.2">
      <c r="A264" s="101"/>
      <c r="B264" s="112"/>
      <c r="C264" s="104"/>
      <c r="D264" s="104"/>
      <c r="E264" s="112"/>
      <c r="F264" s="113"/>
      <c r="G264" s="104"/>
      <c r="H264" s="112"/>
      <c r="I264" s="104"/>
      <c r="J264" s="104"/>
      <c r="K264" s="112"/>
      <c r="L264" s="113"/>
      <c r="M264" s="104"/>
      <c r="N264" s="112"/>
      <c r="O264" s="104"/>
      <c r="P264" s="104"/>
      <c r="Q264" s="112"/>
      <c r="R264" s="113"/>
      <c r="S264" s="104"/>
      <c r="T264" s="112"/>
      <c r="U264" s="104"/>
      <c r="V264" s="104"/>
      <c r="W264" s="112"/>
      <c r="X264" s="113"/>
    </row>
    <row r="265" spans="1:24" x14ac:dyDescent="0.2">
      <c r="A265" s="101"/>
      <c r="B265" s="112"/>
      <c r="C265" s="104"/>
      <c r="D265" s="104"/>
      <c r="E265" s="112"/>
      <c r="F265" s="113"/>
      <c r="G265" s="104"/>
      <c r="H265" s="112"/>
      <c r="I265" s="104"/>
      <c r="J265" s="104"/>
      <c r="K265" s="112"/>
      <c r="L265" s="113"/>
      <c r="M265" s="104"/>
      <c r="N265" s="112"/>
      <c r="O265" s="104"/>
      <c r="P265" s="104"/>
      <c r="Q265" s="112"/>
      <c r="R265" s="113"/>
      <c r="S265" s="104"/>
      <c r="T265" s="112"/>
      <c r="U265" s="104"/>
      <c r="V265" s="104"/>
      <c r="W265" s="112"/>
      <c r="X265" s="113"/>
    </row>
    <row r="266" spans="1:24" x14ac:dyDescent="0.2">
      <c r="A266" s="101"/>
      <c r="B266" s="112"/>
      <c r="C266" s="104"/>
      <c r="D266" s="104"/>
      <c r="E266" s="112"/>
      <c r="F266" s="113"/>
      <c r="G266" s="104"/>
      <c r="H266" s="112"/>
      <c r="I266" s="104"/>
      <c r="J266" s="104"/>
      <c r="K266" s="112"/>
      <c r="L266" s="113"/>
      <c r="M266" s="104"/>
      <c r="N266" s="112"/>
      <c r="O266" s="104"/>
      <c r="P266" s="104"/>
      <c r="Q266" s="112"/>
      <c r="R266" s="113"/>
      <c r="S266" s="104"/>
      <c r="T266" s="112"/>
      <c r="U266" s="104"/>
      <c r="V266" s="104"/>
      <c r="W266" s="112"/>
      <c r="X266" s="113"/>
    </row>
    <row r="267" spans="1:24" x14ac:dyDescent="0.2">
      <c r="A267" s="101"/>
      <c r="B267" s="112"/>
      <c r="C267" s="104"/>
      <c r="D267" s="104"/>
      <c r="E267" s="112"/>
      <c r="F267" s="113"/>
      <c r="G267" s="104"/>
      <c r="H267" s="112"/>
      <c r="I267" s="104"/>
      <c r="J267" s="104"/>
      <c r="K267" s="112"/>
      <c r="L267" s="113"/>
      <c r="M267" s="104"/>
      <c r="N267" s="112"/>
      <c r="O267" s="104"/>
      <c r="P267" s="104"/>
      <c r="Q267" s="112"/>
      <c r="R267" s="113"/>
      <c r="S267" s="104"/>
      <c r="T267" s="112"/>
      <c r="U267" s="104"/>
      <c r="V267" s="104"/>
      <c r="W267" s="112"/>
      <c r="X267" s="113"/>
    </row>
    <row r="268" spans="1:24" x14ac:dyDescent="0.2">
      <c r="A268" s="101"/>
      <c r="B268" s="112"/>
      <c r="C268" s="104"/>
      <c r="D268" s="104"/>
      <c r="E268" s="112"/>
      <c r="F268" s="113"/>
      <c r="G268" s="104"/>
      <c r="H268" s="112"/>
      <c r="I268" s="104"/>
      <c r="J268" s="104"/>
      <c r="K268" s="112"/>
      <c r="L268" s="113"/>
      <c r="M268" s="104"/>
      <c r="N268" s="112"/>
      <c r="O268" s="104"/>
      <c r="P268" s="104"/>
      <c r="Q268" s="112"/>
      <c r="R268" s="113"/>
      <c r="S268" s="104"/>
      <c r="T268" s="112"/>
      <c r="U268" s="104"/>
      <c r="V268" s="104"/>
      <c r="W268" s="112"/>
      <c r="X268" s="113"/>
    </row>
    <row r="269" spans="1:24" x14ac:dyDescent="0.2">
      <c r="A269" s="101"/>
      <c r="B269" s="112"/>
      <c r="C269" s="104"/>
      <c r="D269" s="104"/>
      <c r="E269" s="112"/>
      <c r="F269" s="113"/>
      <c r="G269" s="104"/>
      <c r="H269" s="112"/>
      <c r="I269" s="104"/>
      <c r="J269" s="104"/>
      <c r="K269" s="112"/>
      <c r="L269" s="113"/>
      <c r="M269" s="104"/>
      <c r="N269" s="112"/>
      <c r="O269" s="104"/>
      <c r="P269" s="104"/>
      <c r="Q269" s="112"/>
      <c r="R269" s="113"/>
      <c r="S269" s="104"/>
      <c r="T269" s="112"/>
      <c r="U269" s="104"/>
      <c r="V269" s="104"/>
      <c r="W269" s="112"/>
      <c r="X269" s="113"/>
    </row>
    <row r="270" spans="1:24" x14ac:dyDescent="0.2">
      <c r="A270" s="101"/>
      <c r="B270" s="112"/>
      <c r="C270" s="104"/>
      <c r="D270" s="104"/>
      <c r="E270" s="112"/>
      <c r="F270" s="113"/>
      <c r="G270" s="104"/>
      <c r="H270" s="112"/>
      <c r="I270" s="104"/>
      <c r="J270" s="104"/>
      <c r="K270" s="112"/>
      <c r="L270" s="113"/>
      <c r="M270" s="104"/>
      <c r="N270" s="112"/>
      <c r="O270" s="104"/>
      <c r="P270" s="104"/>
      <c r="Q270" s="112"/>
      <c r="R270" s="113"/>
      <c r="S270" s="104"/>
      <c r="T270" s="112"/>
      <c r="U270" s="104"/>
      <c r="V270" s="104"/>
      <c r="W270" s="112"/>
      <c r="X270" s="113"/>
    </row>
    <row r="271" spans="1:24" x14ac:dyDescent="0.2">
      <c r="A271" s="101"/>
      <c r="B271" s="112"/>
      <c r="C271" s="104"/>
      <c r="D271" s="104"/>
      <c r="E271" s="112"/>
      <c r="F271" s="113"/>
      <c r="G271" s="104"/>
      <c r="H271" s="112"/>
      <c r="I271" s="104"/>
      <c r="J271" s="104"/>
      <c r="K271" s="112"/>
      <c r="L271" s="113"/>
      <c r="M271" s="104"/>
      <c r="N271" s="112"/>
      <c r="O271" s="104"/>
      <c r="P271" s="104"/>
      <c r="Q271" s="112"/>
      <c r="R271" s="113"/>
      <c r="S271" s="104"/>
      <c r="T271" s="112"/>
      <c r="U271" s="104"/>
      <c r="V271" s="104"/>
      <c r="W271" s="112"/>
      <c r="X271" s="113"/>
    </row>
    <row r="272" spans="1:24" x14ac:dyDescent="0.2">
      <c r="A272" s="101"/>
      <c r="B272" s="112"/>
      <c r="C272" s="104"/>
      <c r="D272" s="104"/>
      <c r="E272" s="112"/>
      <c r="F272" s="113"/>
      <c r="G272" s="104"/>
      <c r="H272" s="112"/>
      <c r="I272" s="104"/>
      <c r="J272" s="104"/>
      <c r="K272" s="112"/>
      <c r="L272" s="113"/>
      <c r="M272" s="104"/>
      <c r="N272" s="112"/>
      <c r="O272" s="104"/>
      <c r="P272" s="104"/>
      <c r="Q272" s="112"/>
      <c r="R272" s="113"/>
      <c r="S272" s="104"/>
      <c r="T272" s="112"/>
      <c r="U272" s="104"/>
      <c r="V272" s="104"/>
      <c r="W272" s="112"/>
      <c r="X272" s="113"/>
    </row>
    <row r="273" spans="1:24" x14ac:dyDescent="0.2">
      <c r="A273" s="101"/>
      <c r="B273" s="112"/>
      <c r="C273" s="104"/>
      <c r="D273" s="104"/>
      <c r="E273" s="112"/>
      <c r="F273" s="113"/>
      <c r="G273" s="104"/>
      <c r="H273" s="112"/>
      <c r="I273" s="104"/>
      <c r="J273" s="104"/>
      <c r="K273" s="112"/>
      <c r="L273" s="113"/>
      <c r="M273" s="104"/>
      <c r="N273" s="112"/>
      <c r="O273" s="104"/>
      <c r="P273" s="104"/>
      <c r="Q273" s="112"/>
      <c r="R273" s="113"/>
      <c r="S273" s="104"/>
      <c r="T273" s="112"/>
      <c r="U273" s="104"/>
      <c r="V273" s="104"/>
      <c r="W273" s="112"/>
      <c r="X273" s="113"/>
    </row>
    <row r="274" spans="1:24" x14ac:dyDescent="0.2">
      <c r="A274" s="1"/>
      <c r="B274" s="112"/>
      <c r="C274" s="104"/>
      <c r="D274" s="104"/>
      <c r="E274" s="112"/>
      <c r="F274" s="113"/>
      <c r="G274" s="104"/>
      <c r="H274" s="112"/>
      <c r="I274" s="104"/>
      <c r="J274" s="104"/>
      <c r="K274" s="112"/>
      <c r="L274" s="113"/>
      <c r="M274" s="104"/>
      <c r="N274" s="112"/>
      <c r="O274" s="104"/>
      <c r="P274" s="104"/>
      <c r="Q274" s="112"/>
      <c r="R274" s="113"/>
      <c r="S274" s="104"/>
      <c r="T274" s="112"/>
      <c r="U274" s="104"/>
      <c r="V274" s="104"/>
      <c r="W274" s="112"/>
      <c r="X274" s="113"/>
    </row>
    <row r="275" spans="1:24" x14ac:dyDescent="0.2">
      <c r="A275" s="1"/>
      <c r="B275" s="112"/>
      <c r="C275" s="104"/>
      <c r="D275" s="104"/>
      <c r="E275" s="112"/>
      <c r="F275" s="113"/>
      <c r="G275" s="104"/>
      <c r="H275" s="112"/>
      <c r="I275" s="104"/>
      <c r="J275" s="104"/>
      <c r="K275" s="112"/>
      <c r="L275" s="113"/>
      <c r="M275" s="104"/>
      <c r="N275" s="112"/>
      <c r="O275" s="104"/>
      <c r="P275" s="104"/>
      <c r="Q275" s="112"/>
      <c r="R275" s="113"/>
      <c r="S275" s="104"/>
      <c r="T275" s="112"/>
      <c r="U275" s="104"/>
      <c r="V275" s="104"/>
      <c r="W275" s="112"/>
      <c r="X275" s="113"/>
    </row>
    <row r="276" spans="1:24" x14ac:dyDescent="0.2">
      <c r="A276" s="1"/>
      <c r="B276" s="112"/>
      <c r="C276" s="104"/>
      <c r="D276" s="104"/>
      <c r="E276" s="112"/>
      <c r="F276" s="113"/>
      <c r="G276" s="104"/>
      <c r="H276" s="112"/>
      <c r="I276" s="104"/>
      <c r="J276" s="104"/>
      <c r="K276" s="112"/>
      <c r="L276" s="113"/>
      <c r="M276" s="104"/>
      <c r="N276" s="112"/>
      <c r="O276" s="104"/>
      <c r="P276" s="104"/>
      <c r="Q276" s="112"/>
      <c r="R276" s="113"/>
      <c r="S276" s="104"/>
      <c r="T276" s="112"/>
      <c r="U276" s="104"/>
      <c r="V276" s="104"/>
      <c r="W276" s="112"/>
      <c r="X276" s="113"/>
    </row>
    <row r="277" spans="1:24" x14ac:dyDescent="0.2">
      <c r="A277" s="1"/>
      <c r="B277" s="112"/>
      <c r="C277" s="104"/>
      <c r="D277" s="104"/>
      <c r="E277" s="112"/>
      <c r="F277" s="113"/>
      <c r="G277" s="104"/>
      <c r="H277" s="112"/>
      <c r="I277" s="104"/>
      <c r="J277" s="104"/>
      <c r="K277" s="112"/>
      <c r="L277" s="113"/>
      <c r="M277" s="104"/>
      <c r="N277" s="112"/>
      <c r="O277" s="104"/>
      <c r="P277" s="104"/>
      <c r="Q277" s="112"/>
      <c r="R277" s="113"/>
      <c r="S277" s="104"/>
      <c r="T277" s="112"/>
      <c r="U277" s="104"/>
      <c r="V277" s="104"/>
      <c r="W277" s="112"/>
      <c r="X277" s="113"/>
    </row>
    <row r="278" spans="1:24" x14ac:dyDescent="0.2">
      <c r="A278" s="1"/>
      <c r="B278" s="112"/>
      <c r="C278" s="104"/>
      <c r="D278" s="104"/>
      <c r="E278" s="112"/>
      <c r="F278" s="113"/>
      <c r="G278" s="104"/>
      <c r="H278" s="112"/>
      <c r="I278" s="104"/>
      <c r="J278" s="104"/>
      <c r="K278" s="112"/>
      <c r="L278" s="113"/>
      <c r="M278" s="104"/>
      <c r="N278" s="112"/>
      <c r="O278" s="104"/>
      <c r="P278" s="104"/>
      <c r="Q278" s="112"/>
      <c r="R278" s="113"/>
      <c r="S278" s="104"/>
      <c r="T278" s="112"/>
      <c r="U278" s="104"/>
      <c r="V278" s="104"/>
      <c r="W278" s="112"/>
      <c r="X278" s="113"/>
    </row>
    <row r="279" spans="1:24" x14ac:dyDescent="0.2">
      <c r="A279" s="1"/>
      <c r="B279" s="112"/>
      <c r="C279" s="104"/>
      <c r="D279" s="104"/>
      <c r="E279" s="112"/>
      <c r="F279" s="113"/>
      <c r="G279" s="104"/>
      <c r="H279" s="112"/>
      <c r="I279" s="104"/>
      <c r="J279" s="104"/>
      <c r="K279" s="112"/>
      <c r="L279" s="113"/>
      <c r="M279" s="104"/>
      <c r="N279" s="112"/>
      <c r="O279" s="104"/>
      <c r="P279" s="104"/>
      <c r="Q279" s="112"/>
      <c r="R279" s="113"/>
      <c r="S279" s="104"/>
      <c r="T279" s="112"/>
      <c r="U279" s="104"/>
      <c r="V279" s="104"/>
      <c r="W279" s="112"/>
      <c r="X279" s="113"/>
    </row>
    <row r="280" spans="1:24" x14ac:dyDescent="0.2">
      <c r="A280" s="1"/>
      <c r="B280" s="112"/>
      <c r="C280" s="104"/>
      <c r="D280" s="104"/>
      <c r="E280" s="112"/>
      <c r="F280" s="113"/>
      <c r="G280" s="104"/>
      <c r="H280" s="112"/>
      <c r="I280" s="104"/>
      <c r="J280" s="104"/>
      <c r="K280" s="112"/>
      <c r="L280" s="113"/>
      <c r="M280" s="104"/>
      <c r="N280" s="112"/>
      <c r="O280" s="104"/>
      <c r="P280" s="104"/>
      <c r="Q280" s="112"/>
      <c r="R280" s="113"/>
      <c r="S280" s="104"/>
      <c r="T280" s="112"/>
      <c r="U280" s="104"/>
      <c r="V280" s="104"/>
      <c r="W280" s="112"/>
      <c r="X280" s="113"/>
    </row>
    <row r="281" spans="1:24" x14ac:dyDescent="0.2">
      <c r="A281" s="1"/>
      <c r="B281" s="112"/>
      <c r="C281" s="104"/>
      <c r="D281" s="104"/>
      <c r="E281" s="112"/>
      <c r="F281" s="113"/>
      <c r="G281" s="104"/>
      <c r="H281" s="112"/>
      <c r="I281" s="104"/>
      <c r="J281" s="104"/>
      <c r="K281" s="112"/>
      <c r="L281" s="113"/>
      <c r="M281" s="104"/>
      <c r="N281" s="112"/>
      <c r="O281" s="104"/>
      <c r="P281" s="104"/>
      <c r="Q281" s="112"/>
      <c r="R281" s="113"/>
      <c r="S281" s="104"/>
      <c r="T281" s="112"/>
      <c r="U281" s="104"/>
      <c r="V281" s="104"/>
      <c r="W281" s="112"/>
      <c r="X281" s="113"/>
    </row>
    <row r="282" spans="1:24" x14ac:dyDescent="0.2">
      <c r="A282" s="1"/>
      <c r="B282" s="112"/>
      <c r="C282" s="104"/>
      <c r="D282" s="104"/>
      <c r="E282" s="112"/>
      <c r="F282" s="113"/>
      <c r="G282" s="104"/>
      <c r="H282" s="112"/>
      <c r="I282" s="104"/>
      <c r="J282" s="104"/>
      <c r="K282" s="112"/>
      <c r="L282" s="113"/>
      <c r="M282" s="104"/>
      <c r="N282" s="112"/>
      <c r="O282" s="104"/>
      <c r="P282" s="104"/>
      <c r="Q282" s="112"/>
      <c r="R282" s="113"/>
      <c r="S282" s="104"/>
      <c r="T282" s="112"/>
      <c r="U282" s="104"/>
      <c r="V282" s="104"/>
      <c r="W282" s="112"/>
      <c r="X282" s="113"/>
    </row>
    <row r="283" spans="1:24" x14ac:dyDescent="0.2">
      <c r="A283" s="1"/>
      <c r="B283" s="112"/>
      <c r="C283" s="104"/>
      <c r="D283" s="104"/>
      <c r="E283" s="112"/>
      <c r="F283" s="113"/>
      <c r="G283" s="104"/>
      <c r="H283" s="112"/>
      <c r="I283" s="104"/>
      <c r="J283" s="104"/>
      <c r="K283" s="112"/>
      <c r="L283" s="113"/>
      <c r="M283" s="104"/>
      <c r="N283" s="112"/>
      <c r="O283" s="104"/>
      <c r="P283" s="104"/>
      <c r="Q283" s="112"/>
      <c r="R283" s="113"/>
      <c r="S283" s="104"/>
      <c r="T283" s="112"/>
      <c r="U283" s="104"/>
      <c r="V283" s="104"/>
      <c r="W283" s="112"/>
      <c r="X283" s="113"/>
    </row>
    <row r="284" spans="1:24" x14ac:dyDescent="0.2">
      <c r="A284" s="1"/>
      <c r="B284" s="112"/>
      <c r="C284" s="104"/>
      <c r="D284" s="104"/>
      <c r="E284" s="112"/>
      <c r="F284" s="113"/>
      <c r="G284" s="104"/>
      <c r="H284" s="112"/>
      <c r="I284" s="104"/>
      <c r="J284" s="104"/>
      <c r="K284" s="112"/>
      <c r="L284" s="113"/>
      <c r="M284" s="104"/>
      <c r="N284" s="112"/>
      <c r="O284" s="104"/>
      <c r="P284" s="104"/>
      <c r="Q284" s="112"/>
      <c r="R284" s="113"/>
      <c r="S284" s="104"/>
      <c r="T284" s="112"/>
      <c r="U284" s="104"/>
      <c r="V284" s="104"/>
      <c r="W284" s="112"/>
      <c r="X284" s="113"/>
    </row>
    <row r="285" spans="1:24" x14ac:dyDescent="0.2">
      <c r="A285" s="1"/>
      <c r="B285" s="112"/>
      <c r="C285" s="104"/>
      <c r="D285" s="104"/>
      <c r="E285" s="112"/>
      <c r="F285" s="113"/>
      <c r="G285" s="104"/>
      <c r="H285" s="112"/>
      <c r="I285" s="104"/>
      <c r="J285" s="104"/>
      <c r="K285" s="112"/>
      <c r="L285" s="113"/>
      <c r="M285" s="104"/>
      <c r="N285" s="112"/>
      <c r="O285" s="104"/>
      <c r="P285" s="104"/>
      <c r="Q285" s="112"/>
      <c r="R285" s="113"/>
      <c r="S285" s="104"/>
      <c r="T285" s="112"/>
      <c r="U285" s="104"/>
      <c r="V285" s="104"/>
      <c r="W285" s="112"/>
      <c r="X285" s="113"/>
    </row>
    <row r="286" spans="1:24" x14ac:dyDescent="0.2">
      <c r="A286" s="1"/>
      <c r="B286" s="112"/>
      <c r="C286" s="104"/>
      <c r="D286" s="104"/>
      <c r="E286" s="112"/>
      <c r="F286" s="113"/>
      <c r="G286" s="104"/>
      <c r="H286" s="112"/>
      <c r="I286" s="104"/>
      <c r="J286" s="104"/>
      <c r="K286" s="112"/>
      <c r="L286" s="113"/>
      <c r="M286" s="104"/>
      <c r="N286" s="112"/>
      <c r="O286" s="104"/>
      <c r="P286" s="104"/>
      <c r="Q286" s="112"/>
      <c r="R286" s="113"/>
      <c r="S286" s="104"/>
      <c r="T286" s="112"/>
      <c r="U286" s="104"/>
      <c r="V286" s="104"/>
      <c r="W286" s="112"/>
      <c r="X286" s="113"/>
    </row>
    <row r="287" spans="1:24" x14ac:dyDescent="0.2">
      <c r="A287" s="1"/>
      <c r="B287" s="112"/>
      <c r="C287" s="104"/>
      <c r="D287" s="104"/>
      <c r="E287" s="112"/>
      <c r="F287" s="113"/>
      <c r="G287" s="104"/>
      <c r="H287" s="112"/>
      <c r="I287" s="104"/>
      <c r="J287" s="104"/>
      <c r="K287" s="112"/>
      <c r="L287" s="113"/>
      <c r="M287" s="104"/>
      <c r="N287" s="112"/>
      <c r="O287" s="104"/>
      <c r="P287" s="104"/>
      <c r="Q287" s="112"/>
      <c r="R287" s="113"/>
      <c r="S287" s="104"/>
      <c r="T287" s="112"/>
      <c r="U287" s="104"/>
      <c r="V287" s="104"/>
      <c r="W287" s="112"/>
      <c r="X287" s="113"/>
    </row>
    <row r="288" spans="1:24" x14ac:dyDescent="0.2">
      <c r="A288" s="1"/>
      <c r="B288" s="112"/>
      <c r="C288" s="104"/>
      <c r="D288" s="104"/>
      <c r="E288" s="112"/>
      <c r="F288" s="113"/>
      <c r="G288" s="104"/>
      <c r="H288" s="112"/>
      <c r="I288" s="104"/>
      <c r="J288" s="104"/>
      <c r="K288" s="112"/>
      <c r="L288" s="113"/>
      <c r="M288" s="104"/>
      <c r="N288" s="112"/>
      <c r="O288" s="104"/>
      <c r="P288" s="104"/>
      <c r="Q288" s="112"/>
      <c r="R288" s="113"/>
      <c r="S288" s="104"/>
      <c r="T288" s="112"/>
      <c r="U288" s="104"/>
      <c r="V288" s="104"/>
      <c r="W288" s="112"/>
      <c r="X288" s="113"/>
    </row>
    <row r="289" spans="1:24" x14ac:dyDescent="0.2">
      <c r="A289" s="1"/>
      <c r="B289" s="112"/>
      <c r="C289" s="104"/>
      <c r="D289" s="104"/>
      <c r="E289" s="112"/>
      <c r="F289" s="113"/>
      <c r="G289" s="104"/>
      <c r="H289" s="112"/>
      <c r="I289" s="104"/>
      <c r="J289" s="104"/>
      <c r="K289" s="112"/>
      <c r="L289" s="113"/>
      <c r="M289" s="104"/>
      <c r="N289" s="112"/>
      <c r="O289" s="104"/>
      <c r="P289" s="104"/>
      <c r="Q289" s="112"/>
      <c r="R289" s="113"/>
      <c r="S289" s="104"/>
      <c r="T289" s="112"/>
      <c r="U289" s="104"/>
      <c r="V289" s="104"/>
      <c r="W289" s="112"/>
      <c r="X289" s="113"/>
    </row>
    <row r="290" spans="1:24" x14ac:dyDescent="0.2">
      <c r="A290" s="1"/>
      <c r="B290" s="112"/>
      <c r="C290" s="104"/>
      <c r="D290" s="104"/>
      <c r="E290" s="112"/>
      <c r="F290" s="113"/>
      <c r="G290" s="104"/>
      <c r="H290" s="112"/>
      <c r="I290" s="104"/>
      <c r="J290" s="104"/>
      <c r="K290" s="112"/>
      <c r="L290" s="113"/>
      <c r="M290" s="104"/>
      <c r="N290" s="112"/>
      <c r="O290" s="104"/>
      <c r="P290" s="104"/>
      <c r="Q290" s="112"/>
      <c r="R290" s="113"/>
      <c r="S290" s="104"/>
      <c r="T290" s="112"/>
      <c r="U290" s="104"/>
      <c r="V290" s="104"/>
      <c r="W290" s="112"/>
      <c r="X290" s="113"/>
    </row>
    <row r="291" spans="1:24" x14ac:dyDescent="0.2">
      <c r="A291" s="1"/>
      <c r="B291" s="112"/>
      <c r="C291" s="104"/>
      <c r="D291" s="104"/>
      <c r="E291" s="112"/>
      <c r="F291" s="113"/>
      <c r="G291" s="104"/>
      <c r="H291" s="112"/>
      <c r="I291" s="104"/>
      <c r="J291" s="104"/>
      <c r="K291" s="112"/>
      <c r="L291" s="113"/>
      <c r="M291" s="104"/>
      <c r="N291" s="112"/>
      <c r="O291" s="104"/>
      <c r="P291" s="104"/>
      <c r="Q291" s="112"/>
      <c r="R291" s="113"/>
      <c r="S291" s="104"/>
      <c r="T291" s="112"/>
      <c r="U291" s="104"/>
      <c r="V291" s="104"/>
      <c r="W291" s="112"/>
      <c r="X291" s="113"/>
    </row>
    <row r="292" spans="1:24" x14ac:dyDescent="0.2">
      <c r="A292" s="1"/>
      <c r="B292" s="112"/>
      <c r="C292" s="104"/>
      <c r="D292" s="104"/>
      <c r="E292" s="112"/>
      <c r="F292" s="113"/>
      <c r="G292" s="104"/>
      <c r="H292" s="112"/>
      <c r="I292" s="104"/>
      <c r="J292" s="104"/>
      <c r="K292" s="112"/>
      <c r="L292" s="113"/>
      <c r="M292" s="104"/>
      <c r="N292" s="112"/>
      <c r="O292" s="104"/>
      <c r="P292" s="104"/>
      <c r="Q292" s="112"/>
      <c r="R292" s="113"/>
      <c r="S292" s="104"/>
      <c r="T292" s="112"/>
      <c r="U292" s="104"/>
      <c r="V292" s="104"/>
      <c r="W292" s="112"/>
      <c r="X292" s="113"/>
    </row>
    <row r="293" spans="1:24" x14ac:dyDescent="0.2">
      <c r="A293" s="1"/>
      <c r="B293" s="112"/>
      <c r="C293" s="104"/>
      <c r="D293" s="104"/>
      <c r="E293" s="112"/>
      <c r="F293" s="113"/>
      <c r="G293" s="104"/>
      <c r="H293" s="112"/>
      <c r="I293" s="104"/>
      <c r="J293" s="104"/>
      <c r="K293" s="112"/>
      <c r="L293" s="113"/>
      <c r="M293" s="104"/>
      <c r="N293" s="112"/>
      <c r="O293" s="104"/>
      <c r="P293" s="104"/>
      <c r="Q293" s="112"/>
      <c r="R293" s="113"/>
      <c r="S293" s="104"/>
      <c r="T293" s="112"/>
      <c r="U293" s="104"/>
      <c r="V293" s="104"/>
      <c r="W293" s="112"/>
      <c r="X293" s="113"/>
    </row>
    <row r="294" spans="1:24" x14ac:dyDescent="0.2">
      <c r="A294" s="1"/>
      <c r="B294" s="112"/>
      <c r="C294" s="104"/>
      <c r="D294" s="104"/>
      <c r="E294" s="112"/>
      <c r="F294" s="113"/>
      <c r="G294" s="104"/>
      <c r="H294" s="112"/>
      <c r="I294" s="104"/>
      <c r="J294" s="104"/>
      <c r="K294" s="112"/>
      <c r="L294" s="113"/>
      <c r="M294" s="104"/>
      <c r="N294" s="112"/>
      <c r="O294" s="104"/>
      <c r="P294" s="104"/>
      <c r="Q294" s="112"/>
      <c r="R294" s="113"/>
      <c r="S294" s="104"/>
      <c r="T294" s="112"/>
      <c r="U294" s="104"/>
      <c r="V294" s="104"/>
      <c r="W294" s="112"/>
      <c r="X294" s="113"/>
    </row>
    <row r="295" spans="1:24" x14ac:dyDescent="0.2">
      <c r="A295" s="1"/>
      <c r="B295" s="112"/>
      <c r="C295" s="104"/>
      <c r="D295" s="104"/>
      <c r="E295" s="112"/>
      <c r="F295" s="113"/>
      <c r="G295" s="104"/>
      <c r="H295" s="112"/>
      <c r="I295" s="104"/>
      <c r="J295" s="104"/>
      <c r="K295" s="112"/>
      <c r="L295" s="113"/>
      <c r="M295" s="104"/>
      <c r="N295" s="112"/>
      <c r="O295" s="104"/>
      <c r="P295" s="104"/>
      <c r="Q295" s="112"/>
      <c r="R295" s="113"/>
      <c r="S295" s="104"/>
      <c r="T295" s="112"/>
      <c r="U295" s="104"/>
      <c r="V295" s="104"/>
      <c r="W295" s="112"/>
      <c r="X295" s="113"/>
    </row>
    <row r="296" spans="1:24" x14ac:dyDescent="0.2">
      <c r="A296" s="1"/>
      <c r="B296" s="112"/>
      <c r="C296" s="104"/>
      <c r="D296" s="104"/>
      <c r="E296" s="112"/>
      <c r="F296" s="113"/>
      <c r="G296" s="104"/>
      <c r="H296" s="112"/>
      <c r="I296" s="104"/>
      <c r="J296" s="104"/>
      <c r="K296" s="112"/>
      <c r="L296" s="113"/>
      <c r="M296" s="104"/>
      <c r="N296" s="112"/>
      <c r="O296" s="104"/>
      <c r="P296" s="104"/>
      <c r="Q296" s="112"/>
      <c r="R296" s="113"/>
      <c r="S296" s="104"/>
      <c r="T296" s="112"/>
      <c r="U296" s="104"/>
      <c r="V296" s="104"/>
      <c r="W296" s="112"/>
      <c r="X296" s="113"/>
    </row>
    <row r="297" spans="1:24" x14ac:dyDescent="0.2">
      <c r="A297" s="1"/>
      <c r="B297" s="112"/>
      <c r="C297" s="104"/>
      <c r="D297" s="104"/>
      <c r="E297" s="112"/>
      <c r="F297" s="113"/>
      <c r="G297" s="104"/>
      <c r="H297" s="112"/>
      <c r="I297" s="104"/>
      <c r="J297" s="104"/>
      <c r="K297" s="112"/>
      <c r="L297" s="113"/>
      <c r="M297" s="104"/>
      <c r="N297" s="112"/>
      <c r="O297" s="104"/>
      <c r="P297" s="104"/>
      <c r="Q297" s="112"/>
      <c r="R297" s="113"/>
      <c r="S297" s="104"/>
      <c r="T297" s="112"/>
      <c r="U297" s="104"/>
      <c r="V297" s="104"/>
      <c r="W297" s="112"/>
      <c r="X297" s="113"/>
    </row>
    <row r="298" spans="1:24" x14ac:dyDescent="0.2">
      <c r="A298" s="1"/>
      <c r="B298" s="112"/>
      <c r="C298" s="104"/>
      <c r="D298" s="104"/>
      <c r="E298" s="112"/>
      <c r="F298" s="113"/>
      <c r="G298" s="104"/>
      <c r="H298" s="112"/>
      <c r="I298" s="104"/>
      <c r="J298" s="104"/>
      <c r="K298" s="112"/>
      <c r="L298" s="113"/>
      <c r="M298" s="104"/>
      <c r="N298" s="112"/>
      <c r="O298" s="104"/>
      <c r="P298" s="104"/>
      <c r="Q298" s="112"/>
      <c r="R298" s="113"/>
      <c r="S298" s="104"/>
      <c r="T298" s="112"/>
      <c r="U298" s="104"/>
      <c r="V298" s="104"/>
      <c r="W298" s="112"/>
      <c r="X298" s="113"/>
    </row>
    <row r="299" spans="1:24" x14ac:dyDescent="0.2">
      <c r="A299" s="1"/>
      <c r="B299" s="112"/>
      <c r="C299" s="104"/>
      <c r="D299" s="104"/>
      <c r="E299" s="112"/>
      <c r="F299" s="113"/>
      <c r="G299" s="104"/>
      <c r="H299" s="112"/>
      <c r="I299" s="104"/>
      <c r="J299" s="104"/>
      <c r="K299" s="112"/>
      <c r="L299" s="113"/>
      <c r="M299" s="104"/>
      <c r="N299" s="112"/>
      <c r="O299" s="104"/>
      <c r="P299" s="104"/>
      <c r="Q299" s="112"/>
      <c r="R299" s="113"/>
      <c r="S299" s="104"/>
      <c r="T299" s="112"/>
      <c r="U299" s="104"/>
      <c r="V299" s="104"/>
      <c r="W299" s="112"/>
      <c r="X299" s="113"/>
    </row>
    <row r="300" spans="1:24" x14ac:dyDescent="0.2">
      <c r="A300" s="1"/>
      <c r="B300" s="112"/>
      <c r="C300" s="104"/>
      <c r="D300" s="104"/>
      <c r="E300" s="112"/>
      <c r="F300" s="113"/>
      <c r="G300" s="104"/>
      <c r="H300" s="112"/>
      <c r="I300" s="104"/>
      <c r="J300" s="104"/>
      <c r="K300" s="112"/>
      <c r="L300" s="113"/>
      <c r="M300" s="104"/>
      <c r="N300" s="112"/>
      <c r="O300" s="104"/>
      <c r="P300" s="104"/>
      <c r="Q300" s="112"/>
      <c r="R300" s="113"/>
      <c r="S300" s="104"/>
      <c r="T300" s="112"/>
      <c r="U300" s="104"/>
      <c r="V300" s="104"/>
      <c r="W300" s="112"/>
      <c r="X300" s="113"/>
    </row>
    <row r="301" spans="1:24" x14ac:dyDescent="0.2">
      <c r="A301" s="1"/>
      <c r="B301" s="112"/>
      <c r="C301" s="104"/>
      <c r="D301" s="104"/>
      <c r="E301" s="112"/>
      <c r="F301" s="113"/>
      <c r="G301" s="104"/>
      <c r="H301" s="112"/>
      <c r="I301" s="104"/>
      <c r="J301" s="104"/>
      <c r="K301" s="112"/>
      <c r="L301" s="113"/>
      <c r="M301" s="104"/>
      <c r="N301" s="112"/>
      <c r="O301" s="104"/>
      <c r="P301" s="104"/>
      <c r="Q301" s="112"/>
      <c r="R301" s="113"/>
      <c r="S301" s="104"/>
      <c r="T301" s="112"/>
      <c r="U301" s="104"/>
      <c r="V301" s="104"/>
      <c r="W301" s="112"/>
      <c r="X301" s="113"/>
    </row>
    <row r="302" spans="1:24" x14ac:dyDescent="0.2">
      <c r="A302" s="1"/>
      <c r="B302" s="112"/>
      <c r="C302" s="104"/>
      <c r="D302" s="104"/>
      <c r="E302" s="112"/>
      <c r="F302" s="113"/>
      <c r="G302" s="104"/>
      <c r="H302" s="112"/>
      <c r="I302" s="104"/>
      <c r="J302" s="104"/>
      <c r="K302" s="112"/>
      <c r="L302" s="113"/>
      <c r="M302" s="104"/>
      <c r="N302" s="112"/>
      <c r="O302" s="104"/>
      <c r="P302" s="104"/>
      <c r="Q302" s="112"/>
      <c r="R302" s="113"/>
      <c r="S302" s="104"/>
      <c r="T302" s="112"/>
      <c r="U302" s="104"/>
      <c r="V302" s="104"/>
      <c r="W302" s="112"/>
      <c r="X302" s="113"/>
    </row>
    <row r="303" spans="1:24" x14ac:dyDescent="0.2">
      <c r="A303" s="1"/>
      <c r="B303" s="112"/>
      <c r="C303" s="104"/>
      <c r="D303" s="104"/>
      <c r="E303" s="112"/>
      <c r="F303" s="113"/>
      <c r="G303" s="104"/>
      <c r="H303" s="112"/>
      <c r="I303" s="104"/>
      <c r="J303" s="104"/>
      <c r="K303" s="112"/>
      <c r="L303" s="113"/>
      <c r="M303" s="104"/>
      <c r="N303" s="112"/>
      <c r="O303" s="104"/>
      <c r="P303" s="104"/>
      <c r="Q303" s="112"/>
      <c r="R303" s="113"/>
      <c r="S303" s="104"/>
      <c r="T303" s="112"/>
      <c r="U303" s="104"/>
      <c r="V303" s="104"/>
      <c r="W303" s="112"/>
      <c r="X303" s="113"/>
    </row>
    <row r="304" spans="1:24" x14ac:dyDescent="0.2">
      <c r="A304" s="1"/>
      <c r="B304" s="112"/>
      <c r="C304" s="104"/>
      <c r="D304" s="104"/>
      <c r="E304" s="112"/>
      <c r="F304" s="113"/>
      <c r="G304" s="104"/>
      <c r="H304" s="112"/>
      <c r="I304" s="104"/>
      <c r="J304" s="104"/>
      <c r="K304" s="112"/>
      <c r="L304" s="113"/>
      <c r="M304" s="104"/>
      <c r="N304" s="112"/>
      <c r="O304" s="104"/>
      <c r="P304" s="104"/>
      <c r="Q304" s="112"/>
      <c r="R304" s="113"/>
      <c r="S304" s="104"/>
      <c r="T304" s="112"/>
      <c r="U304" s="104"/>
      <c r="V304" s="104"/>
      <c r="W304" s="112"/>
      <c r="X304" s="113"/>
    </row>
    <row r="305" spans="1:24" x14ac:dyDescent="0.2">
      <c r="A305" s="1"/>
      <c r="B305" s="112"/>
      <c r="C305" s="104"/>
      <c r="D305" s="104"/>
      <c r="E305" s="112"/>
      <c r="F305" s="113"/>
      <c r="G305" s="104"/>
      <c r="H305" s="112"/>
      <c r="I305" s="104"/>
      <c r="J305" s="104"/>
      <c r="K305" s="112"/>
      <c r="L305" s="113"/>
      <c r="M305" s="104"/>
      <c r="N305" s="112"/>
      <c r="O305" s="104"/>
      <c r="P305" s="104"/>
      <c r="Q305" s="112"/>
      <c r="R305" s="113"/>
      <c r="S305" s="104"/>
      <c r="T305" s="112"/>
      <c r="U305" s="104"/>
      <c r="V305" s="104"/>
      <c r="W305" s="112"/>
      <c r="X305" s="113"/>
    </row>
    <row r="306" spans="1:24" x14ac:dyDescent="0.2">
      <c r="A306" s="1"/>
      <c r="B306" s="112"/>
      <c r="C306" s="104"/>
      <c r="D306" s="104"/>
      <c r="E306" s="112"/>
      <c r="F306" s="113"/>
      <c r="G306" s="104"/>
      <c r="H306" s="112"/>
      <c r="I306" s="104"/>
      <c r="J306" s="104"/>
      <c r="K306" s="112"/>
      <c r="L306" s="113"/>
      <c r="M306" s="104"/>
      <c r="N306" s="112"/>
      <c r="O306" s="104"/>
      <c r="P306" s="104"/>
      <c r="Q306" s="112"/>
      <c r="R306" s="113"/>
      <c r="S306" s="104"/>
      <c r="T306" s="112"/>
      <c r="U306" s="104"/>
      <c r="V306" s="104"/>
      <c r="W306" s="112"/>
      <c r="X306" s="113"/>
    </row>
    <row r="307" spans="1:24" x14ac:dyDescent="0.2">
      <c r="A307" s="1"/>
      <c r="B307" s="112"/>
      <c r="C307" s="104"/>
      <c r="D307" s="104"/>
      <c r="E307" s="112"/>
      <c r="F307" s="113"/>
      <c r="G307" s="104"/>
      <c r="H307" s="112"/>
      <c r="I307" s="104"/>
      <c r="J307" s="104"/>
      <c r="K307" s="112"/>
      <c r="L307" s="113"/>
      <c r="M307" s="104"/>
      <c r="N307" s="112"/>
      <c r="O307" s="104"/>
      <c r="P307" s="104"/>
      <c r="Q307" s="112"/>
      <c r="R307" s="113"/>
      <c r="S307" s="104"/>
      <c r="T307" s="112"/>
      <c r="U307" s="104"/>
      <c r="V307" s="104"/>
      <c r="W307" s="112"/>
      <c r="X307" s="113"/>
    </row>
    <row r="308" spans="1:24" x14ac:dyDescent="0.2">
      <c r="A308" s="1"/>
      <c r="B308" s="2"/>
      <c r="C308" s="3"/>
      <c r="D308" s="3"/>
      <c r="E308" s="2"/>
      <c r="F308" s="4"/>
      <c r="G308" s="1"/>
      <c r="H308" s="2"/>
      <c r="I308" s="3"/>
      <c r="J308" s="3"/>
      <c r="K308" s="2"/>
      <c r="L308" s="4"/>
      <c r="M308" s="1"/>
      <c r="N308" s="2"/>
      <c r="O308" s="3"/>
      <c r="P308" s="3"/>
      <c r="Q308" s="2"/>
      <c r="R308" s="4"/>
      <c r="S308" s="1"/>
      <c r="T308" s="2"/>
      <c r="U308" s="3"/>
      <c r="V308" s="3"/>
      <c r="W308" s="2"/>
      <c r="X308" s="4"/>
    </row>
    <row r="309" spans="1:24" x14ac:dyDescent="0.2">
      <c r="A309" s="1"/>
      <c r="B309" s="2"/>
      <c r="C309" s="3"/>
      <c r="D309" s="3"/>
      <c r="E309" s="2"/>
      <c r="F309" s="4"/>
      <c r="G309" s="1"/>
      <c r="H309" s="2"/>
      <c r="I309" s="3"/>
      <c r="J309" s="3"/>
      <c r="K309" s="2"/>
      <c r="L309" s="4"/>
      <c r="M309" s="1"/>
      <c r="N309" s="2"/>
      <c r="O309" s="3"/>
      <c r="P309" s="3"/>
      <c r="Q309" s="2"/>
      <c r="R309" s="4"/>
      <c r="S309" s="1"/>
      <c r="T309" s="2"/>
      <c r="U309" s="3"/>
      <c r="V309" s="3"/>
      <c r="W309" s="2"/>
      <c r="X309" s="4"/>
    </row>
    <row r="310" spans="1:24" x14ac:dyDescent="0.2">
      <c r="A310" s="1"/>
      <c r="B310" s="2"/>
      <c r="C310" s="3"/>
      <c r="D310" s="3"/>
      <c r="E310" s="2"/>
      <c r="F310" s="4"/>
      <c r="G310" s="1"/>
      <c r="H310" s="2"/>
      <c r="I310" s="3"/>
      <c r="J310" s="3"/>
      <c r="K310" s="2"/>
      <c r="L310" s="4"/>
      <c r="M310" s="1"/>
      <c r="N310" s="2"/>
      <c r="O310" s="3"/>
      <c r="P310" s="3"/>
      <c r="Q310" s="2"/>
      <c r="R310" s="4"/>
      <c r="S310" s="1"/>
      <c r="T310" s="2"/>
      <c r="U310" s="3"/>
      <c r="V310" s="3"/>
      <c r="W310" s="2"/>
      <c r="X310" s="4"/>
    </row>
    <row r="311" spans="1:24" x14ac:dyDescent="0.2">
      <c r="A311" s="1"/>
      <c r="B311" s="2"/>
      <c r="C311" s="3"/>
      <c r="D311" s="3"/>
      <c r="E311" s="2"/>
      <c r="F311" s="4"/>
      <c r="G311" s="1"/>
      <c r="H311" s="2"/>
      <c r="I311" s="3"/>
      <c r="J311" s="3"/>
      <c r="K311" s="2"/>
      <c r="L311" s="4"/>
      <c r="M311" s="1"/>
      <c r="N311" s="2"/>
      <c r="O311" s="3"/>
      <c r="P311" s="3"/>
      <c r="Q311" s="2"/>
      <c r="R311" s="4"/>
      <c r="S311" s="1"/>
      <c r="T311" s="2"/>
      <c r="U311" s="3"/>
      <c r="V311" s="3"/>
      <c r="W311" s="2"/>
      <c r="X311" s="4"/>
    </row>
    <row r="312" spans="1:24" x14ac:dyDescent="0.2">
      <c r="A312" s="1"/>
      <c r="B312" s="2"/>
      <c r="C312" s="3"/>
      <c r="D312" s="3"/>
      <c r="E312" s="2"/>
      <c r="F312" s="4"/>
      <c r="G312" s="1"/>
      <c r="H312" s="2"/>
      <c r="I312" s="3"/>
      <c r="J312" s="3"/>
      <c r="K312" s="2"/>
      <c r="L312" s="4"/>
      <c r="M312" s="1"/>
      <c r="N312" s="2"/>
      <c r="O312" s="3"/>
      <c r="P312" s="3"/>
      <c r="Q312" s="2"/>
      <c r="R312" s="4"/>
      <c r="S312" s="1"/>
      <c r="T312" s="2"/>
      <c r="U312" s="3"/>
      <c r="V312" s="3"/>
      <c r="W312" s="2"/>
      <c r="X312" s="4"/>
    </row>
    <row r="313" spans="1:24" x14ac:dyDescent="0.2">
      <c r="A313" s="1"/>
      <c r="B313" s="2"/>
      <c r="C313" s="3"/>
      <c r="D313" s="3"/>
      <c r="E313" s="2"/>
      <c r="F313" s="4"/>
      <c r="G313" s="1"/>
      <c r="H313" s="2"/>
      <c r="I313" s="3"/>
      <c r="J313" s="3"/>
      <c r="K313" s="2"/>
      <c r="L313" s="4"/>
      <c r="M313" s="1"/>
      <c r="N313" s="2"/>
      <c r="O313" s="3"/>
      <c r="P313" s="3"/>
      <c r="Q313" s="2"/>
      <c r="R313" s="4"/>
      <c r="S313" s="1"/>
      <c r="T313" s="2"/>
      <c r="U313" s="3"/>
      <c r="V313" s="3"/>
      <c r="W313" s="2"/>
      <c r="X313" s="4"/>
    </row>
    <row r="314" spans="1:24" x14ac:dyDescent="0.2">
      <c r="A314" s="1"/>
      <c r="B314" s="2"/>
      <c r="C314" s="3"/>
      <c r="D314" s="3"/>
      <c r="E314" s="2"/>
      <c r="F314" s="4"/>
      <c r="G314" s="1"/>
      <c r="H314" s="2"/>
      <c r="I314" s="3"/>
      <c r="J314" s="3"/>
      <c r="K314" s="2"/>
      <c r="L314" s="4"/>
      <c r="M314" s="1"/>
      <c r="N314" s="2"/>
      <c r="O314" s="3"/>
      <c r="P314" s="3"/>
      <c r="Q314" s="2"/>
      <c r="R314" s="4"/>
      <c r="S314" s="1"/>
      <c r="T314" s="2"/>
      <c r="U314" s="3"/>
      <c r="V314" s="3"/>
      <c r="W314" s="2"/>
      <c r="X314" s="4"/>
    </row>
    <row r="315" spans="1:24" x14ac:dyDescent="0.2">
      <c r="A315" s="1"/>
      <c r="B315" s="2"/>
      <c r="C315" s="3"/>
      <c r="D315" s="3"/>
      <c r="E315" s="2"/>
      <c r="F315" s="4"/>
      <c r="G315" s="1"/>
      <c r="H315" s="2"/>
      <c r="I315" s="3"/>
      <c r="J315" s="3"/>
      <c r="K315" s="2"/>
      <c r="L315" s="4"/>
      <c r="M315" s="1"/>
      <c r="N315" s="2"/>
      <c r="O315" s="3"/>
      <c r="P315" s="3"/>
      <c r="Q315" s="2"/>
      <c r="R315" s="4"/>
      <c r="S315" s="1"/>
      <c r="T315" s="2"/>
      <c r="U315" s="3"/>
      <c r="V315" s="3"/>
      <c r="W315" s="2"/>
      <c r="X315" s="4"/>
    </row>
    <row r="316" spans="1:24" x14ac:dyDescent="0.2">
      <c r="A316" s="1"/>
      <c r="B316" s="2"/>
      <c r="C316" s="3"/>
      <c r="D316" s="3"/>
      <c r="E316" s="2"/>
      <c r="F316" s="4"/>
      <c r="G316" s="1"/>
      <c r="H316" s="2"/>
      <c r="I316" s="3"/>
      <c r="J316" s="3"/>
      <c r="K316" s="2"/>
      <c r="L316" s="4"/>
      <c r="M316" s="1"/>
      <c r="N316" s="2"/>
      <c r="O316" s="3"/>
      <c r="P316" s="3"/>
      <c r="Q316" s="2"/>
      <c r="R316" s="4"/>
      <c r="S316" s="1"/>
      <c r="T316" s="2"/>
      <c r="U316" s="3"/>
      <c r="V316" s="3"/>
      <c r="W316" s="2"/>
      <c r="X316" s="4"/>
    </row>
    <row r="317" spans="1:24" x14ac:dyDescent="0.2">
      <c r="A317" s="1"/>
      <c r="B317" s="2"/>
      <c r="C317" s="3"/>
      <c r="D317" s="3"/>
      <c r="E317" s="2"/>
      <c r="F317" s="4"/>
      <c r="G317" s="1"/>
      <c r="H317" s="2"/>
      <c r="I317" s="3"/>
      <c r="J317" s="3"/>
      <c r="K317" s="2"/>
      <c r="L317" s="4"/>
      <c r="M317" s="1"/>
      <c r="N317" s="2"/>
      <c r="O317" s="3"/>
      <c r="P317" s="3"/>
      <c r="Q317" s="2"/>
      <c r="R317" s="4"/>
      <c r="S317" s="1"/>
      <c r="T317" s="2"/>
      <c r="U317" s="3"/>
      <c r="V317" s="3"/>
      <c r="W317" s="2"/>
      <c r="X317" s="4"/>
    </row>
    <row r="318" spans="1:24" x14ac:dyDescent="0.2">
      <c r="A318" s="1"/>
      <c r="B318" s="2"/>
      <c r="C318" s="3"/>
      <c r="D318" s="3"/>
      <c r="E318" s="2"/>
      <c r="F318" s="4"/>
      <c r="G318" s="1"/>
      <c r="H318" s="2"/>
      <c r="I318" s="3"/>
      <c r="J318" s="3"/>
      <c r="K318" s="2"/>
      <c r="L318" s="4"/>
      <c r="M318" s="1"/>
      <c r="N318" s="2"/>
      <c r="O318" s="3"/>
      <c r="P318" s="3"/>
      <c r="Q318" s="2"/>
      <c r="R318" s="4"/>
      <c r="S318" s="1"/>
      <c r="T318" s="2"/>
      <c r="U318" s="3"/>
      <c r="V318" s="3"/>
      <c r="W318" s="2"/>
      <c r="X318" s="4"/>
    </row>
    <row r="319" spans="1:24" x14ac:dyDescent="0.2">
      <c r="A319" s="1"/>
      <c r="B319" s="2"/>
      <c r="C319" s="3"/>
      <c r="D319" s="3"/>
      <c r="E319" s="2"/>
      <c r="F319" s="4"/>
      <c r="G319" s="1"/>
      <c r="H319" s="2"/>
      <c r="I319" s="3"/>
      <c r="J319" s="3"/>
      <c r="K319" s="2"/>
      <c r="L319" s="4"/>
      <c r="M319" s="1"/>
      <c r="N319" s="2"/>
      <c r="O319" s="3"/>
      <c r="P319" s="3"/>
      <c r="Q319" s="2"/>
      <c r="R319" s="4"/>
      <c r="S319" s="1"/>
      <c r="T319" s="2"/>
      <c r="U319" s="3"/>
      <c r="V319" s="3"/>
      <c r="W319" s="2"/>
      <c r="X319" s="4"/>
    </row>
    <row r="320" spans="1:24" x14ac:dyDescent="0.2">
      <c r="A320" s="1"/>
      <c r="B320" s="2"/>
      <c r="C320" s="3"/>
      <c r="D320" s="3"/>
      <c r="E320" s="2"/>
      <c r="F320" s="4"/>
      <c r="G320" s="1"/>
      <c r="H320" s="2"/>
      <c r="I320" s="3"/>
      <c r="J320" s="3"/>
      <c r="K320" s="2"/>
      <c r="L320" s="4"/>
      <c r="M320" s="1"/>
      <c r="N320" s="2"/>
      <c r="O320" s="3"/>
      <c r="P320" s="3"/>
      <c r="Q320" s="2"/>
      <c r="R320" s="4"/>
      <c r="S320" s="1"/>
      <c r="T320" s="2"/>
      <c r="U320" s="3"/>
      <c r="V320" s="3"/>
      <c r="W320" s="2"/>
      <c r="X320" s="4"/>
    </row>
    <row r="321" spans="1:24" x14ac:dyDescent="0.2">
      <c r="A321" s="1"/>
      <c r="B321" s="2"/>
      <c r="C321" s="3"/>
      <c r="D321" s="3"/>
      <c r="E321" s="2"/>
      <c r="F321" s="4"/>
      <c r="G321" s="1"/>
      <c r="H321" s="2"/>
      <c r="I321" s="3"/>
      <c r="J321" s="3"/>
      <c r="K321" s="2"/>
      <c r="L321" s="4"/>
      <c r="M321" s="1"/>
      <c r="N321" s="2"/>
      <c r="O321" s="3"/>
      <c r="P321" s="3"/>
      <c r="Q321" s="2"/>
      <c r="R321" s="4"/>
      <c r="S321" s="1"/>
      <c r="T321" s="2"/>
      <c r="U321" s="3"/>
      <c r="V321" s="3"/>
      <c r="W321" s="2"/>
      <c r="X321" s="4"/>
    </row>
    <row r="322" spans="1:24" x14ac:dyDescent="0.2">
      <c r="A322" s="1"/>
      <c r="B322" s="2"/>
      <c r="C322" s="3"/>
      <c r="D322" s="3"/>
      <c r="E322" s="2"/>
      <c r="F322" s="4"/>
      <c r="G322" s="1"/>
      <c r="H322" s="2"/>
      <c r="I322" s="3"/>
      <c r="J322" s="3"/>
      <c r="K322" s="2"/>
      <c r="L322" s="4"/>
      <c r="M322" s="1"/>
      <c r="N322" s="2"/>
      <c r="O322" s="3"/>
      <c r="P322" s="3"/>
      <c r="Q322" s="2"/>
      <c r="R322" s="4"/>
      <c r="S322" s="1"/>
      <c r="T322" s="2"/>
      <c r="U322" s="3"/>
      <c r="V322" s="3"/>
      <c r="W322" s="2"/>
      <c r="X322" s="4"/>
    </row>
    <row r="323" spans="1:24" x14ac:dyDescent="0.2">
      <c r="A323" s="1"/>
      <c r="B323" s="2"/>
      <c r="C323" s="3"/>
      <c r="D323" s="3"/>
      <c r="E323" s="2"/>
      <c r="F323" s="4"/>
      <c r="G323" s="1"/>
      <c r="H323" s="2"/>
      <c r="I323" s="3"/>
      <c r="J323" s="3"/>
      <c r="K323" s="2"/>
      <c r="L323" s="4"/>
      <c r="M323" s="1"/>
      <c r="N323" s="2"/>
      <c r="O323" s="3"/>
      <c r="P323" s="3"/>
      <c r="Q323" s="2"/>
      <c r="R323" s="4"/>
      <c r="S323" s="1"/>
      <c r="T323" s="2"/>
      <c r="U323" s="3"/>
      <c r="V323" s="3"/>
      <c r="W323" s="2"/>
      <c r="X323" s="4"/>
    </row>
    <row r="324" spans="1:24" x14ac:dyDescent="0.2">
      <c r="A324" s="1"/>
      <c r="B324" s="2"/>
      <c r="C324" s="3"/>
      <c r="D324" s="3"/>
      <c r="E324" s="2"/>
      <c r="F324" s="4"/>
      <c r="G324" s="1"/>
      <c r="H324" s="2"/>
      <c r="I324" s="3"/>
      <c r="J324" s="3"/>
      <c r="K324" s="2"/>
      <c r="L324" s="4"/>
      <c r="M324" s="1"/>
      <c r="N324" s="2"/>
      <c r="O324" s="3"/>
      <c r="P324" s="3"/>
      <c r="Q324" s="2"/>
      <c r="R324" s="4"/>
      <c r="S324" s="1"/>
      <c r="T324" s="2"/>
      <c r="U324" s="3"/>
      <c r="V324" s="3"/>
      <c r="W324" s="2"/>
      <c r="X324" s="4"/>
    </row>
    <row r="325" spans="1:24" x14ac:dyDescent="0.2">
      <c r="A325" s="1"/>
      <c r="B325" s="2"/>
      <c r="C325" s="3"/>
      <c r="D325" s="3"/>
      <c r="E325" s="2"/>
      <c r="F325" s="4"/>
      <c r="G325" s="1"/>
      <c r="H325" s="2"/>
      <c r="I325" s="3"/>
      <c r="J325" s="3"/>
      <c r="K325" s="2"/>
      <c r="L325" s="4"/>
      <c r="M325" s="1"/>
      <c r="N325" s="2"/>
      <c r="O325" s="3"/>
      <c r="P325" s="3"/>
      <c r="Q325" s="2"/>
      <c r="R325" s="4"/>
      <c r="S325" s="1"/>
      <c r="T325" s="2"/>
      <c r="U325" s="3"/>
      <c r="V325" s="3"/>
      <c r="W325" s="2"/>
      <c r="X325" s="4"/>
    </row>
    <row r="326" spans="1:24" x14ac:dyDescent="0.2">
      <c r="A326" s="1"/>
      <c r="B326" s="2"/>
      <c r="C326" s="3"/>
      <c r="D326" s="3"/>
      <c r="E326" s="2"/>
      <c r="F326" s="4"/>
      <c r="G326" s="1"/>
      <c r="H326" s="2"/>
      <c r="I326" s="3"/>
      <c r="J326" s="3"/>
      <c r="K326" s="2"/>
      <c r="L326" s="4"/>
      <c r="M326" s="1"/>
      <c r="N326" s="2"/>
      <c r="O326" s="3"/>
      <c r="P326" s="3"/>
      <c r="Q326" s="2"/>
      <c r="R326" s="4"/>
      <c r="S326" s="1"/>
      <c r="T326" s="2"/>
      <c r="U326" s="3"/>
      <c r="V326" s="3"/>
      <c r="W326" s="2"/>
      <c r="X326" s="4"/>
    </row>
    <row r="327" spans="1:24" x14ac:dyDescent="0.2">
      <c r="A327" s="1"/>
      <c r="B327" s="2"/>
      <c r="C327" s="3"/>
      <c r="D327" s="3"/>
      <c r="E327" s="2"/>
      <c r="F327" s="4"/>
      <c r="G327" s="1"/>
      <c r="H327" s="2"/>
      <c r="I327" s="3"/>
      <c r="J327" s="3"/>
      <c r="K327" s="2"/>
      <c r="L327" s="4"/>
      <c r="M327" s="1"/>
      <c r="N327" s="2"/>
      <c r="O327" s="3"/>
      <c r="P327" s="3"/>
      <c r="Q327" s="2"/>
      <c r="R327" s="4"/>
      <c r="S327" s="1"/>
      <c r="T327" s="2"/>
      <c r="U327" s="3"/>
      <c r="V327" s="3"/>
      <c r="W327" s="2"/>
      <c r="X327" s="4"/>
    </row>
    <row r="328" spans="1:24" x14ac:dyDescent="0.2">
      <c r="A328" s="1"/>
      <c r="B328" s="2"/>
      <c r="C328" s="3"/>
      <c r="D328" s="3"/>
      <c r="E328" s="2"/>
      <c r="F328" s="4"/>
      <c r="G328" s="1"/>
      <c r="H328" s="2"/>
      <c r="I328" s="3"/>
      <c r="J328" s="3"/>
      <c r="K328" s="2"/>
      <c r="L328" s="4"/>
      <c r="M328" s="1"/>
      <c r="N328" s="2"/>
      <c r="O328" s="3"/>
      <c r="P328" s="3"/>
      <c r="Q328" s="2"/>
      <c r="R328" s="4"/>
      <c r="S328" s="1"/>
      <c r="T328" s="2"/>
      <c r="U328" s="3"/>
      <c r="V328" s="3"/>
      <c r="W328" s="2"/>
      <c r="X328" s="4"/>
    </row>
    <row r="329" spans="1:24" x14ac:dyDescent="0.2">
      <c r="A329" s="1"/>
      <c r="B329" s="2"/>
      <c r="C329" s="3"/>
      <c r="D329" s="3"/>
      <c r="E329" s="2"/>
      <c r="F329" s="4"/>
      <c r="G329" s="1"/>
      <c r="H329" s="2"/>
      <c r="I329" s="3"/>
      <c r="J329" s="3"/>
      <c r="K329" s="2"/>
      <c r="L329" s="4"/>
      <c r="M329" s="1"/>
      <c r="N329" s="2"/>
      <c r="O329" s="3"/>
      <c r="P329" s="3"/>
      <c r="Q329" s="2"/>
      <c r="R329" s="4"/>
      <c r="S329" s="1"/>
      <c r="T329" s="2"/>
      <c r="U329" s="3"/>
      <c r="V329" s="3"/>
      <c r="W329" s="2"/>
      <c r="X329" s="4"/>
    </row>
    <row r="330" spans="1:24" x14ac:dyDescent="0.2">
      <c r="A330" s="1"/>
      <c r="B330" s="2"/>
      <c r="C330" s="3"/>
      <c r="D330" s="3"/>
      <c r="E330" s="2"/>
      <c r="F330" s="4"/>
      <c r="G330" s="1"/>
      <c r="H330" s="2"/>
      <c r="I330" s="3"/>
      <c r="J330" s="3"/>
      <c r="K330" s="2"/>
      <c r="L330" s="4"/>
      <c r="M330" s="1"/>
      <c r="N330" s="2"/>
      <c r="O330" s="3"/>
      <c r="P330" s="3"/>
      <c r="Q330" s="2"/>
      <c r="R330" s="4"/>
      <c r="S330" s="1"/>
      <c r="T330" s="2"/>
      <c r="U330" s="3"/>
      <c r="V330" s="3"/>
      <c r="W330" s="2"/>
      <c r="X330" s="4"/>
    </row>
    <row r="331" spans="1:24" x14ac:dyDescent="0.2">
      <c r="A331" s="1"/>
      <c r="B331" s="2"/>
      <c r="C331" s="3"/>
      <c r="D331" s="3"/>
      <c r="E331" s="2"/>
      <c r="F331" s="4"/>
      <c r="G331" s="1"/>
      <c r="H331" s="2"/>
      <c r="I331" s="3"/>
      <c r="J331" s="3"/>
      <c r="K331" s="2"/>
      <c r="L331" s="4"/>
      <c r="M331" s="1"/>
      <c r="N331" s="2"/>
      <c r="O331" s="3"/>
      <c r="P331" s="3"/>
      <c r="Q331" s="2"/>
      <c r="R331" s="4"/>
      <c r="S331" s="1"/>
      <c r="T331" s="2"/>
      <c r="U331" s="3"/>
      <c r="V331" s="3"/>
      <c r="W331" s="2"/>
      <c r="X331" s="4"/>
    </row>
    <row r="332" spans="1:24" x14ac:dyDescent="0.2">
      <c r="A332" s="1"/>
      <c r="B332" s="2"/>
      <c r="C332" s="3"/>
      <c r="D332" s="3"/>
      <c r="E332" s="2"/>
      <c r="F332" s="4"/>
      <c r="G332" s="1"/>
      <c r="H332" s="2"/>
      <c r="I332" s="3"/>
      <c r="J332" s="3"/>
      <c r="K332" s="2"/>
      <c r="L332" s="4"/>
      <c r="M332" s="1"/>
      <c r="N332" s="2"/>
      <c r="O332" s="3"/>
      <c r="P332" s="3"/>
      <c r="Q332" s="2"/>
      <c r="R332" s="4"/>
      <c r="S332" s="1"/>
      <c r="T332" s="2"/>
      <c r="U332" s="3"/>
      <c r="V332" s="3"/>
      <c r="W332" s="2"/>
      <c r="X332" s="4"/>
    </row>
    <row r="333" spans="1:24" x14ac:dyDescent="0.2">
      <c r="A333" s="1"/>
      <c r="B333" s="2"/>
      <c r="C333" s="3"/>
      <c r="D333" s="3"/>
      <c r="E333" s="2"/>
      <c r="F333" s="4"/>
      <c r="G333" s="1"/>
      <c r="H333" s="2"/>
      <c r="I333" s="3"/>
      <c r="J333" s="3"/>
      <c r="K333" s="2"/>
      <c r="L333" s="4"/>
      <c r="M333" s="1"/>
      <c r="N333" s="2"/>
      <c r="O333" s="3"/>
      <c r="P333" s="3"/>
      <c r="Q333" s="2"/>
      <c r="R333" s="4"/>
      <c r="S333" s="1"/>
      <c r="T333" s="2"/>
      <c r="U333" s="3"/>
      <c r="V333" s="3"/>
      <c r="W333" s="2"/>
      <c r="X333" s="4"/>
    </row>
    <row r="334" spans="1:24" x14ac:dyDescent="0.2">
      <c r="A334" s="1"/>
      <c r="B334" s="2"/>
      <c r="C334" s="3"/>
      <c r="D334" s="3"/>
      <c r="E334" s="2"/>
      <c r="F334" s="4"/>
      <c r="G334" s="1"/>
      <c r="H334" s="2"/>
      <c r="I334" s="3"/>
      <c r="J334" s="3"/>
      <c r="K334" s="2"/>
      <c r="L334" s="4"/>
      <c r="M334" s="1"/>
      <c r="N334" s="2"/>
      <c r="O334" s="3"/>
      <c r="P334" s="3"/>
      <c r="Q334" s="2"/>
      <c r="R334" s="4"/>
      <c r="S334" s="1"/>
      <c r="T334" s="2"/>
      <c r="U334" s="3"/>
      <c r="V334" s="3"/>
      <c r="W334" s="2"/>
      <c r="X334" s="4"/>
    </row>
    <row r="335" spans="1:24" x14ac:dyDescent="0.2">
      <c r="A335" s="1"/>
      <c r="B335" s="2"/>
      <c r="C335" s="3"/>
      <c r="D335" s="3"/>
      <c r="E335" s="2"/>
      <c r="F335" s="4"/>
      <c r="G335" s="1"/>
      <c r="H335" s="2"/>
      <c r="I335" s="3"/>
      <c r="J335" s="3"/>
      <c r="K335" s="2"/>
      <c r="L335" s="4"/>
      <c r="M335" s="1"/>
      <c r="N335" s="2"/>
      <c r="O335" s="3"/>
      <c r="P335" s="3"/>
      <c r="Q335" s="2"/>
      <c r="R335" s="4"/>
      <c r="S335" s="1"/>
      <c r="T335" s="2"/>
      <c r="U335" s="3"/>
      <c r="V335" s="3"/>
      <c r="W335" s="2"/>
      <c r="X335" s="4"/>
    </row>
    <row r="336" spans="1:24" x14ac:dyDescent="0.2">
      <c r="A336" s="1"/>
      <c r="B336" s="2"/>
      <c r="C336" s="3"/>
      <c r="D336" s="3"/>
      <c r="E336" s="2"/>
      <c r="F336" s="4"/>
      <c r="G336" s="1"/>
      <c r="H336" s="2"/>
      <c r="I336" s="3"/>
      <c r="J336" s="3"/>
      <c r="K336" s="2"/>
      <c r="L336" s="4"/>
      <c r="M336" s="1"/>
      <c r="N336" s="2"/>
      <c r="O336" s="3"/>
      <c r="P336" s="3"/>
      <c r="Q336" s="2"/>
      <c r="R336" s="4"/>
      <c r="S336" s="1"/>
      <c r="T336" s="2"/>
      <c r="U336" s="3"/>
      <c r="V336" s="3"/>
      <c r="W336" s="2"/>
      <c r="X336" s="4"/>
    </row>
    <row r="337" spans="1:24" x14ac:dyDescent="0.2">
      <c r="A337" s="1"/>
      <c r="B337" s="2"/>
      <c r="C337" s="3"/>
      <c r="D337" s="3"/>
      <c r="E337" s="2"/>
      <c r="F337" s="4"/>
      <c r="G337" s="1"/>
      <c r="H337" s="2"/>
      <c r="I337" s="3"/>
      <c r="J337" s="3"/>
      <c r="K337" s="2"/>
      <c r="L337" s="4"/>
      <c r="M337" s="1"/>
      <c r="N337" s="2"/>
      <c r="O337" s="3"/>
      <c r="P337" s="3"/>
      <c r="Q337" s="2"/>
      <c r="R337" s="4"/>
      <c r="S337" s="1"/>
      <c r="T337" s="2"/>
      <c r="U337" s="3"/>
      <c r="V337" s="3"/>
      <c r="W337" s="2"/>
      <c r="X337" s="4"/>
    </row>
    <row r="338" spans="1:24" x14ac:dyDescent="0.2">
      <c r="A338" s="1"/>
      <c r="B338" s="2"/>
      <c r="C338" s="3"/>
      <c r="D338" s="3"/>
      <c r="E338" s="2"/>
      <c r="F338" s="4"/>
      <c r="G338" s="1"/>
      <c r="H338" s="2"/>
      <c r="I338" s="3"/>
      <c r="J338" s="3"/>
      <c r="K338" s="2"/>
      <c r="L338" s="4"/>
      <c r="M338" s="1"/>
      <c r="N338" s="2"/>
      <c r="O338" s="3"/>
      <c r="P338" s="3"/>
      <c r="Q338" s="2"/>
      <c r="R338" s="4"/>
      <c r="S338" s="1"/>
      <c r="T338" s="2"/>
      <c r="U338" s="3"/>
      <c r="V338" s="3"/>
      <c r="W338" s="2"/>
      <c r="X338" s="4"/>
    </row>
    <row r="339" spans="1:24" x14ac:dyDescent="0.2">
      <c r="A339" s="1"/>
      <c r="B339" s="2"/>
      <c r="C339" s="3"/>
      <c r="D339" s="3"/>
      <c r="E339" s="2"/>
      <c r="F339" s="4"/>
      <c r="G339" s="1"/>
      <c r="H339" s="2"/>
      <c r="I339" s="3"/>
      <c r="J339" s="3"/>
      <c r="K339" s="2"/>
      <c r="L339" s="4"/>
      <c r="M339" s="1"/>
      <c r="N339" s="2"/>
      <c r="O339" s="3"/>
      <c r="P339" s="3"/>
      <c r="Q339" s="2"/>
      <c r="R339" s="4"/>
      <c r="S339" s="1"/>
      <c r="T339" s="2"/>
      <c r="U339" s="3"/>
      <c r="V339" s="3"/>
      <c r="W339" s="2"/>
      <c r="X339" s="4"/>
    </row>
    <row r="340" spans="1:24" x14ac:dyDescent="0.2">
      <c r="A340" s="1"/>
      <c r="B340" s="2"/>
      <c r="C340" s="3"/>
      <c r="D340" s="3"/>
      <c r="E340" s="2"/>
      <c r="F340" s="4"/>
      <c r="G340" s="1"/>
      <c r="H340" s="2"/>
      <c r="I340" s="3"/>
      <c r="J340" s="3"/>
      <c r="K340" s="2"/>
      <c r="L340" s="4"/>
      <c r="M340" s="1"/>
      <c r="N340" s="2"/>
      <c r="O340" s="3"/>
      <c r="P340" s="3"/>
      <c r="Q340" s="2"/>
      <c r="R340" s="4"/>
      <c r="S340" s="1"/>
      <c r="T340" s="2"/>
      <c r="U340" s="3"/>
      <c r="V340" s="3"/>
      <c r="W340" s="2"/>
      <c r="X340" s="4"/>
    </row>
    <row r="341" spans="1:24" x14ac:dyDescent="0.2">
      <c r="A341" s="1"/>
      <c r="B341" s="2"/>
      <c r="C341" s="3"/>
      <c r="D341" s="3"/>
      <c r="E341" s="2"/>
      <c r="F341" s="4"/>
      <c r="G341" s="1"/>
      <c r="H341" s="2"/>
      <c r="I341" s="3"/>
      <c r="J341" s="3"/>
      <c r="K341" s="2"/>
      <c r="L341" s="4"/>
      <c r="M341" s="1"/>
      <c r="N341" s="2"/>
      <c r="O341" s="3"/>
      <c r="P341" s="3"/>
      <c r="Q341" s="2"/>
      <c r="R341" s="4"/>
      <c r="S341" s="1"/>
      <c r="T341" s="2"/>
      <c r="U341" s="3"/>
      <c r="V341" s="3"/>
      <c r="W341" s="2"/>
      <c r="X341" s="4"/>
    </row>
    <row r="342" spans="1:24" x14ac:dyDescent="0.2">
      <c r="A342" s="1"/>
      <c r="B342" s="2"/>
      <c r="C342" s="3"/>
      <c r="D342" s="3"/>
      <c r="E342" s="2"/>
      <c r="F342" s="4"/>
      <c r="G342" s="1"/>
      <c r="H342" s="2"/>
      <c r="I342" s="3"/>
      <c r="J342" s="3"/>
      <c r="K342" s="2"/>
      <c r="L342" s="4"/>
      <c r="M342" s="1"/>
      <c r="N342" s="2"/>
      <c r="O342" s="3"/>
      <c r="P342" s="3"/>
      <c r="Q342" s="2"/>
      <c r="R342" s="4"/>
      <c r="S342" s="1"/>
      <c r="T342" s="2"/>
      <c r="U342" s="3"/>
      <c r="V342" s="3"/>
      <c r="W342" s="2"/>
      <c r="X342" s="4"/>
    </row>
    <row r="343" spans="1:24" x14ac:dyDescent="0.2">
      <c r="A343" s="1"/>
      <c r="B343" s="2"/>
      <c r="C343" s="3"/>
      <c r="D343" s="3"/>
      <c r="E343" s="2"/>
      <c r="F343" s="4"/>
      <c r="G343" s="1"/>
      <c r="H343" s="2"/>
      <c r="I343" s="3"/>
      <c r="J343" s="3"/>
      <c r="K343" s="2"/>
      <c r="L343" s="4"/>
      <c r="M343" s="1"/>
      <c r="N343" s="2"/>
      <c r="O343" s="3"/>
      <c r="P343" s="3"/>
      <c r="Q343" s="2"/>
      <c r="R343" s="4"/>
      <c r="S343" s="1"/>
      <c r="T343" s="2"/>
      <c r="U343" s="3"/>
      <c r="V343" s="3"/>
      <c r="W343" s="2"/>
      <c r="X343" s="4"/>
    </row>
    <row r="344" spans="1:24" x14ac:dyDescent="0.2">
      <c r="A344" s="1"/>
      <c r="B344" s="2"/>
      <c r="C344" s="3"/>
      <c r="D344" s="3"/>
      <c r="E344" s="2"/>
      <c r="F344" s="4"/>
      <c r="G344" s="1"/>
      <c r="H344" s="2"/>
      <c r="I344" s="3"/>
      <c r="J344" s="3"/>
      <c r="K344" s="2"/>
      <c r="L344" s="4"/>
      <c r="M344" s="1"/>
      <c r="N344" s="2"/>
      <c r="O344" s="3"/>
      <c r="P344" s="3"/>
      <c r="Q344" s="2"/>
      <c r="R344" s="4"/>
      <c r="S344" s="1"/>
      <c r="T344" s="2"/>
      <c r="U344" s="3"/>
      <c r="V344" s="3"/>
      <c r="W344" s="2"/>
      <c r="X344" s="4"/>
    </row>
    <row r="345" spans="1:24" x14ac:dyDescent="0.2">
      <c r="A345" s="1"/>
      <c r="B345" s="2"/>
      <c r="C345" s="3"/>
      <c r="D345" s="3"/>
      <c r="E345" s="2"/>
      <c r="F345" s="4"/>
      <c r="G345" s="1"/>
      <c r="H345" s="2"/>
      <c r="I345" s="3"/>
      <c r="J345" s="3"/>
      <c r="K345" s="2"/>
      <c r="L345" s="4"/>
      <c r="M345" s="1"/>
      <c r="N345" s="2"/>
      <c r="O345" s="3"/>
      <c r="P345" s="3"/>
      <c r="Q345" s="2"/>
      <c r="R345" s="4"/>
      <c r="S345" s="1"/>
      <c r="T345" s="2"/>
      <c r="U345" s="3"/>
      <c r="V345" s="3"/>
      <c r="W345" s="2"/>
      <c r="X345" s="4"/>
    </row>
    <row r="346" spans="1:24" x14ac:dyDescent="0.2">
      <c r="A346" s="1"/>
      <c r="B346" s="2"/>
      <c r="C346" s="3"/>
      <c r="D346" s="3"/>
      <c r="E346" s="2"/>
      <c r="F346" s="4"/>
      <c r="G346" s="1"/>
      <c r="H346" s="2"/>
      <c r="I346" s="3"/>
      <c r="J346" s="3"/>
      <c r="K346" s="2"/>
      <c r="L346" s="4"/>
      <c r="M346" s="1"/>
      <c r="N346" s="2"/>
      <c r="O346" s="3"/>
      <c r="P346" s="3"/>
      <c r="Q346" s="2"/>
      <c r="R346" s="4"/>
      <c r="S346" s="1"/>
      <c r="T346" s="2"/>
      <c r="U346" s="3"/>
      <c r="V346" s="3"/>
      <c r="W346" s="2"/>
      <c r="X346" s="4"/>
    </row>
    <row r="347" spans="1:24" x14ac:dyDescent="0.2">
      <c r="A347" s="1"/>
      <c r="B347" s="2"/>
      <c r="C347" s="3"/>
      <c r="D347" s="3"/>
      <c r="E347" s="2"/>
      <c r="F347" s="4"/>
      <c r="G347" s="1"/>
      <c r="H347" s="2"/>
      <c r="I347" s="3"/>
      <c r="J347" s="3"/>
      <c r="K347" s="2"/>
      <c r="L347" s="4"/>
      <c r="M347" s="1"/>
      <c r="N347" s="2"/>
      <c r="O347" s="3"/>
      <c r="P347" s="3"/>
      <c r="Q347" s="2"/>
      <c r="R347" s="4"/>
      <c r="S347" s="1"/>
      <c r="T347" s="2"/>
      <c r="U347" s="3"/>
      <c r="V347" s="3"/>
      <c r="W347" s="2"/>
      <c r="X347" s="4"/>
    </row>
    <row r="348" spans="1:24" x14ac:dyDescent="0.2">
      <c r="A348" s="1"/>
      <c r="B348" s="2"/>
      <c r="C348" s="3"/>
      <c r="D348" s="3"/>
      <c r="E348" s="2"/>
      <c r="F348" s="4"/>
      <c r="G348" s="1"/>
      <c r="H348" s="2"/>
      <c r="I348" s="3"/>
      <c r="J348" s="3"/>
      <c r="K348" s="2"/>
      <c r="L348" s="4"/>
      <c r="M348" s="1"/>
      <c r="N348" s="2"/>
      <c r="O348" s="3"/>
      <c r="P348" s="3"/>
      <c r="Q348" s="2"/>
      <c r="R348" s="4"/>
      <c r="S348" s="1"/>
      <c r="T348" s="2"/>
      <c r="U348" s="3"/>
      <c r="V348" s="3"/>
      <c r="W348" s="2"/>
      <c r="X348" s="4"/>
    </row>
    <row r="349" spans="1:24" x14ac:dyDescent="0.2">
      <c r="A349" s="1"/>
      <c r="B349" s="2"/>
      <c r="C349" s="3"/>
      <c r="D349" s="3"/>
      <c r="E349" s="2"/>
      <c r="F349" s="4"/>
      <c r="G349" s="1"/>
      <c r="H349" s="2"/>
      <c r="I349" s="3"/>
      <c r="J349" s="3"/>
      <c r="K349" s="2"/>
      <c r="L349" s="4"/>
      <c r="M349" s="1"/>
      <c r="N349" s="2"/>
      <c r="O349" s="3"/>
      <c r="P349" s="3"/>
      <c r="Q349" s="2"/>
      <c r="R349" s="4"/>
      <c r="S349" s="1"/>
      <c r="T349" s="2"/>
      <c r="U349" s="3"/>
      <c r="V349" s="3"/>
      <c r="W349" s="2"/>
      <c r="X349" s="4"/>
    </row>
    <row r="350" spans="1:24" x14ac:dyDescent="0.2">
      <c r="A350" s="1"/>
      <c r="B350" s="2"/>
      <c r="C350" s="3"/>
      <c r="D350" s="3"/>
      <c r="E350" s="2"/>
      <c r="F350" s="4"/>
      <c r="G350" s="1"/>
      <c r="H350" s="2"/>
      <c r="I350" s="3"/>
      <c r="J350" s="3"/>
      <c r="K350" s="2"/>
      <c r="L350" s="4"/>
      <c r="M350" s="1"/>
      <c r="N350" s="2"/>
      <c r="O350" s="3"/>
      <c r="P350" s="3"/>
      <c r="Q350" s="2"/>
      <c r="R350" s="4"/>
      <c r="S350" s="1"/>
      <c r="T350" s="2"/>
      <c r="U350" s="3"/>
      <c r="V350" s="3"/>
      <c r="W350" s="2"/>
      <c r="X350" s="4"/>
    </row>
    <row r="351" spans="1:24" x14ac:dyDescent="0.2">
      <c r="A351" s="1"/>
      <c r="B351" s="2"/>
      <c r="C351" s="3"/>
      <c r="D351" s="3"/>
      <c r="E351" s="2"/>
      <c r="F351" s="4"/>
      <c r="G351" s="1"/>
      <c r="H351" s="2"/>
      <c r="I351" s="3"/>
      <c r="J351" s="3"/>
      <c r="K351" s="2"/>
      <c r="L351" s="4"/>
      <c r="M351" s="1"/>
      <c r="N351" s="2"/>
      <c r="O351" s="3"/>
      <c r="P351" s="3"/>
      <c r="Q351" s="2"/>
      <c r="R351" s="4"/>
      <c r="S351" s="1"/>
      <c r="T351" s="2"/>
      <c r="U351" s="3"/>
      <c r="V351" s="3"/>
      <c r="W351" s="2"/>
      <c r="X351" s="4"/>
    </row>
    <row r="352" spans="1:24" x14ac:dyDescent="0.2">
      <c r="A352" s="1"/>
      <c r="B352" s="2"/>
      <c r="C352" s="3"/>
      <c r="D352" s="3"/>
      <c r="E352" s="2"/>
      <c r="F352" s="4"/>
      <c r="G352" s="1"/>
      <c r="H352" s="2"/>
      <c r="I352" s="3"/>
      <c r="J352" s="3"/>
      <c r="K352" s="2"/>
      <c r="L352" s="4"/>
      <c r="M352" s="1"/>
      <c r="N352" s="2"/>
      <c r="O352" s="3"/>
      <c r="P352" s="3"/>
      <c r="Q352" s="2"/>
      <c r="R352" s="4"/>
      <c r="S352" s="1"/>
      <c r="T352" s="2"/>
      <c r="U352" s="3"/>
      <c r="V352" s="3"/>
      <c r="W352" s="2"/>
      <c r="X352" s="4"/>
    </row>
    <row r="353" spans="1:24" x14ac:dyDescent="0.2">
      <c r="A353" s="1"/>
      <c r="B353" s="2"/>
      <c r="C353" s="3"/>
      <c r="D353" s="3"/>
      <c r="E353" s="2"/>
      <c r="F353" s="4"/>
      <c r="G353" s="1"/>
      <c r="H353" s="2"/>
      <c r="I353" s="3"/>
      <c r="J353" s="3"/>
      <c r="K353" s="2"/>
      <c r="L353" s="4"/>
      <c r="M353" s="1"/>
      <c r="N353" s="2"/>
      <c r="O353" s="3"/>
      <c r="P353" s="3"/>
      <c r="Q353" s="2"/>
      <c r="R353" s="4"/>
      <c r="S353" s="1"/>
      <c r="T353" s="2"/>
      <c r="U353" s="3"/>
      <c r="V353" s="3"/>
      <c r="W353" s="2"/>
      <c r="X353" s="4"/>
    </row>
    <row r="354" spans="1:24" x14ac:dyDescent="0.2">
      <c r="A354" s="1"/>
      <c r="B354" s="2"/>
      <c r="C354" s="3"/>
      <c r="D354" s="3"/>
      <c r="E354" s="2"/>
      <c r="F354" s="4"/>
      <c r="G354" s="1"/>
      <c r="H354" s="2"/>
      <c r="I354" s="3"/>
      <c r="J354" s="3"/>
      <c r="K354" s="2"/>
      <c r="L354" s="4"/>
      <c r="M354" s="1"/>
      <c r="N354" s="2"/>
      <c r="O354" s="3"/>
      <c r="P354" s="3"/>
      <c r="Q354" s="2"/>
      <c r="R354" s="4"/>
      <c r="S354" s="1"/>
      <c r="T354" s="2"/>
      <c r="U354" s="3"/>
      <c r="V354" s="3"/>
      <c r="W354" s="2"/>
      <c r="X354" s="4"/>
    </row>
    <row r="355" spans="1:24" x14ac:dyDescent="0.2">
      <c r="A355" s="1"/>
      <c r="B355" s="2"/>
      <c r="C355" s="3"/>
      <c r="D355" s="3"/>
      <c r="E355" s="2"/>
      <c r="F355" s="4"/>
      <c r="G355" s="1"/>
      <c r="H355" s="2"/>
      <c r="I355" s="3"/>
      <c r="J355" s="3"/>
      <c r="K355" s="2"/>
      <c r="L355" s="4"/>
      <c r="M355" s="1"/>
      <c r="N355" s="2"/>
      <c r="O355" s="3"/>
      <c r="P355" s="3"/>
      <c r="Q355" s="2"/>
      <c r="R355" s="4"/>
      <c r="S355" s="1"/>
      <c r="T355" s="2"/>
      <c r="U355" s="3"/>
      <c r="V355" s="3"/>
      <c r="W355" s="2"/>
      <c r="X355" s="4"/>
    </row>
    <row r="356" spans="1:24" x14ac:dyDescent="0.2">
      <c r="A356" s="1"/>
      <c r="B356" s="2"/>
      <c r="C356" s="3"/>
      <c r="D356" s="3"/>
      <c r="E356" s="2"/>
      <c r="F356" s="4"/>
      <c r="G356" s="1"/>
      <c r="H356" s="2"/>
      <c r="I356" s="3"/>
      <c r="J356" s="3"/>
      <c r="K356" s="2"/>
      <c r="L356" s="4"/>
      <c r="M356" s="1"/>
      <c r="N356" s="2"/>
      <c r="O356" s="3"/>
      <c r="P356" s="3"/>
      <c r="Q356" s="2"/>
      <c r="R356" s="4"/>
      <c r="S356" s="1"/>
      <c r="T356" s="2"/>
      <c r="U356" s="3"/>
      <c r="V356" s="3"/>
      <c r="W356" s="2"/>
      <c r="X356" s="4"/>
    </row>
    <row r="357" spans="1:24" x14ac:dyDescent="0.2">
      <c r="A357" s="1"/>
      <c r="B357" s="2"/>
      <c r="C357" s="3"/>
      <c r="D357" s="3"/>
      <c r="E357" s="2"/>
      <c r="F357" s="4"/>
      <c r="G357" s="1"/>
      <c r="H357" s="2"/>
      <c r="I357" s="3"/>
      <c r="J357" s="3"/>
      <c r="K357" s="2"/>
      <c r="L357" s="4"/>
      <c r="M357" s="1"/>
      <c r="N357" s="2"/>
      <c r="O357" s="3"/>
      <c r="P357" s="3"/>
      <c r="Q357" s="2"/>
      <c r="R357" s="4"/>
      <c r="S357" s="1"/>
      <c r="T357" s="2"/>
      <c r="U357" s="3"/>
      <c r="V357" s="3"/>
      <c r="W357" s="2"/>
      <c r="X357" s="4"/>
    </row>
    <row r="358" spans="1:24" x14ac:dyDescent="0.2">
      <c r="A358" s="1"/>
      <c r="B358" s="2"/>
      <c r="C358" s="3"/>
      <c r="D358" s="3"/>
      <c r="E358" s="2"/>
      <c r="F358" s="4"/>
      <c r="G358" s="1"/>
      <c r="H358" s="2"/>
      <c r="I358" s="3"/>
      <c r="J358" s="3"/>
      <c r="K358" s="2"/>
      <c r="L358" s="4"/>
      <c r="M358" s="1"/>
      <c r="N358" s="2"/>
      <c r="O358" s="3"/>
      <c r="P358" s="3"/>
      <c r="Q358" s="2"/>
      <c r="R358" s="4"/>
      <c r="S358" s="1"/>
      <c r="T358" s="2"/>
      <c r="U358" s="3"/>
      <c r="V358" s="3"/>
      <c r="W358" s="2"/>
      <c r="X358" s="4"/>
    </row>
    <row r="359" spans="1:24" x14ac:dyDescent="0.2">
      <c r="A359" s="1"/>
      <c r="B359" s="2"/>
      <c r="C359" s="3"/>
      <c r="D359" s="3"/>
      <c r="E359" s="2"/>
      <c r="F359" s="4"/>
      <c r="G359" s="1"/>
      <c r="H359" s="2"/>
      <c r="I359" s="3"/>
      <c r="J359" s="3"/>
      <c r="K359" s="2"/>
      <c r="L359" s="4"/>
      <c r="M359" s="1"/>
      <c r="N359" s="2"/>
      <c r="O359" s="3"/>
      <c r="P359" s="3"/>
      <c r="Q359" s="2"/>
      <c r="R359" s="4"/>
      <c r="S359" s="1"/>
      <c r="T359" s="2"/>
      <c r="U359" s="3"/>
      <c r="V359" s="3"/>
      <c r="W359" s="2"/>
      <c r="X359" s="4"/>
    </row>
    <row r="360" spans="1:24" x14ac:dyDescent="0.2">
      <c r="A360" s="1"/>
      <c r="B360" s="2"/>
      <c r="C360" s="3"/>
      <c r="D360" s="3"/>
      <c r="E360" s="2"/>
      <c r="F360" s="4"/>
      <c r="G360" s="1"/>
      <c r="H360" s="2"/>
      <c r="I360" s="3"/>
      <c r="J360" s="3"/>
      <c r="K360" s="2"/>
      <c r="L360" s="4"/>
      <c r="M360" s="1"/>
      <c r="N360" s="2"/>
      <c r="O360" s="3"/>
      <c r="P360" s="3"/>
      <c r="Q360" s="2"/>
      <c r="R360" s="4"/>
      <c r="S360" s="1"/>
      <c r="T360" s="2"/>
      <c r="U360" s="3"/>
      <c r="V360" s="3"/>
      <c r="W360" s="2"/>
      <c r="X360" s="4"/>
    </row>
    <row r="361" spans="1:24" x14ac:dyDescent="0.2">
      <c r="A361" s="1"/>
      <c r="B361" s="2"/>
      <c r="C361" s="3"/>
      <c r="D361" s="3"/>
      <c r="E361" s="2"/>
      <c r="F361" s="4"/>
      <c r="G361" s="1"/>
      <c r="H361" s="2"/>
      <c r="I361" s="3"/>
      <c r="J361" s="3"/>
      <c r="K361" s="2"/>
      <c r="L361" s="4"/>
      <c r="M361" s="1"/>
      <c r="N361" s="2"/>
      <c r="O361" s="3"/>
      <c r="P361" s="3"/>
      <c r="Q361" s="2"/>
      <c r="R361" s="4"/>
      <c r="S361" s="1"/>
      <c r="T361" s="2"/>
      <c r="U361" s="3"/>
      <c r="V361" s="3"/>
      <c r="W361" s="2"/>
      <c r="X361" s="4"/>
    </row>
    <row r="362" spans="1:24" x14ac:dyDescent="0.2">
      <c r="A362" s="1"/>
      <c r="B362" s="2"/>
      <c r="C362" s="3"/>
      <c r="D362" s="3"/>
      <c r="E362" s="2"/>
      <c r="F362" s="4"/>
      <c r="G362" s="1"/>
      <c r="H362" s="2"/>
      <c r="I362" s="3"/>
      <c r="J362" s="3"/>
      <c r="K362" s="2"/>
      <c r="L362" s="4"/>
      <c r="M362" s="1"/>
      <c r="N362" s="2"/>
      <c r="O362" s="3"/>
      <c r="P362" s="3"/>
      <c r="Q362" s="2"/>
      <c r="R362" s="4"/>
      <c r="S362" s="1"/>
      <c r="T362" s="2"/>
      <c r="U362" s="3"/>
      <c r="V362" s="3"/>
      <c r="W362" s="2"/>
      <c r="X362" s="4"/>
    </row>
    <row r="363" spans="1:24" x14ac:dyDescent="0.2">
      <c r="A363" s="1"/>
      <c r="B363" s="2"/>
      <c r="C363" s="3"/>
      <c r="D363" s="3"/>
      <c r="E363" s="2"/>
      <c r="F363" s="4"/>
      <c r="G363" s="1"/>
      <c r="H363" s="2"/>
      <c r="I363" s="3"/>
      <c r="J363" s="3"/>
      <c r="K363" s="2"/>
      <c r="L363" s="4"/>
      <c r="M363" s="1"/>
      <c r="N363" s="2"/>
      <c r="O363" s="3"/>
      <c r="P363" s="3"/>
      <c r="Q363" s="2"/>
      <c r="R363" s="4"/>
      <c r="S363" s="1"/>
      <c r="T363" s="2"/>
      <c r="U363" s="3"/>
      <c r="V363" s="3"/>
      <c r="W363" s="2"/>
      <c r="X363" s="4"/>
    </row>
    <row r="364" spans="1:24" x14ac:dyDescent="0.2">
      <c r="A364" s="1"/>
      <c r="B364" s="2"/>
      <c r="C364" s="3"/>
      <c r="D364" s="3"/>
      <c r="E364" s="2"/>
      <c r="F364" s="4"/>
      <c r="G364" s="1"/>
      <c r="H364" s="2"/>
      <c r="I364" s="3"/>
      <c r="J364" s="3"/>
      <c r="K364" s="2"/>
      <c r="L364" s="4"/>
      <c r="M364" s="1"/>
      <c r="N364" s="2"/>
      <c r="O364" s="3"/>
      <c r="P364" s="3"/>
      <c r="Q364" s="2"/>
      <c r="R364" s="4"/>
      <c r="S364" s="1"/>
      <c r="T364" s="2"/>
      <c r="U364" s="3"/>
      <c r="V364" s="3"/>
      <c r="W364" s="2"/>
      <c r="X364" s="4"/>
    </row>
    <row r="365" spans="1:24" x14ac:dyDescent="0.2">
      <c r="A365" s="1"/>
      <c r="B365" s="2"/>
      <c r="C365" s="3"/>
      <c r="D365" s="3"/>
      <c r="E365" s="2"/>
      <c r="F365" s="4"/>
      <c r="G365" s="1"/>
      <c r="H365" s="2"/>
      <c r="I365" s="3"/>
      <c r="J365" s="3"/>
      <c r="K365" s="2"/>
      <c r="L365" s="4"/>
      <c r="M365" s="1"/>
      <c r="N365" s="2"/>
      <c r="O365" s="3"/>
      <c r="P365" s="3"/>
      <c r="Q365" s="2"/>
      <c r="R365" s="4"/>
      <c r="S365" s="1"/>
      <c r="T365" s="2"/>
      <c r="U365" s="3"/>
      <c r="V365" s="3"/>
      <c r="W365" s="2"/>
      <c r="X365" s="4"/>
    </row>
    <row r="366" spans="1:24" x14ac:dyDescent="0.2">
      <c r="A366" s="1"/>
      <c r="B366" s="2"/>
      <c r="C366" s="3"/>
      <c r="D366" s="3"/>
      <c r="E366" s="2"/>
      <c r="F366" s="4"/>
      <c r="G366" s="1"/>
      <c r="H366" s="2"/>
      <c r="I366" s="3"/>
      <c r="J366" s="3"/>
      <c r="K366" s="2"/>
      <c r="L366" s="4"/>
      <c r="M366" s="1"/>
      <c r="N366" s="2"/>
      <c r="O366" s="3"/>
      <c r="P366" s="3"/>
      <c r="Q366" s="2"/>
      <c r="R366" s="4"/>
      <c r="S366" s="1"/>
      <c r="T366" s="2"/>
      <c r="U366" s="3"/>
      <c r="V366" s="3"/>
      <c r="W366" s="2"/>
      <c r="X366" s="4"/>
    </row>
    <row r="367" spans="1:24" x14ac:dyDescent="0.2">
      <c r="A367" s="1"/>
      <c r="B367" s="2"/>
      <c r="C367" s="3"/>
      <c r="D367" s="3"/>
      <c r="E367" s="2"/>
      <c r="F367" s="4"/>
      <c r="G367" s="1"/>
      <c r="H367" s="2"/>
      <c r="I367" s="3"/>
      <c r="J367" s="3"/>
      <c r="K367" s="2"/>
      <c r="L367" s="4"/>
      <c r="M367" s="1"/>
      <c r="N367" s="2"/>
      <c r="O367" s="3"/>
      <c r="P367" s="3"/>
      <c r="Q367" s="2"/>
      <c r="R367" s="4"/>
      <c r="S367" s="1"/>
      <c r="T367" s="2"/>
      <c r="U367" s="3"/>
      <c r="V367" s="3"/>
      <c r="W367" s="2"/>
      <c r="X367" s="4"/>
    </row>
    <row r="368" spans="1:24" x14ac:dyDescent="0.2">
      <c r="A368" s="1"/>
      <c r="B368" s="2"/>
      <c r="C368" s="3"/>
      <c r="D368" s="3"/>
      <c r="E368" s="2"/>
      <c r="F368" s="4"/>
      <c r="G368" s="1"/>
      <c r="H368" s="2"/>
      <c r="I368" s="3"/>
      <c r="J368" s="3"/>
      <c r="K368" s="2"/>
      <c r="L368" s="4"/>
      <c r="M368" s="1"/>
      <c r="N368" s="2"/>
      <c r="O368" s="3"/>
      <c r="P368" s="3"/>
      <c r="Q368" s="2"/>
      <c r="R368" s="4"/>
      <c r="S368" s="1"/>
      <c r="T368" s="2"/>
      <c r="U368" s="3"/>
      <c r="V368" s="3"/>
      <c r="W368" s="2"/>
      <c r="X368" s="4"/>
    </row>
    <row r="369" spans="1:24" x14ac:dyDescent="0.2">
      <c r="A369" s="1"/>
      <c r="B369" s="2"/>
      <c r="C369" s="3"/>
      <c r="D369" s="3"/>
      <c r="E369" s="2"/>
      <c r="F369" s="4"/>
      <c r="G369" s="1"/>
      <c r="H369" s="2"/>
      <c r="I369" s="3"/>
      <c r="J369" s="3"/>
      <c r="K369" s="2"/>
      <c r="L369" s="4"/>
      <c r="M369" s="1"/>
      <c r="N369" s="2"/>
      <c r="O369" s="3"/>
      <c r="P369" s="3"/>
      <c r="Q369" s="2"/>
      <c r="R369" s="4"/>
      <c r="S369" s="1"/>
      <c r="T369" s="2"/>
      <c r="U369" s="3"/>
      <c r="V369" s="3"/>
      <c r="W369" s="2"/>
      <c r="X369" s="4"/>
    </row>
    <row r="370" spans="1:24" x14ac:dyDescent="0.2">
      <c r="A370" s="1"/>
      <c r="B370" s="2"/>
      <c r="C370" s="3"/>
      <c r="D370" s="3"/>
      <c r="E370" s="2"/>
      <c r="F370" s="4"/>
      <c r="G370" s="1"/>
      <c r="H370" s="2"/>
      <c r="I370" s="3"/>
      <c r="J370" s="3"/>
      <c r="K370" s="2"/>
      <c r="L370" s="4"/>
      <c r="M370" s="1"/>
      <c r="N370" s="2"/>
      <c r="O370" s="3"/>
      <c r="P370" s="3"/>
      <c r="Q370" s="2"/>
      <c r="R370" s="4"/>
      <c r="S370" s="1"/>
      <c r="T370" s="2"/>
      <c r="U370" s="3"/>
      <c r="V370" s="3"/>
      <c r="W370" s="2"/>
      <c r="X370" s="4"/>
    </row>
    <row r="371" spans="1:24" x14ac:dyDescent="0.2">
      <c r="A371" s="1"/>
      <c r="B371" s="2"/>
      <c r="C371" s="3"/>
      <c r="D371" s="3"/>
      <c r="E371" s="2"/>
      <c r="F371" s="4"/>
      <c r="G371" s="1"/>
      <c r="H371" s="2"/>
      <c r="I371" s="3"/>
      <c r="J371" s="3"/>
      <c r="K371" s="2"/>
      <c r="L371" s="4"/>
      <c r="M371" s="1"/>
      <c r="N371" s="2"/>
      <c r="O371" s="3"/>
      <c r="P371" s="3"/>
      <c r="Q371" s="2"/>
      <c r="R371" s="4"/>
      <c r="S371" s="1"/>
      <c r="T371" s="2"/>
      <c r="U371" s="3"/>
      <c r="V371" s="3"/>
      <c r="W371" s="2"/>
      <c r="X371" s="4"/>
    </row>
    <row r="372" spans="1:24" x14ac:dyDescent="0.2">
      <c r="A372" s="1"/>
      <c r="B372" s="2"/>
      <c r="C372" s="3"/>
      <c r="D372" s="3"/>
      <c r="E372" s="2"/>
      <c r="F372" s="4"/>
      <c r="G372" s="1"/>
      <c r="H372" s="2"/>
      <c r="I372" s="3"/>
      <c r="J372" s="3"/>
      <c r="K372" s="2"/>
      <c r="L372" s="4"/>
      <c r="M372" s="1"/>
      <c r="N372" s="2"/>
      <c r="O372" s="3"/>
      <c r="P372" s="3"/>
      <c r="Q372" s="2"/>
      <c r="R372" s="4"/>
      <c r="S372" s="1"/>
      <c r="T372" s="2"/>
      <c r="U372" s="3"/>
      <c r="V372" s="3"/>
      <c r="W372" s="2"/>
      <c r="X372" s="4"/>
    </row>
    <row r="373" spans="1:24" x14ac:dyDescent="0.2">
      <c r="A373" s="1"/>
      <c r="B373" s="2"/>
      <c r="C373" s="3"/>
      <c r="D373" s="3"/>
      <c r="E373" s="2"/>
      <c r="F373" s="4"/>
      <c r="G373" s="1"/>
      <c r="H373" s="2"/>
      <c r="I373" s="3"/>
      <c r="J373" s="3"/>
      <c r="K373" s="2"/>
      <c r="L373" s="4"/>
      <c r="M373" s="1"/>
      <c r="N373" s="2"/>
      <c r="O373" s="3"/>
      <c r="P373" s="3"/>
      <c r="Q373" s="2"/>
      <c r="R373" s="4"/>
      <c r="S373" s="1"/>
      <c r="T373" s="2"/>
      <c r="U373" s="3"/>
      <c r="V373" s="3"/>
      <c r="W373" s="2"/>
      <c r="X373" s="4"/>
    </row>
    <row r="374" spans="1:24" x14ac:dyDescent="0.2">
      <c r="A374" s="1"/>
      <c r="B374" s="2"/>
      <c r="C374" s="3"/>
      <c r="D374" s="3"/>
      <c r="E374" s="2"/>
      <c r="F374" s="4"/>
      <c r="G374" s="1"/>
      <c r="H374" s="2"/>
      <c r="I374" s="3"/>
      <c r="J374" s="3"/>
      <c r="K374" s="2"/>
      <c r="L374" s="4"/>
      <c r="M374" s="1"/>
      <c r="N374" s="2"/>
      <c r="O374" s="3"/>
      <c r="P374" s="3"/>
      <c r="Q374" s="2"/>
      <c r="R374" s="4"/>
      <c r="S374" s="1"/>
      <c r="T374" s="2"/>
      <c r="U374" s="3"/>
      <c r="V374" s="3"/>
      <c r="W374" s="2"/>
      <c r="X374" s="4"/>
    </row>
    <row r="375" spans="1:24" x14ac:dyDescent="0.2">
      <c r="A375" s="1"/>
      <c r="B375" s="2"/>
      <c r="C375" s="3"/>
      <c r="D375" s="3"/>
      <c r="E375" s="2"/>
      <c r="F375" s="4"/>
      <c r="G375" s="1"/>
      <c r="H375" s="2"/>
      <c r="I375" s="3"/>
      <c r="J375" s="3"/>
      <c r="K375" s="2"/>
      <c r="L375" s="4"/>
      <c r="M375" s="1"/>
      <c r="N375" s="2"/>
      <c r="O375" s="3"/>
      <c r="P375" s="3"/>
      <c r="Q375" s="2"/>
      <c r="R375" s="4"/>
      <c r="S375" s="1"/>
      <c r="T375" s="2"/>
      <c r="U375" s="3"/>
      <c r="V375" s="3"/>
      <c r="W375" s="2"/>
      <c r="X375" s="4"/>
    </row>
    <row r="376" spans="1:24" x14ac:dyDescent="0.2">
      <c r="A376" s="1"/>
      <c r="B376" s="2"/>
      <c r="C376" s="3"/>
      <c r="D376" s="3"/>
      <c r="E376" s="2"/>
      <c r="F376" s="4"/>
      <c r="G376" s="1"/>
      <c r="H376" s="2"/>
      <c r="I376" s="3"/>
      <c r="J376" s="3"/>
      <c r="K376" s="2"/>
      <c r="L376" s="4"/>
      <c r="M376" s="1"/>
      <c r="N376" s="2"/>
      <c r="O376" s="3"/>
      <c r="P376" s="3"/>
      <c r="Q376" s="2"/>
      <c r="R376" s="4"/>
      <c r="S376" s="1"/>
      <c r="T376" s="2"/>
      <c r="U376" s="3"/>
      <c r="V376" s="3"/>
      <c r="W376" s="2"/>
      <c r="X376" s="4"/>
    </row>
    <row r="377" spans="1:24" x14ac:dyDescent="0.2">
      <c r="A377" s="1"/>
      <c r="B377" s="2"/>
      <c r="C377" s="3"/>
      <c r="D377" s="3"/>
      <c r="E377" s="2"/>
      <c r="F377" s="4"/>
      <c r="G377" s="1"/>
      <c r="H377" s="2"/>
      <c r="I377" s="3"/>
      <c r="J377" s="3"/>
      <c r="K377" s="2"/>
      <c r="L377" s="4"/>
      <c r="M377" s="1"/>
      <c r="N377" s="2"/>
      <c r="O377" s="3"/>
      <c r="P377" s="3"/>
      <c r="Q377" s="2"/>
      <c r="R377" s="4"/>
      <c r="S377" s="1"/>
      <c r="T377" s="2"/>
      <c r="U377" s="3"/>
      <c r="V377" s="3"/>
      <c r="W377" s="2"/>
      <c r="X377" s="4"/>
    </row>
    <row r="378" spans="1:24" x14ac:dyDescent="0.2">
      <c r="A378" s="1"/>
      <c r="B378" s="2"/>
      <c r="C378" s="3"/>
      <c r="D378" s="3"/>
      <c r="E378" s="2"/>
      <c r="F378" s="4"/>
      <c r="G378" s="1"/>
      <c r="H378" s="2"/>
      <c r="I378" s="3"/>
      <c r="J378" s="3"/>
      <c r="K378" s="2"/>
      <c r="L378" s="4"/>
      <c r="M378" s="1"/>
      <c r="N378" s="2"/>
      <c r="O378" s="3"/>
      <c r="P378" s="3"/>
      <c r="Q378" s="2"/>
      <c r="R378" s="4"/>
      <c r="S378" s="1"/>
      <c r="T378" s="2"/>
      <c r="U378" s="3"/>
      <c r="V378" s="3"/>
      <c r="W378" s="2"/>
      <c r="X378" s="4"/>
    </row>
    <row r="379" spans="1:24" x14ac:dyDescent="0.2">
      <c r="A379" s="1"/>
      <c r="B379" s="2"/>
      <c r="C379" s="3"/>
      <c r="D379" s="3"/>
      <c r="E379" s="2"/>
      <c r="F379" s="4"/>
      <c r="G379" s="1"/>
      <c r="H379" s="2"/>
      <c r="I379" s="3"/>
      <c r="J379" s="3"/>
      <c r="K379" s="2"/>
      <c r="L379" s="4"/>
      <c r="M379" s="1"/>
      <c r="N379" s="2"/>
      <c r="O379" s="3"/>
      <c r="P379" s="3"/>
      <c r="Q379" s="2"/>
      <c r="R379" s="4"/>
      <c r="S379" s="1"/>
      <c r="T379" s="2"/>
      <c r="U379" s="3"/>
      <c r="V379" s="3"/>
      <c r="W379" s="2"/>
      <c r="X379" s="4"/>
    </row>
    <row r="380" spans="1:24" x14ac:dyDescent="0.2">
      <c r="A380" s="1"/>
      <c r="B380" s="2"/>
      <c r="C380" s="3"/>
      <c r="D380" s="3"/>
      <c r="E380" s="2"/>
      <c r="F380" s="4"/>
      <c r="G380" s="1"/>
      <c r="H380" s="2"/>
      <c r="I380" s="3"/>
      <c r="J380" s="3"/>
      <c r="K380" s="2"/>
      <c r="L380" s="4"/>
      <c r="M380" s="1"/>
      <c r="N380" s="2"/>
      <c r="O380" s="3"/>
      <c r="P380" s="3"/>
      <c r="Q380" s="2"/>
      <c r="R380" s="4"/>
      <c r="S380" s="1"/>
      <c r="T380" s="2"/>
      <c r="U380" s="3"/>
      <c r="V380" s="3"/>
      <c r="W380" s="2"/>
      <c r="X380" s="4"/>
    </row>
    <row r="381" spans="1:24" x14ac:dyDescent="0.2">
      <c r="A381" s="1"/>
      <c r="B381" s="2"/>
      <c r="C381" s="3"/>
      <c r="D381" s="3"/>
      <c r="E381" s="2"/>
      <c r="F381" s="4"/>
      <c r="G381" s="1"/>
      <c r="H381" s="2"/>
      <c r="I381" s="3"/>
      <c r="J381" s="3"/>
      <c r="K381" s="2"/>
      <c r="L381" s="4"/>
      <c r="M381" s="1"/>
      <c r="N381" s="2"/>
      <c r="O381" s="3"/>
      <c r="P381" s="3"/>
      <c r="Q381" s="2"/>
      <c r="R381" s="4"/>
      <c r="S381" s="1"/>
      <c r="T381" s="2"/>
      <c r="U381" s="3"/>
      <c r="V381" s="3"/>
      <c r="W381" s="2"/>
      <c r="X381" s="4"/>
    </row>
    <row r="382" spans="1:24" x14ac:dyDescent="0.2">
      <c r="A382" s="1"/>
      <c r="B382" s="2"/>
      <c r="C382" s="3"/>
      <c r="D382" s="3"/>
      <c r="E382" s="2"/>
      <c r="F382" s="4"/>
      <c r="G382" s="1"/>
      <c r="H382" s="2"/>
      <c r="I382" s="3"/>
      <c r="J382" s="3"/>
      <c r="K382" s="2"/>
      <c r="L382" s="4"/>
      <c r="M382" s="1"/>
      <c r="N382" s="2"/>
      <c r="O382" s="3"/>
      <c r="P382" s="3"/>
      <c r="Q382" s="2"/>
      <c r="R382" s="4"/>
      <c r="S382" s="1"/>
      <c r="T382" s="2"/>
      <c r="U382" s="3"/>
      <c r="V382" s="3"/>
      <c r="W382" s="2"/>
      <c r="X382" s="4"/>
    </row>
    <row r="383" spans="1:24" x14ac:dyDescent="0.2">
      <c r="A383" s="1"/>
      <c r="B383" s="2"/>
      <c r="C383" s="3"/>
      <c r="D383" s="3"/>
      <c r="E383" s="2"/>
      <c r="F383" s="4"/>
      <c r="G383" s="1"/>
      <c r="H383" s="2"/>
      <c r="I383" s="3"/>
      <c r="J383" s="3"/>
      <c r="K383" s="2"/>
      <c r="L383" s="4"/>
      <c r="M383" s="1"/>
      <c r="N383" s="2"/>
      <c r="O383" s="3"/>
      <c r="P383" s="3"/>
      <c r="Q383" s="2"/>
      <c r="R383" s="4"/>
      <c r="S383" s="1"/>
      <c r="T383" s="2"/>
      <c r="U383" s="3"/>
      <c r="V383" s="3"/>
      <c r="W383" s="2"/>
      <c r="X383" s="4"/>
    </row>
    <row r="384" spans="1:24" x14ac:dyDescent="0.2">
      <c r="A384" s="1"/>
      <c r="B384" s="2"/>
      <c r="C384" s="3"/>
      <c r="D384" s="3"/>
      <c r="E384" s="2"/>
      <c r="F384" s="4"/>
      <c r="G384" s="1"/>
      <c r="H384" s="2"/>
      <c r="I384" s="3"/>
      <c r="J384" s="3"/>
      <c r="K384" s="2"/>
      <c r="L384" s="4"/>
      <c r="M384" s="1"/>
      <c r="N384" s="2"/>
      <c r="O384" s="3"/>
      <c r="P384" s="3"/>
      <c r="Q384" s="2"/>
      <c r="R384" s="4"/>
      <c r="S384" s="1"/>
      <c r="T384" s="2"/>
      <c r="U384" s="3"/>
      <c r="V384" s="3"/>
      <c r="W384" s="2"/>
      <c r="X384" s="4"/>
    </row>
    <row r="385" spans="1:24" x14ac:dyDescent="0.2">
      <c r="A385" s="1"/>
      <c r="B385" s="2"/>
      <c r="C385" s="3"/>
      <c r="D385" s="3"/>
      <c r="E385" s="2"/>
      <c r="F385" s="4"/>
      <c r="G385" s="1"/>
      <c r="H385" s="2"/>
      <c r="I385" s="3"/>
      <c r="J385" s="3"/>
      <c r="K385" s="2"/>
      <c r="L385" s="4"/>
      <c r="M385" s="1"/>
      <c r="N385" s="2"/>
      <c r="O385" s="3"/>
      <c r="P385" s="3"/>
      <c r="Q385" s="2"/>
      <c r="R385" s="4"/>
      <c r="S385" s="1"/>
      <c r="T385" s="2"/>
      <c r="U385" s="3"/>
      <c r="V385" s="3"/>
      <c r="W385" s="2"/>
      <c r="X385" s="4"/>
    </row>
    <row r="386" spans="1:24" x14ac:dyDescent="0.2">
      <c r="A386" s="1"/>
      <c r="B386" s="2"/>
      <c r="C386" s="3"/>
      <c r="D386" s="3"/>
      <c r="E386" s="2"/>
      <c r="F386" s="4"/>
      <c r="G386" s="1"/>
      <c r="H386" s="2"/>
      <c r="I386" s="3"/>
      <c r="J386" s="3"/>
      <c r="K386" s="2"/>
      <c r="L386" s="4"/>
      <c r="M386" s="1"/>
      <c r="N386" s="2"/>
      <c r="O386" s="3"/>
      <c r="P386" s="3"/>
      <c r="Q386" s="2"/>
      <c r="R386" s="4"/>
      <c r="S386" s="1"/>
      <c r="T386" s="2"/>
      <c r="U386" s="3"/>
      <c r="V386" s="3"/>
      <c r="W386" s="2"/>
      <c r="X386" s="4"/>
    </row>
    <row r="387" spans="1:24" x14ac:dyDescent="0.2">
      <c r="A387" s="1"/>
      <c r="B387" s="2"/>
      <c r="C387" s="3"/>
      <c r="D387" s="3"/>
      <c r="E387" s="2"/>
      <c r="F387" s="4"/>
      <c r="G387" s="1"/>
      <c r="H387" s="2"/>
      <c r="I387" s="3"/>
      <c r="J387" s="3"/>
      <c r="K387" s="2"/>
      <c r="L387" s="4"/>
      <c r="M387" s="1"/>
      <c r="N387" s="2"/>
      <c r="O387" s="3"/>
      <c r="P387" s="3"/>
      <c r="Q387" s="2"/>
      <c r="R387" s="4"/>
      <c r="S387" s="1"/>
      <c r="T387" s="2"/>
      <c r="U387" s="3"/>
      <c r="V387" s="3"/>
      <c r="W387" s="2"/>
      <c r="X387" s="4"/>
    </row>
    <row r="388" spans="1:24" x14ac:dyDescent="0.2">
      <c r="A388" s="1"/>
      <c r="B388" s="2"/>
      <c r="C388" s="3"/>
      <c r="D388" s="3"/>
      <c r="E388" s="2"/>
      <c r="F388" s="4"/>
      <c r="G388" s="1"/>
      <c r="H388" s="2"/>
      <c r="I388" s="3"/>
      <c r="J388" s="3"/>
      <c r="K388" s="2"/>
      <c r="L388" s="4"/>
      <c r="M388" s="1"/>
      <c r="N388" s="2"/>
      <c r="O388" s="3"/>
      <c r="P388" s="3"/>
      <c r="Q388" s="2"/>
      <c r="R388" s="4"/>
      <c r="S388" s="1"/>
      <c r="T388" s="2"/>
      <c r="U388" s="3"/>
      <c r="V388" s="3"/>
      <c r="W388" s="2"/>
      <c r="X388" s="4"/>
    </row>
    <row r="389" spans="1:24" x14ac:dyDescent="0.2">
      <c r="A389" s="1"/>
      <c r="B389" s="2"/>
      <c r="C389" s="3"/>
      <c r="D389" s="3"/>
      <c r="E389" s="2"/>
      <c r="F389" s="4"/>
      <c r="G389" s="1"/>
      <c r="H389" s="2"/>
      <c r="I389" s="3"/>
      <c r="J389" s="3"/>
      <c r="K389" s="2"/>
      <c r="L389" s="4"/>
      <c r="M389" s="1"/>
      <c r="N389" s="2"/>
      <c r="O389" s="3"/>
      <c r="P389" s="3"/>
      <c r="Q389" s="2"/>
      <c r="R389" s="4"/>
      <c r="S389" s="1"/>
      <c r="T389" s="2"/>
      <c r="U389" s="3"/>
      <c r="V389" s="3"/>
      <c r="W389" s="2"/>
      <c r="X389" s="4"/>
    </row>
    <row r="390" spans="1:24" x14ac:dyDescent="0.2">
      <c r="A390" s="1"/>
      <c r="B390" s="2"/>
      <c r="C390" s="3"/>
      <c r="D390" s="3"/>
      <c r="E390" s="2"/>
      <c r="F390" s="4"/>
      <c r="G390" s="1"/>
      <c r="H390" s="2"/>
      <c r="I390" s="3"/>
      <c r="J390" s="3"/>
      <c r="K390" s="2"/>
      <c r="L390" s="4"/>
      <c r="M390" s="1"/>
      <c r="N390" s="2"/>
      <c r="O390" s="3"/>
      <c r="P390" s="3"/>
      <c r="Q390" s="2"/>
      <c r="R390" s="4"/>
      <c r="S390" s="1"/>
      <c r="T390" s="2"/>
      <c r="U390" s="3"/>
      <c r="V390" s="3"/>
      <c r="W390" s="2"/>
      <c r="X390" s="4"/>
    </row>
    <row r="391" spans="1:24" x14ac:dyDescent="0.2">
      <c r="A391" s="1"/>
      <c r="B391" s="2"/>
      <c r="C391" s="3"/>
      <c r="D391" s="3"/>
      <c r="E391" s="2"/>
      <c r="F391" s="4"/>
      <c r="G391" s="1"/>
      <c r="H391" s="2"/>
      <c r="I391" s="3"/>
      <c r="J391" s="3"/>
      <c r="K391" s="2"/>
      <c r="L391" s="4"/>
      <c r="M391" s="1"/>
      <c r="N391" s="2"/>
      <c r="O391" s="3"/>
      <c r="P391" s="3"/>
      <c r="Q391" s="2"/>
      <c r="R391" s="4"/>
      <c r="S391" s="1"/>
      <c r="T391" s="2"/>
      <c r="U391" s="3"/>
      <c r="V391" s="3"/>
      <c r="W391" s="2"/>
      <c r="X391" s="4"/>
    </row>
    <row r="392" spans="1:24" x14ac:dyDescent="0.2">
      <c r="A392" s="1"/>
      <c r="B392" s="2"/>
      <c r="C392" s="3"/>
      <c r="D392" s="3"/>
      <c r="E392" s="2"/>
      <c r="F392" s="4"/>
      <c r="G392" s="1"/>
      <c r="H392" s="2"/>
      <c r="I392" s="3"/>
      <c r="J392" s="3"/>
      <c r="K392" s="2"/>
      <c r="L392" s="4"/>
      <c r="M392" s="1"/>
      <c r="N392" s="2"/>
      <c r="O392" s="3"/>
      <c r="P392" s="3"/>
      <c r="Q392" s="2"/>
      <c r="R392" s="4"/>
      <c r="S392" s="1"/>
      <c r="T392" s="2"/>
      <c r="U392" s="3"/>
      <c r="V392" s="3"/>
      <c r="W392" s="2"/>
      <c r="X392" s="4"/>
    </row>
    <row r="393" spans="1:24" x14ac:dyDescent="0.2">
      <c r="A393" s="1"/>
      <c r="B393" s="2"/>
      <c r="C393" s="3"/>
      <c r="D393" s="3"/>
      <c r="E393" s="2"/>
      <c r="F393" s="4"/>
      <c r="G393" s="1"/>
      <c r="H393" s="2"/>
      <c r="I393" s="3"/>
      <c r="J393" s="3"/>
      <c r="K393" s="2"/>
      <c r="L393" s="4"/>
      <c r="M393" s="1"/>
      <c r="N393" s="2"/>
      <c r="O393" s="3"/>
      <c r="P393" s="3"/>
      <c r="Q393" s="2"/>
      <c r="R393" s="4"/>
      <c r="S393" s="1"/>
      <c r="T393" s="2"/>
      <c r="U393" s="3"/>
      <c r="V393" s="3"/>
      <c r="W393" s="2"/>
      <c r="X393" s="4"/>
    </row>
    <row r="394" spans="1:24" x14ac:dyDescent="0.2">
      <c r="A394" s="1"/>
      <c r="B394" s="2"/>
      <c r="C394" s="3"/>
      <c r="D394" s="3"/>
      <c r="E394" s="2"/>
      <c r="F394" s="4"/>
      <c r="G394" s="1"/>
      <c r="H394" s="2"/>
      <c r="I394" s="3"/>
      <c r="J394" s="3"/>
      <c r="K394" s="2"/>
      <c r="L394" s="4"/>
      <c r="M394" s="1"/>
      <c r="N394" s="2"/>
      <c r="O394" s="3"/>
      <c r="P394" s="3"/>
      <c r="Q394" s="2"/>
      <c r="R394" s="4"/>
      <c r="S394" s="1"/>
      <c r="T394" s="2"/>
      <c r="U394" s="3"/>
      <c r="V394" s="3"/>
      <c r="W394" s="2"/>
      <c r="X394" s="4"/>
    </row>
    <row r="395" spans="1:24" x14ac:dyDescent="0.2">
      <c r="A395" s="1"/>
      <c r="B395" s="2"/>
      <c r="C395" s="3"/>
      <c r="D395" s="3"/>
      <c r="E395" s="2"/>
      <c r="F395" s="4"/>
      <c r="G395" s="1"/>
      <c r="H395" s="2"/>
      <c r="I395" s="3"/>
      <c r="J395" s="3"/>
      <c r="K395" s="2"/>
      <c r="L395" s="4"/>
      <c r="M395" s="1"/>
      <c r="N395" s="2"/>
      <c r="O395" s="3"/>
      <c r="P395" s="3"/>
      <c r="Q395" s="2"/>
      <c r="R395" s="4"/>
      <c r="S395" s="1"/>
      <c r="T395" s="2"/>
      <c r="U395" s="3"/>
      <c r="V395" s="3"/>
      <c r="W395" s="2"/>
      <c r="X395" s="4"/>
    </row>
    <row r="396" spans="1:24" x14ac:dyDescent="0.2">
      <c r="A396" s="1"/>
      <c r="B396" s="2"/>
      <c r="C396" s="3"/>
      <c r="D396" s="3"/>
      <c r="E396" s="2"/>
      <c r="F396" s="4"/>
      <c r="G396" s="1"/>
      <c r="H396" s="2"/>
      <c r="I396" s="3"/>
      <c r="J396" s="3"/>
      <c r="K396" s="2"/>
      <c r="L396" s="4"/>
      <c r="M396" s="1"/>
      <c r="N396" s="2"/>
      <c r="O396" s="3"/>
      <c r="P396" s="3"/>
      <c r="Q396" s="2"/>
      <c r="R396" s="4"/>
      <c r="S396" s="1"/>
      <c r="T396" s="2"/>
      <c r="U396" s="3"/>
      <c r="V396" s="3"/>
      <c r="W396" s="2"/>
      <c r="X396" s="4"/>
    </row>
    <row r="397" spans="1:24" x14ac:dyDescent="0.2">
      <c r="A397" s="1"/>
      <c r="B397" s="2"/>
      <c r="C397" s="3"/>
      <c r="D397" s="3"/>
      <c r="E397" s="2"/>
      <c r="F397" s="4"/>
      <c r="G397" s="1"/>
      <c r="H397" s="2"/>
      <c r="I397" s="3"/>
      <c r="J397" s="3"/>
      <c r="K397" s="2"/>
      <c r="L397" s="4"/>
      <c r="M397" s="1"/>
      <c r="N397" s="2"/>
      <c r="O397" s="3"/>
      <c r="P397" s="3"/>
      <c r="Q397" s="2"/>
      <c r="R397" s="4"/>
      <c r="S397" s="1"/>
      <c r="T397" s="2"/>
      <c r="U397" s="3"/>
      <c r="V397" s="3"/>
      <c r="W397" s="2"/>
      <c r="X397" s="4"/>
    </row>
    <row r="398" spans="1:24" x14ac:dyDescent="0.2">
      <c r="A398" s="1"/>
      <c r="B398" s="2"/>
      <c r="C398" s="3"/>
      <c r="D398" s="3"/>
      <c r="E398" s="2"/>
      <c r="F398" s="4"/>
      <c r="G398" s="1"/>
      <c r="H398" s="2"/>
      <c r="I398" s="3"/>
      <c r="J398" s="3"/>
      <c r="K398" s="2"/>
      <c r="L398" s="4"/>
      <c r="M398" s="1"/>
      <c r="N398" s="2"/>
      <c r="O398" s="3"/>
      <c r="P398" s="3"/>
      <c r="Q398" s="2"/>
      <c r="R398" s="4"/>
      <c r="S398" s="1"/>
      <c r="T398" s="2"/>
      <c r="U398" s="3"/>
      <c r="V398" s="3"/>
      <c r="W398" s="2"/>
      <c r="X398" s="4"/>
    </row>
    <row r="399" spans="1:24" x14ac:dyDescent="0.2">
      <c r="A399" s="1"/>
      <c r="B399" s="2"/>
      <c r="C399" s="3"/>
      <c r="D399" s="3"/>
      <c r="E399" s="2"/>
      <c r="F399" s="4"/>
      <c r="G399" s="1"/>
      <c r="H399" s="2"/>
      <c r="I399" s="3"/>
      <c r="J399" s="3"/>
      <c r="K399" s="2"/>
      <c r="L399" s="4"/>
      <c r="M399" s="1"/>
      <c r="N399" s="2"/>
      <c r="O399" s="3"/>
      <c r="P399" s="3"/>
      <c r="Q399" s="2"/>
      <c r="R399" s="4"/>
      <c r="S399" s="1"/>
      <c r="T399" s="2"/>
      <c r="U399" s="3"/>
      <c r="V399" s="3"/>
      <c r="W399" s="2"/>
      <c r="X399" s="4"/>
    </row>
    <row r="400" spans="1:24" x14ac:dyDescent="0.2">
      <c r="A400" s="1"/>
      <c r="B400" s="2"/>
      <c r="C400" s="3"/>
      <c r="D400" s="3"/>
      <c r="E400" s="2"/>
      <c r="F400" s="4"/>
      <c r="G400" s="1"/>
      <c r="H400" s="2"/>
      <c r="I400" s="3"/>
      <c r="J400" s="3"/>
      <c r="K400" s="2"/>
      <c r="L400" s="4"/>
      <c r="M400" s="1"/>
      <c r="N400" s="2"/>
      <c r="O400" s="3"/>
      <c r="P400" s="3"/>
      <c r="Q400" s="2"/>
      <c r="R400" s="4"/>
      <c r="S400" s="1"/>
      <c r="T400" s="2"/>
      <c r="U400" s="3"/>
      <c r="V400" s="3"/>
      <c r="W400" s="2"/>
      <c r="X400" s="4"/>
    </row>
    <row r="401" spans="1:24" x14ac:dyDescent="0.2">
      <c r="A401" s="1"/>
      <c r="B401" s="2"/>
      <c r="C401" s="3"/>
      <c r="D401" s="3"/>
      <c r="E401" s="2"/>
      <c r="F401" s="4"/>
      <c r="G401" s="1"/>
      <c r="H401" s="2"/>
      <c r="I401" s="3"/>
      <c r="J401" s="3"/>
      <c r="K401" s="2"/>
      <c r="L401" s="4"/>
      <c r="M401" s="1"/>
      <c r="N401" s="2"/>
      <c r="O401" s="3"/>
      <c r="P401" s="3"/>
      <c r="Q401" s="2"/>
      <c r="R401" s="4"/>
      <c r="S401" s="1"/>
      <c r="T401" s="2"/>
      <c r="U401" s="3"/>
      <c r="V401" s="3"/>
      <c r="W401" s="2"/>
      <c r="X401" s="4"/>
    </row>
    <row r="402" spans="1:24" x14ac:dyDescent="0.2">
      <c r="A402" s="1"/>
      <c r="B402" s="2"/>
      <c r="C402" s="3"/>
      <c r="D402" s="3"/>
      <c r="E402" s="2"/>
      <c r="F402" s="4"/>
      <c r="G402" s="1"/>
      <c r="H402" s="2"/>
      <c r="I402" s="3"/>
      <c r="J402" s="3"/>
      <c r="K402" s="2"/>
      <c r="L402" s="4"/>
      <c r="M402" s="1"/>
      <c r="N402" s="2"/>
      <c r="O402" s="3"/>
      <c r="P402" s="3"/>
      <c r="Q402" s="2"/>
      <c r="R402" s="4"/>
      <c r="S402" s="1"/>
      <c r="T402" s="2"/>
      <c r="U402" s="3"/>
      <c r="V402" s="3"/>
      <c r="W402" s="2"/>
      <c r="X402" s="4"/>
    </row>
    <row r="403" spans="1:24" x14ac:dyDescent="0.2">
      <c r="A403" s="1"/>
      <c r="B403" s="2"/>
      <c r="C403" s="3"/>
      <c r="D403" s="3"/>
      <c r="E403" s="2"/>
      <c r="F403" s="4"/>
      <c r="G403" s="1"/>
      <c r="H403" s="2"/>
      <c r="I403" s="3"/>
      <c r="J403" s="3"/>
      <c r="K403" s="2"/>
      <c r="L403" s="4"/>
      <c r="M403" s="1"/>
      <c r="N403" s="2"/>
      <c r="O403" s="3"/>
      <c r="P403" s="3"/>
      <c r="Q403" s="2"/>
      <c r="R403" s="4"/>
      <c r="S403" s="1"/>
      <c r="T403" s="2"/>
      <c r="U403" s="3"/>
      <c r="V403" s="3"/>
      <c r="W403" s="2"/>
      <c r="X403" s="4"/>
    </row>
    <row r="404" spans="1:24" x14ac:dyDescent="0.2">
      <c r="A404" s="1"/>
      <c r="B404" s="2"/>
      <c r="C404" s="3"/>
      <c r="D404" s="3"/>
      <c r="E404" s="2"/>
      <c r="F404" s="4"/>
      <c r="G404" s="1"/>
      <c r="H404" s="2"/>
      <c r="I404" s="3"/>
      <c r="J404" s="3"/>
      <c r="K404" s="2"/>
      <c r="L404" s="4"/>
      <c r="M404" s="1"/>
      <c r="N404" s="2"/>
      <c r="O404" s="3"/>
      <c r="P404" s="3"/>
      <c r="Q404" s="2"/>
      <c r="R404" s="4"/>
      <c r="S404" s="1"/>
      <c r="T404" s="2"/>
      <c r="U404" s="3"/>
      <c r="V404" s="3"/>
      <c r="W404" s="2"/>
      <c r="X404" s="4"/>
    </row>
    <row r="405" spans="1:24" x14ac:dyDescent="0.2">
      <c r="A405" s="1"/>
      <c r="B405" s="2"/>
      <c r="C405" s="3"/>
      <c r="D405" s="3"/>
      <c r="E405" s="2"/>
      <c r="F405" s="4"/>
      <c r="G405" s="1"/>
      <c r="H405" s="2"/>
      <c r="I405" s="3"/>
      <c r="J405" s="3"/>
      <c r="K405" s="2"/>
      <c r="L405" s="4"/>
      <c r="M405" s="1"/>
      <c r="N405" s="2"/>
      <c r="O405" s="3"/>
      <c r="P405" s="3"/>
      <c r="Q405" s="2"/>
      <c r="R405" s="4"/>
      <c r="S405" s="1"/>
      <c r="T405" s="2"/>
      <c r="U405" s="3"/>
      <c r="V405" s="3"/>
      <c r="W405" s="2"/>
      <c r="X405" s="4"/>
    </row>
    <row r="406" spans="1:24" x14ac:dyDescent="0.2">
      <c r="A406" s="1"/>
      <c r="B406" s="2"/>
      <c r="C406" s="3"/>
      <c r="D406" s="3"/>
      <c r="E406" s="2"/>
      <c r="F406" s="4"/>
      <c r="G406" s="1"/>
      <c r="H406" s="2"/>
      <c r="I406" s="3"/>
      <c r="J406" s="3"/>
      <c r="K406" s="2"/>
      <c r="L406" s="4"/>
      <c r="M406" s="1"/>
      <c r="N406" s="2"/>
      <c r="O406" s="3"/>
      <c r="P406" s="3"/>
      <c r="Q406" s="2"/>
      <c r="R406" s="4"/>
      <c r="S406" s="1"/>
      <c r="T406" s="2"/>
      <c r="U406" s="3"/>
      <c r="V406" s="3"/>
      <c r="W406" s="2"/>
      <c r="X406" s="4"/>
    </row>
    <row r="407" spans="1:24" x14ac:dyDescent="0.2">
      <c r="A407" s="1"/>
      <c r="B407" s="2"/>
      <c r="C407" s="3"/>
      <c r="D407" s="3"/>
      <c r="E407" s="2"/>
      <c r="F407" s="4"/>
      <c r="G407" s="1"/>
      <c r="H407" s="2"/>
      <c r="I407" s="3"/>
      <c r="J407" s="3"/>
      <c r="K407" s="2"/>
      <c r="L407" s="4"/>
      <c r="M407" s="1"/>
      <c r="N407" s="2"/>
      <c r="O407" s="3"/>
      <c r="P407" s="3"/>
      <c r="Q407" s="2"/>
      <c r="R407" s="4"/>
      <c r="S407" s="1"/>
      <c r="T407" s="2"/>
      <c r="U407" s="3"/>
      <c r="V407" s="3"/>
      <c r="W407" s="2"/>
      <c r="X407" s="4"/>
    </row>
    <row r="408" spans="1:24" x14ac:dyDescent="0.2">
      <c r="A408" s="1"/>
      <c r="B408" s="2"/>
      <c r="C408" s="3"/>
      <c r="D408" s="3"/>
      <c r="E408" s="2"/>
      <c r="F408" s="4"/>
      <c r="G408" s="1"/>
      <c r="H408" s="2"/>
      <c r="I408" s="3"/>
      <c r="J408" s="3"/>
      <c r="K408" s="2"/>
      <c r="L408" s="4"/>
      <c r="M408" s="1"/>
      <c r="N408" s="2"/>
      <c r="O408" s="3"/>
      <c r="P408" s="3"/>
      <c r="Q408" s="2"/>
      <c r="R408" s="4"/>
      <c r="S408" s="1"/>
      <c r="T408" s="2"/>
      <c r="U408" s="3"/>
      <c r="V408" s="3"/>
      <c r="W408" s="2"/>
      <c r="X408" s="4"/>
    </row>
    <row r="409" spans="1:24" x14ac:dyDescent="0.2">
      <c r="A409" s="1"/>
      <c r="B409" s="2"/>
      <c r="C409" s="3"/>
      <c r="D409" s="3"/>
      <c r="E409" s="2"/>
      <c r="F409" s="4"/>
      <c r="G409" s="1"/>
      <c r="H409" s="2"/>
      <c r="I409" s="3"/>
      <c r="J409" s="3"/>
      <c r="K409" s="2"/>
      <c r="L409" s="4"/>
      <c r="M409" s="1"/>
      <c r="N409" s="2"/>
      <c r="O409" s="3"/>
      <c r="P409" s="3"/>
      <c r="Q409" s="2"/>
      <c r="R409" s="4"/>
      <c r="S409" s="1"/>
      <c r="T409" s="2"/>
      <c r="U409" s="3"/>
      <c r="V409" s="3"/>
      <c r="W409" s="2"/>
      <c r="X409" s="4"/>
    </row>
    <row r="410" spans="1:24" x14ac:dyDescent="0.2">
      <c r="A410" s="1"/>
      <c r="B410" s="2"/>
      <c r="C410" s="3"/>
      <c r="D410" s="3"/>
      <c r="E410" s="2"/>
      <c r="F410" s="4"/>
      <c r="G410" s="1"/>
      <c r="H410" s="2"/>
      <c r="I410" s="3"/>
      <c r="J410" s="3"/>
      <c r="K410" s="2"/>
      <c r="L410" s="4"/>
      <c r="M410" s="1"/>
      <c r="N410" s="2"/>
      <c r="O410" s="3"/>
      <c r="P410" s="3"/>
      <c r="Q410" s="2"/>
      <c r="R410" s="4"/>
      <c r="S410" s="1"/>
      <c r="T410" s="2"/>
      <c r="U410" s="3"/>
      <c r="V410" s="3"/>
      <c r="W410" s="2"/>
      <c r="X410" s="4"/>
    </row>
    <row r="411" spans="1:24" x14ac:dyDescent="0.2">
      <c r="A411" s="1"/>
      <c r="B411" s="2"/>
      <c r="C411" s="3"/>
      <c r="D411" s="3"/>
      <c r="E411" s="2"/>
      <c r="F411" s="4"/>
      <c r="G411" s="1"/>
      <c r="H411" s="2"/>
      <c r="I411" s="3"/>
      <c r="J411" s="3"/>
      <c r="K411" s="2"/>
      <c r="L411" s="4"/>
      <c r="M411" s="1"/>
      <c r="N411" s="2"/>
      <c r="O411" s="3"/>
      <c r="P411" s="3"/>
      <c r="Q411" s="2"/>
      <c r="R411" s="4"/>
      <c r="S411" s="1"/>
      <c r="T411" s="2"/>
      <c r="U411" s="3"/>
      <c r="V411" s="3"/>
      <c r="W411" s="2"/>
      <c r="X411" s="4"/>
    </row>
    <row r="412" spans="1:24" x14ac:dyDescent="0.2">
      <c r="A412" s="1"/>
      <c r="B412" s="2"/>
      <c r="C412" s="3"/>
      <c r="D412" s="3"/>
      <c r="E412" s="2"/>
      <c r="F412" s="4"/>
      <c r="G412" s="1"/>
      <c r="H412" s="2"/>
      <c r="I412" s="3"/>
      <c r="J412" s="3"/>
      <c r="K412" s="2"/>
      <c r="L412" s="4"/>
      <c r="M412" s="1"/>
      <c r="N412" s="2"/>
      <c r="O412" s="3"/>
      <c r="P412" s="3"/>
      <c r="Q412" s="2"/>
      <c r="R412" s="4"/>
      <c r="S412" s="1"/>
      <c r="T412" s="2"/>
      <c r="U412" s="3"/>
      <c r="V412" s="3"/>
      <c r="W412" s="2"/>
      <c r="X412" s="4"/>
    </row>
    <row r="413" spans="1:24" x14ac:dyDescent="0.2">
      <c r="A413" s="1"/>
      <c r="B413" s="2"/>
      <c r="C413" s="3"/>
      <c r="D413" s="3"/>
      <c r="E413" s="2"/>
      <c r="F413" s="4"/>
      <c r="G413" s="1"/>
      <c r="H413" s="2"/>
      <c r="I413" s="3"/>
      <c r="J413" s="3"/>
      <c r="K413" s="2"/>
      <c r="L413" s="4"/>
      <c r="M413" s="1"/>
      <c r="N413" s="2"/>
      <c r="O413" s="3"/>
      <c r="P413" s="3"/>
      <c r="Q413" s="2"/>
      <c r="R413" s="4"/>
      <c r="S413" s="1"/>
      <c r="T413" s="2"/>
      <c r="U413" s="3"/>
      <c r="V413" s="3"/>
      <c r="W413" s="2"/>
      <c r="X413" s="4"/>
    </row>
    <row r="414" spans="1:24" x14ac:dyDescent="0.2">
      <c r="A414" s="1"/>
      <c r="B414" s="2"/>
      <c r="C414" s="3"/>
      <c r="D414" s="3"/>
      <c r="E414" s="2"/>
      <c r="F414" s="4"/>
      <c r="G414" s="1"/>
      <c r="H414" s="2"/>
      <c r="I414" s="3"/>
      <c r="J414" s="3"/>
      <c r="K414" s="2"/>
      <c r="L414" s="4"/>
      <c r="M414" s="1"/>
      <c r="N414" s="2"/>
      <c r="O414" s="3"/>
      <c r="P414" s="3"/>
      <c r="Q414" s="2"/>
      <c r="R414" s="4"/>
      <c r="S414" s="1"/>
      <c r="T414" s="2"/>
      <c r="U414" s="3"/>
      <c r="V414" s="3"/>
      <c r="W414" s="2"/>
      <c r="X414" s="4"/>
    </row>
    <row r="415" spans="1:24" x14ac:dyDescent="0.2">
      <c r="A415" s="1"/>
      <c r="B415" s="2"/>
      <c r="C415" s="3"/>
      <c r="D415" s="3"/>
      <c r="E415" s="2"/>
      <c r="F415" s="4"/>
      <c r="G415" s="1"/>
      <c r="H415" s="2"/>
      <c r="I415" s="3"/>
      <c r="J415" s="3"/>
      <c r="K415" s="2"/>
      <c r="L415" s="4"/>
      <c r="M415" s="1"/>
      <c r="N415" s="2"/>
      <c r="O415" s="3"/>
      <c r="P415" s="3"/>
      <c r="Q415" s="2"/>
      <c r="R415" s="4"/>
      <c r="S415" s="1"/>
      <c r="T415" s="2"/>
      <c r="U415" s="3"/>
      <c r="V415" s="3"/>
      <c r="W415" s="2"/>
      <c r="X415" s="4"/>
    </row>
    <row r="416" spans="1:24" x14ac:dyDescent="0.2">
      <c r="A416" s="1"/>
      <c r="B416" s="2"/>
      <c r="C416" s="3"/>
      <c r="D416" s="3"/>
      <c r="E416" s="2"/>
      <c r="F416" s="4"/>
      <c r="G416" s="1"/>
      <c r="H416" s="2"/>
      <c r="I416" s="3"/>
      <c r="J416" s="3"/>
      <c r="K416" s="2"/>
      <c r="L416" s="4"/>
      <c r="M416" s="1"/>
      <c r="N416" s="2"/>
      <c r="O416" s="3"/>
      <c r="P416" s="3"/>
      <c r="Q416" s="2"/>
      <c r="R416" s="4"/>
      <c r="S416" s="1"/>
      <c r="T416" s="2"/>
      <c r="U416" s="3"/>
      <c r="V416" s="3"/>
      <c r="W416" s="2"/>
      <c r="X416" s="4"/>
    </row>
    <row r="417" spans="1:24" x14ac:dyDescent="0.2">
      <c r="A417" s="1"/>
      <c r="B417" s="2"/>
      <c r="C417" s="3"/>
      <c r="D417" s="3"/>
      <c r="E417" s="2"/>
      <c r="F417" s="4"/>
      <c r="G417" s="1"/>
      <c r="H417" s="2"/>
      <c r="I417" s="3"/>
      <c r="J417" s="3"/>
      <c r="K417" s="2"/>
      <c r="L417" s="4"/>
      <c r="M417" s="1"/>
      <c r="N417" s="2"/>
      <c r="O417" s="3"/>
      <c r="P417" s="3"/>
      <c r="Q417" s="2"/>
      <c r="R417" s="4"/>
      <c r="S417" s="1"/>
      <c r="T417" s="2"/>
      <c r="U417" s="3"/>
      <c r="V417" s="3"/>
      <c r="W417" s="2"/>
      <c r="X417" s="4"/>
    </row>
    <row r="418" spans="1:24" x14ac:dyDescent="0.2">
      <c r="A418" s="1"/>
      <c r="B418" s="2"/>
      <c r="C418" s="3"/>
      <c r="D418" s="3"/>
      <c r="E418" s="2"/>
      <c r="F418" s="4"/>
      <c r="G418" s="1"/>
      <c r="H418" s="2"/>
      <c r="I418" s="3"/>
      <c r="J418" s="3"/>
      <c r="K418" s="2"/>
      <c r="L418" s="4"/>
      <c r="M418" s="1"/>
      <c r="N418" s="2"/>
      <c r="O418" s="3"/>
      <c r="P418" s="3"/>
      <c r="Q418" s="2"/>
      <c r="R418" s="4"/>
      <c r="S418" s="1"/>
      <c r="T418" s="2"/>
      <c r="U418" s="3"/>
      <c r="V418" s="3"/>
      <c r="W418" s="2"/>
      <c r="X418" s="4"/>
    </row>
    <row r="419" spans="1:24" x14ac:dyDescent="0.2">
      <c r="A419" s="1"/>
      <c r="B419" s="2"/>
      <c r="C419" s="3"/>
      <c r="D419" s="3"/>
      <c r="E419" s="2"/>
      <c r="F419" s="4"/>
      <c r="G419" s="1"/>
      <c r="H419" s="2"/>
      <c r="I419" s="3"/>
      <c r="J419" s="3"/>
      <c r="K419" s="2"/>
      <c r="L419" s="4"/>
      <c r="M419" s="1"/>
      <c r="N419" s="2"/>
      <c r="O419" s="3"/>
      <c r="P419" s="3"/>
      <c r="Q419" s="2"/>
      <c r="R419" s="4"/>
      <c r="S419" s="1"/>
      <c r="T419" s="2"/>
      <c r="U419" s="3"/>
      <c r="V419" s="3"/>
      <c r="W419" s="2"/>
      <c r="X419" s="4"/>
    </row>
    <row r="420" spans="1:24" x14ac:dyDescent="0.2">
      <c r="A420" s="1"/>
      <c r="B420" s="2"/>
      <c r="C420" s="3"/>
      <c r="D420" s="3"/>
      <c r="E420" s="2"/>
      <c r="F420" s="4"/>
      <c r="G420" s="1"/>
      <c r="H420" s="2"/>
      <c r="I420" s="3"/>
      <c r="J420" s="3"/>
      <c r="K420" s="2"/>
      <c r="L420" s="4"/>
      <c r="M420" s="1"/>
      <c r="N420" s="2"/>
      <c r="O420" s="3"/>
      <c r="P420" s="3"/>
      <c r="Q420" s="2"/>
      <c r="R420" s="4"/>
      <c r="S420" s="1"/>
      <c r="T420" s="2"/>
      <c r="U420" s="3"/>
      <c r="V420" s="3"/>
      <c r="W420" s="2"/>
      <c r="X420" s="4"/>
    </row>
    <row r="421" spans="1:24" x14ac:dyDescent="0.2">
      <c r="A421" s="1"/>
      <c r="B421" s="2"/>
      <c r="C421" s="3"/>
      <c r="D421" s="3"/>
      <c r="E421" s="2"/>
      <c r="F421" s="4"/>
      <c r="G421" s="1"/>
      <c r="H421" s="2"/>
      <c r="I421" s="3"/>
      <c r="J421" s="3"/>
      <c r="K421" s="2"/>
      <c r="L421" s="4"/>
      <c r="M421" s="1"/>
      <c r="N421" s="2"/>
      <c r="O421" s="3"/>
      <c r="P421" s="3"/>
      <c r="Q421" s="2"/>
      <c r="R421" s="4"/>
      <c r="S421" s="1"/>
      <c r="T421" s="2"/>
      <c r="U421" s="3"/>
      <c r="V421" s="3"/>
      <c r="W421" s="2"/>
      <c r="X421" s="4"/>
    </row>
    <row r="422" spans="1:24" x14ac:dyDescent="0.2">
      <c r="A422" s="1"/>
      <c r="B422" s="2"/>
      <c r="C422" s="3"/>
      <c r="D422" s="3"/>
      <c r="E422" s="2"/>
      <c r="F422" s="4"/>
      <c r="G422" s="1"/>
      <c r="H422" s="2"/>
      <c r="I422" s="3"/>
      <c r="J422" s="3"/>
      <c r="K422" s="2"/>
      <c r="L422" s="4"/>
      <c r="M422" s="1"/>
      <c r="N422" s="2"/>
      <c r="O422" s="3"/>
      <c r="P422" s="3"/>
      <c r="Q422" s="2"/>
      <c r="R422" s="4"/>
      <c r="S422" s="1"/>
      <c r="T422" s="2"/>
      <c r="U422" s="3"/>
      <c r="V422" s="3"/>
      <c r="W422" s="2"/>
      <c r="X422" s="4"/>
    </row>
    <row r="423" spans="1:24" x14ac:dyDescent="0.2">
      <c r="A423" s="1"/>
      <c r="B423" s="2"/>
      <c r="C423" s="3"/>
      <c r="D423" s="3"/>
      <c r="E423" s="2"/>
      <c r="F423" s="4"/>
      <c r="G423" s="1"/>
      <c r="H423" s="2"/>
      <c r="I423" s="3"/>
      <c r="J423" s="3"/>
      <c r="K423" s="2"/>
      <c r="L423" s="4"/>
      <c r="M423" s="1"/>
      <c r="N423" s="2"/>
      <c r="O423" s="3"/>
      <c r="P423" s="3"/>
      <c r="Q423" s="2"/>
      <c r="R423" s="4"/>
      <c r="S423" s="1"/>
      <c r="T423" s="2"/>
      <c r="U423" s="3"/>
      <c r="V423" s="3"/>
      <c r="W423" s="2"/>
      <c r="X423" s="4"/>
    </row>
    <row r="424" spans="1:24" x14ac:dyDescent="0.2">
      <c r="A424" s="1"/>
      <c r="B424" s="2"/>
      <c r="C424" s="3"/>
      <c r="D424" s="3"/>
      <c r="E424" s="2"/>
      <c r="F424" s="4"/>
      <c r="G424" s="1"/>
      <c r="H424" s="2"/>
      <c r="I424" s="3"/>
      <c r="J424" s="3"/>
      <c r="K424" s="2"/>
      <c r="L424" s="4"/>
      <c r="M424" s="1"/>
      <c r="N424" s="2"/>
      <c r="O424" s="3"/>
      <c r="P424" s="3"/>
      <c r="Q424" s="2"/>
      <c r="R424" s="4"/>
      <c r="S424" s="1"/>
      <c r="T424" s="2"/>
      <c r="U424" s="3"/>
      <c r="V424" s="3"/>
      <c r="W424" s="2"/>
      <c r="X424" s="4"/>
    </row>
    <row r="425" spans="1:24" x14ac:dyDescent="0.2">
      <c r="A425" s="1"/>
      <c r="B425" s="2"/>
      <c r="C425" s="3"/>
      <c r="D425" s="3"/>
      <c r="E425" s="2"/>
      <c r="F425" s="4"/>
      <c r="G425" s="1"/>
      <c r="H425" s="2"/>
      <c r="I425" s="3"/>
      <c r="J425" s="3"/>
      <c r="K425" s="2"/>
      <c r="L425" s="4"/>
      <c r="M425" s="1"/>
      <c r="N425" s="2"/>
      <c r="O425" s="3"/>
      <c r="P425" s="3"/>
      <c r="Q425" s="2"/>
      <c r="R425" s="4"/>
      <c r="S425" s="1"/>
      <c r="T425" s="2"/>
      <c r="U425" s="3"/>
      <c r="V425" s="3"/>
      <c r="W425" s="2"/>
      <c r="X425" s="4"/>
    </row>
    <row r="426" spans="1:24" x14ac:dyDescent="0.2">
      <c r="A426" s="1"/>
      <c r="B426" s="2"/>
      <c r="C426" s="3"/>
      <c r="D426" s="3"/>
      <c r="E426" s="2"/>
      <c r="F426" s="4"/>
      <c r="G426" s="1"/>
      <c r="H426" s="2"/>
      <c r="I426" s="3"/>
      <c r="J426" s="3"/>
      <c r="K426" s="2"/>
      <c r="L426" s="4"/>
      <c r="M426" s="1"/>
      <c r="N426" s="2"/>
      <c r="O426" s="3"/>
      <c r="P426" s="3"/>
      <c r="Q426" s="2"/>
      <c r="R426" s="4"/>
      <c r="S426" s="1"/>
      <c r="T426" s="2"/>
      <c r="U426" s="3"/>
      <c r="V426" s="3"/>
      <c r="W426" s="2"/>
      <c r="X426" s="4"/>
    </row>
    <row r="427" spans="1:24" x14ac:dyDescent="0.2">
      <c r="A427" s="1"/>
      <c r="B427" s="2"/>
      <c r="C427" s="3"/>
      <c r="D427" s="3"/>
      <c r="E427" s="2"/>
      <c r="F427" s="4"/>
      <c r="G427" s="1"/>
      <c r="H427" s="2"/>
      <c r="I427" s="3"/>
      <c r="J427" s="3"/>
      <c r="K427" s="2"/>
      <c r="L427" s="4"/>
      <c r="M427" s="1"/>
      <c r="N427" s="2"/>
      <c r="O427" s="3"/>
      <c r="P427" s="3"/>
      <c r="Q427" s="2"/>
      <c r="R427" s="4"/>
      <c r="S427" s="1"/>
      <c r="T427" s="2"/>
      <c r="U427" s="3"/>
      <c r="V427" s="3"/>
      <c r="W427" s="2"/>
      <c r="X427" s="4"/>
    </row>
    <row r="428" spans="1:24" x14ac:dyDescent="0.2">
      <c r="A428" s="1"/>
      <c r="B428" s="2"/>
      <c r="C428" s="3"/>
      <c r="D428" s="3"/>
      <c r="E428" s="2"/>
      <c r="F428" s="4"/>
      <c r="G428" s="1"/>
      <c r="H428" s="2"/>
      <c r="I428" s="3"/>
      <c r="J428" s="3"/>
      <c r="K428" s="2"/>
      <c r="L428" s="4"/>
      <c r="M428" s="1"/>
      <c r="N428" s="2"/>
      <c r="O428" s="3"/>
      <c r="P428" s="3"/>
      <c r="Q428" s="2"/>
      <c r="R428" s="4"/>
      <c r="S428" s="1"/>
      <c r="T428" s="2"/>
      <c r="U428" s="3"/>
      <c r="V428" s="3"/>
      <c r="W428" s="2"/>
      <c r="X428" s="4"/>
    </row>
    <row r="429" spans="1:24" x14ac:dyDescent="0.2">
      <c r="A429" s="1"/>
      <c r="B429" s="2"/>
      <c r="C429" s="3"/>
      <c r="D429" s="3"/>
      <c r="E429" s="2"/>
      <c r="F429" s="4"/>
      <c r="G429" s="1"/>
      <c r="H429" s="2"/>
      <c r="I429" s="3"/>
      <c r="J429" s="3"/>
      <c r="K429" s="2"/>
      <c r="L429" s="4"/>
      <c r="M429" s="1"/>
      <c r="N429" s="2"/>
      <c r="O429" s="3"/>
      <c r="P429" s="3"/>
      <c r="Q429" s="2"/>
      <c r="R429" s="4"/>
      <c r="S429" s="1"/>
      <c r="T429" s="2"/>
      <c r="U429" s="3"/>
      <c r="V429" s="3"/>
      <c r="W429" s="2"/>
      <c r="X429" s="4"/>
    </row>
    <row r="430" spans="1:24" x14ac:dyDescent="0.2">
      <c r="A430" s="1"/>
      <c r="B430" s="2"/>
      <c r="C430" s="3"/>
      <c r="D430" s="3"/>
      <c r="E430" s="2"/>
      <c r="F430" s="4"/>
      <c r="G430" s="1"/>
      <c r="H430" s="2"/>
      <c r="I430" s="3"/>
      <c r="J430" s="3"/>
      <c r="K430" s="2"/>
      <c r="L430" s="4"/>
      <c r="M430" s="1"/>
      <c r="N430" s="2"/>
      <c r="O430" s="3"/>
      <c r="P430" s="3"/>
      <c r="Q430" s="2"/>
      <c r="R430" s="4"/>
      <c r="S430" s="1"/>
      <c r="T430" s="2"/>
      <c r="U430" s="3"/>
      <c r="V430" s="3"/>
      <c r="W430" s="2"/>
      <c r="X430" s="4"/>
    </row>
    <row r="431" spans="1:24" x14ac:dyDescent="0.2">
      <c r="A431" s="1"/>
      <c r="B431" s="2"/>
      <c r="C431" s="3"/>
      <c r="D431" s="3"/>
      <c r="E431" s="2"/>
      <c r="F431" s="4"/>
      <c r="G431" s="1"/>
      <c r="H431" s="2"/>
      <c r="I431" s="3"/>
      <c r="J431" s="3"/>
      <c r="K431" s="2"/>
      <c r="L431" s="4"/>
      <c r="M431" s="1"/>
      <c r="N431" s="2"/>
      <c r="O431" s="3"/>
      <c r="P431" s="3"/>
      <c r="Q431" s="2"/>
      <c r="R431" s="4"/>
      <c r="S431" s="1"/>
      <c r="T431" s="2"/>
      <c r="U431" s="3"/>
      <c r="V431" s="3"/>
      <c r="W431" s="2"/>
      <c r="X431" s="4"/>
    </row>
    <row r="432" spans="1:24" x14ac:dyDescent="0.2">
      <c r="A432" s="1"/>
      <c r="B432" s="2"/>
      <c r="C432" s="3"/>
      <c r="D432" s="3"/>
      <c r="E432" s="2"/>
      <c r="F432" s="4"/>
      <c r="G432" s="1"/>
      <c r="H432" s="2"/>
      <c r="I432" s="3"/>
      <c r="J432" s="3"/>
      <c r="K432" s="2"/>
      <c r="L432" s="4"/>
      <c r="M432" s="1"/>
      <c r="N432" s="2"/>
      <c r="O432" s="3"/>
      <c r="P432" s="3"/>
      <c r="Q432" s="2"/>
      <c r="R432" s="4"/>
      <c r="S432" s="1"/>
      <c r="T432" s="2"/>
      <c r="U432" s="3"/>
      <c r="V432" s="3"/>
      <c r="W432" s="2"/>
      <c r="X432" s="4"/>
    </row>
    <row r="433" spans="1:24" x14ac:dyDescent="0.2">
      <c r="A433" s="1"/>
      <c r="B433" s="2"/>
      <c r="C433" s="3"/>
      <c r="D433" s="3"/>
      <c r="E433" s="2"/>
      <c r="F433" s="4"/>
      <c r="G433" s="1"/>
      <c r="H433" s="2"/>
      <c r="I433" s="3"/>
      <c r="J433" s="3"/>
      <c r="K433" s="2"/>
      <c r="L433" s="4"/>
      <c r="M433" s="1"/>
      <c r="N433" s="2"/>
      <c r="O433" s="3"/>
      <c r="P433" s="3"/>
      <c r="Q433" s="2"/>
      <c r="R433" s="4"/>
      <c r="S433" s="1"/>
      <c r="T433" s="2"/>
      <c r="U433" s="3"/>
      <c r="V433" s="3"/>
      <c r="W433" s="2"/>
      <c r="X433" s="4"/>
    </row>
    <row r="434" spans="1:24" x14ac:dyDescent="0.2">
      <c r="A434" s="1"/>
      <c r="B434" s="2"/>
      <c r="C434" s="3"/>
      <c r="D434" s="3"/>
      <c r="E434" s="2"/>
      <c r="F434" s="4"/>
      <c r="G434" s="1"/>
      <c r="H434" s="2"/>
      <c r="I434" s="3"/>
      <c r="J434" s="3"/>
      <c r="K434" s="2"/>
      <c r="L434" s="4"/>
      <c r="M434" s="1"/>
      <c r="N434" s="2"/>
      <c r="O434" s="3"/>
      <c r="P434" s="3"/>
      <c r="Q434" s="2"/>
      <c r="R434" s="4"/>
      <c r="S434" s="1"/>
      <c r="T434" s="2"/>
      <c r="U434" s="3"/>
      <c r="V434" s="3"/>
      <c r="W434" s="2"/>
      <c r="X434" s="4"/>
    </row>
    <row r="435" spans="1:24" x14ac:dyDescent="0.2">
      <c r="A435" s="1"/>
      <c r="B435" s="2"/>
      <c r="C435" s="3"/>
      <c r="D435" s="3"/>
      <c r="E435" s="2"/>
      <c r="F435" s="4"/>
      <c r="G435" s="1"/>
      <c r="H435" s="2"/>
      <c r="I435" s="3"/>
      <c r="J435" s="3"/>
      <c r="K435" s="2"/>
      <c r="L435" s="4"/>
      <c r="M435" s="1"/>
      <c r="N435" s="2"/>
      <c r="O435" s="3"/>
      <c r="P435" s="3"/>
      <c r="Q435" s="2"/>
      <c r="R435" s="4"/>
      <c r="S435" s="1"/>
      <c r="T435" s="2"/>
      <c r="U435" s="3"/>
      <c r="V435" s="3"/>
      <c r="W435" s="2"/>
      <c r="X435" s="4"/>
    </row>
    <row r="436" spans="1:24" x14ac:dyDescent="0.2">
      <c r="A436" s="1"/>
      <c r="B436" s="2"/>
      <c r="C436" s="3"/>
      <c r="D436" s="3"/>
      <c r="E436" s="2"/>
      <c r="F436" s="4"/>
      <c r="G436" s="1"/>
      <c r="H436" s="2"/>
      <c r="I436" s="3"/>
      <c r="J436" s="3"/>
      <c r="K436" s="2"/>
      <c r="L436" s="4"/>
      <c r="M436" s="1"/>
      <c r="N436" s="2"/>
      <c r="O436" s="3"/>
      <c r="P436" s="3"/>
      <c r="Q436" s="2"/>
      <c r="R436" s="4"/>
      <c r="S436" s="1"/>
      <c r="T436" s="2"/>
      <c r="U436" s="3"/>
      <c r="V436" s="3"/>
      <c r="W436" s="2"/>
      <c r="X436" s="4"/>
    </row>
    <row r="437" spans="1:24" x14ac:dyDescent="0.2">
      <c r="A437" s="1"/>
      <c r="B437" s="2"/>
      <c r="C437" s="3"/>
      <c r="D437" s="3"/>
      <c r="E437" s="2"/>
      <c r="F437" s="4"/>
      <c r="G437" s="1"/>
      <c r="H437" s="2"/>
      <c r="I437" s="3"/>
      <c r="J437" s="3"/>
      <c r="K437" s="2"/>
      <c r="L437" s="4"/>
      <c r="M437" s="1"/>
      <c r="N437" s="2"/>
      <c r="O437" s="3"/>
      <c r="P437" s="3"/>
      <c r="Q437" s="2"/>
      <c r="R437" s="4"/>
      <c r="S437" s="1"/>
      <c r="T437" s="2"/>
      <c r="U437" s="3"/>
      <c r="V437" s="3"/>
      <c r="W437" s="2"/>
      <c r="X437" s="4"/>
    </row>
    <row r="438" spans="1:24" x14ac:dyDescent="0.2">
      <c r="A438" s="1"/>
      <c r="B438" s="2"/>
      <c r="C438" s="3"/>
      <c r="D438" s="3"/>
      <c r="E438" s="2"/>
      <c r="F438" s="4"/>
      <c r="G438" s="1"/>
      <c r="H438" s="2"/>
      <c r="I438" s="3"/>
      <c r="J438" s="3"/>
      <c r="K438" s="2"/>
      <c r="L438" s="4"/>
      <c r="M438" s="1"/>
      <c r="N438" s="2"/>
      <c r="O438" s="3"/>
      <c r="P438" s="3"/>
      <c r="Q438" s="2"/>
      <c r="R438" s="4"/>
      <c r="S438" s="1"/>
      <c r="T438" s="2"/>
      <c r="U438" s="3"/>
      <c r="V438" s="3"/>
      <c r="W438" s="2"/>
      <c r="X438" s="4"/>
    </row>
    <row r="439" spans="1:24" x14ac:dyDescent="0.2">
      <c r="A439" s="1"/>
      <c r="B439" s="2"/>
      <c r="C439" s="3"/>
      <c r="D439" s="3"/>
      <c r="E439" s="2"/>
      <c r="F439" s="4"/>
      <c r="G439" s="1"/>
      <c r="H439" s="2"/>
      <c r="I439" s="3"/>
      <c r="J439" s="3"/>
      <c r="K439" s="2"/>
      <c r="L439" s="4"/>
      <c r="M439" s="1"/>
      <c r="N439" s="2"/>
      <c r="O439" s="3"/>
      <c r="P439" s="3"/>
      <c r="Q439" s="2"/>
      <c r="R439" s="4"/>
      <c r="S439" s="1"/>
      <c r="T439" s="2"/>
      <c r="U439" s="3"/>
      <c r="V439" s="3"/>
      <c r="W439" s="2"/>
      <c r="X439" s="4"/>
    </row>
    <row r="440" spans="1:24" x14ac:dyDescent="0.2">
      <c r="A440" s="1"/>
      <c r="B440" s="2"/>
      <c r="C440" s="3"/>
      <c r="D440" s="3"/>
      <c r="E440" s="2"/>
      <c r="F440" s="4"/>
      <c r="G440" s="1"/>
      <c r="H440" s="2"/>
      <c r="I440" s="3"/>
      <c r="J440" s="3"/>
      <c r="K440" s="2"/>
      <c r="L440" s="4"/>
      <c r="M440" s="1"/>
      <c r="N440" s="2"/>
      <c r="O440" s="3"/>
      <c r="P440" s="3"/>
      <c r="Q440" s="2"/>
      <c r="R440" s="4"/>
      <c r="S440" s="1"/>
      <c r="T440" s="2"/>
      <c r="U440" s="3"/>
      <c r="V440" s="3"/>
      <c r="W440" s="2"/>
      <c r="X440" s="4"/>
    </row>
    <row r="441" spans="1:24" x14ac:dyDescent="0.2">
      <c r="A441" s="1"/>
      <c r="B441" s="2"/>
      <c r="C441" s="3"/>
      <c r="D441" s="3"/>
      <c r="E441" s="2"/>
      <c r="F441" s="4"/>
      <c r="G441" s="1"/>
      <c r="H441" s="2"/>
      <c r="I441" s="3"/>
      <c r="J441" s="3"/>
      <c r="K441" s="2"/>
      <c r="L441" s="4"/>
      <c r="M441" s="1"/>
      <c r="N441" s="2"/>
      <c r="O441" s="3"/>
      <c r="P441" s="3"/>
      <c r="Q441" s="2"/>
      <c r="R441" s="4"/>
      <c r="S441" s="1"/>
      <c r="T441" s="2"/>
      <c r="U441" s="3"/>
      <c r="V441" s="3"/>
      <c r="W441" s="2"/>
      <c r="X441" s="4"/>
    </row>
    <row r="442" spans="1:24" x14ac:dyDescent="0.2">
      <c r="A442" s="1"/>
      <c r="B442" s="2"/>
      <c r="C442" s="3"/>
      <c r="D442" s="3"/>
      <c r="E442" s="2"/>
      <c r="F442" s="4"/>
      <c r="G442" s="1"/>
      <c r="H442" s="2"/>
      <c r="I442" s="3"/>
      <c r="J442" s="3"/>
      <c r="K442" s="2"/>
      <c r="L442" s="4"/>
      <c r="M442" s="1"/>
      <c r="N442" s="2"/>
      <c r="O442" s="3"/>
      <c r="P442" s="3"/>
      <c r="Q442" s="2"/>
      <c r="R442" s="4"/>
      <c r="S442" s="1"/>
      <c r="T442" s="2"/>
      <c r="U442" s="3"/>
      <c r="V442" s="3"/>
      <c r="W442" s="2"/>
      <c r="X442" s="4"/>
    </row>
    <row r="443" spans="1:24" x14ac:dyDescent="0.2">
      <c r="A443" s="1"/>
      <c r="B443" s="2"/>
      <c r="C443" s="3"/>
      <c r="D443" s="3"/>
      <c r="E443" s="2"/>
      <c r="F443" s="4"/>
      <c r="G443" s="1"/>
      <c r="H443" s="2"/>
      <c r="I443" s="3"/>
      <c r="J443" s="3"/>
      <c r="K443" s="2"/>
      <c r="L443" s="4"/>
      <c r="M443" s="1"/>
      <c r="N443" s="2"/>
      <c r="O443" s="3"/>
      <c r="P443" s="3"/>
      <c r="Q443" s="2"/>
      <c r="R443" s="4"/>
      <c r="S443" s="1"/>
      <c r="T443" s="2"/>
      <c r="U443" s="3"/>
      <c r="V443" s="3"/>
      <c r="W443" s="2"/>
      <c r="X443" s="4"/>
    </row>
    <row r="444" spans="1:24" x14ac:dyDescent="0.2">
      <c r="A444" s="1"/>
      <c r="B444" s="2"/>
      <c r="C444" s="3"/>
      <c r="D444" s="3"/>
      <c r="E444" s="2"/>
      <c r="F444" s="4"/>
      <c r="G444" s="1"/>
      <c r="H444" s="2"/>
      <c r="I444" s="3"/>
      <c r="J444" s="3"/>
      <c r="K444" s="2"/>
      <c r="L444" s="4"/>
      <c r="M444" s="1"/>
      <c r="N444" s="2"/>
      <c r="O444" s="3"/>
      <c r="P444" s="3"/>
      <c r="Q444" s="2"/>
      <c r="R444" s="4"/>
      <c r="S444" s="1"/>
      <c r="T444" s="2"/>
      <c r="U444" s="3"/>
      <c r="V444" s="3"/>
      <c r="W444" s="2"/>
      <c r="X444" s="4"/>
    </row>
    <row r="445" spans="1:24" x14ac:dyDescent="0.2">
      <c r="A445" s="1"/>
      <c r="B445" s="2"/>
      <c r="C445" s="3"/>
      <c r="D445" s="3"/>
      <c r="E445" s="2"/>
      <c r="F445" s="4"/>
      <c r="G445" s="1"/>
      <c r="H445" s="2"/>
      <c r="I445" s="3"/>
      <c r="J445" s="3"/>
      <c r="K445" s="2"/>
      <c r="L445" s="4"/>
      <c r="M445" s="1"/>
      <c r="N445" s="2"/>
      <c r="O445" s="3"/>
      <c r="P445" s="3"/>
      <c r="Q445" s="2"/>
      <c r="R445" s="4"/>
      <c r="S445" s="1"/>
      <c r="T445" s="2"/>
      <c r="U445" s="3"/>
      <c r="V445" s="3"/>
      <c r="W445" s="2"/>
      <c r="X445" s="4"/>
    </row>
    <row r="446" spans="1:24" x14ac:dyDescent="0.2">
      <c r="A446" s="1"/>
      <c r="B446" s="2"/>
      <c r="C446" s="3"/>
      <c r="D446" s="3"/>
      <c r="E446" s="2"/>
      <c r="F446" s="4"/>
      <c r="G446" s="1"/>
      <c r="H446" s="2"/>
      <c r="I446" s="3"/>
      <c r="J446" s="3"/>
      <c r="K446" s="2"/>
      <c r="L446" s="4"/>
      <c r="M446" s="1"/>
      <c r="N446" s="2"/>
      <c r="O446" s="3"/>
      <c r="P446" s="3"/>
      <c r="Q446" s="2"/>
      <c r="R446" s="4"/>
      <c r="S446" s="1"/>
      <c r="T446" s="2"/>
      <c r="U446" s="3"/>
      <c r="V446" s="3"/>
      <c r="W446" s="2"/>
      <c r="X446" s="4"/>
    </row>
    <row r="447" spans="1:24" x14ac:dyDescent="0.2">
      <c r="A447" s="1"/>
      <c r="B447" s="2"/>
      <c r="C447" s="3"/>
      <c r="D447" s="3"/>
      <c r="E447" s="2"/>
      <c r="F447" s="4"/>
      <c r="G447" s="1"/>
      <c r="H447" s="2"/>
      <c r="I447" s="3"/>
      <c r="J447" s="3"/>
      <c r="K447" s="2"/>
      <c r="L447" s="4"/>
      <c r="M447" s="1"/>
      <c r="N447" s="2"/>
      <c r="O447" s="3"/>
      <c r="P447" s="3"/>
      <c r="Q447" s="2"/>
      <c r="R447" s="4"/>
      <c r="S447" s="1"/>
      <c r="T447" s="2"/>
      <c r="U447" s="3"/>
      <c r="V447" s="3"/>
      <c r="W447" s="2"/>
      <c r="X447" s="4"/>
    </row>
    <row r="448" spans="1:24" x14ac:dyDescent="0.2">
      <c r="A448" s="1"/>
      <c r="B448" s="2"/>
      <c r="C448" s="3"/>
      <c r="D448" s="3"/>
      <c r="E448" s="2"/>
      <c r="F448" s="4"/>
      <c r="G448" s="1"/>
      <c r="H448" s="2"/>
      <c r="I448" s="3"/>
      <c r="J448" s="3"/>
      <c r="K448" s="2"/>
      <c r="L448" s="4"/>
      <c r="M448" s="1"/>
      <c r="N448" s="2"/>
      <c r="O448" s="3"/>
      <c r="P448" s="3"/>
      <c r="Q448" s="2"/>
      <c r="R448" s="4"/>
      <c r="S448" s="1"/>
      <c r="T448" s="2"/>
      <c r="U448" s="3"/>
      <c r="V448" s="3"/>
      <c r="W448" s="2"/>
      <c r="X448" s="4"/>
    </row>
    <row r="449" spans="1:24" x14ac:dyDescent="0.2">
      <c r="A449" s="1"/>
      <c r="B449" s="2"/>
      <c r="C449" s="3"/>
      <c r="D449" s="3"/>
      <c r="E449" s="2"/>
      <c r="F449" s="4"/>
      <c r="G449" s="1"/>
      <c r="H449" s="2"/>
      <c r="I449" s="3"/>
      <c r="J449" s="3"/>
      <c r="K449" s="2"/>
      <c r="L449" s="4"/>
      <c r="M449" s="1"/>
      <c r="N449" s="2"/>
      <c r="O449" s="3"/>
      <c r="P449" s="3"/>
      <c r="Q449" s="2"/>
      <c r="R449" s="4"/>
      <c r="S449" s="1"/>
      <c r="T449" s="2"/>
      <c r="U449" s="3"/>
      <c r="V449" s="3"/>
      <c r="W449" s="2"/>
      <c r="X449" s="4"/>
    </row>
    <row r="450" spans="1:24" x14ac:dyDescent="0.2">
      <c r="A450" s="1"/>
      <c r="B450" s="2"/>
      <c r="C450" s="3"/>
      <c r="D450" s="3"/>
      <c r="E450" s="2"/>
      <c r="F450" s="4"/>
      <c r="G450" s="1"/>
      <c r="H450" s="2"/>
      <c r="I450" s="3"/>
      <c r="J450" s="3"/>
      <c r="K450" s="2"/>
      <c r="L450" s="4"/>
      <c r="M450" s="1"/>
      <c r="N450" s="2"/>
      <c r="O450" s="3"/>
      <c r="P450" s="3"/>
      <c r="Q450" s="2"/>
      <c r="R450" s="4"/>
      <c r="S450" s="1"/>
      <c r="T450" s="2"/>
      <c r="U450" s="3"/>
      <c r="V450" s="3"/>
      <c r="W450" s="2"/>
      <c r="X450" s="4"/>
    </row>
    <row r="451" spans="1:24" x14ac:dyDescent="0.2">
      <c r="A451" s="1"/>
      <c r="B451" s="2"/>
      <c r="C451" s="3"/>
      <c r="D451" s="3"/>
      <c r="E451" s="2"/>
      <c r="F451" s="4"/>
      <c r="G451" s="1"/>
      <c r="H451" s="2"/>
      <c r="I451" s="3"/>
      <c r="J451" s="3"/>
      <c r="K451" s="2"/>
      <c r="L451" s="4"/>
      <c r="M451" s="1"/>
      <c r="N451" s="2"/>
      <c r="O451" s="3"/>
      <c r="P451" s="3"/>
      <c r="Q451" s="2"/>
      <c r="R451" s="4"/>
      <c r="S451" s="1"/>
      <c r="T451" s="2"/>
      <c r="U451" s="3"/>
      <c r="V451" s="3"/>
      <c r="W451" s="2"/>
      <c r="X451" s="4"/>
    </row>
    <row r="452" spans="1:24" x14ac:dyDescent="0.2">
      <c r="A452" s="1"/>
      <c r="B452" s="2"/>
      <c r="C452" s="3"/>
      <c r="D452" s="3"/>
      <c r="E452" s="2"/>
      <c r="F452" s="4"/>
      <c r="G452" s="1"/>
      <c r="H452" s="2"/>
      <c r="I452" s="3"/>
      <c r="J452" s="3"/>
      <c r="K452" s="2"/>
      <c r="L452" s="4"/>
      <c r="M452" s="1"/>
      <c r="N452" s="2"/>
      <c r="O452" s="3"/>
      <c r="P452" s="3"/>
      <c r="Q452" s="2"/>
      <c r="R452" s="4"/>
      <c r="S452" s="1"/>
      <c r="T452" s="2"/>
      <c r="U452" s="3"/>
      <c r="V452" s="3"/>
      <c r="W452" s="2"/>
      <c r="X452" s="4"/>
    </row>
    <row r="453" spans="1:24" x14ac:dyDescent="0.2">
      <c r="A453" s="1"/>
      <c r="B453" s="2"/>
      <c r="C453" s="3"/>
      <c r="D453" s="3"/>
      <c r="E453" s="2"/>
      <c r="F453" s="4"/>
      <c r="G453" s="1"/>
      <c r="H453" s="2"/>
      <c r="I453" s="3"/>
      <c r="J453" s="3"/>
      <c r="K453" s="2"/>
      <c r="L453" s="4"/>
      <c r="M453" s="1"/>
      <c r="N453" s="2"/>
      <c r="O453" s="3"/>
      <c r="P453" s="3"/>
      <c r="Q453" s="2"/>
      <c r="R453" s="4"/>
      <c r="S453" s="1"/>
      <c r="T453" s="2"/>
      <c r="U453" s="3"/>
      <c r="V453" s="3"/>
      <c r="W453" s="2"/>
      <c r="X453" s="4"/>
    </row>
    <row r="454" spans="1:24" x14ac:dyDescent="0.2">
      <c r="A454" s="1"/>
      <c r="B454" s="2"/>
      <c r="C454" s="3"/>
      <c r="D454" s="3"/>
      <c r="E454" s="2"/>
      <c r="F454" s="4"/>
      <c r="G454" s="1"/>
      <c r="H454" s="2"/>
      <c r="I454" s="3"/>
      <c r="J454" s="3"/>
      <c r="K454" s="2"/>
      <c r="L454" s="4"/>
      <c r="M454" s="1"/>
      <c r="N454" s="2"/>
      <c r="O454" s="3"/>
      <c r="P454" s="3"/>
      <c r="Q454" s="2"/>
      <c r="R454" s="4"/>
      <c r="S454" s="1"/>
      <c r="T454" s="2"/>
      <c r="U454" s="3"/>
      <c r="V454" s="3"/>
      <c r="W454" s="2"/>
      <c r="X454" s="4"/>
    </row>
    <row r="455" spans="1:24" x14ac:dyDescent="0.2">
      <c r="A455" s="1"/>
      <c r="B455" s="2"/>
      <c r="C455" s="3"/>
      <c r="D455" s="3"/>
      <c r="E455" s="2"/>
      <c r="F455" s="4"/>
      <c r="G455" s="1"/>
      <c r="H455" s="2"/>
      <c r="I455" s="3"/>
      <c r="J455" s="3"/>
      <c r="K455" s="2"/>
      <c r="L455" s="4"/>
      <c r="M455" s="1"/>
      <c r="N455" s="2"/>
      <c r="O455" s="3"/>
      <c r="P455" s="3"/>
      <c r="Q455" s="2"/>
      <c r="R455" s="4"/>
      <c r="S455" s="1"/>
      <c r="T455" s="2"/>
      <c r="U455" s="3"/>
      <c r="V455" s="3"/>
      <c r="W455" s="2"/>
      <c r="X455" s="4"/>
    </row>
    <row r="456" spans="1:24" x14ac:dyDescent="0.2">
      <c r="A456" s="1"/>
      <c r="B456" s="2"/>
      <c r="C456" s="3"/>
      <c r="D456" s="3"/>
      <c r="E456" s="2"/>
      <c r="F456" s="4"/>
      <c r="G456" s="1"/>
      <c r="H456" s="2"/>
      <c r="I456" s="3"/>
      <c r="J456" s="3"/>
      <c r="K456" s="2"/>
      <c r="L456" s="4"/>
      <c r="M456" s="1"/>
      <c r="N456" s="2"/>
      <c r="O456" s="3"/>
      <c r="P456" s="3"/>
      <c r="Q456" s="2"/>
      <c r="R456" s="4"/>
      <c r="S456" s="1"/>
      <c r="T456" s="2"/>
      <c r="U456" s="3"/>
      <c r="V456" s="3"/>
      <c r="W456" s="2"/>
      <c r="X456" s="4"/>
    </row>
    <row r="457" spans="1:24" x14ac:dyDescent="0.2">
      <c r="A457" s="1"/>
      <c r="B457" s="2"/>
      <c r="C457" s="3"/>
      <c r="D457" s="3"/>
      <c r="E457" s="2"/>
      <c r="F457" s="4"/>
      <c r="G457" s="1"/>
      <c r="H457" s="2"/>
      <c r="I457" s="3"/>
      <c r="J457" s="3"/>
      <c r="K457" s="2"/>
      <c r="L457" s="4"/>
      <c r="M457" s="1"/>
      <c r="N457" s="2"/>
      <c r="O457" s="3"/>
      <c r="P457" s="3"/>
      <c r="Q457" s="2"/>
      <c r="R457" s="4"/>
      <c r="S457" s="1"/>
      <c r="T457" s="2"/>
      <c r="U457" s="3"/>
      <c r="V457" s="3"/>
      <c r="W457" s="2"/>
      <c r="X457" s="4"/>
    </row>
    <row r="458" spans="1:24" x14ac:dyDescent="0.2">
      <c r="A458" s="1"/>
      <c r="B458" s="2"/>
      <c r="C458" s="3"/>
      <c r="D458" s="3"/>
      <c r="E458" s="2"/>
      <c r="F458" s="4"/>
      <c r="G458" s="1"/>
      <c r="H458" s="2"/>
      <c r="I458" s="3"/>
      <c r="J458" s="3"/>
      <c r="K458" s="2"/>
      <c r="L458" s="4"/>
      <c r="M458" s="1"/>
      <c r="N458" s="2"/>
      <c r="O458" s="3"/>
      <c r="P458" s="3"/>
      <c r="Q458" s="2"/>
      <c r="R458" s="4"/>
      <c r="S458" s="1"/>
      <c r="T458" s="2"/>
      <c r="U458" s="3"/>
      <c r="V458" s="3"/>
      <c r="W458" s="2"/>
      <c r="X458" s="4"/>
    </row>
    <row r="459" spans="1:24" x14ac:dyDescent="0.2">
      <c r="A459" s="1"/>
      <c r="B459" s="2"/>
      <c r="C459" s="3"/>
      <c r="D459" s="3"/>
      <c r="E459" s="2"/>
      <c r="F459" s="4"/>
      <c r="G459" s="1"/>
      <c r="H459" s="2"/>
      <c r="I459" s="3"/>
      <c r="J459" s="3"/>
      <c r="K459" s="2"/>
      <c r="L459" s="4"/>
      <c r="M459" s="1"/>
      <c r="N459" s="2"/>
      <c r="O459" s="3"/>
      <c r="P459" s="3"/>
      <c r="Q459" s="2"/>
      <c r="R459" s="4"/>
      <c r="S459" s="1"/>
      <c r="T459" s="2"/>
      <c r="U459" s="3"/>
      <c r="V459" s="3"/>
      <c r="W459" s="2"/>
      <c r="X459" s="4"/>
    </row>
    <row r="460" spans="1:24" x14ac:dyDescent="0.2">
      <c r="A460" s="1"/>
      <c r="B460" s="2"/>
      <c r="C460" s="3"/>
      <c r="D460" s="3"/>
      <c r="E460" s="2"/>
      <c r="F460" s="4"/>
      <c r="G460" s="1"/>
      <c r="H460" s="2"/>
      <c r="I460" s="3"/>
      <c r="J460" s="3"/>
      <c r="K460" s="2"/>
      <c r="L460" s="4"/>
      <c r="M460" s="1"/>
      <c r="N460" s="2"/>
      <c r="O460" s="3"/>
      <c r="P460" s="3"/>
      <c r="Q460" s="2"/>
      <c r="R460" s="4"/>
      <c r="S460" s="1"/>
      <c r="T460" s="2"/>
      <c r="U460" s="3"/>
      <c r="V460" s="3"/>
      <c r="W460" s="2"/>
      <c r="X460" s="4"/>
    </row>
    <row r="461" spans="1:24" x14ac:dyDescent="0.2">
      <c r="A461" s="1"/>
      <c r="B461" s="2"/>
      <c r="C461" s="3"/>
      <c r="D461" s="3"/>
      <c r="E461" s="2"/>
      <c r="F461" s="4"/>
      <c r="G461" s="1"/>
      <c r="H461" s="2"/>
      <c r="I461" s="3"/>
      <c r="J461" s="3"/>
      <c r="K461" s="2"/>
      <c r="L461" s="4"/>
      <c r="M461" s="1"/>
      <c r="N461" s="2"/>
      <c r="O461" s="3"/>
      <c r="P461" s="3"/>
      <c r="Q461" s="2"/>
      <c r="R461" s="4"/>
      <c r="S461" s="1"/>
      <c r="T461" s="2"/>
      <c r="U461" s="3"/>
      <c r="V461" s="3"/>
      <c r="W461" s="2"/>
      <c r="X461" s="4"/>
    </row>
    <row r="462" spans="1:24" x14ac:dyDescent="0.2">
      <c r="A462" s="1"/>
      <c r="B462" s="2"/>
      <c r="C462" s="3"/>
      <c r="D462" s="3"/>
      <c r="E462" s="2"/>
      <c r="F462" s="4"/>
      <c r="G462" s="1"/>
      <c r="H462" s="2"/>
      <c r="I462" s="3"/>
      <c r="J462" s="3"/>
      <c r="K462" s="2"/>
      <c r="L462" s="4"/>
      <c r="M462" s="1"/>
      <c r="N462" s="2"/>
      <c r="O462" s="3"/>
      <c r="P462" s="3"/>
      <c r="Q462" s="2"/>
      <c r="R462" s="4"/>
      <c r="S462" s="1"/>
      <c r="T462" s="2"/>
      <c r="U462" s="3"/>
      <c r="V462" s="3"/>
      <c r="W462" s="2"/>
      <c r="X462" s="4"/>
    </row>
    <row r="463" spans="1:24" x14ac:dyDescent="0.2">
      <c r="A463" s="1"/>
      <c r="B463" s="2"/>
      <c r="C463" s="3"/>
      <c r="D463" s="3"/>
      <c r="E463" s="2"/>
      <c r="F463" s="4"/>
      <c r="G463" s="1"/>
      <c r="H463" s="2"/>
      <c r="I463" s="3"/>
      <c r="J463" s="3"/>
      <c r="K463" s="2"/>
      <c r="L463" s="4"/>
      <c r="M463" s="1"/>
      <c r="N463" s="2"/>
      <c r="O463" s="3"/>
      <c r="P463" s="3"/>
      <c r="Q463" s="2"/>
      <c r="R463" s="4"/>
      <c r="S463" s="1"/>
      <c r="T463" s="2"/>
      <c r="U463" s="3"/>
      <c r="V463" s="3"/>
      <c r="W463" s="2"/>
      <c r="X463" s="4"/>
    </row>
    <row r="464" spans="1:24" x14ac:dyDescent="0.2">
      <c r="A464" s="1"/>
      <c r="B464" s="2"/>
      <c r="C464" s="3"/>
      <c r="D464" s="3"/>
      <c r="E464" s="2"/>
      <c r="F464" s="4"/>
      <c r="G464" s="1"/>
      <c r="H464" s="2"/>
      <c r="I464" s="3"/>
      <c r="J464" s="3"/>
      <c r="K464" s="2"/>
      <c r="L464" s="4"/>
      <c r="M464" s="1"/>
      <c r="N464" s="2"/>
      <c r="O464" s="3"/>
      <c r="P464" s="3"/>
      <c r="Q464" s="2"/>
      <c r="R464" s="4"/>
      <c r="S464" s="1"/>
      <c r="T464" s="2"/>
      <c r="U464" s="3"/>
      <c r="V464" s="3"/>
      <c r="W464" s="2"/>
      <c r="X464" s="4"/>
    </row>
    <row r="465" spans="1:24" x14ac:dyDescent="0.2">
      <c r="A465" s="1"/>
      <c r="B465" s="2"/>
      <c r="C465" s="3"/>
      <c r="D465" s="3"/>
      <c r="E465" s="2"/>
      <c r="F465" s="4"/>
      <c r="G465" s="1"/>
      <c r="H465" s="2"/>
      <c r="I465" s="3"/>
      <c r="J465" s="3"/>
      <c r="K465" s="2"/>
      <c r="L465" s="4"/>
      <c r="M465" s="1"/>
      <c r="N465" s="2"/>
      <c r="O465" s="3"/>
      <c r="P465" s="3"/>
      <c r="Q465" s="2"/>
      <c r="R465" s="4"/>
      <c r="S465" s="1"/>
      <c r="T465" s="2"/>
      <c r="U465" s="3"/>
      <c r="V465" s="3"/>
      <c r="W465" s="2"/>
      <c r="X465" s="4"/>
    </row>
    <row r="466" spans="1:24" x14ac:dyDescent="0.2">
      <c r="A466" s="1"/>
      <c r="B466" s="2"/>
      <c r="C466" s="3"/>
      <c r="D466" s="3"/>
      <c r="E466" s="2"/>
      <c r="F466" s="4"/>
      <c r="G466" s="1"/>
      <c r="H466" s="2"/>
      <c r="I466" s="3"/>
      <c r="J466" s="3"/>
      <c r="K466" s="2"/>
      <c r="L466" s="4"/>
      <c r="M466" s="1"/>
      <c r="N466" s="2"/>
      <c r="O466" s="3"/>
      <c r="P466" s="3"/>
      <c r="Q466" s="2"/>
      <c r="R466" s="4"/>
      <c r="S466" s="1"/>
      <c r="T466" s="2"/>
      <c r="U466" s="3"/>
      <c r="V466" s="3"/>
      <c r="W466" s="2"/>
      <c r="X466" s="4"/>
    </row>
    <row r="467" spans="1:24" x14ac:dyDescent="0.2">
      <c r="A467" s="1"/>
      <c r="B467" s="2"/>
      <c r="C467" s="3"/>
      <c r="D467" s="3"/>
      <c r="E467" s="2"/>
      <c r="F467" s="4"/>
      <c r="G467" s="1"/>
      <c r="H467" s="2"/>
      <c r="I467" s="3"/>
      <c r="J467" s="3"/>
      <c r="K467" s="2"/>
      <c r="L467" s="4"/>
      <c r="M467" s="1"/>
      <c r="N467" s="2"/>
      <c r="O467" s="3"/>
      <c r="P467" s="3"/>
      <c r="Q467" s="2"/>
      <c r="R467" s="4"/>
      <c r="S467" s="1"/>
      <c r="T467" s="2"/>
      <c r="U467" s="3"/>
      <c r="V467" s="3"/>
      <c r="W467" s="2"/>
      <c r="X467" s="4"/>
    </row>
    <row r="468" spans="1:24" x14ac:dyDescent="0.2">
      <c r="A468" s="1"/>
      <c r="B468" s="2"/>
      <c r="C468" s="3"/>
      <c r="D468" s="3"/>
      <c r="E468" s="2"/>
      <c r="F468" s="4"/>
      <c r="G468" s="1"/>
      <c r="H468" s="2"/>
      <c r="I468" s="3"/>
      <c r="J468" s="3"/>
      <c r="K468" s="2"/>
      <c r="L468" s="4"/>
      <c r="M468" s="1"/>
      <c r="N468" s="2"/>
      <c r="O468" s="3"/>
      <c r="P468" s="3"/>
      <c r="Q468" s="2"/>
      <c r="R468" s="4"/>
      <c r="S468" s="1"/>
      <c r="T468" s="2"/>
      <c r="U468" s="3"/>
      <c r="V468" s="3"/>
      <c r="W468" s="2"/>
      <c r="X468" s="4"/>
    </row>
    <row r="469" spans="1:24" x14ac:dyDescent="0.2">
      <c r="A469" s="1"/>
      <c r="B469" s="2"/>
      <c r="C469" s="3"/>
      <c r="D469" s="3"/>
      <c r="E469" s="2"/>
      <c r="F469" s="4"/>
      <c r="G469" s="1"/>
      <c r="H469" s="2"/>
      <c r="I469" s="3"/>
      <c r="J469" s="3"/>
      <c r="K469" s="2"/>
      <c r="L469" s="4"/>
      <c r="M469" s="1"/>
      <c r="N469" s="2"/>
      <c r="O469" s="3"/>
      <c r="P469" s="3"/>
      <c r="Q469" s="2"/>
      <c r="R469" s="4"/>
      <c r="S469" s="1"/>
      <c r="T469" s="2"/>
      <c r="U469" s="3"/>
      <c r="V469" s="3"/>
      <c r="W469" s="2"/>
      <c r="X469" s="4"/>
    </row>
    <row r="470" spans="1:24" x14ac:dyDescent="0.2">
      <c r="A470" s="1"/>
      <c r="B470" s="2"/>
      <c r="C470" s="3"/>
      <c r="D470" s="3"/>
      <c r="E470" s="2"/>
      <c r="F470" s="4"/>
      <c r="G470" s="1"/>
      <c r="H470" s="2"/>
      <c r="I470" s="3"/>
      <c r="J470" s="3"/>
      <c r="K470" s="2"/>
      <c r="L470" s="4"/>
      <c r="M470" s="1"/>
      <c r="N470" s="2"/>
      <c r="O470" s="3"/>
      <c r="P470" s="3"/>
      <c r="Q470" s="2"/>
      <c r="R470" s="4"/>
      <c r="S470" s="1"/>
      <c r="T470" s="2"/>
      <c r="U470" s="3"/>
      <c r="V470" s="3"/>
      <c r="W470" s="2"/>
      <c r="X470" s="4"/>
    </row>
    <row r="471" spans="1:24" x14ac:dyDescent="0.2">
      <c r="A471" s="1"/>
      <c r="B471" s="2"/>
      <c r="C471" s="3"/>
      <c r="D471" s="3"/>
      <c r="E471" s="2"/>
      <c r="F471" s="4"/>
      <c r="G471" s="1"/>
      <c r="H471" s="2"/>
      <c r="I471" s="3"/>
      <c r="J471" s="3"/>
      <c r="K471" s="2"/>
      <c r="L471" s="4"/>
      <c r="M471" s="1"/>
      <c r="N471" s="2"/>
      <c r="O471" s="3"/>
      <c r="P471" s="3"/>
      <c r="Q471" s="2"/>
      <c r="R471" s="4"/>
      <c r="S471" s="1"/>
      <c r="T471" s="2"/>
      <c r="U471" s="3"/>
      <c r="V471" s="3"/>
      <c r="W471" s="2"/>
      <c r="X471" s="4"/>
    </row>
    <row r="472" spans="1:24" x14ac:dyDescent="0.2">
      <c r="A472" s="1"/>
      <c r="B472" s="2"/>
      <c r="C472" s="3"/>
      <c r="D472" s="3"/>
      <c r="E472" s="2"/>
      <c r="F472" s="4"/>
      <c r="G472" s="1"/>
      <c r="H472" s="2"/>
      <c r="I472" s="3"/>
      <c r="J472" s="3"/>
      <c r="K472" s="2"/>
      <c r="L472" s="4"/>
      <c r="M472" s="1"/>
      <c r="N472" s="2"/>
      <c r="O472" s="3"/>
      <c r="P472" s="3"/>
      <c r="Q472" s="2"/>
      <c r="R472" s="4"/>
      <c r="S472" s="1"/>
      <c r="T472" s="2"/>
      <c r="U472" s="3"/>
      <c r="V472" s="3"/>
      <c r="W472" s="2"/>
      <c r="X472" s="4"/>
    </row>
    <row r="473" spans="1:24" x14ac:dyDescent="0.2">
      <c r="A473" s="1"/>
      <c r="B473" s="2"/>
      <c r="C473" s="3"/>
      <c r="D473" s="3"/>
      <c r="E473" s="2"/>
      <c r="F473" s="4"/>
      <c r="G473" s="1"/>
      <c r="H473" s="2"/>
      <c r="I473" s="3"/>
      <c r="J473" s="3"/>
      <c r="K473" s="2"/>
      <c r="L473" s="4"/>
      <c r="M473" s="1"/>
      <c r="N473" s="2"/>
      <c r="O473" s="3"/>
      <c r="P473" s="3"/>
      <c r="Q473" s="2"/>
      <c r="R473" s="4"/>
      <c r="S473" s="1"/>
      <c r="T473" s="2"/>
      <c r="U473" s="3"/>
      <c r="V473" s="3"/>
      <c r="W473" s="2"/>
      <c r="X473" s="4"/>
    </row>
    <row r="474" spans="1:24" x14ac:dyDescent="0.2">
      <c r="A474" s="1"/>
      <c r="B474" s="2"/>
      <c r="C474" s="3"/>
      <c r="D474" s="3"/>
      <c r="E474" s="2"/>
      <c r="F474" s="4"/>
      <c r="G474" s="1"/>
      <c r="H474" s="2"/>
      <c r="I474" s="3"/>
      <c r="J474" s="3"/>
      <c r="K474" s="2"/>
      <c r="L474" s="4"/>
      <c r="M474" s="1"/>
      <c r="N474" s="2"/>
      <c r="O474" s="3"/>
      <c r="P474" s="3"/>
      <c r="Q474" s="2"/>
      <c r="R474" s="4"/>
      <c r="S474" s="1"/>
      <c r="T474" s="2"/>
      <c r="U474" s="3"/>
      <c r="V474" s="3"/>
      <c r="W474" s="2"/>
      <c r="X474" s="4"/>
    </row>
    <row r="475" spans="1:24" x14ac:dyDescent="0.2">
      <c r="A475" s="1"/>
      <c r="B475" s="2"/>
      <c r="C475" s="3"/>
      <c r="D475" s="3"/>
      <c r="E475" s="2"/>
      <c r="F475" s="4"/>
      <c r="G475" s="1"/>
      <c r="H475" s="2"/>
      <c r="I475" s="3"/>
      <c r="J475" s="3"/>
      <c r="K475" s="2"/>
      <c r="L475" s="4"/>
      <c r="M475" s="1"/>
      <c r="N475" s="2"/>
      <c r="O475" s="3"/>
      <c r="P475" s="3"/>
      <c r="Q475" s="2"/>
      <c r="R475" s="4"/>
      <c r="S475" s="1"/>
      <c r="T475" s="2"/>
      <c r="U475" s="3"/>
      <c r="V475" s="3"/>
      <c r="W475" s="2"/>
      <c r="X475" s="4"/>
    </row>
    <row r="476" spans="1:24" x14ac:dyDescent="0.2">
      <c r="A476" s="1"/>
      <c r="B476" s="2"/>
      <c r="C476" s="3"/>
      <c r="D476" s="3"/>
      <c r="E476" s="2"/>
      <c r="F476" s="4"/>
      <c r="G476" s="1"/>
      <c r="H476" s="2"/>
      <c r="I476" s="3"/>
      <c r="J476" s="3"/>
      <c r="K476" s="2"/>
      <c r="L476" s="4"/>
      <c r="M476" s="1"/>
      <c r="N476" s="2"/>
      <c r="O476" s="3"/>
      <c r="P476" s="3"/>
      <c r="Q476" s="2"/>
      <c r="R476" s="4"/>
      <c r="S476" s="1"/>
      <c r="T476" s="2"/>
      <c r="U476" s="3"/>
      <c r="V476" s="3"/>
      <c r="W476" s="2"/>
      <c r="X476" s="4"/>
    </row>
    <row r="477" spans="1:24" x14ac:dyDescent="0.2">
      <c r="A477" s="1"/>
      <c r="B477" s="2"/>
      <c r="C477" s="3"/>
      <c r="D477" s="3"/>
      <c r="E477" s="2"/>
      <c r="F477" s="4"/>
      <c r="G477" s="1"/>
      <c r="H477" s="2"/>
      <c r="I477" s="3"/>
      <c r="J477" s="3"/>
      <c r="K477" s="2"/>
      <c r="L477" s="4"/>
      <c r="M477" s="1"/>
      <c r="N477" s="2"/>
      <c r="O477" s="3"/>
      <c r="P477" s="3"/>
      <c r="Q477" s="2"/>
      <c r="R477" s="4"/>
      <c r="S477" s="1"/>
      <c r="T477" s="2"/>
      <c r="U477" s="3"/>
      <c r="V477" s="3"/>
      <c r="W477" s="2"/>
      <c r="X477" s="4"/>
    </row>
    <row r="478" spans="1:24" x14ac:dyDescent="0.2">
      <c r="A478" s="1"/>
      <c r="B478" s="2"/>
      <c r="C478" s="3"/>
      <c r="D478" s="3"/>
      <c r="E478" s="2"/>
      <c r="F478" s="4"/>
      <c r="G478" s="1"/>
      <c r="H478" s="2"/>
      <c r="I478" s="3"/>
      <c r="J478" s="3"/>
      <c r="K478" s="2"/>
      <c r="L478" s="4"/>
      <c r="M478" s="1"/>
      <c r="N478" s="2"/>
      <c r="O478" s="3"/>
      <c r="P478" s="3"/>
      <c r="Q478" s="2"/>
      <c r="R478" s="4"/>
      <c r="S478" s="1"/>
      <c r="T478" s="2"/>
      <c r="U478" s="3"/>
      <c r="V478" s="3"/>
      <c r="W478" s="2"/>
      <c r="X478" s="4"/>
    </row>
    <row r="479" spans="1:24" x14ac:dyDescent="0.2">
      <c r="A479" s="1"/>
      <c r="B479" s="2"/>
      <c r="C479" s="3"/>
      <c r="D479" s="3"/>
      <c r="E479" s="2"/>
      <c r="F479" s="4"/>
      <c r="G479" s="1"/>
      <c r="H479" s="2"/>
      <c r="I479" s="3"/>
      <c r="J479" s="3"/>
      <c r="K479" s="2"/>
      <c r="L479" s="4"/>
      <c r="M479" s="1"/>
      <c r="N479" s="2"/>
      <c r="O479" s="3"/>
      <c r="P479" s="3"/>
      <c r="Q479" s="2"/>
      <c r="R479" s="4"/>
      <c r="S479" s="1"/>
      <c r="T479" s="2"/>
      <c r="U479" s="3"/>
      <c r="V479" s="3"/>
      <c r="W479" s="2"/>
      <c r="X479" s="4"/>
    </row>
    <row r="480" spans="1:24" x14ac:dyDescent="0.2">
      <c r="A480" s="1"/>
      <c r="B480" s="2"/>
      <c r="C480" s="3"/>
      <c r="D480" s="3"/>
      <c r="E480" s="2"/>
      <c r="F480" s="4"/>
      <c r="G480" s="1"/>
      <c r="H480" s="2"/>
      <c r="I480" s="3"/>
      <c r="J480" s="3"/>
      <c r="K480" s="2"/>
      <c r="L480" s="4"/>
      <c r="M480" s="1"/>
      <c r="N480" s="2"/>
      <c r="O480" s="3"/>
      <c r="P480" s="3"/>
      <c r="Q480" s="2"/>
      <c r="R480" s="4"/>
      <c r="S480" s="1"/>
      <c r="T480" s="2"/>
      <c r="U480" s="3"/>
      <c r="V480" s="3"/>
      <c r="W480" s="2"/>
      <c r="X480" s="4"/>
    </row>
    <row r="481" spans="1:24" x14ac:dyDescent="0.2">
      <c r="A481" s="1"/>
      <c r="B481" s="2"/>
      <c r="C481" s="3"/>
      <c r="D481" s="3"/>
      <c r="E481" s="2"/>
      <c r="F481" s="4"/>
      <c r="G481" s="1"/>
      <c r="H481" s="2"/>
      <c r="I481" s="3"/>
      <c r="J481" s="3"/>
      <c r="K481" s="2"/>
      <c r="L481" s="4"/>
      <c r="M481" s="1"/>
      <c r="N481" s="2"/>
      <c r="O481" s="3"/>
      <c r="P481" s="3"/>
      <c r="Q481" s="2"/>
      <c r="R481" s="4"/>
      <c r="S481" s="1"/>
      <c r="T481" s="2"/>
      <c r="U481" s="3"/>
      <c r="V481" s="3"/>
      <c r="W481" s="2"/>
      <c r="X481" s="4"/>
    </row>
    <row r="482" spans="1:24" x14ac:dyDescent="0.2">
      <c r="A482" s="1"/>
      <c r="B482" s="2"/>
      <c r="C482" s="3"/>
      <c r="D482" s="3"/>
      <c r="E482" s="2"/>
      <c r="F482" s="4"/>
      <c r="G482" s="1"/>
      <c r="H482" s="2"/>
      <c r="I482" s="3"/>
      <c r="J482" s="3"/>
      <c r="K482" s="2"/>
      <c r="L482" s="4"/>
      <c r="M482" s="1"/>
      <c r="N482" s="2"/>
      <c r="O482" s="3"/>
      <c r="P482" s="3"/>
      <c r="Q482" s="2"/>
      <c r="R482" s="4"/>
      <c r="S482" s="1"/>
      <c r="T482" s="2"/>
      <c r="U482" s="3"/>
      <c r="V482" s="3"/>
      <c r="W482" s="2"/>
      <c r="X482" s="4"/>
    </row>
    <row r="483" spans="1:24" x14ac:dyDescent="0.2">
      <c r="A483" s="1"/>
      <c r="B483" s="2"/>
      <c r="C483" s="3"/>
      <c r="D483" s="3"/>
      <c r="E483" s="2"/>
      <c r="F483" s="4"/>
      <c r="G483" s="1"/>
      <c r="H483" s="2"/>
      <c r="I483" s="3"/>
      <c r="J483" s="3"/>
      <c r="K483" s="2"/>
      <c r="L483" s="4"/>
      <c r="M483" s="1"/>
      <c r="N483" s="2"/>
      <c r="O483" s="3"/>
      <c r="P483" s="3"/>
      <c r="Q483" s="2"/>
      <c r="R483" s="4"/>
      <c r="S483" s="1"/>
      <c r="T483" s="2"/>
      <c r="U483" s="3"/>
      <c r="V483" s="3"/>
      <c r="W483" s="2"/>
      <c r="X483" s="4"/>
    </row>
  </sheetData>
  <mergeCells count="372">
    <mergeCell ref="T135:U135"/>
    <mergeCell ref="V135:W135"/>
    <mergeCell ref="B135:C135"/>
    <mergeCell ref="D135:E135"/>
    <mergeCell ref="H135:I135"/>
    <mergeCell ref="J135:K135"/>
    <mergeCell ref="N135:O135"/>
    <mergeCell ref="P135:Q135"/>
    <mergeCell ref="T131:U131"/>
    <mergeCell ref="V131:W131"/>
    <mergeCell ref="C134:F134"/>
    <mergeCell ref="I134:L134"/>
    <mergeCell ref="O134:R134"/>
    <mergeCell ref="U134:X134"/>
    <mergeCell ref="B131:C131"/>
    <mergeCell ref="D131:E131"/>
    <mergeCell ref="H131:I131"/>
    <mergeCell ref="J131:K131"/>
    <mergeCell ref="N131:O131"/>
    <mergeCell ref="P131:Q131"/>
    <mergeCell ref="T127:U127"/>
    <mergeCell ref="V127:W127"/>
    <mergeCell ref="C130:F130"/>
    <mergeCell ref="I130:L130"/>
    <mergeCell ref="O130:R130"/>
    <mergeCell ref="U130:X130"/>
    <mergeCell ref="B127:C127"/>
    <mergeCell ref="D127:E127"/>
    <mergeCell ref="H127:I127"/>
    <mergeCell ref="J127:K127"/>
    <mergeCell ref="N127:O127"/>
    <mergeCell ref="P127:Q127"/>
    <mergeCell ref="T123:U123"/>
    <mergeCell ref="V123:W123"/>
    <mergeCell ref="C126:F126"/>
    <mergeCell ref="I126:L126"/>
    <mergeCell ref="O126:R126"/>
    <mergeCell ref="U126:X126"/>
    <mergeCell ref="B123:C123"/>
    <mergeCell ref="D123:E123"/>
    <mergeCell ref="H123:I123"/>
    <mergeCell ref="J123:K123"/>
    <mergeCell ref="N123:O123"/>
    <mergeCell ref="P123:Q123"/>
    <mergeCell ref="T119:U119"/>
    <mergeCell ref="V119:W119"/>
    <mergeCell ref="C122:F122"/>
    <mergeCell ref="I122:L122"/>
    <mergeCell ref="O122:R122"/>
    <mergeCell ref="U122:X122"/>
    <mergeCell ref="B119:C119"/>
    <mergeCell ref="D119:E119"/>
    <mergeCell ref="H119:I119"/>
    <mergeCell ref="J119:K119"/>
    <mergeCell ref="N119:O119"/>
    <mergeCell ref="P119:Q119"/>
    <mergeCell ref="T115:U115"/>
    <mergeCell ref="V115:W115"/>
    <mergeCell ref="C118:F118"/>
    <mergeCell ref="I118:L118"/>
    <mergeCell ref="O118:R118"/>
    <mergeCell ref="U118:X118"/>
    <mergeCell ref="B115:C115"/>
    <mergeCell ref="D115:E115"/>
    <mergeCell ref="H115:I115"/>
    <mergeCell ref="J115:K115"/>
    <mergeCell ref="N115:O115"/>
    <mergeCell ref="P115:Q115"/>
    <mergeCell ref="T111:U111"/>
    <mergeCell ref="V111:W111"/>
    <mergeCell ref="C114:F114"/>
    <mergeCell ref="I114:L114"/>
    <mergeCell ref="O114:R114"/>
    <mergeCell ref="U114:X114"/>
    <mergeCell ref="B111:C111"/>
    <mergeCell ref="D111:E111"/>
    <mergeCell ref="H111:I111"/>
    <mergeCell ref="J111:K111"/>
    <mergeCell ref="N111:O111"/>
    <mergeCell ref="P111:Q111"/>
    <mergeCell ref="T107:U107"/>
    <mergeCell ref="V107:W107"/>
    <mergeCell ref="C110:F110"/>
    <mergeCell ref="I110:L110"/>
    <mergeCell ref="O110:R110"/>
    <mergeCell ref="U110:X110"/>
    <mergeCell ref="B107:C107"/>
    <mergeCell ref="D107:E107"/>
    <mergeCell ref="H107:I107"/>
    <mergeCell ref="J107:K107"/>
    <mergeCell ref="N107:O107"/>
    <mergeCell ref="P107:Q107"/>
    <mergeCell ref="T103:U103"/>
    <mergeCell ref="V103:W103"/>
    <mergeCell ref="C106:F106"/>
    <mergeCell ref="I106:L106"/>
    <mergeCell ref="O106:R106"/>
    <mergeCell ref="U106:X106"/>
    <mergeCell ref="B103:C103"/>
    <mergeCell ref="D103:E103"/>
    <mergeCell ref="H103:I103"/>
    <mergeCell ref="J103:K103"/>
    <mergeCell ref="N103:O103"/>
    <mergeCell ref="P103:Q103"/>
    <mergeCell ref="T99:U99"/>
    <mergeCell ref="V99:W99"/>
    <mergeCell ref="C102:F102"/>
    <mergeCell ref="I102:L102"/>
    <mergeCell ref="O102:R102"/>
    <mergeCell ref="U102:X102"/>
    <mergeCell ref="B99:C99"/>
    <mergeCell ref="D99:E99"/>
    <mergeCell ref="H99:I99"/>
    <mergeCell ref="J99:K99"/>
    <mergeCell ref="N99:O99"/>
    <mergeCell ref="P99:Q99"/>
    <mergeCell ref="T95:U95"/>
    <mergeCell ref="V95:W95"/>
    <mergeCell ref="C98:F98"/>
    <mergeCell ref="I98:L98"/>
    <mergeCell ref="O98:R98"/>
    <mergeCell ref="U98:X98"/>
    <mergeCell ref="B95:C95"/>
    <mergeCell ref="D95:E95"/>
    <mergeCell ref="H95:I95"/>
    <mergeCell ref="J95:K95"/>
    <mergeCell ref="N95:O95"/>
    <mergeCell ref="P95:Q95"/>
    <mergeCell ref="T91:U91"/>
    <mergeCell ref="V91:W91"/>
    <mergeCell ref="C94:F94"/>
    <mergeCell ref="I94:L94"/>
    <mergeCell ref="O94:R94"/>
    <mergeCell ref="U94:X94"/>
    <mergeCell ref="B91:C91"/>
    <mergeCell ref="D91:E91"/>
    <mergeCell ref="H91:I91"/>
    <mergeCell ref="J91:K91"/>
    <mergeCell ref="N91:O91"/>
    <mergeCell ref="P91:Q91"/>
    <mergeCell ref="T87:U87"/>
    <mergeCell ref="V87:W87"/>
    <mergeCell ref="C90:F90"/>
    <mergeCell ref="I90:L90"/>
    <mergeCell ref="O90:R90"/>
    <mergeCell ref="U90:X90"/>
    <mergeCell ref="B87:C87"/>
    <mergeCell ref="D87:E87"/>
    <mergeCell ref="H87:I87"/>
    <mergeCell ref="J87:K87"/>
    <mergeCell ref="N87:O87"/>
    <mergeCell ref="P87:Q87"/>
    <mergeCell ref="T83:U83"/>
    <mergeCell ref="V83:W83"/>
    <mergeCell ref="C86:F86"/>
    <mergeCell ref="I86:L86"/>
    <mergeCell ref="O86:R86"/>
    <mergeCell ref="U86:X86"/>
    <mergeCell ref="B83:C83"/>
    <mergeCell ref="D83:E83"/>
    <mergeCell ref="H83:I83"/>
    <mergeCell ref="J83:K83"/>
    <mergeCell ref="N83:O83"/>
    <mergeCell ref="P83:Q83"/>
    <mergeCell ref="T79:U79"/>
    <mergeCell ref="V79:W79"/>
    <mergeCell ref="C82:F82"/>
    <mergeCell ref="I82:L82"/>
    <mergeCell ref="O82:R82"/>
    <mergeCell ref="U82:X82"/>
    <mergeCell ref="B79:C79"/>
    <mergeCell ref="D79:E79"/>
    <mergeCell ref="H79:I79"/>
    <mergeCell ref="J79:K79"/>
    <mergeCell ref="N79:O79"/>
    <mergeCell ref="P79:Q79"/>
    <mergeCell ref="T75:U75"/>
    <mergeCell ref="V75:W75"/>
    <mergeCell ref="C78:F78"/>
    <mergeCell ref="I78:L78"/>
    <mergeCell ref="O78:R78"/>
    <mergeCell ref="U78:X78"/>
    <mergeCell ref="B75:C75"/>
    <mergeCell ref="D75:E75"/>
    <mergeCell ref="H75:I75"/>
    <mergeCell ref="J75:K75"/>
    <mergeCell ref="N75:O75"/>
    <mergeCell ref="P75:Q75"/>
    <mergeCell ref="T71:U71"/>
    <mergeCell ref="V71:W71"/>
    <mergeCell ref="C74:F74"/>
    <mergeCell ref="I74:L74"/>
    <mergeCell ref="O74:R74"/>
    <mergeCell ref="U74:X74"/>
    <mergeCell ref="B71:C71"/>
    <mergeCell ref="D71:E71"/>
    <mergeCell ref="H71:I71"/>
    <mergeCell ref="J71:K71"/>
    <mergeCell ref="N71:O71"/>
    <mergeCell ref="P71:Q71"/>
    <mergeCell ref="T67:U67"/>
    <mergeCell ref="V67:W67"/>
    <mergeCell ref="C70:F70"/>
    <mergeCell ref="I70:L70"/>
    <mergeCell ref="O70:R70"/>
    <mergeCell ref="U70:X70"/>
    <mergeCell ref="B67:C67"/>
    <mergeCell ref="D67:E67"/>
    <mergeCell ref="H67:I67"/>
    <mergeCell ref="J67:K67"/>
    <mergeCell ref="N67:O67"/>
    <mergeCell ref="P67:Q67"/>
    <mergeCell ref="T63:U63"/>
    <mergeCell ref="V63:W63"/>
    <mergeCell ref="C66:F66"/>
    <mergeCell ref="I66:L66"/>
    <mergeCell ref="O66:R66"/>
    <mergeCell ref="U66:X66"/>
    <mergeCell ref="B63:C63"/>
    <mergeCell ref="D63:E63"/>
    <mergeCell ref="H63:I63"/>
    <mergeCell ref="J63:K63"/>
    <mergeCell ref="N63:O63"/>
    <mergeCell ref="P63:Q63"/>
    <mergeCell ref="T59:U59"/>
    <mergeCell ref="V59:W59"/>
    <mergeCell ref="C62:F62"/>
    <mergeCell ref="I62:L62"/>
    <mergeCell ref="O62:R62"/>
    <mergeCell ref="U62:X62"/>
    <mergeCell ref="B59:C59"/>
    <mergeCell ref="D59:E59"/>
    <mergeCell ref="H59:I59"/>
    <mergeCell ref="J59:K59"/>
    <mergeCell ref="N59:O59"/>
    <mergeCell ref="P59:Q59"/>
    <mergeCell ref="T55:U55"/>
    <mergeCell ref="V55:W55"/>
    <mergeCell ref="C58:F58"/>
    <mergeCell ref="I58:L58"/>
    <mergeCell ref="O58:R58"/>
    <mergeCell ref="U58:X58"/>
    <mergeCell ref="B55:C55"/>
    <mergeCell ref="D55:E55"/>
    <mergeCell ref="H55:I55"/>
    <mergeCell ref="J55:K55"/>
    <mergeCell ref="N55:O55"/>
    <mergeCell ref="P55:Q55"/>
    <mergeCell ref="T51:U51"/>
    <mergeCell ref="V51:W51"/>
    <mergeCell ref="C54:F54"/>
    <mergeCell ref="I54:L54"/>
    <mergeCell ref="O54:R54"/>
    <mergeCell ref="U54:X54"/>
    <mergeCell ref="B51:C51"/>
    <mergeCell ref="D51:E51"/>
    <mergeCell ref="H51:I51"/>
    <mergeCell ref="J51:K51"/>
    <mergeCell ref="N51:O51"/>
    <mergeCell ref="P51:Q51"/>
    <mergeCell ref="T47:U47"/>
    <mergeCell ref="V47:W47"/>
    <mergeCell ref="C50:F50"/>
    <mergeCell ref="I50:L50"/>
    <mergeCell ref="O50:R50"/>
    <mergeCell ref="U50:X50"/>
    <mergeCell ref="B47:C47"/>
    <mergeCell ref="D47:E47"/>
    <mergeCell ref="H47:I47"/>
    <mergeCell ref="J47:K47"/>
    <mergeCell ref="N47:O47"/>
    <mergeCell ref="P47:Q47"/>
    <mergeCell ref="T43:U43"/>
    <mergeCell ref="V43:W43"/>
    <mergeCell ref="C46:F46"/>
    <mergeCell ref="I46:L46"/>
    <mergeCell ref="O46:R46"/>
    <mergeCell ref="U46:X46"/>
    <mergeCell ref="B43:C43"/>
    <mergeCell ref="D43:E43"/>
    <mergeCell ref="H43:I43"/>
    <mergeCell ref="J43:K43"/>
    <mergeCell ref="N43:O43"/>
    <mergeCell ref="P43:Q43"/>
    <mergeCell ref="T39:U39"/>
    <mergeCell ref="V39:W39"/>
    <mergeCell ref="C42:F42"/>
    <mergeCell ref="I42:L42"/>
    <mergeCell ref="O42:R42"/>
    <mergeCell ref="U42:X42"/>
    <mergeCell ref="B39:C39"/>
    <mergeCell ref="D39:E39"/>
    <mergeCell ref="H39:I39"/>
    <mergeCell ref="J39:K39"/>
    <mergeCell ref="N39:O39"/>
    <mergeCell ref="P39:Q39"/>
    <mergeCell ref="T35:U35"/>
    <mergeCell ref="V35:W35"/>
    <mergeCell ref="C38:F38"/>
    <mergeCell ref="I38:L38"/>
    <mergeCell ref="O38:R38"/>
    <mergeCell ref="U38:X38"/>
    <mergeCell ref="B35:C35"/>
    <mergeCell ref="D35:E35"/>
    <mergeCell ref="H35:I35"/>
    <mergeCell ref="J35:K35"/>
    <mergeCell ref="N35:O35"/>
    <mergeCell ref="P35:Q35"/>
    <mergeCell ref="T31:U31"/>
    <mergeCell ref="V31:W31"/>
    <mergeCell ref="C34:F34"/>
    <mergeCell ref="I34:L34"/>
    <mergeCell ref="O34:R34"/>
    <mergeCell ref="U34:X34"/>
    <mergeCell ref="B31:C31"/>
    <mergeCell ref="D31:E31"/>
    <mergeCell ref="H31:I31"/>
    <mergeCell ref="J31:K31"/>
    <mergeCell ref="N31:O31"/>
    <mergeCell ref="P31:Q31"/>
    <mergeCell ref="T27:U27"/>
    <mergeCell ref="V27:W27"/>
    <mergeCell ref="C30:F30"/>
    <mergeCell ref="I30:L30"/>
    <mergeCell ref="O30:R30"/>
    <mergeCell ref="U30:X30"/>
    <mergeCell ref="B27:C27"/>
    <mergeCell ref="D27:E27"/>
    <mergeCell ref="H27:I27"/>
    <mergeCell ref="J27:K27"/>
    <mergeCell ref="N27:O27"/>
    <mergeCell ref="P27:Q27"/>
    <mergeCell ref="T23:U23"/>
    <mergeCell ref="V23:W23"/>
    <mergeCell ref="C26:F26"/>
    <mergeCell ref="I26:L26"/>
    <mergeCell ref="O26:R26"/>
    <mergeCell ref="U26:X26"/>
    <mergeCell ref="B23:C23"/>
    <mergeCell ref="D23:E23"/>
    <mergeCell ref="H23:I23"/>
    <mergeCell ref="J23:K23"/>
    <mergeCell ref="N23:O23"/>
    <mergeCell ref="P23:Q23"/>
    <mergeCell ref="T19:U19"/>
    <mergeCell ref="V19:W19"/>
    <mergeCell ref="C22:F22"/>
    <mergeCell ref="I22:L22"/>
    <mergeCell ref="O22:R22"/>
    <mergeCell ref="U22:X22"/>
    <mergeCell ref="B19:C19"/>
    <mergeCell ref="D19:E19"/>
    <mergeCell ref="H19:I19"/>
    <mergeCell ref="J19:K19"/>
    <mergeCell ref="N19:O19"/>
    <mergeCell ref="P19:Q19"/>
    <mergeCell ref="E16:F16"/>
    <mergeCell ref="K16:L16"/>
    <mergeCell ref="Q16:R16"/>
    <mergeCell ref="W16:X16"/>
    <mergeCell ref="C18:F18"/>
    <mergeCell ref="I18:L18"/>
    <mergeCell ref="O18:R18"/>
    <mergeCell ref="U18:X18"/>
    <mergeCell ref="C12:H12"/>
    <mergeCell ref="I12:K12"/>
    <mergeCell ref="O12:Q12"/>
    <mergeCell ref="U12:W12"/>
    <mergeCell ref="C14:E14"/>
    <mergeCell ref="I14:K14"/>
    <mergeCell ref="O14:Q14"/>
    <mergeCell ref="U14:W14"/>
  </mergeCells>
  <conditionalFormatting sqref="C18:F18 C22:F22 C26:F26 C30:F30 C34:F34 C38:F38 C42:F42 C46:F46 C50:F50 I50:L50 I46:L46 I42:L42 I38:L38 I34:L34 I30:L30 I26:L26 I22:L22 I18:L18 O18:R18 O22:R22 O26:R26 O30:R30 O34:R34 O38:R38 O42:R42 O46:R46 O50:R50 U50:X50 U46:X46 U42:X42 U38:X38 U34:X34 U30:X30 U26:X26 U22:X22 U18:X18 U54:X54 U58:X58 U62:X62 U66:X66 U70:X70 U74:X74 U78:X78 U82:X82 U86:X86 O86:R86 O82:R82 O78:R78 O74:R74 O70:R70 O66:R66 O62:R62 O58:R58 O54:R54 I54:L54 I58:L58 I62:L62 I66:L66 I70:L70 I74:L74 I78:L78 I82:L82 I86:L86 C86:F86 C82:F82 C78:F78 C74:F74 C70:F70 C66:F66 C62:F62 C58:F58 C54:F54 U90:X90 U94:X94 U98:X98 U102:X102 U106:X106 U110:X110 U114:X114 U118:X118 U122:X122 O122:R122 O118:R118 O114:R114 O110:R110 O106:R106 O102:R102 O98:R98 O94:R94 O90:R90 I90:L90 I94:L94 I98:L98 I102:L102 I106:L106 I110:L110 I114:L114 I118:L118 I122:L122 C122:F122 C118:F118 C114:F114 C110:F110 C106:F106 C102:F102 C98:F98 C94:F94 C90:F90 U126:X126 U130:X130 U134:X134 O134:R134 O130:R130 O126:R126 I126:L126 I130:L130 I134:L134 C134:F134 C130:F130 C126:F126">
    <cfRule type="containsText" dxfId="2" priority="1" operator="containsText" text="AUSTR">
      <formula>NOT(ISERROR(SEARCH("AUSTR",C18)))</formula>
    </cfRule>
    <cfRule type="containsText" dxfId="1" priority="2" operator="containsText" text="RUSSE">
      <formula>NOT(ISERROR(SEARCH("RUSSE",C18)))</formula>
    </cfRule>
    <cfRule type="containsText" dxfId="0" priority="3" operator="containsText" text="ME">
      <formula>NOT(ISERROR(SEARCH("ME",C18)))</formula>
    </cfRule>
  </conditionalFormatting>
  <pageMargins left="0" right="0" top="0" bottom="0" header="0" footer="3.937007874015748E-2"/>
  <pageSetup paperSize="9" scale="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Plan L2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2017-05-05T13:47:11Z</dcterms:modified>
</cp:coreProperties>
</file>