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Ruggero Gambacurta\Dropbox\exemple\"/>
    </mc:Choice>
  </mc:AlternateContent>
  <bookViews>
    <workbookView xWindow="855" yWindow="465" windowWidth="26685" windowHeight="16575" tabRatio="500"/>
  </bookViews>
  <sheets>
    <sheet name="quantum br" sheetId="1" r:id="rId1"/>
    <sheet name="loans" sheetId="2" r:id="rId2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G3" i="1"/>
  <c r="H3" i="1"/>
  <c r="I3" i="1"/>
  <c r="F4" i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69" i="1"/>
  <c r="G69" i="1"/>
  <c r="H69" i="1"/>
  <c r="I69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G73" i="1"/>
  <c r="H73" i="1"/>
  <c r="I73" i="1"/>
  <c r="F74" i="1"/>
  <c r="G74" i="1"/>
  <c r="H74" i="1"/>
  <c r="I74" i="1"/>
  <c r="F75" i="1"/>
  <c r="G75" i="1"/>
  <c r="H75" i="1"/>
  <c r="I75" i="1"/>
  <c r="F76" i="1"/>
  <c r="G76" i="1"/>
  <c r="H76" i="1"/>
  <c r="I76" i="1"/>
  <c r="F77" i="1"/>
  <c r="G77" i="1"/>
  <c r="H77" i="1"/>
  <c r="I77" i="1"/>
  <c r="F78" i="1"/>
  <c r="G78" i="1"/>
  <c r="H78" i="1"/>
  <c r="I78" i="1"/>
  <c r="F79" i="1"/>
  <c r="G79" i="1"/>
  <c r="H79" i="1"/>
  <c r="I79" i="1"/>
  <c r="F80" i="1"/>
  <c r="G80" i="1"/>
  <c r="H80" i="1"/>
  <c r="I80" i="1"/>
  <c r="F81" i="1"/>
  <c r="G81" i="1"/>
  <c r="H81" i="1"/>
  <c r="I81" i="1"/>
  <c r="F82" i="1"/>
  <c r="G82" i="1"/>
  <c r="H82" i="1"/>
  <c r="I82" i="1"/>
  <c r="F83" i="1"/>
  <c r="G83" i="1"/>
  <c r="H83" i="1"/>
  <c r="I83" i="1"/>
  <c r="F84" i="1"/>
  <c r="G84" i="1"/>
  <c r="H84" i="1"/>
  <c r="I84" i="1"/>
  <c r="F85" i="1"/>
  <c r="G85" i="1"/>
  <c r="H85" i="1"/>
  <c r="I85" i="1"/>
  <c r="F86" i="1"/>
  <c r="G86" i="1"/>
  <c r="H86" i="1"/>
  <c r="I86" i="1"/>
  <c r="F87" i="1"/>
  <c r="G87" i="1"/>
  <c r="H87" i="1"/>
  <c r="I87" i="1"/>
  <c r="F88" i="1"/>
  <c r="G88" i="1"/>
  <c r="H88" i="1"/>
  <c r="I88" i="1"/>
  <c r="F89" i="1"/>
  <c r="G89" i="1"/>
  <c r="H89" i="1"/>
  <c r="I89" i="1"/>
  <c r="F90" i="1"/>
  <c r="G90" i="1"/>
  <c r="H90" i="1"/>
  <c r="I90" i="1"/>
  <c r="F91" i="1"/>
  <c r="G91" i="1"/>
  <c r="H91" i="1"/>
  <c r="I91" i="1"/>
  <c r="F92" i="1"/>
  <c r="G92" i="1"/>
  <c r="H92" i="1"/>
  <c r="I92" i="1"/>
  <c r="F93" i="1"/>
  <c r="G93" i="1"/>
  <c r="H93" i="1"/>
  <c r="I93" i="1"/>
  <c r="F94" i="1"/>
  <c r="G94" i="1"/>
  <c r="H94" i="1"/>
  <c r="I94" i="1"/>
  <c r="F95" i="1"/>
  <c r="G95" i="1"/>
  <c r="H95" i="1"/>
  <c r="I95" i="1"/>
  <c r="F96" i="1"/>
  <c r="G96" i="1"/>
  <c r="H96" i="1"/>
  <c r="I96" i="1"/>
  <c r="F97" i="1"/>
  <c r="G97" i="1"/>
  <c r="H97" i="1"/>
  <c r="I97" i="1"/>
  <c r="F98" i="1"/>
  <c r="G98" i="1"/>
  <c r="H98" i="1"/>
  <c r="I98" i="1"/>
  <c r="F99" i="1"/>
  <c r="G99" i="1"/>
  <c r="H99" i="1"/>
  <c r="I99" i="1"/>
  <c r="F100" i="1"/>
  <c r="G100" i="1"/>
  <c r="H100" i="1"/>
  <c r="I100" i="1"/>
  <c r="F101" i="1"/>
  <c r="G101" i="1"/>
  <c r="H101" i="1"/>
  <c r="I101" i="1"/>
  <c r="F102" i="1"/>
  <c r="G102" i="1"/>
  <c r="H102" i="1"/>
  <c r="I102" i="1"/>
  <c r="F103" i="1"/>
  <c r="G103" i="1"/>
  <c r="H103" i="1"/>
  <c r="I103" i="1"/>
  <c r="F104" i="1"/>
  <c r="G104" i="1"/>
  <c r="H104" i="1"/>
  <c r="I104" i="1"/>
  <c r="F105" i="1"/>
  <c r="G105" i="1"/>
  <c r="H105" i="1"/>
  <c r="I105" i="1"/>
  <c r="F106" i="1"/>
  <c r="G106" i="1"/>
  <c r="H106" i="1"/>
  <c r="I106" i="1"/>
  <c r="F107" i="1"/>
  <c r="G107" i="1"/>
  <c r="H107" i="1"/>
  <c r="I10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I2" i="1"/>
  <c r="H2" i="1"/>
  <c r="G2" i="1"/>
  <c r="F2" i="1"/>
</calcChain>
</file>

<file path=xl/sharedStrings.xml><?xml version="1.0" encoding="utf-8"?>
<sst xmlns="http://schemas.openxmlformats.org/spreadsheetml/2006/main" count="559" uniqueCount="242">
  <si>
    <t>CNPJ</t>
  </si>
  <si>
    <t>ID Emp</t>
  </si>
  <si>
    <t>NOME</t>
  </si>
  <si>
    <t>clean name</t>
  </si>
  <si>
    <t>email</t>
  </si>
  <si>
    <t>CARITAS BRASILEIRAS</t>
  </si>
  <si>
    <t>.</t>
  </si>
  <si>
    <t>VALERIA JENIFER KRUG SOUSA</t>
  </si>
  <si>
    <t>HELTRAN TRANSPORTES</t>
  </si>
  <si>
    <t>VERA REGINA SCHOMMER</t>
  </si>
  <si>
    <t>JEFERSON LEANDRO ALVES DA SILVA</t>
  </si>
  <si>
    <t>FRIGORIFICO E MERCADO IRMAOS ROSA</t>
  </si>
  <si>
    <t>FRIGORIFICO ERCADO IRMAOS ROSA</t>
  </si>
  <si>
    <t>MARIA VIEIRA SOARES</t>
  </si>
  <si>
    <t>ERONILDA ALVES FORTES</t>
  </si>
  <si>
    <t>EXTRALUZ MOVEIS E ELETRODOMESTICOS</t>
  </si>
  <si>
    <t>RADIO E TELEVISAO MASSA</t>
  </si>
  <si>
    <t>RICARDO KAUER PEREIRA</t>
  </si>
  <si>
    <t>COMERCIAL DE PRODUTOS ALIMENTICIOS FLORES E FOLHAGENS FEITORIA ME</t>
  </si>
  <si>
    <t>COMERCIAL DE PRODUTOS ALIMENTICIOS FLORES E FOLHAGENS FEITORIA</t>
  </si>
  <si>
    <t>INDUSTRIA DE CERVEJA CASEIRA LEGITIMA - ME</t>
  </si>
  <si>
    <t>INDUSTRIA DE CERVEJA CASEIRA LEGITIMA</t>
  </si>
  <si>
    <t>DALVANA CRIS SGANDELIA</t>
  </si>
  <si>
    <t>CENTRAL OLIVEIRA DE SISTEMAS DE MONITORACAO DE ALARMES</t>
  </si>
  <si>
    <t>INCA INDUSTRIA METALURGICA EPP</t>
  </si>
  <si>
    <t>INCA INDUSTRIATALURGICA</t>
  </si>
  <si>
    <t>CATIANA MARIA PAZ ME</t>
  </si>
  <si>
    <t>CATIANA MARIA PAZ</t>
  </si>
  <si>
    <t>VIDRACARIA SCHIO ME</t>
  </si>
  <si>
    <t>VIDRACARIA SCHIO</t>
  </si>
  <si>
    <t>PALMALI - INDUSTRIAL DE ALIMENTOS</t>
  </si>
  <si>
    <t>PROJEPAR ESTRUTURAS PRE-MOLDADAS</t>
  </si>
  <si>
    <t>INSTALCON INSTALACOES E CONSTRUCOES</t>
  </si>
  <si>
    <t>HALLEY TELECOM COMERCIO &amp; SERVICOS - ME</t>
  </si>
  <si>
    <t>HALLEY TELECOM COMERCIO &amp; SERVICOS</t>
  </si>
  <si>
    <t>NERCI MIGUEL KERBER</t>
  </si>
  <si>
    <t>BAZAR PONTO BOM</t>
  </si>
  <si>
    <t>ALEXSANDRO GRIEBELER</t>
  </si>
  <si>
    <t>ALIMENTOS NATURAIS DO BRASIL IND COM E REPRESENT</t>
  </si>
  <si>
    <t>BAR E MINIMERCADO KLEIN</t>
  </si>
  <si>
    <t>STEFANI BORGES FROHLICH</t>
  </si>
  <si>
    <t>IRMAOS GOTZ</t>
  </si>
  <si>
    <t>IRA COMERCIO E DISTRIBUICAO DE PECAS E ACESSORIOS PARA</t>
  </si>
  <si>
    <t>LOTERICA MARATA</t>
  </si>
  <si>
    <t>JAQUES ANDRE DA SILVA</t>
  </si>
  <si>
    <t>ENOB ENGENHARIA DE OBRAS</t>
  </si>
  <si>
    <t>IRINEIA KALIANE KREIN</t>
  </si>
  <si>
    <t>MIGUEL F CORREA E CIA</t>
  </si>
  <si>
    <t>LAUX E KRAHL</t>
  </si>
  <si>
    <t>CRISTIANE DANIELA FAGUNDES</t>
  </si>
  <si>
    <t>PAULO CEZAR FABRIZ DUTRA</t>
  </si>
  <si>
    <t>DIANI CRISTINA REIDEL</t>
  </si>
  <si>
    <t>MARILENE MELFIOR REIS</t>
  </si>
  <si>
    <t>MARILENELFIOR REIS</t>
  </si>
  <si>
    <t>JOSE FERNANDO REUSS</t>
  </si>
  <si>
    <t>M A BOTTCHER FRUTEIRA</t>
  </si>
  <si>
    <t>MS MAFRA COMERCIAL ME</t>
  </si>
  <si>
    <t>MS MAFRA COMERCIAL</t>
  </si>
  <si>
    <t>ALCEU LEANDRO MALIUK</t>
  </si>
  <si>
    <t>LOJA HF MAXXI</t>
  </si>
  <si>
    <t>DHYANA GESTAO DE NEGOCIOS</t>
  </si>
  <si>
    <t>SILVIO ADEMIR HOFFMEISTER ME</t>
  </si>
  <si>
    <t>SILVIO ADEMIR HOFFMEISTER</t>
  </si>
  <si>
    <t>MARGELA ELIZABETH ZWETSCH</t>
  </si>
  <si>
    <t>COMERCIO DE ALIMENTOS E BEBIDAS EXPEDITO</t>
  </si>
  <si>
    <t>LEONARDO ALOISIO JUNGES</t>
  </si>
  <si>
    <t>MARIVANE DE AQUINO</t>
  </si>
  <si>
    <t>MAURO SERGIO DA SILVA &amp; CIA-ME</t>
  </si>
  <si>
    <t>PEDRO PAULO BACH ME</t>
  </si>
  <si>
    <t>PEDRO PAULO BACH</t>
  </si>
  <si>
    <t>RUTH FERNANDES DA SILVA</t>
  </si>
  <si>
    <t>MARIA APARECIDA DE JESUS SOARES ME</t>
  </si>
  <si>
    <t>MARIA APARECIDA DE JESUS SOARES</t>
  </si>
  <si>
    <t>LEITZ FERRAMENTAS PARA MADEIRA</t>
  </si>
  <si>
    <t>BALZ E DA SILVA FRUTEIRA ME</t>
  </si>
  <si>
    <t>BALZ E DA SILVA FRUTEIRA</t>
  </si>
  <si>
    <t>CRISTIANE MARIA BRENTANO</t>
  </si>
  <si>
    <t>CILERIA MARIA ZIMMER BECKER</t>
  </si>
  <si>
    <t>BINSFELD COMERCIO E REPRESENTAÇOES</t>
  </si>
  <si>
    <t>ANTONIO ADELINO DIETRICH</t>
  </si>
  <si>
    <t>JOICE MICHELE JASOQUY MUELLER</t>
  </si>
  <si>
    <t>TANIA CRISTINA EISINGER RANFT</t>
  </si>
  <si>
    <t>DIOGO RODRIGUES CALDAS</t>
  </si>
  <si>
    <t>HARTMANN E RAUPP MERCADO E PADARIA</t>
  </si>
  <si>
    <t>HARTMANN E RAUPPRCADO E PADARIA</t>
  </si>
  <si>
    <t>GUIDIN TELEFONIA E SUPRIMENTOS PARA INFORMATICA</t>
  </si>
  <si>
    <t>MANOLO DE OLIVEIRA MARTINS</t>
  </si>
  <si>
    <t>IVANIA SCHNEIDER</t>
  </si>
  <si>
    <t>AILTON ROHSMANN</t>
  </si>
  <si>
    <t>ISMAEL FUHR</t>
  </si>
  <si>
    <t>IVANETE VETORAZZI</t>
  </si>
  <si>
    <t>CRISTOFER GONÇALVES</t>
  </si>
  <si>
    <t>MARINO HORDOFF ME</t>
  </si>
  <si>
    <t>MARINO HORDOFF</t>
  </si>
  <si>
    <t>ELENA CRISTINA EICHNER</t>
  </si>
  <si>
    <t>MERCADO SOARES SEVERO</t>
  </si>
  <si>
    <t>PIZARRO E HAGE</t>
  </si>
  <si>
    <t>SORRISO INTERNET</t>
  </si>
  <si>
    <t>EVANIR NOETZOLD</t>
  </si>
  <si>
    <t>OVIDIO ANCELMO ALMEIDA</t>
  </si>
  <si>
    <t>MARCIA BERNARDETE ENDRES KOCHENBORGER</t>
  </si>
  <si>
    <t>JOAO PEDRO BATISTA VIEIRA</t>
  </si>
  <si>
    <t>R A ATACADO E VAREJO ME</t>
  </si>
  <si>
    <t>R A ATACADO E VAREJO</t>
  </si>
  <si>
    <t>KINKAS LOTERIAS</t>
  </si>
  <si>
    <t>A L BENETTI E CIA</t>
  </si>
  <si>
    <t>AILTON DE SOUZA JUNIOR</t>
  </si>
  <si>
    <t>FEITOSA E DIAS TELECOMUNICÇOES</t>
  </si>
  <si>
    <t>ROCHELLE CAROLINE DE JESUS</t>
  </si>
  <si>
    <t>MARCIO HENRIQUE VETTER</t>
  </si>
  <si>
    <t>ALFREDO E DAVILA E CIA</t>
  </si>
  <si>
    <t>BAZAR DAIANI</t>
  </si>
  <si>
    <t>SAMUEL ANDERSON DOS SANTOS</t>
  </si>
  <si>
    <t>SAMUEL ANDERSON DOSNTOS</t>
  </si>
  <si>
    <t>MARCIO E PACHECO ME</t>
  </si>
  <si>
    <t>MARCIO E PACHECO</t>
  </si>
  <si>
    <t>SANTOS E SCHIEFERDECKER</t>
  </si>
  <si>
    <t>SILVANA BEATRIZ DE VARGAS RESTAURANTE</t>
  </si>
  <si>
    <t>DEISIANE SILVA DE SOUZA</t>
  </si>
  <si>
    <t>MARIVANE ALVES</t>
  </si>
  <si>
    <t>DILCE MARIA FERRAZ DA SILVA</t>
  </si>
  <si>
    <t>NILO RODRIGO ROBERTI SPONCHIADO</t>
  </si>
  <si>
    <t>COMERCIALL DE ALIMENTOS SILVEIRA E BANDEIRA</t>
  </si>
  <si>
    <t>DROGARIA CRUZEIRO MOGI GUACU - ME</t>
  </si>
  <si>
    <t>DROGARIA CRUZEIRO MOGI GUACU</t>
  </si>
  <si>
    <t>VERDAO MATERIAIS DE CONSTRUCAO</t>
  </si>
  <si>
    <t>CRISTIANO WEBER</t>
  </si>
  <si>
    <t>SIMONI BORCHARDT</t>
  </si>
  <si>
    <t>BAZAR DOCE MANIA</t>
  </si>
  <si>
    <t>DIONE JEISON EBERT</t>
  </si>
  <si>
    <t>ECOFABRICA INDUSTRIA E COMERCIO DE PRODUTOS ECOLOGICOS</t>
  </si>
  <si>
    <t>MINIMERCADO KAISER ME</t>
  </si>
  <si>
    <t>MINIMERCADO KAISER</t>
  </si>
  <si>
    <t>H R COMERCIO DE INSUMOS AGROPECUARIOS</t>
  </si>
  <si>
    <t>HAAG PRESTADORA DE SERVIÇOS</t>
  </si>
  <si>
    <t>Cliente</t>
  </si>
  <si>
    <t>identif</t>
  </si>
  <si>
    <t>BOM PASSO CONFECCOES E CALCADOS LTDA</t>
  </si>
  <si>
    <t>BRAZ DE ALMEIDA PINA ME</t>
  </si>
  <si>
    <t>CIPRESA EMPREENDIMENTOS LTDA</t>
  </si>
  <si>
    <t>DUPLACAO AUTOMACAO E MANUTENCAO DE PNEUMATICOS LTDA ME</t>
  </si>
  <si>
    <t>ESTTEIO AGROPECUARIA SA</t>
  </si>
  <si>
    <t>ICAVEL VEICULOS LTDA</t>
  </si>
  <si>
    <t>JOSIMAR ORTENCIO COSTA-ME</t>
  </si>
  <si>
    <t>MANTTO WESTERN JEANS LTDA ME</t>
  </si>
  <si>
    <t>MODARA AUDITORES INDEPENDENTES S/S</t>
  </si>
  <si>
    <t>PF</t>
  </si>
  <si>
    <t>ROSA DE SEDA TECIDOS LTDA</t>
  </si>
  <si>
    <t>SCARABEL &amp; SCARABEL CONT CONS E AUD CONT E FISC LTDA</t>
  </si>
  <si>
    <t>VINHOS MARCOLINO LTDA</t>
  </si>
  <si>
    <t>ZM COMERCIO VAREJISTA DE GENEROS ALIMENTICIOS LTDA-ME</t>
  </si>
  <si>
    <t>AGROPECUARIA HINKE LTDA ME</t>
  </si>
  <si>
    <t>AGROPECUARIA HINKE</t>
  </si>
  <si>
    <t>ARDOSIA MINAS BRASIL LTDA ME</t>
  </si>
  <si>
    <t>ARDOSIA MINAS BRASIL</t>
  </si>
  <si>
    <t>CENTRO HOSPITALAR ALPHA LTDA</t>
  </si>
  <si>
    <t>CENTRO HOSPITALAR ALPHA</t>
  </si>
  <si>
    <t>COLCHOES APOLO SPUMA LTDA</t>
  </si>
  <si>
    <t>COLCHOES APOLO SPUMA</t>
  </si>
  <si>
    <t>GWT GLOBAL IMPORTACAO EXPORTACAO LTDA</t>
  </si>
  <si>
    <t>GWT GLOBAL IMPORTACAO EXPORTACAO</t>
  </si>
  <si>
    <t>L MEIRELLES E MEIRELLES LTDA</t>
  </si>
  <si>
    <t>LIRELLES EIRELLES</t>
  </si>
  <si>
    <t>LUIS CARLOS DIAS EPP</t>
  </si>
  <si>
    <t>LUIS CARLOS DIAS</t>
  </si>
  <si>
    <t>MAM MANAGER OFFICE LTDA</t>
  </si>
  <si>
    <t>MAM MANAGER OFFICE</t>
  </si>
  <si>
    <t>OLMECA COMERCIO EXTERIOR &amp; COWORKING LTDA - ME</t>
  </si>
  <si>
    <t>OLMECA COMERCIO EXTERIOR &amp; COWORKING</t>
  </si>
  <si>
    <t>PLANTIMAR COMERCIO E REPRESENTACOES LTDA</t>
  </si>
  <si>
    <t>PLANTIMAR COMERCIO E REPRESENTACOES</t>
  </si>
  <si>
    <t>ROTAS ARAXA VIAGENS E TURISMO LTDA ME</t>
  </si>
  <si>
    <t>ROTAS ARAXA VIAGENS E TURISMO</t>
  </si>
  <si>
    <t>CERAMICA RODANTE LTDA - ME</t>
  </si>
  <si>
    <t>CERAMICA RODANTE</t>
  </si>
  <si>
    <t>CLAUDENIR S ITO - CORNELIO ME</t>
  </si>
  <si>
    <t>CLAUDENIR S ITO - CORNELIO</t>
  </si>
  <si>
    <t>DISTRIBUIDORA GAMA LTDA</t>
  </si>
  <si>
    <t>DISTRIBUIDORA GAMA</t>
  </si>
  <si>
    <t>DROGARIA SAO VICENTE FERRER LTDA</t>
  </si>
  <si>
    <t>DROGARIAO VICENTE FERRER</t>
  </si>
  <si>
    <t>FABIANA DA ROCHA DE SOUZA EDUARDO ME</t>
  </si>
  <si>
    <t>FABIANA DA ROCHA DE SOUZA EDUARDO</t>
  </si>
  <si>
    <t>L&amp;A MATERIAIS ELETRICOS LTDA ME</t>
  </si>
  <si>
    <t>L&amp;A MATERIAIS ELETRICOS</t>
  </si>
  <si>
    <t>MONIR HATOUM ME</t>
  </si>
  <si>
    <t>MONIR HATOUM</t>
  </si>
  <si>
    <t>ORAL SAUDE DE IBITINGA SERVICOS ODONTOLOGICOS S/S LTDA</t>
  </si>
  <si>
    <t>ORALUDE DE IBITINGA SERVICOS ODONTOLOGICOS</t>
  </si>
  <si>
    <t>SUPERMERCADOS AEROPORTO LTDA EPP</t>
  </si>
  <si>
    <t>SUPERMERCADOS AEROPORTO</t>
  </si>
  <si>
    <t>TECMOLD INDUSTRIA E COMERCIO LTDA</t>
  </si>
  <si>
    <t>TECMOLD INDUSTRIA E COMERCIO</t>
  </si>
  <si>
    <t>TECNOPERFIL ALUMINIO LDA.</t>
  </si>
  <si>
    <t>ABV COMERCIO DE ALIMENTOS LTDA</t>
  </si>
  <si>
    <t>ABV COMERCIO DE ALIMENTOS</t>
  </si>
  <si>
    <t>AGROPECUARIA AGRONOMICA LTDA</t>
  </si>
  <si>
    <t>AGROPECUARIA AGRONOMICA</t>
  </si>
  <si>
    <t>ALDINEI DA ROSA &amp; CIA LTDA - ME</t>
  </si>
  <si>
    <t>ALDINEI DA ROSA &amp; CIA</t>
  </si>
  <si>
    <t>ALVES &amp; FREIRE LTDA</t>
  </si>
  <si>
    <t>ALVES &amp; FREIRE</t>
  </si>
  <si>
    <t>ARROYO &amp; ABBADE CONVENIENCIA LTDA M</t>
  </si>
  <si>
    <t>ARROYO &amp; ABBADE CONVENIENCIA M</t>
  </si>
  <si>
    <t>AUTO MECANICA VIJOCAR LTDA</t>
  </si>
  <si>
    <t>AUTOCANICA VIJOCAR</t>
  </si>
  <si>
    <t>BASSANO TRANSPORTES LTDA</t>
  </si>
  <si>
    <t>BASSANO TRANSPORTES</t>
  </si>
  <si>
    <t>CLINICA VETERINARIA TAVARES LTDA</t>
  </si>
  <si>
    <t>CLINICA VETERINARIA TAVARES</t>
  </si>
  <si>
    <t>COMERCIO DE MOLAS ITUPORANGA LTDA ME</t>
  </si>
  <si>
    <t>COMERCIO DE MOLAS ITUPORANGA</t>
  </si>
  <si>
    <t>DAMA DO ALTO PERFUMES LTDA</t>
  </si>
  <si>
    <t>DAMA DO ALTO PERFUMES</t>
  </si>
  <si>
    <t>DAROS SERVICOS ODONTOLOGICOS LTDA</t>
  </si>
  <si>
    <t>DAROS SERVICOS ODONTOLOGICOS</t>
  </si>
  <si>
    <t>GRACIANO E CIA LTDA</t>
  </si>
  <si>
    <t>GRACIANO E CIA</t>
  </si>
  <si>
    <t>ILSON JOSE DA SILVA ME</t>
  </si>
  <si>
    <t>ILSON JOSE DA SILVA</t>
  </si>
  <si>
    <t>INSTITUTO PONTAGROSSENSE DE HEMOTERAPIA LTDA</t>
  </si>
  <si>
    <t>INSTITUTO PONTAGROSSENSE DE HEMOTERAPIA</t>
  </si>
  <si>
    <t>J LINS DE CARVALHO ME</t>
  </si>
  <si>
    <t>J LINS DE CARVALHO</t>
  </si>
  <si>
    <t>JOELMA NASCIMENTO SANTANA FORTUNATO ME</t>
  </si>
  <si>
    <t>JOELMA NASCIMENTONTANA FORTUNATO</t>
  </si>
  <si>
    <t>MAGAZIN ESTOFADOS LTDA</t>
  </si>
  <si>
    <t>MAGAZIN ESTOFADOS</t>
  </si>
  <si>
    <t>MARIANA LOTTICI AMBONI ME</t>
  </si>
  <si>
    <t>MARIANA LOTTICI AMBONI</t>
  </si>
  <si>
    <t>MEBER METAIS SA</t>
  </si>
  <si>
    <t>MEBERTAIS</t>
  </si>
  <si>
    <t>MORENA DECOR SERRANA DECORACOES LTDA - ME</t>
  </si>
  <si>
    <t>MORENA DECOR SERRANA DECORACOES</t>
  </si>
  <si>
    <t>NEXO SAUDE OCUPACIONAL LTDA</t>
  </si>
  <si>
    <t>NEXOUDE OCUPACIONAL</t>
  </si>
  <si>
    <t>PAULO LOPES &amp; FILHO MATERIAIS DE CONSTRUCAO LTDA</t>
  </si>
  <si>
    <t>PAULO LOPES &amp; FILHO MATERIAIS DE CONSTRUCAO</t>
  </si>
  <si>
    <t>NBSI NOM</t>
  </si>
  <si>
    <t>RV NOM</t>
  </si>
  <si>
    <t>NBSI CNPJ</t>
  </si>
  <si>
    <t>RV CNPJ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</si>
</sst>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4"/>
      <name val="Arial"/>
      <family val="2"/>
    </font>
    <font>
      <b/>
      <sz val="20"/>
      <color rgb="FFFF0000"/>
      <name val="Arial"/>
      <family val="2"/>
    </font>
    <font>
      <sz val="10"/>
      <color theme="4" tint="-0.24997711111789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6" fillId="4" borderId="0" xfId="0" applyNumberFormat="1" applyFont="1" applyFill="1" applyAlignment="1">
      <alignment horizontal="left"/>
    </xf>
    <xf numFmtId="1" fontId="4" fillId="4" borderId="0" xfId="0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1" fontId="6" fillId="0" borderId="0" xfId="0" applyNumberFormat="1" applyFont="1" applyAlignment="1">
      <alignment horizontal="left"/>
    </xf>
    <xf numFmtId="1" fontId="4" fillId="4" borderId="0" xfId="0" applyNumberFormat="1" applyFont="1" applyFill="1" applyAlignment="1">
      <alignment horizontal="left"/>
    </xf>
    <xf numFmtId="1" fontId="6" fillId="4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0" fillId="0" borderId="0" xfId="0" applyFill="1"/>
    <xf numFmtId="1" fontId="0" fillId="0" borderId="0" xfId="0" applyNumberFormat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6" fillId="5" borderId="1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8" fillId="6" borderId="0" xfId="0" applyFont="1" applyFill="1"/>
    <xf numFmtId="1" fontId="6" fillId="6" borderId="0" xfId="0" applyNumberFormat="1" applyFont="1" applyFill="1" applyAlignment="1">
      <alignment horizontal="left"/>
    </xf>
    <xf numFmtId="0" fontId="6" fillId="6" borderId="0" xfId="0" applyFont="1" applyFill="1" applyAlignment="1">
      <alignment horizontal="left"/>
    </xf>
    <xf numFmtId="1" fontId="6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6" fillId="6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1" fontId="8" fillId="6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zoomScale="80" zoomScaleNormal="80" workbookViewId="0">
      <selection activeCell="B10" sqref="B10"/>
    </sheetView>
  </sheetViews>
  <sheetFormatPr baseColWidth="10" defaultRowHeight="15.75" x14ac:dyDescent="0.25"/>
  <cols>
    <col min="1" max="5" width="39.375" customWidth="1"/>
  </cols>
  <sheetData>
    <row r="1" spans="1:9" ht="26.25" x14ac:dyDescent="0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t="s">
        <v>238</v>
      </c>
      <c r="G1" t="s">
        <v>239</v>
      </c>
      <c r="H1" t="s">
        <v>240</v>
      </c>
      <c r="I1" t="s">
        <v>241</v>
      </c>
    </row>
    <row r="2" spans="1:9" x14ac:dyDescent="0.25">
      <c r="A2" s="6">
        <v>33654419000540</v>
      </c>
      <c r="B2" s="6">
        <v>1</v>
      </c>
      <c r="C2" s="7" t="s">
        <v>5</v>
      </c>
      <c r="D2" s="8" t="s">
        <v>5</v>
      </c>
      <c r="E2" s="27">
        <v>1981</v>
      </c>
      <c r="F2">
        <f>COUNTIF(loans!C:C,'quantum br'!D2)</f>
        <v>1</v>
      </c>
      <c r="G2">
        <f>VLOOKUP(D2,loans!C:D,2,FALSE)</f>
        <v>1</v>
      </c>
      <c r="H2">
        <f>COUNTIF(loans!B:B,'quantum br'!A2)</f>
        <v>1</v>
      </c>
      <c r="I2">
        <f>VLOOKUP(A2,loans!B:D,3,FALSE)</f>
        <v>1</v>
      </c>
    </row>
    <row r="3" spans="1:9" x14ac:dyDescent="0.25">
      <c r="A3" s="9" t="s">
        <v>6</v>
      </c>
      <c r="B3" s="10">
        <v>2</v>
      </c>
      <c r="C3" s="11" t="s">
        <v>7</v>
      </c>
      <c r="D3" s="12" t="s">
        <v>7</v>
      </c>
      <c r="E3" s="28">
        <v>1982</v>
      </c>
      <c r="F3">
        <f>COUNTIF(loans!C:C,'quantum br'!D3)</f>
        <v>1</v>
      </c>
      <c r="G3">
        <f>VLOOKUP(D3,loans!C:D,2,FALSE)</f>
        <v>1</v>
      </c>
      <c r="H3">
        <f>COUNTIF(loans!B:B,'quantum br'!A3)</f>
        <v>43</v>
      </c>
      <c r="I3">
        <f>VLOOKUP(A3,loans!B:D,3,FALSE)</f>
        <v>1</v>
      </c>
    </row>
    <row r="4" spans="1:9" x14ac:dyDescent="0.25">
      <c r="A4" s="13" t="s">
        <v>6</v>
      </c>
      <c r="B4" s="14">
        <v>3</v>
      </c>
      <c r="C4" s="15" t="s">
        <v>8</v>
      </c>
      <c r="D4" s="16" t="s">
        <v>8</v>
      </c>
      <c r="E4" s="27">
        <v>1983</v>
      </c>
      <c r="F4">
        <f>COUNTIF(loans!C:C,'quantum br'!D4)</f>
        <v>1</v>
      </c>
      <c r="G4">
        <f>VLOOKUP(D4,loans!C:D,2,FALSE)</f>
        <v>1</v>
      </c>
      <c r="H4">
        <f>COUNTIF(loans!B:B,'quantum br'!A4)</f>
        <v>43</v>
      </c>
      <c r="I4">
        <f>VLOOKUP(A4,loans!B:D,3,FALSE)</f>
        <v>1</v>
      </c>
    </row>
    <row r="5" spans="1:9" x14ac:dyDescent="0.25">
      <c r="A5" s="9" t="s">
        <v>6</v>
      </c>
      <c r="B5" s="11">
        <v>4</v>
      </c>
      <c r="C5" s="10" t="s">
        <v>9</v>
      </c>
      <c r="D5" s="17" t="s">
        <v>9</v>
      </c>
      <c r="E5" s="28">
        <v>1984</v>
      </c>
      <c r="F5">
        <f>COUNTIF(loans!C:C,'quantum br'!D5)</f>
        <v>1</v>
      </c>
      <c r="G5">
        <f>VLOOKUP(D5,loans!C:D,2,FALSE)</f>
        <v>1</v>
      </c>
      <c r="H5">
        <f>COUNTIF(loans!B:B,'quantum br'!A5)</f>
        <v>43</v>
      </c>
      <c r="I5">
        <f>VLOOKUP(A5,loans!B:D,3,FALSE)</f>
        <v>1</v>
      </c>
    </row>
    <row r="6" spans="1:9" x14ac:dyDescent="0.25">
      <c r="A6" s="13" t="s">
        <v>6</v>
      </c>
      <c r="B6" s="14">
        <v>5</v>
      </c>
      <c r="C6" s="18" t="s">
        <v>10</v>
      </c>
      <c r="D6" s="19" t="s">
        <v>10</v>
      </c>
      <c r="E6" s="27">
        <v>1985</v>
      </c>
      <c r="F6">
        <f>COUNTIF(loans!C:C,'quantum br'!D6)</f>
        <v>1</v>
      </c>
      <c r="G6">
        <f>VLOOKUP(D6,loans!C:D,2,FALSE)</f>
        <v>1</v>
      </c>
      <c r="H6">
        <f>COUNTIF(loans!B:B,'quantum br'!A6)</f>
        <v>43</v>
      </c>
      <c r="I6">
        <f>VLOOKUP(A6,loans!B:D,3,FALSE)</f>
        <v>1</v>
      </c>
    </row>
    <row r="7" spans="1:9" x14ac:dyDescent="0.25">
      <c r="A7" s="20" t="s">
        <v>6</v>
      </c>
      <c r="B7" s="10">
        <v>6</v>
      </c>
      <c r="C7" s="10" t="s">
        <v>11</v>
      </c>
      <c r="D7" s="17" t="s">
        <v>12</v>
      </c>
      <c r="E7" s="28">
        <v>1986</v>
      </c>
      <c r="F7">
        <f>COUNTIF(loans!C:C,'quantum br'!D7)</f>
        <v>1</v>
      </c>
      <c r="G7">
        <f>VLOOKUP(D7,loans!C:D,2,FALSE)</f>
        <v>1</v>
      </c>
      <c r="H7">
        <f>COUNTIF(loans!B:B,'quantum br'!A7)</f>
        <v>43</v>
      </c>
      <c r="I7">
        <f>VLOOKUP(A7,loans!B:D,3,FALSE)</f>
        <v>1</v>
      </c>
    </row>
    <row r="8" spans="1:9" x14ac:dyDescent="0.25">
      <c r="A8" s="21" t="s">
        <v>6</v>
      </c>
      <c r="B8" s="14">
        <v>7</v>
      </c>
      <c r="C8" s="18" t="s">
        <v>13</v>
      </c>
      <c r="D8" s="19" t="s">
        <v>13</v>
      </c>
      <c r="E8" s="27">
        <v>1987</v>
      </c>
      <c r="F8">
        <f>COUNTIF(loans!C:C,'quantum br'!D8)</f>
        <v>1</v>
      </c>
      <c r="G8">
        <f>VLOOKUP(D8,loans!C:D,2,FALSE)</f>
        <v>1</v>
      </c>
      <c r="H8">
        <f>COUNTIF(loans!B:B,'quantum br'!A8)</f>
        <v>43</v>
      </c>
      <c r="I8">
        <f>VLOOKUP(A8,loans!B:D,3,FALSE)</f>
        <v>1</v>
      </c>
    </row>
    <row r="9" spans="1:9" x14ac:dyDescent="0.25">
      <c r="A9" s="9" t="s">
        <v>6</v>
      </c>
      <c r="B9" s="11">
        <v>8</v>
      </c>
      <c r="C9" s="10" t="s">
        <v>14</v>
      </c>
      <c r="D9" s="17" t="s">
        <v>14</v>
      </c>
      <c r="E9" s="28">
        <v>1988</v>
      </c>
      <c r="F9">
        <f>COUNTIF(loans!C:C,'quantum br'!D9)</f>
        <v>1</v>
      </c>
      <c r="G9">
        <f>VLOOKUP(D9,loans!C:D,2,FALSE)</f>
        <v>1</v>
      </c>
      <c r="H9">
        <f>COUNTIF(loans!B:B,'quantum br'!A9)</f>
        <v>43</v>
      </c>
      <c r="I9">
        <f>VLOOKUP(A9,loans!B:D,3,FALSE)</f>
        <v>1</v>
      </c>
    </row>
    <row r="10" spans="1:9" x14ac:dyDescent="0.25">
      <c r="A10" s="21">
        <v>8852587000179</v>
      </c>
      <c r="B10" s="14">
        <v>9</v>
      </c>
      <c r="C10" s="15" t="s">
        <v>15</v>
      </c>
      <c r="D10" s="16" t="s">
        <v>15</v>
      </c>
      <c r="E10" s="27">
        <v>1989</v>
      </c>
      <c r="F10">
        <f>COUNTIF(loans!C:C,'quantum br'!D10)</f>
        <v>1</v>
      </c>
      <c r="G10">
        <f>VLOOKUP(D10,loans!C:D,2,FALSE)</f>
        <v>1</v>
      </c>
      <c r="H10">
        <f>COUNTIF(loans!B:B,'quantum br'!A10)</f>
        <v>1</v>
      </c>
      <c r="I10">
        <f>VLOOKUP(A10,loans!B:D,3,FALSE)</f>
        <v>1</v>
      </c>
    </row>
    <row r="11" spans="1:9" x14ac:dyDescent="0.25">
      <c r="A11" s="9">
        <v>37433257000147</v>
      </c>
      <c r="B11" s="10">
        <v>10</v>
      </c>
      <c r="C11" s="11" t="s">
        <v>16</v>
      </c>
      <c r="D11" s="12" t="s">
        <v>16</v>
      </c>
      <c r="E11" s="28">
        <v>1990</v>
      </c>
      <c r="F11">
        <f>COUNTIF(loans!C:C,'quantum br'!D11)</f>
        <v>1</v>
      </c>
      <c r="G11">
        <f>VLOOKUP(D11,loans!C:D,2,FALSE)</f>
        <v>1</v>
      </c>
      <c r="H11">
        <f>COUNTIF(loans!B:B,'quantum br'!A11)</f>
        <v>1</v>
      </c>
      <c r="I11">
        <f>VLOOKUP(A11,loans!B:D,3,FALSE)</f>
        <v>1</v>
      </c>
    </row>
    <row r="12" spans="1:9" x14ac:dyDescent="0.25">
      <c r="A12" s="21" t="s">
        <v>6</v>
      </c>
      <c r="B12" s="14">
        <v>11</v>
      </c>
      <c r="C12" s="18" t="s">
        <v>17</v>
      </c>
      <c r="D12" s="19" t="s">
        <v>17</v>
      </c>
      <c r="E12" s="27">
        <v>1991</v>
      </c>
      <c r="F12">
        <f>COUNTIF(loans!C:C,'quantum br'!D12)</f>
        <v>1</v>
      </c>
      <c r="G12">
        <f>VLOOKUP(D12,loans!C:D,2,FALSE)</f>
        <v>1</v>
      </c>
      <c r="H12">
        <f>COUNTIF(loans!B:B,'quantum br'!A12)</f>
        <v>43</v>
      </c>
      <c r="I12">
        <f>VLOOKUP(A12,loans!B:D,3,FALSE)</f>
        <v>1</v>
      </c>
    </row>
    <row r="13" spans="1:9" x14ac:dyDescent="0.25">
      <c r="A13" s="9" t="s">
        <v>6</v>
      </c>
      <c r="B13" s="11">
        <v>12</v>
      </c>
      <c r="C13" s="10" t="s">
        <v>18</v>
      </c>
      <c r="D13" s="17" t="s">
        <v>19</v>
      </c>
      <c r="E13" s="28">
        <v>1992</v>
      </c>
      <c r="F13">
        <f>COUNTIF(loans!C:C,'quantum br'!D13)</f>
        <v>1</v>
      </c>
      <c r="G13">
        <f>VLOOKUP(D13,loans!C:D,2,FALSE)</f>
        <v>1</v>
      </c>
      <c r="H13">
        <f>COUNTIF(loans!B:B,'quantum br'!A13)</f>
        <v>43</v>
      </c>
      <c r="I13">
        <f>VLOOKUP(A13,loans!B:D,3,FALSE)</f>
        <v>1</v>
      </c>
    </row>
    <row r="14" spans="1:9" x14ac:dyDescent="0.25">
      <c r="A14" s="21">
        <v>7407012000184</v>
      </c>
      <c r="B14" s="21">
        <v>13</v>
      </c>
      <c r="C14" s="15" t="s">
        <v>20</v>
      </c>
      <c r="D14" s="16" t="s">
        <v>21</v>
      </c>
      <c r="E14" s="27">
        <v>1993</v>
      </c>
      <c r="F14">
        <f>COUNTIF(loans!C:C,'quantum br'!D14)</f>
        <v>1</v>
      </c>
      <c r="G14">
        <f>VLOOKUP(D14,loans!C:D,2,FALSE)</f>
        <v>1</v>
      </c>
      <c r="H14">
        <f>COUNTIF(loans!B:B,'quantum br'!A14)</f>
        <v>1</v>
      </c>
      <c r="I14">
        <f>VLOOKUP(A14,loans!B:D,3,FALSE)</f>
        <v>1</v>
      </c>
    </row>
    <row r="15" spans="1:9" x14ac:dyDescent="0.25">
      <c r="A15" s="20" t="s">
        <v>6</v>
      </c>
      <c r="B15" s="11">
        <v>14</v>
      </c>
      <c r="C15" s="10" t="s">
        <v>22</v>
      </c>
      <c r="D15" s="17" t="s">
        <v>22</v>
      </c>
      <c r="E15" s="28">
        <v>1994</v>
      </c>
      <c r="F15">
        <f>COUNTIF(loans!C:C,'quantum br'!D15)</f>
        <v>1</v>
      </c>
      <c r="G15">
        <f>VLOOKUP(D15,loans!C:D,2,FALSE)</f>
        <v>1</v>
      </c>
      <c r="H15">
        <f>COUNTIF(loans!B:B,'quantum br'!A15)</f>
        <v>43</v>
      </c>
      <c r="I15">
        <f>VLOOKUP(A15,loans!B:D,3,FALSE)</f>
        <v>1</v>
      </c>
    </row>
    <row r="16" spans="1:9" x14ac:dyDescent="0.25">
      <c r="A16" s="13" t="s">
        <v>6</v>
      </c>
      <c r="B16" s="21">
        <v>15</v>
      </c>
      <c r="C16" s="15" t="s">
        <v>23</v>
      </c>
      <c r="D16" s="16" t="s">
        <v>23</v>
      </c>
      <c r="E16" s="27">
        <v>1995</v>
      </c>
      <c r="F16">
        <f>COUNTIF(loans!C:C,'quantum br'!D16)</f>
        <v>1</v>
      </c>
      <c r="G16">
        <f>VLOOKUP(D16,loans!C:D,2,FALSE)</f>
        <v>1</v>
      </c>
      <c r="H16">
        <f>COUNTIF(loans!B:B,'quantum br'!A16)</f>
        <v>43</v>
      </c>
      <c r="I16">
        <f>VLOOKUP(A16,loans!B:D,3,FALSE)</f>
        <v>1</v>
      </c>
    </row>
    <row r="17" spans="1:9" x14ac:dyDescent="0.25">
      <c r="A17" s="9">
        <v>81226383000112</v>
      </c>
      <c r="B17" s="10">
        <v>16</v>
      </c>
      <c r="C17" s="11" t="s">
        <v>24</v>
      </c>
      <c r="D17" s="12" t="s">
        <v>25</v>
      </c>
      <c r="E17" s="28">
        <v>1996</v>
      </c>
      <c r="F17">
        <f>COUNTIF(loans!C:C,'quantum br'!D17)</f>
        <v>1</v>
      </c>
      <c r="G17">
        <f>VLOOKUP(D17,loans!C:D,2,FALSE)</f>
        <v>1</v>
      </c>
      <c r="H17">
        <f>COUNTIF(loans!B:B,'quantum br'!A17)</f>
        <v>1</v>
      </c>
      <c r="I17">
        <f>VLOOKUP(A17,loans!B:D,3,FALSE)</f>
        <v>1</v>
      </c>
    </row>
    <row r="18" spans="1:9" x14ac:dyDescent="0.25">
      <c r="A18" s="21" t="s">
        <v>6</v>
      </c>
      <c r="B18" s="21">
        <v>17</v>
      </c>
      <c r="C18" s="18" t="s">
        <v>26</v>
      </c>
      <c r="D18" s="19" t="s">
        <v>27</v>
      </c>
      <c r="E18" s="27">
        <v>1997</v>
      </c>
      <c r="F18">
        <f>COUNTIF(loans!C:C,'quantum br'!D18)</f>
        <v>1</v>
      </c>
      <c r="G18">
        <f>VLOOKUP(D18,loans!C:D,2,FALSE)</f>
        <v>1</v>
      </c>
      <c r="H18">
        <f>COUNTIF(loans!B:B,'quantum br'!A18)</f>
        <v>43</v>
      </c>
      <c r="I18">
        <f>VLOOKUP(A18,loans!B:D,3,FALSE)</f>
        <v>1</v>
      </c>
    </row>
    <row r="19" spans="1:9" x14ac:dyDescent="0.25">
      <c r="A19" s="9">
        <v>82524935000131</v>
      </c>
      <c r="B19" s="10">
        <v>18</v>
      </c>
      <c r="C19" s="11" t="s">
        <v>28</v>
      </c>
      <c r="D19" s="12" t="s">
        <v>29</v>
      </c>
      <c r="E19" s="28">
        <v>1998</v>
      </c>
      <c r="F19">
        <f>COUNTIF(loans!C:C,'quantum br'!D19)</f>
        <v>1</v>
      </c>
      <c r="G19">
        <f>VLOOKUP(D19,loans!C:D,2,FALSE)</f>
        <v>1</v>
      </c>
      <c r="H19">
        <f>COUNTIF(loans!B:B,'quantum br'!A19)</f>
        <v>1</v>
      </c>
      <c r="I19">
        <f>VLOOKUP(A19,loans!B:D,3,FALSE)</f>
        <v>1</v>
      </c>
    </row>
    <row r="20" spans="1:9" x14ac:dyDescent="0.25">
      <c r="A20" s="21" t="s">
        <v>6</v>
      </c>
      <c r="B20" s="14">
        <v>19</v>
      </c>
      <c r="C20" s="15" t="s">
        <v>30</v>
      </c>
      <c r="D20" s="16" t="s">
        <v>30</v>
      </c>
      <c r="E20" s="27">
        <v>1999</v>
      </c>
      <c r="F20">
        <f>COUNTIF(loans!C:C,'quantum br'!D20)</f>
        <v>1</v>
      </c>
      <c r="G20">
        <f>VLOOKUP(D20,loans!C:D,2,FALSE)</f>
        <v>1</v>
      </c>
      <c r="H20">
        <f>COUNTIF(loans!B:B,'quantum br'!A20)</f>
        <v>43</v>
      </c>
      <c r="I20">
        <f>VLOOKUP(A20,loans!B:D,3,FALSE)</f>
        <v>1</v>
      </c>
    </row>
    <row r="21" spans="1:9" x14ac:dyDescent="0.25">
      <c r="A21" s="9" t="s">
        <v>6</v>
      </c>
      <c r="B21" s="10">
        <v>20</v>
      </c>
      <c r="C21" s="11" t="s">
        <v>31</v>
      </c>
      <c r="D21" s="12" t="s">
        <v>31</v>
      </c>
      <c r="E21" s="28">
        <v>2000</v>
      </c>
      <c r="F21">
        <f>COUNTIF(loans!C:C,'quantum br'!D21)</f>
        <v>1</v>
      </c>
      <c r="G21">
        <f>VLOOKUP(D21,loans!C:D,2,FALSE)</f>
        <v>1</v>
      </c>
      <c r="H21">
        <f>COUNTIF(loans!B:B,'quantum br'!A21)</f>
        <v>43</v>
      </c>
      <c r="I21">
        <f>VLOOKUP(A21,loans!B:D,3,FALSE)</f>
        <v>1</v>
      </c>
    </row>
    <row r="22" spans="1:9" x14ac:dyDescent="0.25">
      <c r="A22" s="21">
        <v>77253029000100</v>
      </c>
      <c r="B22" s="14">
        <v>21</v>
      </c>
      <c r="C22" s="15" t="s">
        <v>32</v>
      </c>
      <c r="D22" s="16" t="s">
        <v>32</v>
      </c>
      <c r="E22" s="27">
        <v>2001</v>
      </c>
      <c r="F22">
        <f>COUNTIF(loans!C:C,'quantum br'!D22)</f>
        <v>1</v>
      </c>
      <c r="G22">
        <f>VLOOKUP(D22,loans!C:D,2,FALSE)</f>
        <v>1</v>
      </c>
      <c r="H22">
        <f>COUNTIF(loans!B:B,'quantum br'!A22)</f>
        <v>1</v>
      </c>
      <c r="I22">
        <f>VLOOKUP(A22,loans!B:D,3,FALSE)</f>
        <v>1</v>
      </c>
    </row>
    <row r="23" spans="1:9" x14ac:dyDescent="0.25">
      <c r="A23" s="9" t="s">
        <v>6</v>
      </c>
      <c r="B23" s="11">
        <v>22</v>
      </c>
      <c r="C23" s="11" t="s">
        <v>33</v>
      </c>
      <c r="D23" s="12" t="s">
        <v>34</v>
      </c>
      <c r="E23" s="28">
        <v>2002</v>
      </c>
      <c r="F23">
        <f>COUNTIF(loans!C:C,'quantum br'!D23)</f>
        <v>1</v>
      </c>
      <c r="G23">
        <f>VLOOKUP(D23,loans!C:D,2,FALSE)</f>
        <v>1</v>
      </c>
      <c r="H23">
        <f>COUNTIF(loans!B:B,'quantum br'!A23)</f>
        <v>43</v>
      </c>
      <c r="I23">
        <f>VLOOKUP(A23,loans!B:D,3,FALSE)</f>
        <v>1</v>
      </c>
    </row>
    <row r="24" spans="1:9" x14ac:dyDescent="0.25">
      <c r="A24" s="13" t="s">
        <v>6</v>
      </c>
      <c r="B24" s="14">
        <v>23</v>
      </c>
      <c r="C24" s="15" t="s">
        <v>35</v>
      </c>
      <c r="D24" s="16" t="s">
        <v>35</v>
      </c>
      <c r="E24" s="27">
        <v>2003</v>
      </c>
      <c r="F24">
        <f>COUNTIF(loans!C:C,'quantum br'!D24)</f>
        <v>0</v>
      </c>
      <c r="G24" t="e">
        <f>VLOOKUP(D24,loans!C:D,2,FALSE)</f>
        <v>#N/A</v>
      </c>
      <c r="H24">
        <f>COUNTIF(loans!B:B,'quantum br'!A24)</f>
        <v>43</v>
      </c>
      <c r="I24">
        <f>VLOOKUP(A24,loans!B:D,3,FALSE)</f>
        <v>1</v>
      </c>
    </row>
    <row r="25" spans="1:9" x14ac:dyDescent="0.25">
      <c r="A25" s="9" t="s">
        <v>6</v>
      </c>
      <c r="B25" s="11">
        <v>24</v>
      </c>
      <c r="C25" s="10" t="s">
        <v>36</v>
      </c>
      <c r="D25" s="17" t="s">
        <v>36</v>
      </c>
      <c r="E25" s="28">
        <v>2004</v>
      </c>
      <c r="F25">
        <f>COUNTIF(loans!C:C,'quantum br'!D25)</f>
        <v>0</v>
      </c>
      <c r="G25" t="e">
        <f>VLOOKUP(D25,loans!C:D,2,FALSE)</f>
        <v>#N/A</v>
      </c>
      <c r="H25">
        <f>COUNTIF(loans!B:B,'quantum br'!A25)</f>
        <v>43</v>
      </c>
      <c r="I25">
        <f>VLOOKUP(A25,loans!B:D,3,FALSE)</f>
        <v>1</v>
      </c>
    </row>
    <row r="26" spans="1:9" x14ac:dyDescent="0.25">
      <c r="A26" s="13" t="s">
        <v>6</v>
      </c>
      <c r="B26" s="21">
        <v>25</v>
      </c>
      <c r="C26" s="18" t="s">
        <v>37</v>
      </c>
      <c r="D26" s="19" t="s">
        <v>37</v>
      </c>
      <c r="E26" s="27">
        <v>2005</v>
      </c>
      <c r="F26">
        <f>COUNTIF(loans!C:C,'quantum br'!D26)</f>
        <v>0</v>
      </c>
      <c r="G26" t="e">
        <f>VLOOKUP(D26,loans!C:D,2,FALSE)</f>
        <v>#N/A</v>
      </c>
      <c r="H26">
        <f>COUNTIF(loans!B:B,'quantum br'!A26)</f>
        <v>43</v>
      </c>
      <c r="I26">
        <f>VLOOKUP(A26,loans!B:D,3,FALSE)</f>
        <v>1</v>
      </c>
    </row>
    <row r="27" spans="1:9" x14ac:dyDescent="0.25">
      <c r="A27" s="9" t="s">
        <v>6</v>
      </c>
      <c r="B27" s="11">
        <v>26</v>
      </c>
      <c r="C27" s="11" t="s">
        <v>38</v>
      </c>
      <c r="D27" s="12" t="s">
        <v>38</v>
      </c>
      <c r="E27" s="28">
        <v>2006</v>
      </c>
      <c r="F27">
        <f>COUNTIF(loans!C:C,'quantum br'!D27)</f>
        <v>0</v>
      </c>
      <c r="G27" t="e">
        <f>VLOOKUP(D27,loans!C:D,2,FALSE)</f>
        <v>#N/A</v>
      </c>
      <c r="H27">
        <f>COUNTIF(loans!B:B,'quantum br'!A27)</f>
        <v>43</v>
      </c>
      <c r="I27">
        <f>VLOOKUP(A27,loans!B:D,3,FALSE)</f>
        <v>1</v>
      </c>
    </row>
    <row r="28" spans="1:9" x14ac:dyDescent="0.25">
      <c r="A28" s="13" t="s">
        <v>6</v>
      </c>
      <c r="B28" s="21">
        <v>27</v>
      </c>
      <c r="C28" s="18" t="s">
        <v>39</v>
      </c>
      <c r="D28" s="19" t="s">
        <v>39</v>
      </c>
      <c r="E28" s="27">
        <v>2007</v>
      </c>
      <c r="F28">
        <f>COUNTIF(loans!C:C,'quantum br'!D28)</f>
        <v>0</v>
      </c>
      <c r="G28" t="e">
        <f>VLOOKUP(D28,loans!C:D,2,FALSE)</f>
        <v>#N/A</v>
      </c>
      <c r="H28">
        <f>COUNTIF(loans!B:B,'quantum br'!A28)</f>
        <v>43</v>
      </c>
      <c r="I28">
        <f>VLOOKUP(A28,loans!B:D,3,FALSE)</f>
        <v>1</v>
      </c>
    </row>
    <row r="29" spans="1:9" x14ac:dyDescent="0.25">
      <c r="A29" s="9" t="s">
        <v>6</v>
      </c>
      <c r="B29" s="10">
        <v>28</v>
      </c>
      <c r="C29" s="10" t="s">
        <v>40</v>
      </c>
      <c r="D29" s="17" t="s">
        <v>40</v>
      </c>
      <c r="E29" s="28">
        <v>2008</v>
      </c>
      <c r="F29">
        <f>COUNTIF(loans!C:C,'quantum br'!D29)</f>
        <v>0</v>
      </c>
      <c r="G29" t="e">
        <f>VLOOKUP(D29,loans!C:D,2,FALSE)</f>
        <v>#N/A</v>
      </c>
      <c r="H29">
        <f>COUNTIF(loans!B:B,'quantum br'!A29)</f>
        <v>43</v>
      </c>
      <c r="I29">
        <f>VLOOKUP(A29,loans!B:D,3,FALSE)</f>
        <v>1</v>
      </c>
    </row>
    <row r="30" spans="1:9" x14ac:dyDescent="0.25">
      <c r="A30" s="13" t="s">
        <v>6</v>
      </c>
      <c r="B30" s="14">
        <v>29</v>
      </c>
      <c r="C30" s="18" t="s">
        <v>41</v>
      </c>
      <c r="D30" s="19" t="s">
        <v>41</v>
      </c>
      <c r="E30" s="27">
        <v>2009</v>
      </c>
      <c r="F30">
        <f>COUNTIF(loans!C:C,'quantum br'!D30)</f>
        <v>0</v>
      </c>
      <c r="G30" t="e">
        <f>VLOOKUP(D30,loans!C:D,2,FALSE)</f>
        <v>#N/A</v>
      </c>
      <c r="H30">
        <f>COUNTIF(loans!B:B,'quantum br'!A30)</f>
        <v>43</v>
      </c>
      <c r="I30">
        <f>VLOOKUP(A30,loans!B:D,3,FALSE)</f>
        <v>1</v>
      </c>
    </row>
    <row r="31" spans="1:9" x14ac:dyDescent="0.25">
      <c r="A31" s="9">
        <v>9676014000102</v>
      </c>
      <c r="B31" s="10">
        <v>30</v>
      </c>
      <c r="C31" s="11" t="s">
        <v>42</v>
      </c>
      <c r="D31" s="12" t="s">
        <v>42</v>
      </c>
      <c r="E31" s="28">
        <v>2010</v>
      </c>
      <c r="F31">
        <f>COUNTIF(loans!C:C,'quantum br'!D31)</f>
        <v>0</v>
      </c>
      <c r="G31" t="e">
        <f>VLOOKUP(D31,loans!C:D,2,FALSE)</f>
        <v>#N/A</v>
      </c>
      <c r="H31">
        <f>COUNTIF(loans!B:B,'quantum br'!A31)</f>
        <v>0</v>
      </c>
      <c r="I31" t="e">
        <f>VLOOKUP(A31,loans!B:D,3,FALSE)</f>
        <v>#N/A</v>
      </c>
    </row>
    <row r="32" spans="1:9" x14ac:dyDescent="0.25">
      <c r="A32" s="13" t="s">
        <v>6</v>
      </c>
      <c r="B32" s="21">
        <v>31</v>
      </c>
      <c r="C32" s="18" t="s">
        <v>43</v>
      </c>
      <c r="D32" s="19" t="s">
        <v>43</v>
      </c>
      <c r="E32" s="27">
        <v>2011</v>
      </c>
      <c r="F32">
        <f>COUNTIF(loans!C:C,'quantum br'!D32)</f>
        <v>0</v>
      </c>
      <c r="G32" t="e">
        <f>VLOOKUP(D32,loans!C:D,2,FALSE)</f>
        <v>#N/A</v>
      </c>
      <c r="H32">
        <f>COUNTIF(loans!B:B,'quantum br'!A32)</f>
        <v>43</v>
      </c>
      <c r="I32">
        <f>VLOOKUP(A32,loans!B:D,3,FALSE)</f>
        <v>1</v>
      </c>
    </row>
    <row r="33" spans="1:9" x14ac:dyDescent="0.25">
      <c r="A33" s="20" t="s">
        <v>6</v>
      </c>
      <c r="B33" s="10">
        <v>32</v>
      </c>
      <c r="C33" s="10" t="s">
        <v>44</v>
      </c>
      <c r="D33" s="17" t="s">
        <v>44</v>
      </c>
      <c r="E33" s="28">
        <v>2012</v>
      </c>
      <c r="F33">
        <f>COUNTIF(loans!C:C,'quantum br'!D33)</f>
        <v>0</v>
      </c>
      <c r="G33" t="e">
        <f>VLOOKUP(D33,loans!C:D,2,FALSE)</f>
        <v>#N/A</v>
      </c>
      <c r="H33">
        <f>COUNTIF(loans!B:B,'quantum br'!A33)</f>
        <v>43</v>
      </c>
      <c r="I33">
        <f>VLOOKUP(A33,loans!B:D,3,FALSE)</f>
        <v>1</v>
      </c>
    </row>
    <row r="34" spans="1:9" x14ac:dyDescent="0.25">
      <c r="A34" s="21">
        <v>77431112000121</v>
      </c>
      <c r="B34" s="21">
        <v>33</v>
      </c>
      <c r="C34" s="15" t="s">
        <v>45</v>
      </c>
      <c r="D34" s="16" t="s">
        <v>45</v>
      </c>
      <c r="E34" s="27">
        <v>2013</v>
      </c>
      <c r="F34">
        <f>COUNTIF(loans!C:C,'quantum br'!D34)</f>
        <v>0</v>
      </c>
      <c r="G34" t="e">
        <f>VLOOKUP(D34,loans!C:D,2,FALSE)</f>
        <v>#N/A</v>
      </c>
      <c r="H34">
        <f>COUNTIF(loans!B:B,'quantum br'!A34)</f>
        <v>0</v>
      </c>
      <c r="I34" t="e">
        <f>VLOOKUP(A34,loans!B:D,3,FALSE)</f>
        <v>#N/A</v>
      </c>
    </row>
    <row r="35" spans="1:9" x14ac:dyDescent="0.25">
      <c r="A35" s="20" t="s">
        <v>6</v>
      </c>
      <c r="B35" s="10">
        <v>34</v>
      </c>
      <c r="C35" s="10" t="s">
        <v>46</v>
      </c>
      <c r="D35" s="17" t="s">
        <v>46</v>
      </c>
      <c r="E35" s="28">
        <v>2014</v>
      </c>
      <c r="F35">
        <f>COUNTIF(loans!C:C,'quantum br'!D35)</f>
        <v>0</v>
      </c>
      <c r="G35" t="e">
        <f>VLOOKUP(D35,loans!C:D,2,FALSE)</f>
        <v>#N/A</v>
      </c>
      <c r="H35">
        <f>COUNTIF(loans!B:B,'quantum br'!A35)</f>
        <v>43</v>
      </c>
      <c r="I35">
        <f>VLOOKUP(A35,loans!B:D,3,FALSE)</f>
        <v>1</v>
      </c>
    </row>
    <row r="36" spans="1:9" x14ac:dyDescent="0.25">
      <c r="A36" s="21" t="s">
        <v>6</v>
      </c>
      <c r="B36" s="21">
        <v>35</v>
      </c>
      <c r="C36" s="18" t="s">
        <v>47</v>
      </c>
      <c r="D36" s="19" t="s">
        <v>47</v>
      </c>
      <c r="E36" s="27">
        <v>2015</v>
      </c>
      <c r="F36">
        <f>COUNTIF(loans!C:C,'quantum br'!D36)</f>
        <v>0</v>
      </c>
      <c r="G36" t="e">
        <f>VLOOKUP(D36,loans!C:D,2,FALSE)</f>
        <v>#N/A</v>
      </c>
      <c r="H36">
        <f>COUNTIF(loans!B:B,'quantum br'!A36)</f>
        <v>43</v>
      </c>
      <c r="I36">
        <f>VLOOKUP(A36,loans!B:D,3,FALSE)</f>
        <v>1</v>
      </c>
    </row>
    <row r="37" spans="1:9" x14ac:dyDescent="0.25">
      <c r="A37" s="20" t="s">
        <v>6</v>
      </c>
      <c r="B37" s="10">
        <v>36</v>
      </c>
      <c r="C37" s="10" t="s">
        <v>48</v>
      </c>
      <c r="D37" s="17" t="s">
        <v>48</v>
      </c>
      <c r="E37" s="28">
        <v>2016</v>
      </c>
      <c r="F37">
        <f>COUNTIF(loans!C:C,'quantum br'!D37)</f>
        <v>0</v>
      </c>
      <c r="G37" t="e">
        <f>VLOOKUP(D37,loans!C:D,2,FALSE)</f>
        <v>#N/A</v>
      </c>
      <c r="H37">
        <f>COUNTIF(loans!B:B,'quantum br'!A37)</f>
        <v>43</v>
      </c>
      <c r="I37">
        <f>VLOOKUP(A37,loans!B:D,3,FALSE)</f>
        <v>1</v>
      </c>
    </row>
    <row r="38" spans="1:9" x14ac:dyDescent="0.25">
      <c r="A38" s="21" t="s">
        <v>6</v>
      </c>
      <c r="B38" s="21">
        <v>37</v>
      </c>
      <c r="C38" s="15" t="s">
        <v>49</v>
      </c>
      <c r="D38" s="16" t="s">
        <v>49</v>
      </c>
      <c r="E38" s="27">
        <v>2017</v>
      </c>
      <c r="F38">
        <f>COUNTIF(loans!C:C,'quantum br'!D38)</f>
        <v>0</v>
      </c>
      <c r="G38" t="e">
        <f>VLOOKUP(D38,loans!C:D,2,FALSE)</f>
        <v>#N/A</v>
      </c>
      <c r="H38">
        <f>COUNTIF(loans!B:B,'quantum br'!A38)</f>
        <v>43</v>
      </c>
      <c r="I38">
        <f>VLOOKUP(A38,loans!B:D,3,FALSE)</f>
        <v>1</v>
      </c>
    </row>
    <row r="39" spans="1:9" x14ac:dyDescent="0.25">
      <c r="A39" s="9" t="s">
        <v>6</v>
      </c>
      <c r="B39" s="11">
        <v>38</v>
      </c>
      <c r="C39" s="10" t="s">
        <v>50</v>
      </c>
      <c r="D39" s="17" t="s">
        <v>50</v>
      </c>
      <c r="E39" s="28">
        <v>2018</v>
      </c>
      <c r="F39">
        <f>COUNTIF(loans!C:C,'quantum br'!D39)</f>
        <v>0</v>
      </c>
      <c r="G39" t="e">
        <f>VLOOKUP(D39,loans!C:D,2,FALSE)</f>
        <v>#N/A</v>
      </c>
      <c r="H39">
        <f>COUNTIF(loans!B:B,'quantum br'!A39)</f>
        <v>43</v>
      </c>
      <c r="I39">
        <f>VLOOKUP(A39,loans!B:D,3,FALSE)</f>
        <v>1</v>
      </c>
    </row>
    <row r="40" spans="1:9" x14ac:dyDescent="0.25">
      <c r="A40" s="21" t="s">
        <v>6</v>
      </c>
      <c r="B40" s="14">
        <v>39</v>
      </c>
      <c r="C40" s="15" t="s">
        <v>51</v>
      </c>
      <c r="D40" s="16" t="s">
        <v>51</v>
      </c>
      <c r="E40" s="27">
        <v>2019</v>
      </c>
      <c r="F40">
        <f>COUNTIF(loans!C:C,'quantum br'!D40)</f>
        <v>0</v>
      </c>
      <c r="G40" t="e">
        <f>VLOOKUP(D40,loans!C:D,2,FALSE)</f>
        <v>#N/A</v>
      </c>
      <c r="H40">
        <f>COUNTIF(loans!B:B,'quantum br'!A40)</f>
        <v>43</v>
      </c>
      <c r="I40">
        <f>VLOOKUP(A40,loans!B:D,3,FALSE)</f>
        <v>1</v>
      </c>
    </row>
    <row r="41" spans="1:9" x14ac:dyDescent="0.25">
      <c r="A41" s="20" t="s">
        <v>6</v>
      </c>
      <c r="B41" s="10">
        <v>40</v>
      </c>
      <c r="C41" s="10" t="s">
        <v>52</v>
      </c>
      <c r="D41" s="17" t="s">
        <v>53</v>
      </c>
      <c r="E41" s="28">
        <v>2020</v>
      </c>
      <c r="F41">
        <f>COUNTIF(loans!C:C,'quantum br'!D41)</f>
        <v>0</v>
      </c>
      <c r="G41" t="e">
        <f>VLOOKUP(D41,loans!C:D,2,FALSE)</f>
        <v>#N/A</v>
      </c>
      <c r="H41">
        <f>COUNTIF(loans!B:B,'quantum br'!A41)</f>
        <v>43</v>
      </c>
      <c r="I41">
        <f>VLOOKUP(A41,loans!B:D,3,FALSE)</f>
        <v>1</v>
      </c>
    </row>
    <row r="42" spans="1:9" x14ac:dyDescent="0.25">
      <c r="A42" s="13" t="s">
        <v>6</v>
      </c>
      <c r="B42" s="14">
        <v>41</v>
      </c>
      <c r="C42" s="18" t="s">
        <v>54</v>
      </c>
      <c r="D42" s="19" t="s">
        <v>54</v>
      </c>
      <c r="E42" s="27">
        <v>2021</v>
      </c>
      <c r="F42">
        <f>COUNTIF(loans!C:C,'quantum br'!D42)</f>
        <v>0</v>
      </c>
      <c r="G42" t="e">
        <f>VLOOKUP(D42,loans!C:D,2,FALSE)</f>
        <v>#N/A</v>
      </c>
      <c r="H42">
        <f>COUNTIF(loans!B:B,'quantum br'!A42)</f>
        <v>43</v>
      </c>
      <c r="I42">
        <f>VLOOKUP(A42,loans!B:D,3,FALSE)</f>
        <v>1</v>
      </c>
    </row>
    <row r="43" spans="1:9" x14ac:dyDescent="0.25">
      <c r="A43" s="20" t="s">
        <v>6</v>
      </c>
      <c r="B43" s="11">
        <v>42</v>
      </c>
      <c r="C43" s="11" t="s">
        <v>55</v>
      </c>
      <c r="D43" s="12" t="s">
        <v>55</v>
      </c>
      <c r="E43" s="28">
        <v>2022</v>
      </c>
      <c r="F43">
        <f>COUNTIF(loans!C:C,'quantum br'!D43)</f>
        <v>0</v>
      </c>
      <c r="G43" t="e">
        <f>VLOOKUP(D43,loans!C:D,2,FALSE)</f>
        <v>#N/A</v>
      </c>
      <c r="H43">
        <f>COUNTIF(loans!B:B,'quantum br'!A43)</f>
        <v>43</v>
      </c>
      <c r="I43">
        <f>VLOOKUP(A43,loans!B:D,3,FALSE)</f>
        <v>1</v>
      </c>
    </row>
    <row r="44" spans="1:9" x14ac:dyDescent="0.25">
      <c r="A44" s="13" t="s">
        <v>6</v>
      </c>
      <c r="B44" s="14">
        <v>43</v>
      </c>
      <c r="C44" s="15" t="s">
        <v>56</v>
      </c>
      <c r="D44" s="16" t="s">
        <v>57</v>
      </c>
      <c r="E44" s="27">
        <v>2023</v>
      </c>
      <c r="F44">
        <f>COUNTIF(loans!C:C,'quantum br'!D44)</f>
        <v>0</v>
      </c>
      <c r="G44" t="e">
        <f>VLOOKUP(D44,loans!C:D,2,FALSE)</f>
        <v>#N/A</v>
      </c>
      <c r="H44">
        <f>COUNTIF(loans!B:B,'quantum br'!A44)</f>
        <v>43</v>
      </c>
      <c r="I44">
        <f>VLOOKUP(A44,loans!B:D,3,FALSE)</f>
        <v>1</v>
      </c>
    </row>
    <row r="45" spans="1:9" x14ac:dyDescent="0.25">
      <c r="A45" s="9" t="s">
        <v>6</v>
      </c>
      <c r="B45" s="11">
        <v>44</v>
      </c>
      <c r="C45" s="10" t="s">
        <v>58</v>
      </c>
      <c r="D45" s="17" t="s">
        <v>58</v>
      </c>
      <c r="E45" s="28">
        <v>2024</v>
      </c>
      <c r="F45">
        <f>COUNTIF(loans!C:C,'quantum br'!D45)</f>
        <v>0</v>
      </c>
      <c r="G45" t="e">
        <f>VLOOKUP(D45,loans!C:D,2,FALSE)</f>
        <v>#N/A</v>
      </c>
      <c r="H45">
        <f>COUNTIF(loans!B:B,'quantum br'!A45)</f>
        <v>43</v>
      </c>
      <c r="I45">
        <f>VLOOKUP(A45,loans!B:D,3,FALSE)</f>
        <v>1</v>
      </c>
    </row>
    <row r="46" spans="1:9" x14ac:dyDescent="0.25">
      <c r="A46" s="13" t="s">
        <v>6</v>
      </c>
      <c r="B46" s="21">
        <v>45</v>
      </c>
      <c r="C46" s="18" t="s">
        <v>59</v>
      </c>
      <c r="D46" s="19" t="s">
        <v>59</v>
      </c>
      <c r="E46" s="27">
        <v>2025</v>
      </c>
      <c r="F46">
        <f>COUNTIF(loans!C:C,'quantum br'!D46)</f>
        <v>0</v>
      </c>
      <c r="G46" t="e">
        <f>VLOOKUP(D46,loans!C:D,2,FALSE)</f>
        <v>#N/A</v>
      </c>
      <c r="H46">
        <f>COUNTIF(loans!B:B,'quantum br'!A46)</f>
        <v>43</v>
      </c>
      <c r="I46">
        <f>VLOOKUP(A46,loans!B:D,3,FALSE)</f>
        <v>1</v>
      </c>
    </row>
    <row r="47" spans="1:9" x14ac:dyDescent="0.25">
      <c r="A47" s="9" t="s">
        <v>6</v>
      </c>
      <c r="B47" s="10">
        <v>46</v>
      </c>
      <c r="C47" s="11" t="s">
        <v>60</v>
      </c>
      <c r="D47" s="12" t="s">
        <v>60</v>
      </c>
      <c r="E47" s="28">
        <v>2026</v>
      </c>
      <c r="F47">
        <f>COUNTIF(loans!C:C,'quantum br'!D47)</f>
        <v>0</v>
      </c>
      <c r="G47" t="e">
        <f>VLOOKUP(D47,loans!C:D,2,FALSE)</f>
        <v>#N/A</v>
      </c>
      <c r="H47">
        <f>COUNTIF(loans!B:B,'quantum br'!A47)</f>
        <v>43</v>
      </c>
      <c r="I47">
        <f>VLOOKUP(A47,loans!B:D,3,FALSE)</f>
        <v>1</v>
      </c>
    </row>
    <row r="48" spans="1:9" x14ac:dyDescent="0.25">
      <c r="A48" s="21" t="s">
        <v>6</v>
      </c>
      <c r="B48" s="14">
        <v>47</v>
      </c>
      <c r="C48" s="18" t="s">
        <v>61</v>
      </c>
      <c r="D48" s="19" t="s">
        <v>62</v>
      </c>
      <c r="E48" s="27">
        <v>2027</v>
      </c>
      <c r="F48">
        <f>COUNTIF(loans!C:C,'quantum br'!D48)</f>
        <v>0</v>
      </c>
      <c r="G48" t="e">
        <f>VLOOKUP(D48,loans!C:D,2,FALSE)</f>
        <v>#N/A</v>
      </c>
      <c r="H48">
        <f>COUNTIF(loans!B:B,'quantum br'!A48)</f>
        <v>43</v>
      </c>
      <c r="I48">
        <f>VLOOKUP(A48,loans!B:D,3,FALSE)</f>
        <v>1</v>
      </c>
    </row>
    <row r="49" spans="1:9" x14ac:dyDescent="0.25">
      <c r="A49" s="9" t="s">
        <v>6</v>
      </c>
      <c r="B49" s="10">
        <v>48</v>
      </c>
      <c r="C49" s="10" t="s">
        <v>63</v>
      </c>
      <c r="D49" s="17" t="s">
        <v>63</v>
      </c>
      <c r="E49" s="28">
        <v>2028</v>
      </c>
      <c r="F49">
        <f>COUNTIF(loans!C:C,'quantum br'!D49)</f>
        <v>0</v>
      </c>
      <c r="G49" t="e">
        <f>VLOOKUP(D49,loans!C:D,2,FALSE)</f>
        <v>#N/A</v>
      </c>
      <c r="H49">
        <f>COUNTIF(loans!B:B,'quantum br'!A49)</f>
        <v>43</v>
      </c>
      <c r="I49">
        <f>VLOOKUP(A49,loans!B:D,3,FALSE)</f>
        <v>1</v>
      </c>
    </row>
    <row r="50" spans="1:9" x14ac:dyDescent="0.25">
      <c r="A50" s="13" t="s">
        <v>6</v>
      </c>
      <c r="B50" s="21">
        <v>49</v>
      </c>
      <c r="C50" s="15" t="s">
        <v>64</v>
      </c>
      <c r="D50" s="16" t="s">
        <v>64</v>
      </c>
      <c r="E50" s="27">
        <v>2029</v>
      </c>
      <c r="F50">
        <f>COUNTIF(loans!C:C,'quantum br'!D50)</f>
        <v>0</v>
      </c>
      <c r="G50" t="e">
        <f>VLOOKUP(D50,loans!C:D,2,FALSE)</f>
        <v>#N/A</v>
      </c>
      <c r="H50">
        <f>COUNTIF(loans!B:B,'quantum br'!A50)</f>
        <v>43</v>
      </c>
      <c r="I50">
        <f>VLOOKUP(A50,loans!B:D,3,FALSE)</f>
        <v>1</v>
      </c>
    </row>
    <row r="51" spans="1:9" x14ac:dyDescent="0.25">
      <c r="A51" s="20" t="s">
        <v>6</v>
      </c>
      <c r="B51" s="10">
        <v>50</v>
      </c>
      <c r="C51" s="10" t="s">
        <v>65</v>
      </c>
      <c r="D51" s="17" t="s">
        <v>65</v>
      </c>
      <c r="E51" s="28">
        <v>2030</v>
      </c>
      <c r="F51">
        <f>COUNTIF(loans!C:C,'quantum br'!D51)</f>
        <v>0</v>
      </c>
      <c r="G51" t="e">
        <f>VLOOKUP(D51,loans!C:D,2,FALSE)</f>
        <v>#N/A</v>
      </c>
      <c r="H51">
        <f>COUNTIF(loans!B:B,'quantum br'!A51)</f>
        <v>43</v>
      </c>
      <c r="I51">
        <f>VLOOKUP(A51,loans!B:D,3,FALSE)</f>
        <v>1</v>
      </c>
    </row>
    <row r="52" spans="1:9" x14ac:dyDescent="0.25">
      <c r="A52" s="13" t="s">
        <v>6</v>
      </c>
      <c r="B52" s="14">
        <v>51</v>
      </c>
      <c r="C52" s="18" t="s">
        <v>66</v>
      </c>
      <c r="D52" s="19" t="s">
        <v>66</v>
      </c>
      <c r="E52" s="27">
        <v>2031</v>
      </c>
      <c r="F52">
        <f>COUNTIF(loans!C:C,'quantum br'!D52)</f>
        <v>0</v>
      </c>
      <c r="G52" t="e">
        <f>VLOOKUP(D52,loans!C:D,2,FALSE)</f>
        <v>#N/A</v>
      </c>
      <c r="H52">
        <f>COUNTIF(loans!B:B,'quantum br'!A52)</f>
        <v>43</v>
      </c>
      <c r="I52">
        <f>VLOOKUP(A52,loans!B:D,3,FALSE)</f>
        <v>1</v>
      </c>
    </row>
    <row r="53" spans="1:9" x14ac:dyDescent="0.25">
      <c r="A53" s="20" t="s">
        <v>6</v>
      </c>
      <c r="B53" s="11">
        <v>52</v>
      </c>
      <c r="C53" s="11" t="s">
        <v>67</v>
      </c>
      <c r="D53" s="12" t="s">
        <v>67</v>
      </c>
      <c r="E53" s="28">
        <v>2032</v>
      </c>
      <c r="F53">
        <f>COUNTIF(loans!C:C,'quantum br'!D53)</f>
        <v>0</v>
      </c>
      <c r="G53" t="e">
        <f>VLOOKUP(D53,loans!C:D,2,FALSE)</f>
        <v>#N/A</v>
      </c>
      <c r="H53">
        <f>COUNTIF(loans!B:B,'quantum br'!A53)</f>
        <v>43</v>
      </c>
      <c r="I53">
        <f>VLOOKUP(A53,loans!B:D,3,FALSE)</f>
        <v>1</v>
      </c>
    </row>
    <row r="54" spans="1:9" x14ac:dyDescent="0.25">
      <c r="A54" s="21" t="s">
        <v>6</v>
      </c>
      <c r="B54" s="21">
        <v>53</v>
      </c>
      <c r="C54" s="18" t="s">
        <v>68</v>
      </c>
      <c r="D54" s="19" t="s">
        <v>69</v>
      </c>
      <c r="E54" s="27">
        <v>2033</v>
      </c>
      <c r="F54">
        <f>COUNTIF(loans!C:C,'quantum br'!D54)</f>
        <v>0</v>
      </c>
      <c r="G54" t="e">
        <f>VLOOKUP(D54,loans!C:D,2,FALSE)</f>
        <v>#N/A</v>
      </c>
      <c r="H54">
        <f>COUNTIF(loans!B:B,'quantum br'!A54)</f>
        <v>43</v>
      </c>
      <c r="I54">
        <f>VLOOKUP(A54,loans!B:D,3,FALSE)</f>
        <v>1</v>
      </c>
    </row>
    <row r="55" spans="1:9" x14ac:dyDescent="0.25">
      <c r="A55" s="9" t="s">
        <v>6</v>
      </c>
      <c r="B55" s="10">
        <v>54</v>
      </c>
      <c r="C55" s="10" t="s">
        <v>70</v>
      </c>
      <c r="D55" s="17" t="s">
        <v>70</v>
      </c>
      <c r="E55" s="28">
        <v>2034</v>
      </c>
      <c r="F55">
        <f>COUNTIF(loans!C:C,'quantum br'!D55)</f>
        <v>0</v>
      </c>
      <c r="G55" t="e">
        <f>VLOOKUP(D55,loans!C:D,2,FALSE)</f>
        <v>#N/A</v>
      </c>
      <c r="H55">
        <f>COUNTIF(loans!B:B,'quantum br'!A55)</f>
        <v>43</v>
      </c>
      <c r="I55">
        <f>VLOOKUP(A55,loans!B:D,3,FALSE)</f>
        <v>1</v>
      </c>
    </row>
    <row r="56" spans="1:9" x14ac:dyDescent="0.25">
      <c r="A56" s="21">
        <v>7562817000100</v>
      </c>
      <c r="B56" s="14">
        <v>55</v>
      </c>
      <c r="C56" s="15" t="s">
        <v>71</v>
      </c>
      <c r="D56" s="16" t="s">
        <v>72</v>
      </c>
      <c r="E56" s="27">
        <v>2035</v>
      </c>
      <c r="F56">
        <f>COUNTIF(loans!C:C,'quantum br'!D56)</f>
        <v>0</v>
      </c>
      <c r="G56" t="e">
        <f>VLOOKUP(D56,loans!C:D,2,FALSE)</f>
        <v>#N/A</v>
      </c>
      <c r="H56">
        <f>COUNTIF(loans!B:B,'quantum br'!A56)</f>
        <v>0</v>
      </c>
      <c r="I56" t="e">
        <f>VLOOKUP(A56,loans!B:D,3,FALSE)</f>
        <v>#N/A</v>
      </c>
    </row>
    <row r="57" spans="1:9" x14ac:dyDescent="0.25">
      <c r="A57" s="9">
        <v>90815150000146</v>
      </c>
      <c r="B57" s="10">
        <v>56</v>
      </c>
      <c r="C57" s="11" t="s">
        <v>73</v>
      </c>
      <c r="D57" s="12" t="s">
        <v>73</v>
      </c>
      <c r="E57" s="28">
        <v>2036</v>
      </c>
      <c r="F57">
        <f>COUNTIF(loans!C:C,'quantum br'!D57)</f>
        <v>0</v>
      </c>
      <c r="G57" t="e">
        <f>VLOOKUP(D57,loans!C:D,2,FALSE)</f>
        <v>#N/A</v>
      </c>
      <c r="H57">
        <f>COUNTIF(loans!B:B,'quantum br'!A57)</f>
        <v>0</v>
      </c>
      <c r="I57" t="e">
        <f>VLOOKUP(A57,loans!B:D,3,FALSE)</f>
        <v>#N/A</v>
      </c>
    </row>
    <row r="58" spans="1:9" x14ac:dyDescent="0.25">
      <c r="A58" s="13" t="s">
        <v>6</v>
      </c>
      <c r="B58" s="21">
        <v>57</v>
      </c>
      <c r="C58" s="18" t="s">
        <v>74</v>
      </c>
      <c r="D58" s="19" t="s">
        <v>75</v>
      </c>
      <c r="E58" s="27">
        <v>2037</v>
      </c>
      <c r="F58">
        <f>COUNTIF(loans!C:C,'quantum br'!D58)</f>
        <v>0</v>
      </c>
      <c r="G58" t="e">
        <f>VLOOKUP(D58,loans!C:D,2,FALSE)</f>
        <v>#N/A</v>
      </c>
      <c r="H58">
        <f>COUNTIF(loans!B:B,'quantum br'!A58)</f>
        <v>43</v>
      </c>
      <c r="I58">
        <f>VLOOKUP(A58,loans!B:D,3,FALSE)</f>
        <v>1</v>
      </c>
    </row>
    <row r="59" spans="1:9" x14ac:dyDescent="0.25">
      <c r="A59" s="9" t="s">
        <v>6</v>
      </c>
      <c r="B59" s="11">
        <v>58</v>
      </c>
      <c r="C59" s="10" t="s">
        <v>76</v>
      </c>
      <c r="D59" s="17" t="s">
        <v>76</v>
      </c>
      <c r="E59" s="28">
        <v>2038</v>
      </c>
      <c r="F59">
        <f>COUNTIF(loans!C:C,'quantum br'!D59)</f>
        <v>0</v>
      </c>
      <c r="G59" t="e">
        <f>VLOOKUP(D59,loans!C:D,2,FALSE)</f>
        <v>#N/A</v>
      </c>
      <c r="H59">
        <f>COUNTIF(loans!B:B,'quantum br'!A59)</f>
        <v>43</v>
      </c>
      <c r="I59">
        <f>VLOOKUP(A59,loans!B:D,3,FALSE)</f>
        <v>1</v>
      </c>
    </row>
    <row r="60" spans="1:9" x14ac:dyDescent="0.25">
      <c r="A60" s="13" t="s">
        <v>6</v>
      </c>
      <c r="B60" s="21">
        <v>59</v>
      </c>
      <c r="C60" s="18" t="s">
        <v>77</v>
      </c>
      <c r="D60" s="19" t="s">
        <v>77</v>
      </c>
      <c r="E60" s="27">
        <v>2039</v>
      </c>
      <c r="F60">
        <f>COUNTIF(loans!C:C,'quantum br'!D60)</f>
        <v>0</v>
      </c>
      <c r="G60" t="e">
        <f>VLOOKUP(D60,loans!C:D,2,FALSE)</f>
        <v>#N/A</v>
      </c>
      <c r="H60">
        <f>COUNTIF(loans!B:B,'quantum br'!A60)</f>
        <v>43</v>
      </c>
      <c r="I60">
        <f>VLOOKUP(A60,loans!B:D,3,FALSE)</f>
        <v>1</v>
      </c>
    </row>
    <row r="61" spans="1:9" x14ac:dyDescent="0.25">
      <c r="A61" s="20" t="s">
        <v>6</v>
      </c>
      <c r="B61" s="11">
        <v>60</v>
      </c>
      <c r="C61" s="10" t="s">
        <v>78</v>
      </c>
      <c r="D61" s="17" t="s">
        <v>78</v>
      </c>
      <c r="E61" s="28">
        <v>2040</v>
      </c>
      <c r="F61">
        <f>COUNTIF(loans!C:C,'quantum br'!D61)</f>
        <v>0</v>
      </c>
      <c r="G61" t="e">
        <f>VLOOKUP(D61,loans!C:D,2,FALSE)</f>
        <v>#N/A</v>
      </c>
      <c r="H61">
        <f>COUNTIF(loans!B:B,'quantum br'!A61)</f>
        <v>43</v>
      </c>
      <c r="I61">
        <f>VLOOKUP(A61,loans!B:D,3,FALSE)</f>
        <v>1</v>
      </c>
    </row>
    <row r="62" spans="1:9" x14ac:dyDescent="0.25">
      <c r="A62" s="21" t="s">
        <v>6</v>
      </c>
      <c r="B62" s="21">
        <v>61</v>
      </c>
      <c r="C62" s="15" t="s">
        <v>79</v>
      </c>
      <c r="D62" s="16" t="s">
        <v>79</v>
      </c>
      <c r="E62" s="27">
        <v>2041</v>
      </c>
      <c r="F62">
        <f>COUNTIF(loans!C:C,'quantum br'!D62)</f>
        <v>0</v>
      </c>
      <c r="G62" t="e">
        <f>VLOOKUP(D62,loans!C:D,2,FALSE)</f>
        <v>#N/A</v>
      </c>
      <c r="H62">
        <f>COUNTIF(loans!B:B,'quantum br'!A62)</f>
        <v>43</v>
      </c>
      <c r="I62">
        <f>VLOOKUP(A62,loans!B:D,3,FALSE)</f>
        <v>1</v>
      </c>
    </row>
    <row r="63" spans="1:9" x14ac:dyDescent="0.25">
      <c r="A63" s="20" t="s">
        <v>6</v>
      </c>
      <c r="B63" s="10">
        <v>62</v>
      </c>
      <c r="C63" s="10" t="s">
        <v>80</v>
      </c>
      <c r="D63" s="17" t="s">
        <v>80</v>
      </c>
      <c r="E63" s="28">
        <v>2042</v>
      </c>
      <c r="F63">
        <f>COUNTIF(loans!C:C,'quantum br'!D63)</f>
        <v>0</v>
      </c>
      <c r="G63" t="e">
        <f>VLOOKUP(D63,loans!C:D,2,FALSE)</f>
        <v>#N/A</v>
      </c>
      <c r="H63">
        <f>COUNTIF(loans!B:B,'quantum br'!A63)</f>
        <v>43</v>
      </c>
      <c r="I63">
        <f>VLOOKUP(A63,loans!B:D,3,FALSE)</f>
        <v>1</v>
      </c>
    </row>
    <row r="64" spans="1:9" x14ac:dyDescent="0.25">
      <c r="A64" s="13" t="s">
        <v>6</v>
      </c>
      <c r="B64" s="14">
        <v>63</v>
      </c>
      <c r="C64" s="18" t="s">
        <v>81</v>
      </c>
      <c r="D64" s="19" t="s">
        <v>81</v>
      </c>
      <c r="E64" s="27">
        <v>2043</v>
      </c>
      <c r="F64">
        <f>COUNTIF(loans!C:C,'quantum br'!D64)</f>
        <v>0</v>
      </c>
      <c r="G64" t="e">
        <f>VLOOKUP(D64,loans!C:D,2,FALSE)</f>
        <v>#N/A</v>
      </c>
      <c r="H64">
        <f>COUNTIF(loans!B:B,'quantum br'!A64)</f>
        <v>43</v>
      </c>
      <c r="I64">
        <f>VLOOKUP(A64,loans!B:D,3,FALSE)</f>
        <v>1</v>
      </c>
    </row>
    <row r="65" spans="1:9" x14ac:dyDescent="0.25">
      <c r="A65" s="9" t="s">
        <v>6</v>
      </c>
      <c r="B65" s="10">
        <v>64</v>
      </c>
      <c r="C65" s="10" t="s">
        <v>82</v>
      </c>
      <c r="D65" s="17" t="s">
        <v>82</v>
      </c>
      <c r="E65" s="28">
        <v>2044</v>
      </c>
      <c r="F65">
        <f>COUNTIF(loans!C:C,'quantum br'!D65)</f>
        <v>0</v>
      </c>
      <c r="G65" t="e">
        <f>VLOOKUP(D65,loans!C:D,2,FALSE)</f>
        <v>#N/A</v>
      </c>
      <c r="H65">
        <f>COUNTIF(loans!B:B,'quantum br'!A65)</f>
        <v>43</v>
      </c>
      <c r="I65">
        <f>VLOOKUP(A65,loans!B:D,3,FALSE)</f>
        <v>1</v>
      </c>
    </row>
    <row r="66" spans="1:9" x14ac:dyDescent="0.25">
      <c r="A66" s="13" t="s">
        <v>6</v>
      </c>
      <c r="B66" s="21">
        <v>65</v>
      </c>
      <c r="C66" s="18" t="s">
        <v>83</v>
      </c>
      <c r="D66" s="19" t="s">
        <v>84</v>
      </c>
      <c r="E66" s="27">
        <v>2045</v>
      </c>
      <c r="F66">
        <f>COUNTIF(loans!C:C,'quantum br'!D66)</f>
        <v>0</v>
      </c>
      <c r="G66" t="e">
        <f>VLOOKUP(D66,loans!C:D,2,FALSE)</f>
        <v>#N/A</v>
      </c>
      <c r="H66">
        <f>COUNTIF(loans!B:B,'quantum br'!A66)</f>
        <v>43</v>
      </c>
      <c r="I66">
        <f>VLOOKUP(A66,loans!B:D,3,FALSE)</f>
        <v>1</v>
      </c>
    </row>
    <row r="67" spans="1:9" x14ac:dyDescent="0.25">
      <c r="A67" s="20" t="s">
        <v>6</v>
      </c>
      <c r="B67" s="11">
        <v>66</v>
      </c>
      <c r="C67" s="10" t="s">
        <v>85</v>
      </c>
      <c r="D67" s="17" t="s">
        <v>85</v>
      </c>
      <c r="E67" s="28">
        <v>2046</v>
      </c>
      <c r="F67">
        <f>COUNTIF(loans!C:C,'quantum br'!D67)</f>
        <v>0</v>
      </c>
      <c r="G67" t="e">
        <f>VLOOKUP(D67,loans!C:D,2,FALSE)</f>
        <v>#N/A</v>
      </c>
      <c r="H67">
        <f>COUNTIF(loans!B:B,'quantum br'!A67)</f>
        <v>43</v>
      </c>
      <c r="I67">
        <f>VLOOKUP(A67,loans!B:D,3,FALSE)</f>
        <v>1</v>
      </c>
    </row>
    <row r="68" spans="1:9" x14ac:dyDescent="0.25">
      <c r="A68" s="21" t="s">
        <v>6</v>
      </c>
      <c r="B68" s="14">
        <v>67</v>
      </c>
      <c r="C68" s="18" t="s">
        <v>86</v>
      </c>
      <c r="D68" s="19" t="s">
        <v>86</v>
      </c>
      <c r="E68" s="27">
        <v>2047</v>
      </c>
      <c r="F68">
        <f>COUNTIF(loans!C:C,'quantum br'!D68)</f>
        <v>0</v>
      </c>
      <c r="G68" t="e">
        <f>VLOOKUP(D68,loans!C:D,2,FALSE)</f>
        <v>#N/A</v>
      </c>
      <c r="H68">
        <f>COUNTIF(loans!B:B,'quantum br'!A68)</f>
        <v>43</v>
      </c>
      <c r="I68">
        <f>VLOOKUP(A68,loans!B:D,3,FALSE)</f>
        <v>1</v>
      </c>
    </row>
    <row r="69" spans="1:9" x14ac:dyDescent="0.25">
      <c r="A69" s="9" t="s">
        <v>6</v>
      </c>
      <c r="B69" s="10">
        <v>68</v>
      </c>
      <c r="C69" s="10" t="s">
        <v>87</v>
      </c>
      <c r="D69" s="17" t="s">
        <v>87</v>
      </c>
      <c r="E69" s="28">
        <v>2048</v>
      </c>
      <c r="F69">
        <f>COUNTIF(loans!C:C,'quantum br'!D69)</f>
        <v>0</v>
      </c>
      <c r="G69" t="e">
        <f>VLOOKUP(D69,loans!C:D,2,FALSE)</f>
        <v>#N/A</v>
      </c>
      <c r="H69">
        <f>COUNTIF(loans!B:B,'quantum br'!A69)</f>
        <v>43</v>
      </c>
      <c r="I69">
        <f>VLOOKUP(A69,loans!B:D,3,FALSE)</f>
        <v>1</v>
      </c>
    </row>
    <row r="70" spans="1:9" x14ac:dyDescent="0.25">
      <c r="A70" s="22" t="s">
        <v>6</v>
      </c>
      <c r="B70" s="21">
        <v>69</v>
      </c>
      <c r="C70" s="18" t="s">
        <v>88</v>
      </c>
      <c r="D70" s="19" t="s">
        <v>88</v>
      </c>
      <c r="E70" s="27">
        <v>2049</v>
      </c>
      <c r="F70">
        <f>COUNTIF(loans!C:C,'quantum br'!D70)</f>
        <v>0</v>
      </c>
      <c r="G70" t="e">
        <f>VLOOKUP(D70,loans!C:D,2,FALSE)</f>
        <v>#N/A</v>
      </c>
      <c r="H70">
        <f>COUNTIF(loans!B:B,'quantum br'!A70)</f>
        <v>43</v>
      </c>
      <c r="I70">
        <f>VLOOKUP(A70,loans!B:D,3,FALSE)</f>
        <v>1</v>
      </c>
    </row>
    <row r="71" spans="1:9" x14ac:dyDescent="0.25">
      <c r="A71" s="20" t="s">
        <v>6</v>
      </c>
      <c r="B71" s="11">
        <v>70</v>
      </c>
      <c r="C71" s="10" t="s">
        <v>89</v>
      </c>
      <c r="D71" s="17" t="s">
        <v>89</v>
      </c>
      <c r="E71" s="28">
        <v>2050</v>
      </c>
      <c r="F71">
        <f>COUNTIF(loans!C:C,'quantum br'!D71)</f>
        <v>0</v>
      </c>
      <c r="G71" t="e">
        <f>VLOOKUP(D71,loans!C:D,2,FALSE)</f>
        <v>#N/A</v>
      </c>
      <c r="H71">
        <f>COUNTIF(loans!B:B,'quantum br'!A71)</f>
        <v>43</v>
      </c>
      <c r="I71">
        <f>VLOOKUP(A71,loans!B:D,3,FALSE)</f>
        <v>1</v>
      </c>
    </row>
    <row r="72" spans="1:9" x14ac:dyDescent="0.25">
      <c r="A72" s="13" t="s">
        <v>6</v>
      </c>
      <c r="B72" s="21">
        <v>71</v>
      </c>
      <c r="C72" s="18" t="s">
        <v>90</v>
      </c>
      <c r="D72" s="19" t="s">
        <v>90</v>
      </c>
      <c r="E72" s="27">
        <v>2051</v>
      </c>
      <c r="F72">
        <f>COUNTIF(loans!C:C,'quantum br'!D72)</f>
        <v>0</v>
      </c>
      <c r="G72" t="e">
        <f>VLOOKUP(D72,loans!C:D,2,FALSE)</f>
        <v>#N/A</v>
      </c>
      <c r="H72">
        <f>COUNTIF(loans!B:B,'quantum br'!A72)</f>
        <v>43</v>
      </c>
      <c r="I72">
        <f>VLOOKUP(A72,loans!B:D,3,FALSE)</f>
        <v>1</v>
      </c>
    </row>
    <row r="73" spans="1:9" x14ac:dyDescent="0.25">
      <c r="A73" s="9" t="s">
        <v>6</v>
      </c>
      <c r="B73" s="11">
        <v>72</v>
      </c>
      <c r="C73" s="10" t="s">
        <v>91</v>
      </c>
      <c r="D73" s="17" t="s">
        <v>91</v>
      </c>
      <c r="E73" s="28">
        <v>2052</v>
      </c>
      <c r="F73">
        <f>COUNTIF(loans!C:C,'quantum br'!D73)</f>
        <v>0</v>
      </c>
      <c r="G73" t="e">
        <f>VLOOKUP(D73,loans!C:D,2,FALSE)</f>
        <v>#N/A</v>
      </c>
      <c r="H73">
        <f>COUNTIF(loans!B:B,'quantum br'!A73)</f>
        <v>43</v>
      </c>
      <c r="I73">
        <f>VLOOKUP(A73,loans!B:D,3,FALSE)</f>
        <v>1</v>
      </c>
    </row>
    <row r="74" spans="1:9" x14ac:dyDescent="0.25">
      <c r="A74" s="21" t="s">
        <v>6</v>
      </c>
      <c r="B74" s="14">
        <v>73</v>
      </c>
      <c r="C74" s="18" t="s">
        <v>92</v>
      </c>
      <c r="D74" s="19" t="s">
        <v>93</v>
      </c>
      <c r="E74" s="27">
        <v>2053</v>
      </c>
      <c r="F74">
        <f>COUNTIF(loans!C:C,'quantum br'!D74)</f>
        <v>0</v>
      </c>
      <c r="G74" t="e">
        <f>VLOOKUP(D74,loans!C:D,2,FALSE)</f>
        <v>#N/A</v>
      </c>
      <c r="H74">
        <f>COUNTIF(loans!B:B,'quantum br'!A74)</f>
        <v>43</v>
      </c>
      <c r="I74">
        <f>VLOOKUP(A74,loans!B:D,3,FALSE)</f>
        <v>1</v>
      </c>
    </row>
    <row r="75" spans="1:9" x14ac:dyDescent="0.25">
      <c r="A75" s="9" t="s">
        <v>6</v>
      </c>
      <c r="B75" s="10">
        <v>74</v>
      </c>
      <c r="C75" s="10" t="s">
        <v>94</v>
      </c>
      <c r="D75" s="17" t="s">
        <v>94</v>
      </c>
      <c r="E75" s="28">
        <v>2054</v>
      </c>
      <c r="F75">
        <f>COUNTIF(loans!C:C,'quantum br'!D75)</f>
        <v>0</v>
      </c>
      <c r="G75" t="e">
        <f>VLOOKUP(D75,loans!C:D,2,FALSE)</f>
        <v>#N/A</v>
      </c>
      <c r="H75">
        <f>COUNTIF(loans!B:B,'quantum br'!A75)</f>
        <v>43</v>
      </c>
      <c r="I75">
        <f>VLOOKUP(A75,loans!B:D,3,FALSE)</f>
        <v>1</v>
      </c>
    </row>
    <row r="76" spans="1:9" x14ac:dyDescent="0.25">
      <c r="A76" s="13" t="s">
        <v>6</v>
      </c>
      <c r="B76" s="14">
        <v>75</v>
      </c>
      <c r="C76" s="18" t="s">
        <v>95</v>
      </c>
      <c r="D76" s="19" t="s">
        <v>95</v>
      </c>
      <c r="E76" s="27">
        <v>2055</v>
      </c>
      <c r="F76">
        <f>COUNTIF(loans!C:C,'quantum br'!D76)</f>
        <v>0</v>
      </c>
      <c r="G76" t="e">
        <f>VLOOKUP(D76,loans!C:D,2,FALSE)</f>
        <v>#N/A</v>
      </c>
      <c r="H76">
        <f>COUNTIF(loans!B:B,'quantum br'!A76)</f>
        <v>43</v>
      </c>
      <c r="I76">
        <f>VLOOKUP(A76,loans!B:D,3,FALSE)</f>
        <v>1</v>
      </c>
    </row>
    <row r="77" spans="1:9" x14ac:dyDescent="0.25">
      <c r="A77" s="9">
        <v>37560117000130</v>
      </c>
      <c r="B77" s="10">
        <v>76</v>
      </c>
      <c r="C77" s="11" t="s">
        <v>96</v>
      </c>
      <c r="D77" s="12" t="s">
        <v>96</v>
      </c>
      <c r="E77" s="28">
        <v>2056</v>
      </c>
      <c r="F77">
        <f>COUNTIF(loans!C:C,'quantum br'!D77)</f>
        <v>0</v>
      </c>
      <c r="G77" t="e">
        <f>VLOOKUP(D77,loans!C:D,2,FALSE)</f>
        <v>#N/A</v>
      </c>
      <c r="H77">
        <f>COUNTIF(loans!B:B,'quantum br'!A77)</f>
        <v>0</v>
      </c>
      <c r="I77" t="e">
        <f>VLOOKUP(A77,loans!B:D,3,FALSE)</f>
        <v>#N/A</v>
      </c>
    </row>
    <row r="78" spans="1:9" x14ac:dyDescent="0.25">
      <c r="A78" s="21" t="s">
        <v>6</v>
      </c>
      <c r="B78" s="14">
        <v>77</v>
      </c>
      <c r="C78" s="18" t="s">
        <v>97</v>
      </c>
      <c r="D78" s="19" t="s">
        <v>97</v>
      </c>
      <c r="E78" s="27">
        <v>2057</v>
      </c>
      <c r="F78">
        <f>COUNTIF(loans!C:C,'quantum br'!D78)</f>
        <v>0</v>
      </c>
      <c r="G78" t="e">
        <f>VLOOKUP(D78,loans!C:D,2,FALSE)</f>
        <v>#N/A</v>
      </c>
      <c r="H78">
        <f>COUNTIF(loans!B:B,'quantum br'!A78)</f>
        <v>43</v>
      </c>
      <c r="I78">
        <f>VLOOKUP(A78,loans!B:D,3,FALSE)</f>
        <v>1</v>
      </c>
    </row>
    <row r="79" spans="1:9" x14ac:dyDescent="0.25">
      <c r="A79" s="9" t="s">
        <v>6</v>
      </c>
      <c r="B79" s="10">
        <v>78</v>
      </c>
      <c r="C79" s="10" t="s">
        <v>98</v>
      </c>
      <c r="D79" s="17" t="s">
        <v>98</v>
      </c>
      <c r="E79" s="28">
        <v>2058</v>
      </c>
      <c r="F79">
        <f>COUNTIF(loans!C:C,'quantum br'!D79)</f>
        <v>0</v>
      </c>
      <c r="G79" t="e">
        <f>VLOOKUP(D79,loans!C:D,2,FALSE)</f>
        <v>#N/A</v>
      </c>
      <c r="H79">
        <f>COUNTIF(loans!B:B,'quantum br'!A79)</f>
        <v>43</v>
      </c>
      <c r="I79">
        <f>VLOOKUP(A79,loans!B:D,3,FALSE)</f>
        <v>1</v>
      </c>
    </row>
    <row r="80" spans="1:9" x14ac:dyDescent="0.25">
      <c r="A80" s="21" t="s">
        <v>6</v>
      </c>
      <c r="B80" s="21">
        <v>79</v>
      </c>
      <c r="C80" s="18" t="s">
        <v>99</v>
      </c>
      <c r="D80" s="19" t="s">
        <v>99</v>
      </c>
      <c r="E80" s="27">
        <v>2059</v>
      </c>
      <c r="F80">
        <f>COUNTIF(loans!C:C,'quantum br'!D80)</f>
        <v>0</v>
      </c>
      <c r="G80" t="e">
        <f>VLOOKUP(D80,loans!C:D,2,FALSE)</f>
        <v>#N/A</v>
      </c>
      <c r="H80">
        <f>COUNTIF(loans!B:B,'quantum br'!A80)</f>
        <v>43</v>
      </c>
      <c r="I80">
        <f>VLOOKUP(A80,loans!B:D,3,FALSE)</f>
        <v>1</v>
      </c>
    </row>
    <row r="81" spans="1:9" x14ac:dyDescent="0.25">
      <c r="A81" s="9" t="s">
        <v>6</v>
      </c>
      <c r="B81" s="10">
        <v>80</v>
      </c>
      <c r="C81" s="10" t="s">
        <v>100</v>
      </c>
      <c r="D81" s="17" t="s">
        <v>100</v>
      </c>
      <c r="E81" s="28">
        <v>2060</v>
      </c>
      <c r="F81">
        <f>COUNTIF(loans!C:C,'quantum br'!D81)</f>
        <v>0</v>
      </c>
      <c r="G81" t="e">
        <f>VLOOKUP(D81,loans!C:D,2,FALSE)</f>
        <v>#N/A</v>
      </c>
      <c r="H81">
        <f>COUNTIF(loans!B:B,'quantum br'!A81)</f>
        <v>43</v>
      </c>
      <c r="I81">
        <f>VLOOKUP(A81,loans!B:D,3,FALSE)</f>
        <v>1</v>
      </c>
    </row>
    <row r="82" spans="1:9" x14ac:dyDescent="0.25">
      <c r="A82" s="13" t="s">
        <v>6</v>
      </c>
      <c r="B82" s="21">
        <v>81</v>
      </c>
      <c r="C82" s="18" t="s">
        <v>101</v>
      </c>
      <c r="D82" s="19" t="s">
        <v>101</v>
      </c>
      <c r="E82" s="27">
        <v>2061</v>
      </c>
      <c r="F82">
        <f>COUNTIF(loans!C:C,'quantum br'!D82)</f>
        <v>0</v>
      </c>
      <c r="G82" t="e">
        <f>VLOOKUP(D82,loans!C:D,2,FALSE)</f>
        <v>#N/A</v>
      </c>
      <c r="H82">
        <f>COUNTIF(loans!B:B,'quantum br'!A82)</f>
        <v>43</v>
      </c>
      <c r="I82">
        <f>VLOOKUP(A82,loans!B:D,3,FALSE)</f>
        <v>1</v>
      </c>
    </row>
    <row r="83" spans="1:9" x14ac:dyDescent="0.25">
      <c r="A83" s="9" t="s">
        <v>6</v>
      </c>
      <c r="B83" s="10">
        <v>82</v>
      </c>
      <c r="C83" s="10" t="s">
        <v>102</v>
      </c>
      <c r="D83" s="17" t="s">
        <v>103</v>
      </c>
      <c r="E83" s="28">
        <v>2062</v>
      </c>
      <c r="F83">
        <f>COUNTIF(loans!C:C,'quantum br'!D83)</f>
        <v>0</v>
      </c>
      <c r="G83" t="e">
        <f>VLOOKUP(D83,loans!C:D,2,FALSE)</f>
        <v>#N/A</v>
      </c>
      <c r="H83">
        <f>COUNTIF(loans!B:B,'quantum br'!A83)</f>
        <v>43</v>
      </c>
      <c r="I83">
        <f>VLOOKUP(A83,loans!B:D,3,FALSE)</f>
        <v>1</v>
      </c>
    </row>
    <row r="84" spans="1:9" x14ac:dyDescent="0.25">
      <c r="A84" s="13" t="s">
        <v>6</v>
      </c>
      <c r="B84" s="14">
        <v>83</v>
      </c>
      <c r="C84" s="18" t="s">
        <v>104</v>
      </c>
      <c r="D84" s="19" t="s">
        <v>104</v>
      </c>
      <c r="E84" s="27">
        <v>2063</v>
      </c>
      <c r="F84">
        <f>COUNTIF(loans!C:C,'quantum br'!D84)</f>
        <v>0</v>
      </c>
      <c r="G84" t="e">
        <f>VLOOKUP(D84,loans!C:D,2,FALSE)</f>
        <v>#N/A</v>
      </c>
      <c r="H84">
        <f>COUNTIF(loans!B:B,'quantum br'!A84)</f>
        <v>43</v>
      </c>
      <c r="I84">
        <f>VLOOKUP(A84,loans!B:D,3,FALSE)</f>
        <v>1</v>
      </c>
    </row>
    <row r="85" spans="1:9" x14ac:dyDescent="0.25">
      <c r="A85" s="9" t="s">
        <v>6</v>
      </c>
      <c r="B85" s="11">
        <v>84</v>
      </c>
      <c r="C85" s="11" t="s">
        <v>105</v>
      </c>
      <c r="D85" s="12" t="s">
        <v>105</v>
      </c>
      <c r="E85" s="28">
        <v>2064</v>
      </c>
      <c r="F85">
        <f>COUNTIF(loans!C:C,'quantum br'!D85)</f>
        <v>0</v>
      </c>
      <c r="G85" t="e">
        <f>VLOOKUP(D85,loans!C:D,2,FALSE)</f>
        <v>#N/A</v>
      </c>
      <c r="H85">
        <f>COUNTIF(loans!B:B,'quantum br'!A85)</f>
        <v>43</v>
      </c>
      <c r="I85">
        <f>VLOOKUP(A85,loans!B:D,3,FALSE)</f>
        <v>1</v>
      </c>
    </row>
    <row r="86" spans="1:9" x14ac:dyDescent="0.25">
      <c r="A86" s="21" t="s">
        <v>6</v>
      </c>
      <c r="B86" s="21">
        <v>85</v>
      </c>
      <c r="C86" s="18" t="s">
        <v>106</v>
      </c>
      <c r="D86" s="19" t="s">
        <v>106</v>
      </c>
      <c r="E86" s="27">
        <v>2065</v>
      </c>
      <c r="F86">
        <f>COUNTIF(loans!C:C,'quantum br'!D86)</f>
        <v>0</v>
      </c>
      <c r="G86" t="e">
        <f>VLOOKUP(D86,loans!C:D,2,FALSE)</f>
        <v>#N/A</v>
      </c>
      <c r="H86">
        <f>COUNTIF(loans!B:B,'quantum br'!A86)</f>
        <v>43</v>
      </c>
      <c r="I86">
        <f>VLOOKUP(A86,loans!B:D,3,FALSE)</f>
        <v>1</v>
      </c>
    </row>
    <row r="87" spans="1:9" x14ac:dyDescent="0.25">
      <c r="A87" s="20" t="s">
        <v>6</v>
      </c>
      <c r="B87" s="10">
        <v>86</v>
      </c>
      <c r="C87" s="10" t="s">
        <v>107</v>
      </c>
      <c r="D87" s="17" t="s">
        <v>107</v>
      </c>
      <c r="E87" s="28">
        <v>2066</v>
      </c>
      <c r="F87">
        <f>COUNTIF(loans!C:C,'quantum br'!D87)</f>
        <v>0</v>
      </c>
      <c r="G87" t="e">
        <f>VLOOKUP(D87,loans!C:D,2,FALSE)</f>
        <v>#N/A</v>
      </c>
      <c r="H87">
        <f>COUNTIF(loans!B:B,'quantum br'!A87)</f>
        <v>43</v>
      </c>
      <c r="I87">
        <f>VLOOKUP(A87,loans!B:D,3,FALSE)</f>
        <v>1</v>
      </c>
    </row>
    <row r="88" spans="1:9" x14ac:dyDescent="0.25">
      <c r="A88" s="21" t="s">
        <v>6</v>
      </c>
      <c r="B88" s="14">
        <v>87</v>
      </c>
      <c r="C88" s="18" t="s">
        <v>108</v>
      </c>
      <c r="D88" s="19" t="s">
        <v>108</v>
      </c>
      <c r="E88" s="27">
        <v>2067</v>
      </c>
      <c r="F88">
        <f>COUNTIF(loans!C:C,'quantum br'!D88)</f>
        <v>0</v>
      </c>
      <c r="G88" t="e">
        <f>VLOOKUP(D88,loans!C:D,2,FALSE)</f>
        <v>#N/A</v>
      </c>
      <c r="H88">
        <f>COUNTIF(loans!B:B,'quantum br'!A88)</f>
        <v>43</v>
      </c>
      <c r="I88">
        <f>VLOOKUP(A88,loans!B:D,3,FALSE)</f>
        <v>1</v>
      </c>
    </row>
    <row r="89" spans="1:9" x14ac:dyDescent="0.25">
      <c r="A89" s="9" t="s">
        <v>6</v>
      </c>
      <c r="B89" s="10">
        <v>88</v>
      </c>
      <c r="C89" s="10" t="s">
        <v>109</v>
      </c>
      <c r="D89" s="17" t="s">
        <v>109</v>
      </c>
      <c r="E89" s="28">
        <v>2068</v>
      </c>
      <c r="F89">
        <f>COUNTIF(loans!C:C,'quantum br'!D89)</f>
        <v>0</v>
      </c>
      <c r="G89" t="e">
        <f>VLOOKUP(D89,loans!C:D,2,FALSE)</f>
        <v>#N/A</v>
      </c>
      <c r="H89">
        <f>COUNTIF(loans!B:B,'quantum br'!A89)</f>
        <v>43</v>
      </c>
      <c r="I89">
        <f>VLOOKUP(A89,loans!B:D,3,FALSE)</f>
        <v>1</v>
      </c>
    </row>
    <row r="90" spans="1:9" x14ac:dyDescent="0.25">
      <c r="A90" s="21" t="s">
        <v>6</v>
      </c>
      <c r="B90" s="21">
        <v>89</v>
      </c>
      <c r="C90" s="18" t="s">
        <v>110</v>
      </c>
      <c r="D90" s="19" t="s">
        <v>110</v>
      </c>
      <c r="E90" s="27">
        <v>2069</v>
      </c>
      <c r="F90">
        <f>COUNTIF(loans!C:C,'quantum br'!D90)</f>
        <v>0</v>
      </c>
      <c r="G90" t="e">
        <f>VLOOKUP(D90,loans!C:D,2,FALSE)</f>
        <v>#N/A</v>
      </c>
      <c r="H90">
        <f>COUNTIF(loans!B:B,'quantum br'!A90)</f>
        <v>43</v>
      </c>
      <c r="I90">
        <f>VLOOKUP(A90,loans!B:D,3,FALSE)</f>
        <v>1</v>
      </c>
    </row>
    <row r="91" spans="1:9" x14ac:dyDescent="0.25">
      <c r="A91" s="9" t="s">
        <v>6</v>
      </c>
      <c r="B91" s="11">
        <v>90</v>
      </c>
      <c r="C91" s="10" t="s">
        <v>111</v>
      </c>
      <c r="D91" s="17" t="s">
        <v>111</v>
      </c>
      <c r="E91" s="28">
        <v>2070</v>
      </c>
      <c r="F91">
        <f>COUNTIF(loans!C:C,'quantum br'!D91)</f>
        <v>0</v>
      </c>
      <c r="G91" t="e">
        <f>VLOOKUP(D91,loans!C:D,2,FALSE)</f>
        <v>#N/A</v>
      </c>
      <c r="H91">
        <f>COUNTIF(loans!B:B,'quantum br'!A91)</f>
        <v>43</v>
      </c>
      <c r="I91">
        <f>VLOOKUP(A91,loans!B:D,3,FALSE)</f>
        <v>1</v>
      </c>
    </row>
    <row r="92" spans="1:9" x14ac:dyDescent="0.25">
      <c r="A92" s="21" t="s">
        <v>6</v>
      </c>
      <c r="B92" s="14">
        <v>91</v>
      </c>
      <c r="C92" s="18" t="s">
        <v>112</v>
      </c>
      <c r="D92" s="19" t="s">
        <v>113</v>
      </c>
      <c r="E92" s="27">
        <v>2071</v>
      </c>
      <c r="F92">
        <f>COUNTIF(loans!C:C,'quantum br'!D92)</f>
        <v>0</v>
      </c>
      <c r="G92" t="e">
        <f>VLOOKUP(D92,loans!C:D,2,FALSE)</f>
        <v>#N/A</v>
      </c>
      <c r="H92">
        <f>COUNTIF(loans!B:B,'quantum br'!A92)</f>
        <v>43</v>
      </c>
      <c r="I92">
        <f>VLOOKUP(A92,loans!B:D,3,FALSE)</f>
        <v>1</v>
      </c>
    </row>
    <row r="93" spans="1:9" x14ac:dyDescent="0.25">
      <c r="A93" s="20" t="s">
        <v>6</v>
      </c>
      <c r="B93" s="10">
        <v>92</v>
      </c>
      <c r="C93" s="10" t="s">
        <v>114</v>
      </c>
      <c r="D93" s="17" t="s">
        <v>115</v>
      </c>
      <c r="E93" s="28">
        <v>2072</v>
      </c>
      <c r="F93">
        <f>COUNTIF(loans!C:C,'quantum br'!D93)</f>
        <v>0</v>
      </c>
      <c r="G93" t="e">
        <f>VLOOKUP(D93,loans!C:D,2,FALSE)</f>
        <v>#N/A</v>
      </c>
      <c r="H93">
        <f>COUNTIF(loans!B:B,'quantum br'!A93)</f>
        <v>43</v>
      </c>
      <c r="I93">
        <f>VLOOKUP(A93,loans!B:D,3,FALSE)</f>
        <v>1</v>
      </c>
    </row>
    <row r="94" spans="1:9" x14ac:dyDescent="0.25">
      <c r="A94" s="13" t="s">
        <v>6</v>
      </c>
      <c r="B94" s="14">
        <v>93</v>
      </c>
      <c r="C94" s="15" t="s">
        <v>116</v>
      </c>
      <c r="D94" s="16" t="s">
        <v>116</v>
      </c>
      <c r="E94" s="27">
        <v>2073</v>
      </c>
      <c r="F94">
        <f>COUNTIF(loans!C:C,'quantum br'!D94)</f>
        <v>0</v>
      </c>
      <c r="G94" t="e">
        <f>VLOOKUP(D94,loans!C:D,2,FALSE)</f>
        <v>#N/A</v>
      </c>
      <c r="H94">
        <f>COUNTIF(loans!B:B,'quantum br'!A94)</f>
        <v>43</v>
      </c>
      <c r="I94">
        <f>VLOOKUP(A94,loans!B:D,3,FALSE)</f>
        <v>1</v>
      </c>
    </row>
    <row r="95" spans="1:9" x14ac:dyDescent="0.25">
      <c r="A95" s="9" t="s">
        <v>6</v>
      </c>
      <c r="B95" s="11">
        <v>94</v>
      </c>
      <c r="C95" s="10" t="s">
        <v>117</v>
      </c>
      <c r="D95" s="17" t="s">
        <v>117</v>
      </c>
      <c r="E95" s="28">
        <v>2074</v>
      </c>
      <c r="F95">
        <f>COUNTIF(loans!C:C,'quantum br'!D95)</f>
        <v>0</v>
      </c>
      <c r="G95" t="e">
        <f>VLOOKUP(D95,loans!C:D,2,FALSE)</f>
        <v>#N/A</v>
      </c>
      <c r="H95">
        <f>COUNTIF(loans!B:B,'quantum br'!A95)</f>
        <v>43</v>
      </c>
      <c r="I95">
        <f>VLOOKUP(A95,loans!B:D,3,FALSE)</f>
        <v>1</v>
      </c>
    </row>
    <row r="96" spans="1:9" x14ac:dyDescent="0.25">
      <c r="A96" s="21" t="s">
        <v>6</v>
      </c>
      <c r="B96" s="14">
        <v>95</v>
      </c>
      <c r="C96" s="15" t="s">
        <v>118</v>
      </c>
      <c r="D96" s="16" t="s">
        <v>118</v>
      </c>
      <c r="E96" s="27">
        <v>2075</v>
      </c>
      <c r="F96">
        <f>COUNTIF(loans!C:C,'quantum br'!D96)</f>
        <v>0</v>
      </c>
      <c r="G96" t="e">
        <f>VLOOKUP(D96,loans!C:D,2,FALSE)</f>
        <v>#N/A</v>
      </c>
      <c r="H96">
        <f>COUNTIF(loans!B:B,'quantum br'!A96)</f>
        <v>43</v>
      </c>
      <c r="I96">
        <f>VLOOKUP(A96,loans!B:D,3,FALSE)</f>
        <v>1</v>
      </c>
    </row>
    <row r="97" spans="1:9" x14ac:dyDescent="0.25">
      <c r="A97" s="20" t="s">
        <v>6</v>
      </c>
      <c r="B97" s="10">
        <v>96</v>
      </c>
      <c r="C97" s="10" t="s">
        <v>119</v>
      </c>
      <c r="D97" s="17" t="s">
        <v>119</v>
      </c>
      <c r="E97" s="28">
        <v>2076</v>
      </c>
      <c r="F97">
        <f>COUNTIF(loans!C:C,'quantum br'!D97)</f>
        <v>0</v>
      </c>
      <c r="G97" t="e">
        <f>VLOOKUP(D97,loans!C:D,2,FALSE)</f>
        <v>#N/A</v>
      </c>
      <c r="H97">
        <f>COUNTIF(loans!B:B,'quantum br'!A97)</f>
        <v>43</v>
      </c>
      <c r="I97">
        <f>VLOOKUP(A97,loans!B:D,3,FALSE)</f>
        <v>1</v>
      </c>
    </row>
    <row r="98" spans="1:9" x14ac:dyDescent="0.25">
      <c r="A98" s="21" t="s">
        <v>6</v>
      </c>
      <c r="B98" s="14">
        <v>97</v>
      </c>
      <c r="C98" s="18" t="s">
        <v>120</v>
      </c>
      <c r="D98" s="19" t="s">
        <v>120</v>
      </c>
      <c r="E98" s="27">
        <v>2077</v>
      </c>
      <c r="F98">
        <f>COUNTIF(loans!C:C,'quantum br'!D98)</f>
        <v>0</v>
      </c>
      <c r="G98" t="e">
        <f>VLOOKUP(D98,loans!C:D,2,FALSE)</f>
        <v>#N/A</v>
      </c>
      <c r="H98">
        <f>COUNTIF(loans!B:B,'quantum br'!A98)</f>
        <v>43</v>
      </c>
      <c r="I98">
        <f>VLOOKUP(A98,loans!B:D,3,FALSE)</f>
        <v>1</v>
      </c>
    </row>
    <row r="99" spans="1:9" x14ac:dyDescent="0.25">
      <c r="A99" s="9" t="s">
        <v>6</v>
      </c>
      <c r="B99" s="10">
        <v>98</v>
      </c>
      <c r="C99" s="10" t="s">
        <v>121</v>
      </c>
      <c r="D99" s="17" t="s">
        <v>121</v>
      </c>
      <c r="E99" s="28">
        <v>2078</v>
      </c>
      <c r="F99">
        <f>COUNTIF(loans!C:C,'quantum br'!D99)</f>
        <v>0</v>
      </c>
      <c r="G99" t="e">
        <f>VLOOKUP(D99,loans!C:D,2,FALSE)</f>
        <v>#N/A</v>
      </c>
      <c r="H99">
        <f>COUNTIF(loans!B:B,'quantum br'!A99)</f>
        <v>43</v>
      </c>
      <c r="I99">
        <f>VLOOKUP(A99,loans!B:D,3,FALSE)</f>
        <v>1</v>
      </c>
    </row>
    <row r="100" spans="1:9" x14ac:dyDescent="0.25">
      <c r="A100" s="13" t="s">
        <v>6</v>
      </c>
      <c r="B100" s="21">
        <v>99</v>
      </c>
      <c r="C100" s="18" t="s">
        <v>122</v>
      </c>
      <c r="D100" s="19" t="s">
        <v>122</v>
      </c>
      <c r="E100" s="27">
        <v>2079</v>
      </c>
      <c r="F100">
        <f>COUNTIF(loans!C:C,'quantum br'!D100)</f>
        <v>0</v>
      </c>
      <c r="G100" t="e">
        <f>VLOOKUP(D100,loans!C:D,2,FALSE)</f>
        <v>#N/A</v>
      </c>
      <c r="H100">
        <f>COUNTIF(loans!B:B,'quantum br'!A100)</f>
        <v>43</v>
      </c>
      <c r="I100">
        <f>VLOOKUP(A100,loans!B:D,3,FALSE)</f>
        <v>1</v>
      </c>
    </row>
    <row r="101" spans="1:9" x14ac:dyDescent="0.25">
      <c r="A101" s="9" t="s">
        <v>6</v>
      </c>
      <c r="B101" s="10">
        <v>100</v>
      </c>
      <c r="C101" s="11" t="s">
        <v>123</v>
      </c>
      <c r="D101" s="12" t="s">
        <v>124</v>
      </c>
      <c r="E101" s="28">
        <v>2080</v>
      </c>
      <c r="F101">
        <f>COUNTIF(loans!C:C,'quantum br'!D101)</f>
        <v>0</v>
      </c>
      <c r="G101" t="e">
        <f>VLOOKUP(D101,loans!C:D,2,FALSE)</f>
        <v>#N/A</v>
      </c>
      <c r="H101">
        <f>COUNTIF(loans!B:B,'quantum br'!A101)</f>
        <v>43</v>
      </c>
      <c r="I101">
        <f>VLOOKUP(A101,loans!B:D,3,FALSE)</f>
        <v>1</v>
      </c>
    </row>
    <row r="102" spans="1:9" x14ac:dyDescent="0.25">
      <c r="A102" s="13" t="s">
        <v>6</v>
      </c>
      <c r="B102" s="14">
        <v>101</v>
      </c>
      <c r="C102" s="15" t="s">
        <v>125</v>
      </c>
      <c r="D102" s="16" t="s">
        <v>125</v>
      </c>
      <c r="E102" s="27">
        <v>2081</v>
      </c>
      <c r="F102">
        <f>COUNTIF(loans!C:C,'quantum br'!D102)</f>
        <v>0</v>
      </c>
      <c r="G102" t="e">
        <f>VLOOKUP(D102,loans!C:D,2,FALSE)</f>
        <v>#N/A</v>
      </c>
      <c r="H102">
        <f>COUNTIF(loans!B:B,'quantum br'!A102)</f>
        <v>43</v>
      </c>
      <c r="I102">
        <f>VLOOKUP(A102,loans!B:D,3,FALSE)</f>
        <v>1</v>
      </c>
    </row>
    <row r="103" spans="1:9" x14ac:dyDescent="0.25">
      <c r="A103" s="9" t="s">
        <v>6</v>
      </c>
      <c r="B103" s="11">
        <v>102</v>
      </c>
      <c r="C103" s="10" t="s">
        <v>126</v>
      </c>
      <c r="D103" s="17" t="s">
        <v>126</v>
      </c>
      <c r="E103" s="28">
        <v>2082</v>
      </c>
      <c r="F103">
        <f>COUNTIF(loans!C:C,'quantum br'!D103)</f>
        <v>0</v>
      </c>
      <c r="G103" t="e">
        <f>VLOOKUP(D103,loans!C:D,2,FALSE)</f>
        <v>#N/A</v>
      </c>
      <c r="H103">
        <f>COUNTIF(loans!B:B,'quantum br'!A103)</f>
        <v>43</v>
      </c>
      <c r="I103">
        <f>VLOOKUP(A103,loans!B:D,3,FALSE)</f>
        <v>1</v>
      </c>
    </row>
    <row r="104" spans="1:9" x14ac:dyDescent="0.25">
      <c r="A104" s="21" t="s">
        <v>6</v>
      </c>
      <c r="B104" s="21">
        <v>103</v>
      </c>
      <c r="C104" s="18" t="s">
        <v>127</v>
      </c>
      <c r="D104" s="19" t="s">
        <v>127</v>
      </c>
      <c r="E104" s="27">
        <v>2083</v>
      </c>
      <c r="F104">
        <f>COUNTIF(loans!C:C,'quantum br'!D104)</f>
        <v>0</v>
      </c>
      <c r="G104" t="e">
        <f>VLOOKUP(D104,loans!C:D,2,FALSE)</f>
        <v>#N/A</v>
      </c>
      <c r="H104">
        <f>COUNTIF(loans!B:B,'quantum br'!A104)</f>
        <v>43</v>
      </c>
      <c r="I104">
        <f>VLOOKUP(A104,loans!B:D,3,FALSE)</f>
        <v>1</v>
      </c>
    </row>
    <row r="105" spans="1:9" x14ac:dyDescent="0.25">
      <c r="A105" s="9" t="s">
        <v>6</v>
      </c>
      <c r="B105" s="11">
        <v>104</v>
      </c>
      <c r="C105" s="10" t="s">
        <v>128</v>
      </c>
      <c r="D105" s="17" t="s">
        <v>128</v>
      </c>
      <c r="E105" s="28">
        <v>2084</v>
      </c>
      <c r="F105">
        <f>COUNTIF(loans!C:C,'quantum br'!D105)</f>
        <v>0</v>
      </c>
      <c r="G105" t="e">
        <f>VLOOKUP(D105,loans!C:D,2,FALSE)</f>
        <v>#N/A</v>
      </c>
      <c r="H105">
        <f>COUNTIF(loans!B:B,'quantum br'!A105)</f>
        <v>43</v>
      </c>
      <c r="I105">
        <f>VLOOKUP(A105,loans!B:D,3,FALSE)</f>
        <v>1</v>
      </c>
    </row>
    <row r="106" spans="1:9" x14ac:dyDescent="0.25">
      <c r="A106" s="21" t="s">
        <v>6</v>
      </c>
      <c r="B106" s="14">
        <v>105</v>
      </c>
      <c r="C106" s="18" t="s">
        <v>129</v>
      </c>
      <c r="D106" s="19" t="s">
        <v>129</v>
      </c>
      <c r="E106" s="27">
        <v>2085</v>
      </c>
      <c r="F106">
        <f>COUNTIF(loans!C:C,'quantum br'!D106)</f>
        <v>0</v>
      </c>
      <c r="G106" t="e">
        <f>VLOOKUP(D106,loans!C:D,2,FALSE)</f>
        <v>#N/A</v>
      </c>
      <c r="H106">
        <f>COUNTIF(loans!B:B,'quantum br'!A106)</f>
        <v>43</v>
      </c>
      <c r="I106">
        <f>VLOOKUP(A106,loans!B:D,3,FALSE)</f>
        <v>1</v>
      </c>
    </row>
    <row r="107" spans="1:9" x14ac:dyDescent="0.25">
      <c r="A107" s="9">
        <v>5750835000182</v>
      </c>
      <c r="B107" s="10">
        <v>106</v>
      </c>
      <c r="C107" s="11" t="s">
        <v>130</v>
      </c>
      <c r="D107" s="12" t="s">
        <v>130</v>
      </c>
      <c r="E107" s="28">
        <v>2086</v>
      </c>
      <c r="F107">
        <f>COUNTIF(loans!C:C,'quantum br'!D107)</f>
        <v>0</v>
      </c>
      <c r="G107" t="e">
        <f>VLOOKUP(D107,loans!C:D,2,FALSE)</f>
        <v>#N/A</v>
      </c>
      <c r="H107">
        <f>COUNTIF(loans!B:B,'quantum br'!A107)</f>
        <v>0</v>
      </c>
      <c r="I107" t="e">
        <f>VLOOKUP(A107,loans!B:D,3,FALSE)</f>
        <v>#N/A</v>
      </c>
    </row>
    <row r="108" spans="1:9" x14ac:dyDescent="0.25">
      <c r="A108" s="13" t="s">
        <v>6</v>
      </c>
      <c r="B108" s="14">
        <v>107</v>
      </c>
      <c r="C108" s="18" t="s">
        <v>131</v>
      </c>
      <c r="D108" s="19" t="s">
        <v>132</v>
      </c>
      <c r="E108" s="27">
        <v>2087</v>
      </c>
      <c r="F108">
        <f>COUNTIF(loans!C:C,'quantum br'!D108)</f>
        <v>0</v>
      </c>
      <c r="G108" t="e">
        <f>VLOOKUP(D108,loans!C:D,2,FALSE)</f>
        <v>#N/A</v>
      </c>
      <c r="H108">
        <f>COUNTIF(loans!B:B,'quantum br'!A108)</f>
        <v>43</v>
      </c>
      <c r="I108">
        <f>VLOOKUP(A108,loans!B:D,3,FALSE)</f>
        <v>1</v>
      </c>
    </row>
    <row r="109" spans="1:9" x14ac:dyDescent="0.25">
      <c r="A109" s="9">
        <v>5437370000104</v>
      </c>
      <c r="B109" s="10">
        <v>108</v>
      </c>
      <c r="C109" s="11" t="s">
        <v>133</v>
      </c>
      <c r="D109" s="12" t="s">
        <v>133</v>
      </c>
      <c r="E109" s="28">
        <v>2088</v>
      </c>
      <c r="F109">
        <f>COUNTIF(loans!C:C,'quantum br'!D109)</f>
        <v>0</v>
      </c>
      <c r="G109" t="e">
        <f>VLOOKUP(D109,loans!C:D,2,FALSE)</f>
        <v>#N/A</v>
      </c>
      <c r="H109">
        <f>COUNTIF(loans!B:B,'quantum br'!A109)</f>
        <v>0</v>
      </c>
      <c r="I109" t="e">
        <f>VLOOKUP(A109,loans!B:D,3,FALSE)</f>
        <v>#N/A</v>
      </c>
    </row>
    <row r="110" spans="1:9" x14ac:dyDescent="0.25">
      <c r="A110" s="13" t="s">
        <v>6</v>
      </c>
      <c r="B110" s="21">
        <v>109</v>
      </c>
      <c r="C110" s="18" t="s">
        <v>134</v>
      </c>
      <c r="D110" s="19" t="s">
        <v>134</v>
      </c>
      <c r="E110" s="27">
        <v>2089</v>
      </c>
      <c r="F110">
        <f>COUNTIF(loans!C:C,'quantum br'!D110)</f>
        <v>0</v>
      </c>
      <c r="G110" t="e">
        <f>VLOOKUP(D110,loans!C:D,2,FALSE)</f>
        <v>#N/A</v>
      </c>
      <c r="H110">
        <f>COUNTIF(loans!B:B,'quantum br'!A110)</f>
        <v>43</v>
      </c>
      <c r="I110">
        <f>VLOOKUP(A110,loans!B:D,3,FALSE)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opLeftCell="B1" workbookViewId="0">
      <selection activeCell="B17" sqref="B17"/>
    </sheetView>
  </sheetViews>
  <sheetFormatPr baseColWidth="10" defaultRowHeight="15.75" x14ac:dyDescent="0.25"/>
  <cols>
    <col min="1" max="6" width="41" customWidth="1"/>
  </cols>
  <sheetData>
    <row r="1" spans="1:5" ht="26.25" x14ac:dyDescent="0.4">
      <c r="A1" s="23" t="s">
        <v>135</v>
      </c>
      <c r="B1" s="24" t="s">
        <v>0</v>
      </c>
      <c r="C1" s="4" t="s">
        <v>3</v>
      </c>
      <c r="D1" s="25">
        <v>1</v>
      </c>
      <c r="E1" s="23" t="s">
        <v>136</v>
      </c>
    </row>
    <row r="2" spans="1:5" x14ac:dyDescent="0.25">
      <c r="A2" t="s">
        <v>137</v>
      </c>
      <c r="B2" s="29">
        <v>33654419000540</v>
      </c>
      <c r="C2" s="30" t="s">
        <v>5</v>
      </c>
      <c r="D2" s="31">
        <v>1</v>
      </c>
      <c r="E2">
        <v>1</v>
      </c>
    </row>
    <row r="3" spans="1:5" x14ac:dyDescent="0.25">
      <c r="A3" t="s">
        <v>138</v>
      </c>
      <c r="B3" s="32" t="s">
        <v>6</v>
      </c>
      <c r="C3" s="33" t="s">
        <v>7</v>
      </c>
      <c r="D3" s="31">
        <v>1</v>
      </c>
      <c r="E3">
        <v>2</v>
      </c>
    </row>
    <row r="4" spans="1:5" x14ac:dyDescent="0.25">
      <c r="A4" t="s">
        <v>139</v>
      </c>
      <c r="B4" s="34" t="s">
        <v>6</v>
      </c>
      <c r="C4" s="35" t="s">
        <v>8</v>
      </c>
      <c r="D4" s="31">
        <v>1</v>
      </c>
      <c r="E4">
        <v>3</v>
      </c>
    </row>
    <row r="5" spans="1:5" x14ac:dyDescent="0.25">
      <c r="A5" t="s">
        <v>140</v>
      </c>
      <c r="B5" s="32" t="s">
        <v>6</v>
      </c>
      <c r="C5" s="36" t="s">
        <v>9</v>
      </c>
      <c r="D5" s="31">
        <v>1</v>
      </c>
      <c r="E5">
        <v>4</v>
      </c>
    </row>
    <row r="6" spans="1:5" x14ac:dyDescent="0.25">
      <c r="A6" t="s">
        <v>141</v>
      </c>
      <c r="B6" s="34" t="s">
        <v>6</v>
      </c>
      <c r="C6" s="37" t="s">
        <v>10</v>
      </c>
      <c r="D6" s="31">
        <v>1</v>
      </c>
      <c r="E6">
        <v>5</v>
      </c>
    </row>
    <row r="7" spans="1:5" x14ac:dyDescent="0.25">
      <c r="A7" t="s">
        <v>142</v>
      </c>
      <c r="B7" s="32" t="s">
        <v>6</v>
      </c>
      <c r="C7" s="36" t="s">
        <v>12</v>
      </c>
      <c r="D7" s="31">
        <v>1</v>
      </c>
      <c r="E7">
        <v>6</v>
      </c>
    </row>
    <row r="8" spans="1:5" x14ac:dyDescent="0.25">
      <c r="A8" t="s">
        <v>143</v>
      </c>
      <c r="B8" s="34" t="s">
        <v>6</v>
      </c>
      <c r="C8" s="37" t="s">
        <v>13</v>
      </c>
      <c r="D8" s="31">
        <v>1</v>
      </c>
      <c r="E8">
        <v>7</v>
      </c>
    </row>
    <row r="9" spans="1:5" x14ac:dyDescent="0.25">
      <c r="A9" t="s">
        <v>144</v>
      </c>
      <c r="B9" s="32" t="s">
        <v>6</v>
      </c>
      <c r="C9" s="36" t="s">
        <v>14</v>
      </c>
      <c r="D9" s="31">
        <v>1</v>
      </c>
      <c r="E9">
        <v>8</v>
      </c>
    </row>
    <row r="10" spans="1:5" x14ac:dyDescent="0.25">
      <c r="A10" t="s">
        <v>145</v>
      </c>
      <c r="B10" s="34">
        <v>8852587000179</v>
      </c>
      <c r="C10" s="35" t="s">
        <v>15</v>
      </c>
      <c r="D10" s="31">
        <v>1</v>
      </c>
      <c r="E10">
        <v>9</v>
      </c>
    </row>
    <row r="11" spans="1:5" x14ac:dyDescent="0.25">
      <c r="A11" t="s">
        <v>146</v>
      </c>
      <c r="B11" s="32">
        <v>37433257000147</v>
      </c>
      <c r="C11" s="33" t="s">
        <v>16</v>
      </c>
      <c r="D11" s="31">
        <v>1</v>
      </c>
      <c r="E11">
        <v>10</v>
      </c>
    </row>
    <row r="12" spans="1:5" x14ac:dyDescent="0.25">
      <c r="A12" t="s">
        <v>146</v>
      </c>
      <c r="B12" s="34" t="s">
        <v>6</v>
      </c>
      <c r="C12" s="37" t="s">
        <v>17</v>
      </c>
      <c r="D12" s="31">
        <v>1</v>
      </c>
      <c r="E12">
        <v>11</v>
      </c>
    </row>
    <row r="13" spans="1:5" x14ac:dyDescent="0.25">
      <c r="A13" t="s">
        <v>146</v>
      </c>
      <c r="B13" s="32" t="s">
        <v>6</v>
      </c>
      <c r="C13" s="36" t="s">
        <v>19</v>
      </c>
      <c r="D13" s="31">
        <v>1</v>
      </c>
      <c r="E13">
        <v>12</v>
      </c>
    </row>
    <row r="14" spans="1:5" x14ac:dyDescent="0.25">
      <c r="A14" t="s">
        <v>146</v>
      </c>
      <c r="B14" s="34">
        <v>7407012000184</v>
      </c>
      <c r="C14" s="35" t="s">
        <v>21</v>
      </c>
      <c r="D14" s="31">
        <v>1</v>
      </c>
      <c r="E14">
        <v>13</v>
      </c>
    </row>
    <row r="15" spans="1:5" x14ac:dyDescent="0.25">
      <c r="A15" t="s">
        <v>146</v>
      </c>
      <c r="B15" s="32" t="s">
        <v>6</v>
      </c>
      <c r="C15" s="36" t="s">
        <v>22</v>
      </c>
      <c r="D15" s="31">
        <v>1</v>
      </c>
      <c r="E15">
        <v>14</v>
      </c>
    </row>
    <row r="16" spans="1:5" x14ac:dyDescent="0.25">
      <c r="A16" t="s">
        <v>146</v>
      </c>
      <c r="B16" s="34" t="s">
        <v>6</v>
      </c>
      <c r="C16" s="35" t="s">
        <v>23</v>
      </c>
      <c r="D16" s="31">
        <v>1</v>
      </c>
      <c r="E16">
        <v>15</v>
      </c>
    </row>
    <row r="17" spans="1:5" x14ac:dyDescent="0.25">
      <c r="A17" t="s">
        <v>146</v>
      </c>
      <c r="B17" s="32">
        <v>81226383000112</v>
      </c>
      <c r="C17" s="33" t="s">
        <v>25</v>
      </c>
      <c r="D17" s="31">
        <v>1</v>
      </c>
      <c r="E17">
        <v>16</v>
      </c>
    </row>
    <row r="18" spans="1:5" x14ac:dyDescent="0.25">
      <c r="A18" t="s">
        <v>146</v>
      </c>
      <c r="B18" s="34" t="s">
        <v>6</v>
      </c>
      <c r="C18" s="37" t="s">
        <v>27</v>
      </c>
      <c r="D18" s="31">
        <v>1</v>
      </c>
      <c r="E18">
        <v>17</v>
      </c>
    </row>
    <row r="19" spans="1:5" x14ac:dyDescent="0.25">
      <c r="A19" t="s">
        <v>146</v>
      </c>
      <c r="B19" s="32">
        <v>82524935000131</v>
      </c>
      <c r="C19" s="33" t="s">
        <v>29</v>
      </c>
      <c r="D19" s="31">
        <v>1</v>
      </c>
      <c r="E19">
        <v>18</v>
      </c>
    </row>
    <row r="20" spans="1:5" x14ac:dyDescent="0.25">
      <c r="A20" t="s">
        <v>147</v>
      </c>
      <c r="B20" s="34" t="s">
        <v>6</v>
      </c>
      <c r="C20" s="35" t="s">
        <v>30</v>
      </c>
      <c r="D20" s="31">
        <v>1</v>
      </c>
      <c r="E20">
        <v>19</v>
      </c>
    </row>
    <row r="21" spans="1:5" x14ac:dyDescent="0.25">
      <c r="A21" t="s">
        <v>148</v>
      </c>
      <c r="B21" s="32" t="s">
        <v>6</v>
      </c>
      <c r="C21" s="33" t="s">
        <v>31</v>
      </c>
      <c r="D21" s="31">
        <v>1</v>
      </c>
      <c r="E21">
        <v>20</v>
      </c>
    </row>
    <row r="22" spans="1:5" x14ac:dyDescent="0.25">
      <c r="A22" t="s">
        <v>149</v>
      </c>
      <c r="B22" s="34">
        <v>77253029000100</v>
      </c>
      <c r="C22" s="35" t="s">
        <v>32</v>
      </c>
      <c r="D22" s="31">
        <v>1</v>
      </c>
      <c r="E22">
        <v>21</v>
      </c>
    </row>
    <row r="23" spans="1:5" x14ac:dyDescent="0.25">
      <c r="A23" t="s">
        <v>150</v>
      </c>
      <c r="B23" s="38">
        <v>7967984000123</v>
      </c>
      <c r="C23" s="33" t="s">
        <v>34</v>
      </c>
      <c r="D23" s="31">
        <v>1</v>
      </c>
      <c r="E23">
        <v>22</v>
      </c>
    </row>
    <row r="24" spans="1:5" x14ac:dyDescent="0.25">
      <c r="A24" t="s">
        <v>151</v>
      </c>
      <c r="B24" s="38">
        <v>9611422000178</v>
      </c>
      <c r="C24" s="31" t="s">
        <v>152</v>
      </c>
      <c r="D24" s="31">
        <v>1</v>
      </c>
      <c r="E24">
        <v>23</v>
      </c>
    </row>
    <row r="25" spans="1:5" x14ac:dyDescent="0.25">
      <c r="A25" t="s">
        <v>153</v>
      </c>
      <c r="B25" s="26">
        <v>3599084000110</v>
      </c>
      <c r="C25" t="s">
        <v>154</v>
      </c>
      <c r="D25">
        <v>1</v>
      </c>
      <c r="E25">
        <v>24</v>
      </c>
    </row>
    <row r="26" spans="1:5" x14ac:dyDescent="0.25">
      <c r="A26" t="s">
        <v>155</v>
      </c>
      <c r="B26" s="26">
        <v>13637279000160</v>
      </c>
      <c r="C26" t="s">
        <v>156</v>
      </c>
      <c r="D26">
        <v>1</v>
      </c>
      <c r="E26">
        <v>25</v>
      </c>
    </row>
    <row r="27" spans="1:5" x14ac:dyDescent="0.25">
      <c r="A27" t="s">
        <v>157</v>
      </c>
      <c r="B27" s="26">
        <v>50228154000103</v>
      </c>
      <c r="C27" t="s">
        <v>158</v>
      </c>
      <c r="D27">
        <v>1</v>
      </c>
      <c r="E27">
        <v>26</v>
      </c>
    </row>
    <row r="28" spans="1:5" x14ac:dyDescent="0.25">
      <c r="A28" t="s">
        <v>159</v>
      </c>
      <c r="B28" s="26">
        <v>61195848000108</v>
      </c>
      <c r="C28" t="s">
        <v>160</v>
      </c>
      <c r="D28">
        <v>1</v>
      </c>
      <c r="E28">
        <v>27</v>
      </c>
    </row>
    <row r="29" spans="1:5" x14ac:dyDescent="0.25">
      <c r="A29" t="s">
        <v>161</v>
      </c>
      <c r="B29" s="26">
        <v>81399289000165</v>
      </c>
      <c r="C29" t="s">
        <v>162</v>
      </c>
      <c r="D29">
        <v>1</v>
      </c>
      <c r="E29">
        <v>28</v>
      </c>
    </row>
    <row r="30" spans="1:5" x14ac:dyDescent="0.25">
      <c r="A30" t="s">
        <v>163</v>
      </c>
      <c r="B30" s="26">
        <v>609515000193</v>
      </c>
      <c r="C30" t="s">
        <v>164</v>
      </c>
      <c r="D30">
        <v>1</v>
      </c>
      <c r="E30">
        <v>29</v>
      </c>
    </row>
    <row r="31" spans="1:5" x14ac:dyDescent="0.25">
      <c r="A31" t="s">
        <v>165</v>
      </c>
      <c r="B31" s="26">
        <v>9034354000121</v>
      </c>
      <c r="C31" t="s">
        <v>166</v>
      </c>
      <c r="D31">
        <v>1</v>
      </c>
      <c r="E31">
        <v>30</v>
      </c>
    </row>
    <row r="32" spans="1:5" x14ac:dyDescent="0.25">
      <c r="A32" t="s">
        <v>167</v>
      </c>
      <c r="B32" s="26">
        <v>5013819000107</v>
      </c>
      <c r="C32" t="s">
        <v>168</v>
      </c>
      <c r="D32">
        <v>1</v>
      </c>
      <c r="E32">
        <v>31</v>
      </c>
    </row>
    <row r="33" spans="1:5" x14ac:dyDescent="0.25">
      <c r="A33" t="s">
        <v>146</v>
      </c>
      <c r="B33" s="26" t="s">
        <v>6</v>
      </c>
      <c r="C33" t="s">
        <v>146</v>
      </c>
      <c r="D33">
        <v>1</v>
      </c>
      <c r="E33">
        <v>32</v>
      </c>
    </row>
    <row r="34" spans="1:5" x14ac:dyDescent="0.25">
      <c r="A34" t="s">
        <v>146</v>
      </c>
      <c r="B34" s="26" t="s">
        <v>6</v>
      </c>
      <c r="C34" t="s">
        <v>146</v>
      </c>
      <c r="D34">
        <v>1</v>
      </c>
      <c r="E34">
        <v>33</v>
      </c>
    </row>
    <row r="35" spans="1:5" x14ac:dyDescent="0.25">
      <c r="A35" t="s">
        <v>146</v>
      </c>
      <c r="B35" s="26" t="s">
        <v>6</v>
      </c>
      <c r="C35" t="s">
        <v>146</v>
      </c>
      <c r="D35">
        <v>1</v>
      </c>
      <c r="E35">
        <v>34</v>
      </c>
    </row>
    <row r="36" spans="1:5" x14ac:dyDescent="0.25">
      <c r="A36" t="s">
        <v>146</v>
      </c>
      <c r="B36" s="26" t="s">
        <v>6</v>
      </c>
      <c r="C36" t="s">
        <v>146</v>
      </c>
      <c r="D36">
        <v>1</v>
      </c>
      <c r="E36">
        <v>35</v>
      </c>
    </row>
    <row r="37" spans="1:5" x14ac:dyDescent="0.25">
      <c r="A37" t="s">
        <v>146</v>
      </c>
      <c r="B37" s="26" t="s">
        <v>6</v>
      </c>
      <c r="C37" t="s">
        <v>146</v>
      </c>
      <c r="D37">
        <v>1</v>
      </c>
      <c r="E37">
        <v>36</v>
      </c>
    </row>
    <row r="38" spans="1:5" x14ac:dyDescent="0.25">
      <c r="A38" t="s">
        <v>146</v>
      </c>
      <c r="B38" s="26" t="s">
        <v>6</v>
      </c>
      <c r="C38" t="s">
        <v>146</v>
      </c>
      <c r="D38">
        <v>1</v>
      </c>
      <c r="E38">
        <v>37</v>
      </c>
    </row>
    <row r="39" spans="1:5" x14ac:dyDescent="0.25">
      <c r="A39" t="s">
        <v>146</v>
      </c>
      <c r="B39" s="26" t="s">
        <v>6</v>
      </c>
      <c r="C39" t="s">
        <v>146</v>
      </c>
      <c r="D39">
        <v>1</v>
      </c>
      <c r="E39">
        <v>38</v>
      </c>
    </row>
    <row r="40" spans="1:5" x14ac:dyDescent="0.25">
      <c r="A40" t="s">
        <v>146</v>
      </c>
      <c r="B40" s="26" t="s">
        <v>6</v>
      </c>
      <c r="C40" t="s">
        <v>146</v>
      </c>
      <c r="D40">
        <v>1</v>
      </c>
      <c r="E40">
        <v>39</v>
      </c>
    </row>
    <row r="41" spans="1:5" x14ac:dyDescent="0.25">
      <c r="A41" t="s">
        <v>146</v>
      </c>
      <c r="B41" s="26" t="s">
        <v>6</v>
      </c>
      <c r="C41" t="s">
        <v>146</v>
      </c>
      <c r="D41">
        <v>1</v>
      </c>
      <c r="E41">
        <v>40</v>
      </c>
    </row>
    <row r="42" spans="1:5" x14ac:dyDescent="0.25">
      <c r="A42" t="s">
        <v>146</v>
      </c>
      <c r="B42" s="26" t="s">
        <v>6</v>
      </c>
      <c r="C42" t="s">
        <v>146</v>
      </c>
      <c r="D42">
        <v>1</v>
      </c>
      <c r="E42">
        <v>41</v>
      </c>
    </row>
    <row r="43" spans="1:5" x14ac:dyDescent="0.25">
      <c r="A43" t="s">
        <v>146</v>
      </c>
      <c r="B43" s="26" t="s">
        <v>6</v>
      </c>
      <c r="C43" t="s">
        <v>146</v>
      </c>
      <c r="D43">
        <v>1</v>
      </c>
      <c r="E43">
        <v>42</v>
      </c>
    </row>
    <row r="44" spans="1:5" x14ac:dyDescent="0.25">
      <c r="A44" t="s">
        <v>169</v>
      </c>
      <c r="B44" s="26">
        <v>5425760000164</v>
      </c>
      <c r="C44" t="s">
        <v>170</v>
      </c>
      <c r="D44">
        <v>1</v>
      </c>
      <c r="E44">
        <v>43</v>
      </c>
    </row>
    <row r="45" spans="1:5" x14ac:dyDescent="0.25">
      <c r="A45" t="s">
        <v>171</v>
      </c>
      <c r="B45" s="26">
        <v>17212697000167</v>
      </c>
      <c r="C45" t="s">
        <v>172</v>
      </c>
      <c r="D45">
        <v>1</v>
      </c>
      <c r="E45">
        <v>44</v>
      </c>
    </row>
    <row r="46" spans="1:5" x14ac:dyDescent="0.25">
      <c r="A46" t="s">
        <v>173</v>
      </c>
      <c r="B46" s="26">
        <v>1401878000100</v>
      </c>
      <c r="C46" t="s">
        <v>174</v>
      </c>
      <c r="D46">
        <v>1</v>
      </c>
      <c r="E46">
        <v>45</v>
      </c>
    </row>
    <row r="47" spans="1:5" x14ac:dyDescent="0.25">
      <c r="A47" t="s">
        <v>175</v>
      </c>
      <c r="B47" s="26">
        <v>8795335000155</v>
      </c>
      <c r="C47" t="s">
        <v>176</v>
      </c>
      <c r="D47">
        <v>1</v>
      </c>
      <c r="E47">
        <v>46</v>
      </c>
    </row>
    <row r="48" spans="1:5" x14ac:dyDescent="0.25">
      <c r="A48" t="s">
        <v>177</v>
      </c>
      <c r="B48" s="26">
        <v>1321974000130</v>
      </c>
      <c r="C48" t="s">
        <v>178</v>
      </c>
      <c r="D48">
        <v>1</v>
      </c>
      <c r="E48">
        <v>47</v>
      </c>
    </row>
    <row r="49" spans="1:5" x14ac:dyDescent="0.25">
      <c r="A49" t="s">
        <v>179</v>
      </c>
      <c r="B49" s="26">
        <v>24949331000130</v>
      </c>
      <c r="C49" t="s">
        <v>180</v>
      </c>
      <c r="D49">
        <v>1</v>
      </c>
      <c r="E49">
        <v>48</v>
      </c>
    </row>
    <row r="50" spans="1:5" x14ac:dyDescent="0.25">
      <c r="A50" t="s">
        <v>181</v>
      </c>
      <c r="B50" s="26">
        <v>13092026000159</v>
      </c>
      <c r="C50" t="s">
        <v>182</v>
      </c>
      <c r="D50">
        <v>1</v>
      </c>
      <c r="E50">
        <v>49</v>
      </c>
    </row>
    <row r="51" spans="1:5" x14ac:dyDescent="0.25">
      <c r="A51" t="s">
        <v>183</v>
      </c>
      <c r="B51" s="26">
        <v>11455363000138</v>
      </c>
      <c r="C51" t="s">
        <v>184</v>
      </c>
      <c r="D51">
        <v>1</v>
      </c>
      <c r="E51">
        <v>50</v>
      </c>
    </row>
    <row r="52" spans="1:5" x14ac:dyDescent="0.25">
      <c r="A52" t="s">
        <v>185</v>
      </c>
      <c r="B52" s="26">
        <v>2716296000177</v>
      </c>
      <c r="C52" t="s">
        <v>186</v>
      </c>
      <c r="D52">
        <v>1</v>
      </c>
      <c r="E52">
        <v>51</v>
      </c>
    </row>
    <row r="53" spans="1:5" x14ac:dyDescent="0.25">
      <c r="A53" t="s">
        <v>187</v>
      </c>
      <c r="B53" s="26">
        <v>1972369000129</v>
      </c>
      <c r="C53" t="s">
        <v>188</v>
      </c>
      <c r="D53">
        <v>1</v>
      </c>
      <c r="E53">
        <v>52</v>
      </c>
    </row>
    <row r="54" spans="1:5" x14ac:dyDescent="0.25">
      <c r="A54" t="s">
        <v>146</v>
      </c>
      <c r="B54" s="26" t="s">
        <v>6</v>
      </c>
      <c r="C54" t="s">
        <v>146</v>
      </c>
      <c r="D54">
        <v>1</v>
      </c>
      <c r="E54">
        <v>53</v>
      </c>
    </row>
    <row r="55" spans="1:5" x14ac:dyDescent="0.25">
      <c r="A55" t="s">
        <v>146</v>
      </c>
      <c r="B55" s="26" t="s">
        <v>6</v>
      </c>
      <c r="C55" t="s">
        <v>146</v>
      </c>
      <c r="D55">
        <v>1</v>
      </c>
      <c r="E55">
        <v>54</v>
      </c>
    </row>
    <row r="56" spans="1:5" x14ac:dyDescent="0.25">
      <c r="A56" t="s">
        <v>146</v>
      </c>
      <c r="B56" s="26" t="s">
        <v>6</v>
      </c>
      <c r="C56" t="s">
        <v>146</v>
      </c>
      <c r="D56">
        <v>1</v>
      </c>
      <c r="E56">
        <v>55</v>
      </c>
    </row>
    <row r="57" spans="1:5" x14ac:dyDescent="0.25">
      <c r="A57" t="s">
        <v>146</v>
      </c>
      <c r="B57" s="26" t="s">
        <v>6</v>
      </c>
      <c r="C57" t="s">
        <v>146</v>
      </c>
      <c r="D57">
        <v>1</v>
      </c>
      <c r="E57">
        <v>56</v>
      </c>
    </row>
    <row r="58" spans="1:5" x14ac:dyDescent="0.25">
      <c r="A58" t="s">
        <v>146</v>
      </c>
      <c r="B58" s="26" t="s">
        <v>6</v>
      </c>
      <c r="C58" t="s">
        <v>146</v>
      </c>
      <c r="D58">
        <v>1</v>
      </c>
      <c r="E58">
        <v>57</v>
      </c>
    </row>
    <row r="59" spans="1:5" x14ac:dyDescent="0.25">
      <c r="A59" t="s">
        <v>146</v>
      </c>
      <c r="B59" s="26" t="s">
        <v>6</v>
      </c>
      <c r="C59" t="s">
        <v>146</v>
      </c>
      <c r="D59">
        <v>1</v>
      </c>
      <c r="E59">
        <v>58</v>
      </c>
    </row>
    <row r="60" spans="1:5" x14ac:dyDescent="0.25">
      <c r="A60" t="s">
        <v>146</v>
      </c>
      <c r="B60" s="26" t="s">
        <v>6</v>
      </c>
      <c r="C60" t="s">
        <v>146</v>
      </c>
      <c r="D60">
        <v>1</v>
      </c>
      <c r="E60">
        <v>59</v>
      </c>
    </row>
    <row r="61" spans="1:5" x14ac:dyDescent="0.25">
      <c r="A61" t="s">
        <v>146</v>
      </c>
      <c r="B61" s="26" t="s">
        <v>6</v>
      </c>
      <c r="C61" t="s">
        <v>146</v>
      </c>
      <c r="D61">
        <v>1</v>
      </c>
      <c r="E61">
        <v>60</v>
      </c>
    </row>
    <row r="62" spans="1:5" x14ac:dyDescent="0.25">
      <c r="A62" t="s">
        <v>146</v>
      </c>
      <c r="B62" s="26" t="s">
        <v>6</v>
      </c>
      <c r="C62" t="s">
        <v>146</v>
      </c>
      <c r="D62">
        <v>1</v>
      </c>
      <c r="E62">
        <v>61</v>
      </c>
    </row>
    <row r="63" spans="1:5" x14ac:dyDescent="0.25">
      <c r="A63" t="s">
        <v>146</v>
      </c>
      <c r="B63" s="26" t="s">
        <v>6</v>
      </c>
      <c r="C63" t="s">
        <v>146</v>
      </c>
      <c r="D63">
        <v>1</v>
      </c>
      <c r="E63">
        <v>62</v>
      </c>
    </row>
    <row r="64" spans="1:5" x14ac:dyDescent="0.25">
      <c r="A64" t="s">
        <v>146</v>
      </c>
      <c r="B64" s="26" t="s">
        <v>6</v>
      </c>
      <c r="C64" t="s">
        <v>146</v>
      </c>
      <c r="D64">
        <v>1</v>
      </c>
      <c r="E64">
        <v>63</v>
      </c>
    </row>
    <row r="65" spans="1:5" x14ac:dyDescent="0.25">
      <c r="A65" t="s">
        <v>146</v>
      </c>
      <c r="B65" s="26" t="s">
        <v>6</v>
      </c>
      <c r="C65" t="s">
        <v>146</v>
      </c>
      <c r="D65">
        <v>1</v>
      </c>
      <c r="E65">
        <v>64</v>
      </c>
    </row>
    <row r="66" spans="1:5" x14ac:dyDescent="0.25">
      <c r="A66" t="s">
        <v>146</v>
      </c>
      <c r="B66" s="26" t="s">
        <v>6</v>
      </c>
      <c r="C66" t="s">
        <v>146</v>
      </c>
      <c r="D66">
        <v>1</v>
      </c>
      <c r="E66">
        <v>65</v>
      </c>
    </row>
    <row r="67" spans="1:5" x14ac:dyDescent="0.25">
      <c r="A67" t="s">
        <v>146</v>
      </c>
      <c r="B67" s="26" t="s">
        <v>6</v>
      </c>
      <c r="C67" t="s">
        <v>146</v>
      </c>
      <c r="D67">
        <v>1</v>
      </c>
      <c r="E67">
        <v>66</v>
      </c>
    </row>
    <row r="68" spans="1:5" x14ac:dyDescent="0.25">
      <c r="A68" t="s">
        <v>146</v>
      </c>
      <c r="B68" s="26" t="s">
        <v>6</v>
      </c>
      <c r="C68" t="s">
        <v>146</v>
      </c>
      <c r="D68">
        <v>1</v>
      </c>
      <c r="E68">
        <v>67</v>
      </c>
    </row>
    <row r="69" spans="1:5" x14ac:dyDescent="0.25">
      <c r="A69" t="s">
        <v>189</v>
      </c>
      <c r="B69" s="26">
        <v>74189382000180</v>
      </c>
      <c r="C69" t="s">
        <v>190</v>
      </c>
      <c r="D69">
        <v>1</v>
      </c>
      <c r="E69">
        <v>68</v>
      </c>
    </row>
    <row r="70" spans="1:5" x14ac:dyDescent="0.25">
      <c r="A70" t="s">
        <v>191</v>
      </c>
      <c r="B70" s="26">
        <v>821296000101</v>
      </c>
      <c r="C70" t="s">
        <v>192</v>
      </c>
      <c r="D70">
        <v>1</v>
      </c>
      <c r="E70">
        <v>69</v>
      </c>
    </row>
    <row r="71" spans="1:5" x14ac:dyDescent="0.25">
      <c r="A71" t="s">
        <v>193</v>
      </c>
      <c r="B71" s="26">
        <v>7016142000196</v>
      </c>
      <c r="C71" t="s">
        <v>193</v>
      </c>
      <c r="D71">
        <v>1</v>
      </c>
      <c r="E71">
        <v>70</v>
      </c>
    </row>
    <row r="72" spans="1:5" x14ac:dyDescent="0.25">
      <c r="A72" t="s">
        <v>194</v>
      </c>
      <c r="B72" s="26">
        <v>4757459000195</v>
      </c>
      <c r="C72" t="s">
        <v>195</v>
      </c>
      <c r="D72">
        <v>1</v>
      </c>
      <c r="E72">
        <v>71</v>
      </c>
    </row>
    <row r="73" spans="1:5" x14ac:dyDescent="0.25">
      <c r="A73" t="s">
        <v>196</v>
      </c>
      <c r="B73" s="26">
        <v>853997000122</v>
      </c>
      <c r="C73" t="s">
        <v>197</v>
      </c>
      <c r="D73">
        <v>1</v>
      </c>
      <c r="E73">
        <v>72</v>
      </c>
    </row>
    <row r="74" spans="1:5" x14ac:dyDescent="0.25">
      <c r="A74" t="s">
        <v>198</v>
      </c>
      <c r="B74" s="26">
        <v>10792103000195</v>
      </c>
      <c r="C74" t="s">
        <v>199</v>
      </c>
      <c r="D74">
        <v>1</v>
      </c>
      <c r="E74">
        <v>73</v>
      </c>
    </row>
    <row r="75" spans="1:5" x14ac:dyDescent="0.25">
      <c r="A75" t="s">
        <v>200</v>
      </c>
      <c r="B75" s="26">
        <v>16653305000132</v>
      </c>
      <c r="C75" t="s">
        <v>201</v>
      </c>
      <c r="D75">
        <v>1</v>
      </c>
      <c r="E75">
        <v>74</v>
      </c>
    </row>
    <row r="76" spans="1:5" x14ac:dyDescent="0.25">
      <c r="A76" t="s">
        <v>202</v>
      </c>
      <c r="B76" s="26">
        <v>14076588000171</v>
      </c>
      <c r="C76" t="s">
        <v>203</v>
      </c>
      <c r="D76">
        <v>1</v>
      </c>
      <c r="E76">
        <v>75</v>
      </c>
    </row>
    <row r="77" spans="1:5" x14ac:dyDescent="0.25">
      <c r="A77" t="s">
        <v>204</v>
      </c>
      <c r="B77" s="26">
        <v>32070922000161</v>
      </c>
      <c r="C77" t="s">
        <v>205</v>
      </c>
      <c r="D77">
        <v>1</v>
      </c>
      <c r="E77">
        <v>76</v>
      </c>
    </row>
    <row r="78" spans="1:5" x14ac:dyDescent="0.25">
      <c r="A78" t="s">
        <v>206</v>
      </c>
      <c r="B78" s="26">
        <v>3041925000179</v>
      </c>
      <c r="C78" t="s">
        <v>207</v>
      </c>
      <c r="D78">
        <v>1</v>
      </c>
      <c r="E78">
        <v>77</v>
      </c>
    </row>
    <row r="79" spans="1:5" x14ac:dyDescent="0.25">
      <c r="A79" t="s">
        <v>208</v>
      </c>
      <c r="B79" s="26">
        <v>27219591000149</v>
      </c>
      <c r="C79" t="s">
        <v>209</v>
      </c>
      <c r="D79">
        <v>1</v>
      </c>
      <c r="E79">
        <v>78</v>
      </c>
    </row>
    <row r="80" spans="1:5" x14ac:dyDescent="0.25">
      <c r="A80" t="s">
        <v>210</v>
      </c>
      <c r="B80" s="26">
        <v>3207847000130</v>
      </c>
      <c r="C80" t="s">
        <v>211</v>
      </c>
      <c r="D80">
        <v>1</v>
      </c>
      <c r="E80">
        <v>79</v>
      </c>
    </row>
    <row r="81" spans="1:5" x14ac:dyDescent="0.25">
      <c r="A81" t="s">
        <v>212</v>
      </c>
      <c r="B81" s="26">
        <v>1157895000135</v>
      </c>
      <c r="C81" t="s">
        <v>213</v>
      </c>
      <c r="D81">
        <v>1</v>
      </c>
      <c r="E81">
        <v>80</v>
      </c>
    </row>
    <row r="82" spans="1:5" x14ac:dyDescent="0.25">
      <c r="A82" t="s">
        <v>214</v>
      </c>
      <c r="B82" s="26">
        <v>11467498000113</v>
      </c>
      <c r="C82" t="s">
        <v>215</v>
      </c>
      <c r="D82">
        <v>1</v>
      </c>
      <c r="E82">
        <v>81</v>
      </c>
    </row>
    <row r="83" spans="1:5" x14ac:dyDescent="0.25">
      <c r="A83" t="s">
        <v>216</v>
      </c>
      <c r="B83" s="26">
        <v>76249150000103</v>
      </c>
      <c r="C83" t="s">
        <v>217</v>
      </c>
      <c r="D83">
        <v>1</v>
      </c>
      <c r="E83">
        <v>82</v>
      </c>
    </row>
    <row r="84" spans="1:5" x14ac:dyDescent="0.25">
      <c r="A84" t="s">
        <v>218</v>
      </c>
      <c r="B84" s="26">
        <v>6183472000103</v>
      </c>
      <c r="C84" t="s">
        <v>219</v>
      </c>
      <c r="D84">
        <v>1</v>
      </c>
      <c r="E84">
        <v>83</v>
      </c>
    </row>
    <row r="85" spans="1:5" x14ac:dyDescent="0.25">
      <c r="A85" t="s">
        <v>220</v>
      </c>
      <c r="B85" s="26">
        <v>78276516000150</v>
      </c>
      <c r="C85" t="s">
        <v>221</v>
      </c>
      <c r="D85">
        <v>1</v>
      </c>
      <c r="E85">
        <v>84</v>
      </c>
    </row>
    <row r="86" spans="1:5" x14ac:dyDescent="0.25">
      <c r="A86" t="s">
        <v>222</v>
      </c>
      <c r="B86" s="26">
        <v>10828403000187</v>
      </c>
      <c r="C86" t="s">
        <v>223</v>
      </c>
      <c r="D86">
        <v>1</v>
      </c>
      <c r="E86">
        <v>85</v>
      </c>
    </row>
    <row r="87" spans="1:5" x14ac:dyDescent="0.25">
      <c r="A87" t="s">
        <v>224</v>
      </c>
      <c r="B87" s="26">
        <v>13037006000185</v>
      </c>
      <c r="C87" t="s">
        <v>225</v>
      </c>
      <c r="D87">
        <v>1</v>
      </c>
      <c r="E87">
        <v>86</v>
      </c>
    </row>
    <row r="88" spans="1:5" x14ac:dyDescent="0.25">
      <c r="A88" t="s">
        <v>226</v>
      </c>
      <c r="B88" s="26">
        <v>3118581000159</v>
      </c>
      <c r="C88" t="s">
        <v>227</v>
      </c>
      <c r="D88">
        <v>1</v>
      </c>
      <c r="E88">
        <v>87</v>
      </c>
    </row>
    <row r="89" spans="1:5" x14ac:dyDescent="0.25">
      <c r="A89" t="s">
        <v>228</v>
      </c>
      <c r="B89" s="26">
        <v>6231982000109</v>
      </c>
      <c r="C89" t="s">
        <v>229</v>
      </c>
      <c r="D89">
        <v>1</v>
      </c>
      <c r="E89">
        <v>88</v>
      </c>
    </row>
    <row r="90" spans="1:5" x14ac:dyDescent="0.25">
      <c r="A90" t="s">
        <v>230</v>
      </c>
      <c r="B90" s="26">
        <v>87547907000153</v>
      </c>
      <c r="C90" t="s">
        <v>231</v>
      </c>
      <c r="D90">
        <v>1</v>
      </c>
      <c r="E90">
        <v>89</v>
      </c>
    </row>
    <row r="91" spans="1:5" x14ac:dyDescent="0.25">
      <c r="A91" t="s">
        <v>232</v>
      </c>
      <c r="B91" s="26">
        <v>6303736000115</v>
      </c>
      <c r="C91" t="s">
        <v>233</v>
      </c>
      <c r="D91">
        <v>1</v>
      </c>
      <c r="E91">
        <v>90</v>
      </c>
    </row>
    <row r="92" spans="1:5" x14ac:dyDescent="0.25">
      <c r="A92" t="s">
        <v>234</v>
      </c>
      <c r="B92" s="26">
        <v>11538573000190</v>
      </c>
      <c r="C92" t="s">
        <v>235</v>
      </c>
      <c r="D92">
        <v>1</v>
      </c>
      <c r="E92">
        <v>91</v>
      </c>
    </row>
    <row r="93" spans="1:5" x14ac:dyDescent="0.25">
      <c r="A93" t="s">
        <v>236</v>
      </c>
      <c r="B93" s="26">
        <v>7278428000140</v>
      </c>
      <c r="C93" t="s">
        <v>237</v>
      </c>
      <c r="D93">
        <v>1</v>
      </c>
      <c r="E93">
        <v>92</v>
      </c>
    </row>
    <row r="94" spans="1:5" x14ac:dyDescent="0.25">
      <c r="A94" t="s">
        <v>146</v>
      </c>
      <c r="B94" s="26" t="s">
        <v>6</v>
      </c>
      <c r="C94" t="s">
        <v>146</v>
      </c>
      <c r="D94">
        <v>1</v>
      </c>
      <c r="E94">
        <v>93</v>
      </c>
    </row>
    <row r="95" spans="1:5" x14ac:dyDescent="0.25">
      <c r="A95" t="s">
        <v>146</v>
      </c>
      <c r="B95" s="26" t="s">
        <v>6</v>
      </c>
      <c r="C95" t="s">
        <v>146</v>
      </c>
      <c r="D95">
        <v>1</v>
      </c>
      <c r="E95">
        <v>94</v>
      </c>
    </row>
    <row r="96" spans="1:5" x14ac:dyDescent="0.25">
      <c r="A96" t="s">
        <v>146</v>
      </c>
      <c r="B96" s="26" t="s">
        <v>6</v>
      </c>
      <c r="C96" t="s">
        <v>146</v>
      </c>
      <c r="D96">
        <v>1</v>
      </c>
      <c r="E96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quantum br</vt:lpstr>
      <vt:lpstr>loans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Madeleine Scopello</cp:lastModifiedBy>
  <dcterms:created xsi:type="dcterms:W3CDTF">2017-05-04T22:08:38Z</dcterms:created>
  <dcterms:modified xsi:type="dcterms:W3CDTF">2017-05-05T08:54:33Z</dcterms:modified>
</cp:coreProperties>
</file>