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seniK\Documents\"/>
    </mc:Choice>
  </mc:AlternateContent>
  <bookViews>
    <workbookView xWindow="0" yWindow="0" windowWidth="21600" windowHeight="10185"/>
  </bookViews>
  <sheets>
    <sheet name="avril" sheetId="1" r:id="rId1"/>
    <sheet name="mai" sheetId="2" r:id="rId2"/>
  </sheets>
  <definedNames>
    <definedName name="_xlnm.Print_Area" localSheetId="0">avril!$A$1:$H$35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R9" i="1" l="1"/>
  <c r="R8" i="1"/>
  <c r="R7" i="1"/>
  <c r="R6" i="1"/>
  <c r="R5" i="1"/>
  <c r="R4" i="1"/>
  <c r="R3" i="1"/>
  <c r="R2" i="1"/>
  <c r="T6" i="1"/>
  <c r="T9" i="1"/>
  <c r="T8" i="1"/>
  <c r="T7" i="1"/>
  <c r="T5" i="1"/>
  <c r="T4" i="1"/>
  <c r="T3" i="1"/>
  <c r="T2" i="1"/>
  <c r="E21" i="1" l="1"/>
  <c r="O21" i="1" s="1"/>
  <c r="H21" i="1" s="1"/>
  <c r="O29" i="1"/>
  <c r="H29" i="1" s="1"/>
  <c r="O28" i="1"/>
  <c r="H28" i="1" s="1"/>
  <c r="O26" i="1"/>
  <c r="H26" i="1" s="1"/>
  <c r="E32" i="1"/>
  <c r="O32" i="1" s="1"/>
  <c r="H32" i="1" s="1"/>
  <c r="E30" i="1"/>
  <c r="O30" i="1" s="1"/>
  <c r="H30" i="1" s="1"/>
  <c r="E27" i="1"/>
  <c r="O27" i="1" s="1"/>
  <c r="H27" i="1" s="1"/>
  <c r="E31" i="1"/>
  <c r="O31" i="1" s="1"/>
  <c r="H31" i="1" s="1"/>
  <c r="E25" i="1"/>
  <c r="O25" i="1" s="1"/>
  <c r="H25" i="1" s="1"/>
  <c r="E24" i="1"/>
  <c r="O24" i="1" s="1"/>
  <c r="H24" i="1" s="1"/>
  <c r="E23" i="1"/>
  <c r="O23" i="1" s="1"/>
  <c r="H23" i="1" s="1"/>
  <c r="E22" i="1"/>
  <c r="O22" i="1" s="1"/>
  <c r="H22" i="1" s="1"/>
  <c r="E20" i="1"/>
  <c r="E19" i="1"/>
  <c r="O19" i="1" s="1"/>
  <c r="H19" i="1" s="1"/>
  <c r="E18" i="1"/>
  <c r="O18" i="1" s="1"/>
  <c r="H18" i="1" s="1"/>
  <c r="E17" i="1"/>
  <c r="O17" i="1" s="1"/>
  <c r="H17" i="1" s="1"/>
  <c r="E16" i="1"/>
  <c r="O16" i="1" s="1"/>
  <c r="H16" i="1" s="1"/>
  <c r="E15" i="1"/>
  <c r="O15" i="1" s="1"/>
  <c r="H15" i="1" s="1"/>
  <c r="E14" i="1"/>
  <c r="O14" i="1" s="1"/>
  <c r="H14" i="1" s="1"/>
  <c r="E13" i="1"/>
  <c r="O13" i="1" s="1"/>
  <c r="H13" i="1" s="1"/>
  <c r="E12" i="1"/>
  <c r="O12" i="1" s="1"/>
  <c r="H12" i="1" s="1"/>
  <c r="E11" i="1"/>
  <c r="O11" i="1" s="1"/>
  <c r="H11" i="1" s="1"/>
  <c r="E10" i="1"/>
  <c r="O10" i="1" s="1"/>
  <c r="H10" i="1" s="1"/>
  <c r="E9" i="1"/>
  <c r="O9" i="1" s="1"/>
  <c r="H9" i="1" s="1"/>
  <c r="E8" i="1"/>
  <c r="O8" i="1" s="1"/>
  <c r="H8" i="1" s="1"/>
  <c r="E7" i="1"/>
  <c r="O7" i="1" s="1"/>
  <c r="H7" i="1" s="1"/>
  <c r="E6" i="1"/>
  <c r="O6" i="1" s="1"/>
  <c r="H6" i="1" s="1"/>
  <c r="E5" i="1"/>
  <c r="O5" i="1" s="1"/>
  <c r="H5" i="1" s="1"/>
  <c r="E4" i="1"/>
  <c r="E3" i="1"/>
  <c r="O4" i="1" s="1"/>
  <c r="H4" i="1" s="1"/>
  <c r="E2" i="1"/>
  <c r="O2" i="1" s="1"/>
  <c r="H2" i="1" s="1"/>
  <c r="O3" i="1" l="1"/>
  <c r="H3" i="1" s="1"/>
  <c r="F34" i="1"/>
  <c r="O20" i="1"/>
  <c r="H20" i="1" s="1"/>
  <c r="F35" i="1" l="1"/>
</calcChain>
</file>

<file path=xl/sharedStrings.xml><?xml version="1.0" encoding="utf-8"?>
<sst xmlns="http://schemas.openxmlformats.org/spreadsheetml/2006/main" count="187" uniqueCount="66">
  <si>
    <t>date</t>
  </si>
  <si>
    <t>arrivée</t>
  </si>
  <si>
    <t>depart</t>
  </si>
  <si>
    <t>heures</t>
  </si>
  <si>
    <t>Lison</t>
  </si>
  <si>
    <t>Léonore</t>
  </si>
  <si>
    <t>total heures</t>
  </si>
  <si>
    <t>€</t>
  </si>
  <si>
    <t>total journée €</t>
  </si>
  <si>
    <t>férié</t>
  </si>
  <si>
    <t>ecole</t>
  </si>
  <si>
    <t>J</t>
  </si>
  <si>
    <t>L</t>
  </si>
  <si>
    <t>Jour</t>
  </si>
  <si>
    <t>M</t>
  </si>
  <si>
    <t>V</t>
  </si>
  <si>
    <t>S</t>
  </si>
  <si>
    <t>D</t>
  </si>
  <si>
    <t>heure centieme</t>
  </si>
  <si>
    <t>Céline</t>
  </si>
  <si>
    <t>Yaelle</t>
  </si>
  <si>
    <t>Alexandre</t>
  </si>
  <si>
    <t>Nathalie</t>
  </si>
  <si>
    <t>Benoit</t>
  </si>
  <si>
    <t>départ</t>
  </si>
  <si>
    <t>Celine</t>
  </si>
  <si>
    <t>Axelle</t>
  </si>
  <si>
    <t>Joel</t>
  </si>
  <si>
    <t>Liste</t>
  </si>
  <si>
    <t>Ecole</t>
  </si>
  <si>
    <t>Heures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</si>
  <si>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</si>
  <si>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</si>
  <si>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</si>
  <si>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</si>
  <si>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</si>
  <si>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</si>
  <si>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</si>
  <si>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</si>
  <si>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</si>
  <si>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</si>
  <si>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</si>
  <si>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</si>
  <si>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</si>
  <si>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</si>
  <si>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</si>
  <si>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</si>
  <si>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 férié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</si>
  <si>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</si>
  <si>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</si>
  <si>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</si>
  <si>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</si>
  <si>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</si>
  <si>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</si>
  <si>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</si>
  <si>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</si>
  <si>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</si>
  <si>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</si>
  <si>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</si>
  <si>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</si>
  <si>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</si>
  <si>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</si>
  <si>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Formule </t>
  </si>
  <si>
    <t>Formule</t>
  </si>
  <si>
    <t>Lison &amp; Léonore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</si>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</sst>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/m/yy\ h:mm;@"/>
    <numFmt numFmtId="165" formatCode="[h]:mm;@"/>
    <numFmt numFmtId="166" formatCode="#,##0.00\ &quot;€&quot;"/>
    <numFmt numFmtId="167" formatCode="0;;;@"/>
    <numFmt numFmtId="168" formatCode="h:mm;;;@"/>
    <numFmt numFmtId="169" formatCode="0.00;;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tabSelected="1" topLeftCell="E4" zoomScale="80" zoomScaleNormal="80" workbookViewId="0">
      <selection activeCell="K34" sqref="K34"/>
    </sheetView>
  </sheetViews>
  <sheetFormatPr baseColWidth="10" defaultRowHeight="15" x14ac:dyDescent="0.25"/>
  <cols>
    <col min="1" max="1" width="4.28515625" style="1" customWidth="1"/>
    <col min="2" max="2" width="9.42578125" style="1" customWidth="1"/>
    <col min="3" max="7" width="15.7109375" style="1" customWidth="1"/>
    <col min="8" max="8" width="15.7109375" style="17" customWidth="1"/>
    <col min="9" max="14" width="15.7109375" style="1" customWidth="1"/>
    <col min="15" max="15" width="16.85546875" style="1" customWidth="1"/>
    <col min="16" max="18" width="11.42578125" style="1"/>
    <col min="19" max="19" width="7.5703125" style="1" customWidth="1"/>
    <col min="20" max="20" width="11.42578125" style="1"/>
    <col min="21" max="22" width="7.85546875" style="1" customWidth="1"/>
    <col min="23" max="23" width="17.28515625" style="1" customWidth="1"/>
    <col min="24" max="24" width="11.42578125" style="1"/>
    <col min="25" max="25" width="16.7109375" style="1" customWidth="1"/>
    <col min="26" max="26" width="17.28515625" style="1" customWidth="1"/>
    <col min="27" max="16384" width="11.42578125" style="1"/>
  </cols>
  <sheetData>
    <row r="1" spans="1:26" x14ac:dyDescent="0.25">
      <c r="A1" s="9" t="s">
        <v>13</v>
      </c>
      <c r="B1" s="9" t="s">
        <v>0</v>
      </c>
      <c r="C1" s="9" t="s">
        <v>1</v>
      </c>
      <c r="D1" s="9" t="s">
        <v>24</v>
      </c>
      <c r="E1" s="9" t="s">
        <v>3</v>
      </c>
      <c r="F1" s="9" t="s">
        <v>4</v>
      </c>
      <c r="G1" s="9" t="s">
        <v>5</v>
      </c>
      <c r="H1" s="15" t="s">
        <v>8</v>
      </c>
      <c r="I1" s="3"/>
      <c r="J1" s="18" t="s">
        <v>63</v>
      </c>
      <c r="K1" s="15" t="s">
        <v>23</v>
      </c>
      <c r="L1" s="15" t="s">
        <v>25</v>
      </c>
      <c r="M1" s="15" t="s">
        <v>21</v>
      </c>
      <c r="N1" s="3"/>
      <c r="O1" s="2" t="s">
        <v>18</v>
      </c>
      <c r="Q1" s="2" t="s">
        <v>28</v>
      </c>
      <c r="R1" s="9" t="s">
        <v>4</v>
      </c>
      <c r="S1" s="9" t="s">
        <v>30</v>
      </c>
      <c r="T1" s="9" t="s">
        <v>5</v>
      </c>
      <c r="U1" s="9" t="s">
        <v>30</v>
      </c>
      <c r="W1" s="15" t="s">
        <v>62</v>
      </c>
      <c r="X1" s="15" t="s">
        <v>23</v>
      </c>
      <c r="Y1" s="15" t="s">
        <v>25</v>
      </c>
      <c r="Z1" s="15" t="s">
        <v>21</v>
      </c>
    </row>
    <row r="2" spans="1:26" x14ac:dyDescent="0.25">
      <c r="A2" s="2" t="s">
        <v>16</v>
      </c>
      <c r="B2" s="11" t="s">
        <v>31</v>
      </c>
      <c r="C2" s="4"/>
      <c r="D2" s="4"/>
      <c r="E2" s="12">
        <f t="shared" ref="E2:E32" si="0">D2-C2</f>
        <v>0</v>
      </c>
      <c r="F2" s="9"/>
      <c r="G2" s="9"/>
      <c r="H2" s="16">
        <f t="shared" ref="H2:H32" si="1">O2*5</f>
        <v>0</v>
      </c>
      <c r="I2" s="14"/>
      <c r="J2" s="19" t="str">
        <f>IF(COUNTIF(F2:G2,"")=2,"",IF(COUNTIF(F2:G2,$Q$9)=2,$W$4,IF(AND(A2&lt;&gt;$Q$9,G2=$Q$9),$W$3,IF(AND(F2=$Q$9,G2&lt;&gt;$Q$9),$W$2,""))))</f>
        <v/>
      </c>
      <c r="K2" s="16"/>
      <c r="L2" s="16"/>
      <c r="M2" s="16"/>
      <c r="N2" s="14"/>
      <c r="O2" s="13">
        <f>E2*24</f>
        <v>0</v>
      </c>
      <c r="Q2" s="9" t="s">
        <v>21</v>
      </c>
      <c r="R2" s="10">
        <f>COUNTIF(F2:F32,Q2)</f>
        <v>0</v>
      </c>
      <c r="S2" s="10"/>
      <c r="T2" s="10">
        <f>COUNTIF(G2:G32,Q2)</f>
        <v>2</v>
      </c>
      <c r="U2" s="10"/>
      <c r="W2" s="20" t="s">
        <v>4</v>
      </c>
      <c r="X2" s="21">
        <v>0.5</v>
      </c>
      <c r="Y2" s="21">
        <v>0.5</v>
      </c>
      <c r="Z2" s="21">
        <v>0</v>
      </c>
    </row>
    <row r="3" spans="1:26" x14ac:dyDescent="0.25">
      <c r="A3" s="2" t="s">
        <v>17</v>
      </c>
      <c r="B3" s="11" t="s">
        <v>32</v>
      </c>
      <c r="C3" s="4"/>
      <c r="D3" s="4"/>
      <c r="E3" s="12">
        <f t="shared" si="0"/>
        <v>0</v>
      </c>
      <c r="F3" s="9"/>
      <c r="G3" s="9"/>
      <c r="H3" s="16">
        <f t="shared" si="1"/>
        <v>0</v>
      </c>
      <c r="I3" s="14"/>
      <c r="J3" s="19" t="str">
        <f t="shared" ref="J3:J32" si="2">IF(COUNTIF(F3:G3,"")=2,"",IF(COUNTIF(F3:G3,$Q$9)=2,$W$4,IF(AND(A3&lt;&gt;$Q$9,G3=$Q$9),$W$3,IF(AND(F3=$Q$9,G3&lt;&gt;$Q$9),$W$2,""))))</f>
        <v/>
      </c>
      <c r="K3" s="16"/>
      <c r="L3" s="16"/>
      <c r="M3" s="16"/>
      <c r="N3" s="14"/>
      <c r="O3" s="13">
        <f>E3*24</f>
        <v>0</v>
      </c>
      <c r="Q3" s="9" t="s">
        <v>26</v>
      </c>
      <c r="R3" s="10">
        <f>COUNTIF(F2:F32,Q3)</f>
        <v>0</v>
      </c>
      <c r="S3" s="10"/>
      <c r="T3" s="10">
        <f>COUNTIF(G2:G32,Q3)</f>
        <v>0</v>
      </c>
      <c r="U3" s="10"/>
      <c r="W3" s="20" t="s">
        <v>5</v>
      </c>
      <c r="X3" s="21">
        <v>0</v>
      </c>
      <c r="Y3" s="21">
        <v>0.5</v>
      </c>
      <c r="Z3" s="21">
        <v>0.5</v>
      </c>
    </row>
    <row r="4" spans="1:26" x14ac:dyDescent="0.25">
      <c r="A4" s="2" t="s">
        <v>12</v>
      </c>
      <c r="B4" s="11" t="s">
        <v>33</v>
      </c>
      <c r="C4" s="4"/>
      <c r="D4" s="4"/>
      <c r="E4" s="12">
        <f t="shared" si="0"/>
        <v>0</v>
      </c>
      <c r="F4" s="9"/>
      <c r="G4" s="9"/>
      <c r="H4" s="16">
        <f t="shared" si="1"/>
        <v>0</v>
      </c>
      <c r="I4" s="14"/>
      <c r="J4" s="19" t="str">
        <f t="shared" si="2"/>
        <v/>
      </c>
      <c r="K4" s="16"/>
      <c r="L4" s="16"/>
      <c r="M4" s="16"/>
      <c r="N4" s="14"/>
      <c r="O4" s="13">
        <f>E3*24</f>
        <v>0</v>
      </c>
      <c r="Q4" s="9" t="s">
        <v>23</v>
      </c>
      <c r="R4" s="10">
        <f>COUNTIF(F2:F32,Q4)</f>
        <v>7</v>
      </c>
      <c r="S4" s="10"/>
      <c r="T4" s="10">
        <f>COUNTIF(G2:G32,Q4)</f>
        <v>5</v>
      </c>
      <c r="U4" s="10"/>
      <c r="W4" s="20" t="s">
        <v>64</v>
      </c>
      <c r="X4" s="21">
        <v>0.25</v>
      </c>
      <c r="Y4" s="21">
        <v>0.5</v>
      </c>
      <c r="Z4" s="21">
        <v>0.25</v>
      </c>
    </row>
    <row r="5" spans="1:26" x14ac:dyDescent="0.25">
      <c r="A5" s="2" t="s">
        <v>14</v>
      </c>
      <c r="B5" s="11" t="s">
        <v>34</v>
      </c>
      <c r="C5" s="4"/>
      <c r="D5" s="4"/>
      <c r="E5" s="12">
        <f t="shared" si="0"/>
        <v>0</v>
      </c>
      <c r="F5" s="9"/>
      <c r="G5" s="9"/>
      <c r="H5" s="16">
        <f t="shared" si="1"/>
        <v>0</v>
      </c>
      <c r="I5" s="14"/>
      <c r="J5" s="19" t="str">
        <f t="shared" si="2"/>
        <v/>
      </c>
      <c r="K5" s="16"/>
      <c r="L5" s="16"/>
      <c r="M5" s="16"/>
      <c r="N5" s="14"/>
      <c r="O5" s="13">
        <f t="shared" ref="O5:O32" si="3">E5*24</f>
        <v>0</v>
      </c>
      <c r="Q5" s="9" t="s">
        <v>25</v>
      </c>
      <c r="R5" s="10">
        <f>COUNTIF(F2:F32,Q5)</f>
        <v>0</v>
      </c>
      <c r="S5" s="10"/>
      <c r="T5" s="10">
        <f>COUNTIF(G2:G32,Q5)</f>
        <v>0</v>
      </c>
      <c r="U5" s="10"/>
    </row>
    <row r="6" spans="1:26" x14ac:dyDescent="0.25">
      <c r="A6" s="2" t="s">
        <v>14</v>
      </c>
      <c r="B6" s="11" t="s">
        <v>35</v>
      </c>
      <c r="C6" s="4"/>
      <c r="D6" s="4"/>
      <c r="E6" s="12">
        <f t="shared" si="0"/>
        <v>0</v>
      </c>
      <c r="F6" s="9"/>
      <c r="G6" s="9"/>
      <c r="H6" s="16">
        <f t="shared" si="1"/>
        <v>0</v>
      </c>
      <c r="I6" s="14"/>
      <c r="J6" s="19" t="str">
        <f t="shared" si="2"/>
        <v/>
      </c>
      <c r="K6" s="16"/>
      <c r="L6" s="16"/>
      <c r="M6" s="16"/>
      <c r="N6" s="14"/>
      <c r="O6" s="13">
        <f t="shared" si="3"/>
        <v>0</v>
      </c>
      <c r="Q6" s="9" t="s">
        <v>29</v>
      </c>
      <c r="R6" s="10">
        <f>COUNTIF(F2:F32,Q6)</f>
        <v>4</v>
      </c>
      <c r="S6" s="10"/>
      <c r="T6" s="10">
        <f>COUNTIF(G2:G32,Q6)</f>
        <v>0</v>
      </c>
      <c r="U6" s="10"/>
    </row>
    <row r="7" spans="1:26" x14ac:dyDescent="0.25">
      <c r="A7" s="2" t="s">
        <v>11</v>
      </c>
      <c r="B7" s="11" t="s">
        <v>36</v>
      </c>
      <c r="C7" s="4">
        <v>42831.4375</v>
      </c>
      <c r="D7" s="4">
        <v>42831.645833333336</v>
      </c>
      <c r="E7" s="12">
        <f t="shared" si="0"/>
        <v>0.20833333333575865</v>
      </c>
      <c r="F7" s="9"/>
      <c r="G7" s="9" t="s">
        <v>20</v>
      </c>
      <c r="H7" s="16">
        <f t="shared" si="1"/>
        <v>25.000000000291038</v>
      </c>
      <c r="I7" s="14"/>
      <c r="J7" s="19" t="str">
        <f t="shared" si="2"/>
        <v>Léonore</v>
      </c>
      <c r="K7" s="16"/>
      <c r="L7" s="16"/>
      <c r="M7" s="16"/>
      <c r="N7" s="14"/>
      <c r="O7" s="13">
        <f t="shared" si="3"/>
        <v>5.0000000000582077</v>
      </c>
      <c r="Q7" s="9" t="s">
        <v>27</v>
      </c>
      <c r="R7" s="10">
        <f>COUNTIF(F2:F32,Q7)</f>
        <v>0</v>
      </c>
      <c r="S7" s="10"/>
      <c r="T7" s="10">
        <f>COUNTIF(G2:G32,Q7)</f>
        <v>0</v>
      </c>
      <c r="U7" s="10"/>
    </row>
    <row r="8" spans="1:26" x14ac:dyDescent="0.25">
      <c r="A8" s="2" t="s">
        <v>15</v>
      </c>
      <c r="B8" s="11" t="s">
        <v>37</v>
      </c>
      <c r="C8" s="4">
        <v>42832.4375</v>
      </c>
      <c r="D8" s="4">
        <v>42832.729166666664</v>
      </c>
      <c r="E8" s="12">
        <f t="shared" si="0"/>
        <v>0.29166666666424135</v>
      </c>
      <c r="F8" s="9"/>
      <c r="G8" s="9" t="s">
        <v>20</v>
      </c>
      <c r="H8" s="16">
        <f t="shared" si="1"/>
        <v>34.999999999708962</v>
      </c>
      <c r="I8" s="14"/>
      <c r="J8" s="19" t="str">
        <f t="shared" si="2"/>
        <v>Léonore</v>
      </c>
      <c r="K8" s="16"/>
      <c r="L8" s="16"/>
      <c r="M8" s="16"/>
      <c r="N8" s="14"/>
      <c r="O8" s="13">
        <f t="shared" si="3"/>
        <v>6.9999999999417923</v>
      </c>
      <c r="Q8" s="9" t="s">
        <v>22</v>
      </c>
      <c r="R8" s="10">
        <f>COUNTIF(F2:F32,Q8)</f>
        <v>7</v>
      </c>
      <c r="S8" s="10"/>
      <c r="T8" s="10">
        <f>COUNTIF(G2:G32,Q8)</f>
        <v>8</v>
      </c>
      <c r="U8" s="10"/>
    </row>
    <row r="9" spans="1:26" x14ac:dyDescent="0.25">
      <c r="A9" s="2" t="s">
        <v>16</v>
      </c>
      <c r="B9" s="11" t="s">
        <v>38</v>
      </c>
      <c r="C9" s="4"/>
      <c r="D9" s="4"/>
      <c r="E9" s="12">
        <f t="shared" si="0"/>
        <v>0</v>
      </c>
      <c r="F9" s="9"/>
      <c r="G9" s="9"/>
      <c r="H9" s="16">
        <f t="shared" si="1"/>
        <v>0</v>
      </c>
      <c r="I9" s="14"/>
      <c r="J9" s="19" t="str">
        <f t="shared" si="2"/>
        <v/>
      </c>
      <c r="K9" s="16"/>
      <c r="L9" s="16"/>
      <c r="M9" s="16"/>
      <c r="N9" s="14"/>
      <c r="O9" s="13">
        <f t="shared" si="3"/>
        <v>0</v>
      </c>
      <c r="Q9" s="9" t="s">
        <v>20</v>
      </c>
      <c r="R9" s="10">
        <f>COUNTIF(F2:F32,Q9)</f>
        <v>2</v>
      </c>
      <c r="S9" s="10"/>
      <c r="T9" s="10">
        <f>COUNTIF(G2:G32,Q9)</f>
        <v>6</v>
      </c>
      <c r="U9" s="10"/>
    </row>
    <row r="10" spans="1:26" x14ac:dyDescent="0.25">
      <c r="A10" s="2" t="s">
        <v>17</v>
      </c>
      <c r="B10" s="11" t="s">
        <v>39</v>
      </c>
      <c r="C10" s="4"/>
      <c r="D10" s="4"/>
      <c r="E10" s="12">
        <f t="shared" si="0"/>
        <v>0</v>
      </c>
      <c r="F10" s="9"/>
      <c r="G10" s="9"/>
      <c r="H10" s="16">
        <f t="shared" si="1"/>
        <v>0</v>
      </c>
      <c r="I10" s="14"/>
      <c r="J10" s="19" t="str">
        <f t="shared" si="2"/>
        <v/>
      </c>
      <c r="K10" s="16"/>
      <c r="L10" s="16"/>
      <c r="M10" s="16"/>
      <c r="N10" s="14"/>
      <c r="O10" s="13">
        <f t="shared" si="3"/>
        <v>0</v>
      </c>
    </row>
    <row r="11" spans="1:26" x14ac:dyDescent="0.25">
      <c r="A11" s="2" t="s">
        <v>12</v>
      </c>
      <c r="B11" s="11" t="s">
        <v>40</v>
      </c>
      <c r="C11" s="4"/>
      <c r="D11" s="4"/>
      <c r="E11" s="12">
        <f t="shared" si="0"/>
        <v>0</v>
      </c>
      <c r="F11" s="9"/>
      <c r="G11" s="9"/>
      <c r="H11" s="16">
        <f t="shared" si="1"/>
        <v>0</v>
      </c>
      <c r="I11" s="14"/>
      <c r="J11" s="19" t="str">
        <f t="shared" si="2"/>
        <v/>
      </c>
      <c r="K11" s="16"/>
      <c r="L11" s="16"/>
      <c r="M11" s="16"/>
      <c r="N11" s="14"/>
      <c r="O11" s="13">
        <f t="shared" si="3"/>
        <v>0</v>
      </c>
    </row>
    <row r="12" spans="1:26" x14ac:dyDescent="0.25">
      <c r="A12" s="2" t="s">
        <v>14</v>
      </c>
      <c r="B12" s="11" t="s">
        <v>41</v>
      </c>
      <c r="C12" s="4">
        <v>42836.4375</v>
      </c>
      <c r="D12" s="4">
        <v>42836.729166666664</v>
      </c>
      <c r="E12" s="12">
        <f t="shared" si="0"/>
        <v>0.29166666666424135</v>
      </c>
      <c r="F12" s="9" t="s">
        <v>20</v>
      </c>
      <c r="G12" s="9" t="s">
        <v>20</v>
      </c>
      <c r="H12" s="16">
        <f t="shared" si="1"/>
        <v>34.999999999708962</v>
      </c>
      <c r="I12" s="14"/>
      <c r="J12" s="19" t="str">
        <f t="shared" si="2"/>
        <v>Lison &amp; Léonore</v>
      </c>
      <c r="K12" s="16"/>
      <c r="L12" s="16"/>
      <c r="M12" s="16"/>
      <c r="N12" s="14"/>
      <c r="O12" s="13">
        <f t="shared" si="3"/>
        <v>6.9999999999417923</v>
      </c>
    </row>
    <row r="13" spans="1:26" x14ac:dyDescent="0.25">
      <c r="A13" s="2" t="s">
        <v>14</v>
      </c>
      <c r="B13" s="11" t="s">
        <v>42</v>
      </c>
      <c r="C13" s="4">
        <v>42837.4375</v>
      </c>
      <c r="D13" s="4">
        <v>42837.729166666664</v>
      </c>
      <c r="E13" s="12">
        <f t="shared" si="0"/>
        <v>0.29166666666424135</v>
      </c>
      <c r="F13" s="9" t="s">
        <v>22</v>
      </c>
      <c r="G13" s="9" t="s">
        <v>22</v>
      </c>
      <c r="H13" s="16">
        <f t="shared" si="1"/>
        <v>34.999999999708962</v>
      </c>
      <c r="I13" s="14"/>
      <c r="J13" s="19" t="str">
        <f t="shared" si="2"/>
        <v/>
      </c>
      <c r="K13" s="16"/>
      <c r="L13" s="16"/>
      <c r="M13" s="16"/>
      <c r="N13" s="14"/>
      <c r="O13" s="13">
        <f t="shared" si="3"/>
        <v>6.9999999999417923</v>
      </c>
    </row>
    <row r="14" spans="1:26" x14ac:dyDescent="0.25">
      <c r="A14" s="2" t="s">
        <v>11</v>
      </c>
      <c r="B14" s="11" t="s">
        <v>43</v>
      </c>
      <c r="C14" s="4"/>
      <c r="D14" s="4"/>
      <c r="E14" s="12">
        <f t="shared" si="0"/>
        <v>0</v>
      </c>
      <c r="F14" s="9" t="s">
        <v>22</v>
      </c>
      <c r="G14" s="9" t="s">
        <v>22</v>
      </c>
      <c r="H14" s="16">
        <f t="shared" si="1"/>
        <v>0</v>
      </c>
      <c r="I14" s="14"/>
      <c r="J14" s="19" t="str">
        <f t="shared" si="2"/>
        <v/>
      </c>
      <c r="K14" s="16"/>
      <c r="L14" s="16"/>
      <c r="M14" s="16"/>
      <c r="N14" s="14"/>
      <c r="O14" s="13">
        <f t="shared" si="3"/>
        <v>0</v>
      </c>
    </row>
    <row r="15" spans="1:26" x14ac:dyDescent="0.25">
      <c r="A15" s="2" t="s">
        <v>15</v>
      </c>
      <c r="B15" s="11" t="s">
        <v>44</v>
      </c>
      <c r="C15" s="4"/>
      <c r="D15" s="4"/>
      <c r="E15" s="12">
        <f t="shared" si="0"/>
        <v>0</v>
      </c>
      <c r="F15" s="9" t="s">
        <v>22</v>
      </c>
      <c r="G15" s="9" t="s">
        <v>22</v>
      </c>
      <c r="H15" s="16">
        <f t="shared" si="1"/>
        <v>0</v>
      </c>
      <c r="I15" s="14"/>
      <c r="J15" s="19" t="str">
        <f t="shared" si="2"/>
        <v/>
      </c>
      <c r="K15" s="16"/>
      <c r="L15" s="16"/>
      <c r="M15" s="16"/>
      <c r="N15" s="14"/>
      <c r="O15" s="13">
        <f t="shared" si="3"/>
        <v>0</v>
      </c>
    </row>
    <row r="16" spans="1:26" x14ac:dyDescent="0.25">
      <c r="A16" s="2" t="s">
        <v>16</v>
      </c>
      <c r="B16" s="11" t="s">
        <v>45</v>
      </c>
      <c r="C16" s="4"/>
      <c r="D16" s="4"/>
      <c r="E16" s="12">
        <f t="shared" si="0"/>
        <v>0</v>
      </c>
      <c r="F16" s="9" t="s">
        <v>23</v>
      </c>
      <c r="G16" s="9" t="s">
        <v>22</v>
      </c>
      <c r="H16" s="16">
        <f t="shared" si="1"/>
        <v>0</v>
      </c>
      <c r="I16" s="14"/>
      <c r="J16" s="19" t="str">
        <f t="shared" si="2"/>
        <v/>
      </c>
      <c r="K16" s="16"/>
      <c r="L16" s="16"/>
      <c r="M16" s="16"/>
      <c r="N16" s="14"/>
      <c r="O16" s="13">
        <f t="shared" si="3"/>
        <v>0</v>
      </c>
    </row>
    <row r="17" spans="1:15" x14ac:dyDescent="0.25">
      <c r="A17" s="2" t="s">
        <v>17</v>
      </c>
      <c r="B17" s="11" t="s">
        <v>46</v>
      </c>
      <c r="C17" s="4"/>
      <c r="D17" s="4"/>
      <c r="E17" s="12">
        <f t="shared" si="0"/>
        <v>0</v>
      </c>
      <c r="F17" s="9" t="s">
        <v>23</v>
      </c>
      <c r="G17" s="9" t="s">
        <v>23</v>
      </c>
      <c r="H17" s="16">
        <f t="shared" si="1"/>
        <v>0</v>
      </c>
      <c r="I17" s="14"/>
      <c r="J17" s="19" t="str">
        <f t="shared" si="2"/>
        <v/>
      </c>
      <c r="K17" s="16"/>
      <c r="L17" s="16"/>
      <c r="M17" s="16"/>
      <c r="N17" s="14"/>
      <c r="O17" s="13">
        <f t="shared" si="3"/>
        <v>0</v>
      </c>
    </row>
    <row r="18" spans="1:15" x14ac:dyDescent="0.25">
      <c r="A18" s="2" t="s">
        <v>12</v>
      </c>
      <c r="B18" s="11" t="s">
        <v>47</v>
      </c>
      <c r="C18" s="4"/>
      <c r="D18" s="4"/>
      <c r="E18" s="12">
        <f t="shared" si="0"/>
        <v>0</v>
      </c>
      <c r="F18" s="9" t="s">
        <v>23</v>
      </c>
      <c r="G18" s="9" t="s">
        <v>23</v>
      </c>
      <c r="H18" s="16">
        <f t="shared" si="1"/>
        <v>0</v>
      </c>
      <c r="I18" s="14"/>
      <c r="J18" s="19" t="str">
        <f t="shared" si="2"/>
        <v/>
      </c>
      <c r="K18" s="16"/>
      <c r="L18" s="16"/>
      <c r="M18" s="16"/>
      <c r="N18" s="14"/>
      <c r="O18" s="13">
        <f t="shared" si="3"/>
        <v>0</v>
      </c>
    </row>
    <row r="19" spans="1:15" x14ac:dyDescent="0.25">
      <c r="A19" s="2" t="s">
        <v>14</v>
      </c>
      <c r="B19" s="11" t="s">
        <v>48</v>
      </c>
      <c r="C19" s="4">
        <v>42843.4375</v>
      </c>
      <c r="D19" s="4">
        <v>42843.729166666664</v>
      </c>
      <c r="E19" s="12">
        <f t="shared" si="0"/>
        <v>0.29166666666424135</v>
      </c>
      <c r="F19" s="9" t="s">
        <v>20</v>
      </c>
      <c r="G19" s="9" t="s">
        <v>21</v>
      </c>
      <c r="H19" s="16">
        <f t="shared" si="1"/>
        <v>34.999999999708962</v>
      </c>
      <c r="I19" s="14"/>
      <c r="J19" s="19" t="str">
        <f t="shared" si="2"/>
        <v>Lison</v>
      </c>
      <c r="K19" s="16"/>
      <c r="L19" s="16"/>
      <c r="M19" s="16"/>
      <c r="N19" s="14"/>
      <c r="O19" s="13">
        <f t="shared" si="3"/>
        <v>6.9999999999417923</v>
      </c>
    </row>
    <row r="20" spans="1:15" x14ac:dyDescent="0.25">
      <c r="A20" s="2" t="s">
        <v>14</v>
      </c>
      <c r="B20" s="11" t="s">
        <v>49</v>
      </c>
      <c r="C20" s="4"/>
      <c r="D20" s="4"/>
      <c r="E20" s="12">
        <f t="shared" si="0"/>
        <v>0</v>
      </c>
      <c r="F20" s="9" t="s">
        <v>22</v>
      </c>
      <c r="G20" s="9" t="s">
        <v>21</v>
      </c>
      <c r="H20" s="16">
        <f t="shared" si="1"/>
        <v>0</v>
      </c>
      <c r="I20" s="14"/>
      <c r="J20" s="19" t="str">
        <f t="shared" si="2"/>
        <v/>
      </c>
      <c r="K20" s="16"/>
      <c r="L20" s="16"/>
      <c r="M20" s="16"/>
      <c r="N20" s="14"/>
      <c r="O20" s="13">
        <f t="shared" si="3"/>
        <v>0</v>
      </c>
    </row>
    <row r="21" spans="1:15" x14ac:dyDescent="0.25">
      <c r="A21" s="2" t="s">
        <v>11</v>
      </c>
      <c r="B21" s="11" t="s">
        <v>50</v>
      </c>
      <c r="C21" s="4"/>
      <c r="D21" s="4"/>
      <c r="E21" s="12">
        <f t="shared" si="0"/>
        <v>0</v>
      </c>
      <c r="F21" s="9" t="s">
        <v>22</v>
      </c>
      <c r="G21" s="9" t="s">
        <v>22</v>
      </c>
      <c r="H21" s="16">
        <f t="shared" si="1"/>
        <v>0</v>
      </c>
      <c r="I21" s="14"/>
      <c r="J21" s="19" t="str">
        <f t="shared" si="2"/>
        <v/>
      </c>
      <c r="K21" s="16"/>
      <c r="L21" s="16"/>
      <c r="M21" s="16"/>
      <c r="N21" s="14"/>
      <c r="O21" s="13">
        <f t="shared" si="3"/>
        <v>0</v>
      </c>
    </row>
    <row r="22" spans="1:15" x14ac:dyDescent="0.25">
      <c r="A22" s="2" t="s">
        <v>15</v>
      </c>
      <c r="B22" s="11" t="s">
        <v>51</v>
      </c>
      <c r="C22" s="4"/>
      <c r="D22" s="4"/>
      <c r="E22" s="12">
        <f t="shared" si="0"/>
        <v>0</v>
      </c>
      <c r="F22" s="9" t="s">
        <v>22</v>
      </c>
      <c r="G22" s="9" t="s">
        <v>22</v>
      </c>
      <c r="H22" s="16">
        <f t="shared" si="1"/>
        <v>0</v>
      </c>
      <c r="I22" s="14"/>
      <c r="J22" s="19" t="str">
        <f t="shared" si="2"/>
        <v/>
      </c>
      <c r="K22" s="16"/>
      <c r="L22" s="16"/>
      <c r="M22" s="16"/>
      <c r="N22" s="14"/>
      <c r="O22" s="13">
        <f t="shared" si="3"/>
        <v>0</v>
      </c>
    </row>
    <row r="23" spans="1:15" x14ac:dyDescent="0.25">
      <c r="A23" s="2" t="s">
        <v>16</v>
      </c>
      <c r="B23" s="11" t="s">
        <v>52</v>
      </c>
      <c r="C23" s="4"/>
      <c r="D23" s="4"/>
      <c r="E23" s="12">
        <f t="shared" si="0"/>
        <v>0</v>
      </c>
      <c r="F23" s="9" t="s">
        <v>23</v>
      </c>
      <c r="G23" s="9" t="s">
        <v>22</v>
      </c>
      <c r="H23" s="16">
        <f t="shared" si="1"/>
        <v>0</v>
      </c>
      <c r="I23" s="14"/>
      <c r="J23" s="19" t="str">
        <f t="shared" si="2"/>
        <v/>
      </c>
      <c r="K23" s="16"/>
      <c r="L23" s="16"/>
      <c r="M23" s="16"/>
      <c r="N23" s="14"/>
      <c r="O23" s="13">
        <f t="shared" si="3"/>
        <v>0</v>
      </c>
    </row>
    <row r="24" spans="1:15" x14ac:dyDescent="0.25">
      <c r="A24" s="2" t="s">
        <v>17</v>
      </c>
      <c r="B24" s="11" t="s">
        <v>53</v>
      </c>
      <c r="C24" s="4"/>
      <c r="D24" s="4"/>
      <c r="E24" s="12">
        <f t="shared" si="0"/>
        <v>0</v>
      </c>
      <c r="F24" s="9" t="s">
        <v>23</v>
      </c>
      <c r="G24" s="9" t="s">
        <v>23</v>
      </c>
      <c r="H24" s="16">
        <f t="shared" si="1"/>
        <v>0</v>
      </c>
      <c r="I24" s="14"/>
      <c r="J24" s="19" t="str">
        <f t="shared" si="2"/>
        <v/>
      </c>
      <c r="K24" s="16"/>
      <c r="L24" s="16"/>
      <c r="M24" s="16"/>
      <c r="N24" s="14"/>
      <c r="O24" s="13">
        <f t="shared" si="3"/>
        <v>0</v>
      </c>
    </row>
    <row r="25" spans="1:15" x14ac:dyDescent="0.25">
      <c r="A25" s="2" t="s">
        <v>12</v>
      </c>
      <c r="B25" s="11" t="s">
        <v>54</v>
      </c>
      <c r="C25" s="4"/>
      <c r="D25" s="4"/>
      <c r="E25" s="12">
        <f t="shared" si="0"/>
        <v>0</v>
      </c>
      <c r="F25" s="9" t="s">
        <v>10</v>
      </c>
      <c r="G25" s="9" t="s">
        <v>19</v>
      </c>
      <c r="H25" s="16">
        <f t="shared" si="1"/>
        <v>0</v>
      </c>
      <c r="I25" s="14"/>
      <c r="J25" s="19" t="str">
        <f t="shared" si="2"/>
        <v/>
      </c>
      <c r="K25" s="16"/>
      <c r="L25" s="16"/>
      <c r="M25" s="16"/>
      <c r="N25" s="14"/>
      <c r="O25" s="13">
        <f t="shared" si="3"/>
        <v>0</v>
      </c>
    </row>
    <row r="26" spans="1:15" x14ac:dyDescent="0.25">
      <c r="A26" s="2" t="s">
        <v>14</v>
      </c>
      <c r="B26" s="11" t="s">
        <v>55</v>
      </c>
      <c r="C26" s="4">
        <v>42850.4375</v>
      </c>
      <c r="D26" s="4">
        <v>42850.625</v>
      </c>
      <c r="E26" s="12">
        <v>0.1875</v>
      </c>
      <c r="F26" s="9" t="s">
        <v>10</v>
      </c>
      <c r="G26" s="9" t="s">
        <v>20</v>
      </c>
      <c r="H26" s="16">
        <f t="shared" si="1"/>
        <v>22.5</v>
      </c>
      <c r="I26" s="14"/>
      <c r="J26" s="19" t="str">
        <f t="shared" si="2"/>
        <v>Léonore</v>
      </c>
      <c r="K26" s="16"/>
      <c r="L26" s="16"/>
      <c r="M26" s="16"/>
      <c r="N26" s="14"/>
      <c r="O26" s="13">
        <f t="shared" si="3"/>
        <v>4.5</v>
      </c>
    </row>
    <row r="27" spans="1:15" x14ac:dyDescent="0.25">
      <c r="A27" s="2" t="s">
        <v>14</v>
      </c>
      <c r="B27" s="11" t="s">
        <v>56</v>
      </c>
      <c r="C27" s="4"/>
      <c r="D27" s="4"/>
      <c r="E27" s="12">
        <f t="shared" si="0"/>
        <v>0</v>
      </c>
      <c r="F27" s="9" t="s">
        <v>22</v>
      </c>
      <c r="G27" s="9" t="s">
        <v>22</v>
      </c>
      <c r="H27" s="16">
        <f t="shared" si="1"/>
        <v>0</v>
      </c>
      <c r="I27" s="14"/>
      <c r="J27" s="19" t="str">
        <f t="shared" si="2"/>
        <v/>
      </c>
      <c r="K27" s="16"/>
      <c r="L27" s="16"/>
      <c r="M27" s="16"/>
      <c r="N27" s="14"/>
      <c r="O27" s="13">
        <f t="shared" si="3"/>
        <v>0</v>
      </c>
    </row>
    <row r="28" spans="1:15" x14ac:dyDescent="0.25">
      <c r="A28" s="2" t="s">
        <v>11</v>
      </c>
      <c r="B28" s="11" t="s">
        <v>57</v>
      </c>
      <c r="C28" s="4">
        <v>42852.4375</v>
      </c>
      <c r="D28" s="4">
        <v>42852.729166666664</v>
      </c>
      <c r="E28" s="12">
        <v>0.29166666666666669</v>
      </c>
      <c r="F28" s="9" t="s">
        <v>10</v>
      </c>
      <c r="G28" s="9" t="s">
        <v>20</v>
      </c>
      <c r="H28" s="16">
        <f t="shared" si="1"/>
        <v>35</v>
      </c>
      <c r="I28" s="14"/>
      <c r="J28" s="19" t="str">
        <f t="shared" si="2"/>
        <v>Léonore</v>
      </c>
      <c r="K28" s="16"/>
      <c r="L28" s="16"/>
      <c r="M28" s="16"/>
      <c r="N28" s="14"/>
      <c r="O28" s="13">
        <f t="shared" si="3"/>
        <v>7</v>
      </c>
    </row>
    <row r="29" spans="1:15" x14ac:dyDescent="0.25">
      <c r="A29" s="2" t="s">
        <v>15</v>
      </c>
      <c r="B29" s="11" t="s">
        <v>58</v>
      </c>
      <c r="C29" s="4">
        <v>42853.4375</v>
      </c>
      <c r="D29" s="4">
        <v>42853.729166666664</v>
      </c>
      <c r="E29" s="12">
        <v>0.29166666666666669</v>
      </c>
      <c r="F29" s="9" t="s">
        <v>10</v>
      </c>
      <c r="G29" s="9" t="s">
        <v>20</v>
      </c>
      <c r="H29" s="16">
        <f t="shared" si="1"/>
        <v>35</v>
      </c>
      <c r="I29" s="14"/>
      <c r="J29" s="19" t="str">
        <f t="shared" si="2"/>
        <v>Léonore</v>
      </c>
      <c r="K29" s="16"/>
      <c r="L29" s="16"/>
      <c r="M29" s="16"/>
      <c r="N29" s="14"/>
      <c r="O29" s="13">
        <f t="shared" si="3"/>
        <v>7</v>
      </c>
    </row>
    <row r="30" spans="1:15" x14ac:dyDescent="0.25">
      <c r="A30" s="2" t="s">
        <v>16</v>
      </c>
      <c r="B30" s="11" t="s">
        <v>59</v>
      </c>
      <c r="C30" s="4"/>
      <c r="D30" s="4"/>
      <c r="E30" s="12">
        <f t="shared" si="0"/>
        <v>0</v>
      </c>
      <c r="F30" s="9" t="s">
        <v>23</v>
      </c>
      <c r="G30" s="9" t="s">
        <v>23</v>
      </c>
      <c r="H30" s="16">
        <f t="shared" si="1"/>
        <v>0</v>
      </c>
      <c r="I30" s="14"/>
      <c r="J30" s="19" t="str">
        <f t="shared" si="2"/>
        <v/>
      </c>
      <c r="K30" s="16"/>
      <c r="L30" s="16"/>
      <c r="M30" s="16"/>
      <c r="N30" s="14"/>
      <c r="O30" s="13">
        <f t="shared" si="3"/>
        <v>0</v>
      </c>
    </row>
    <row r="31" spans="1:15" x14ac:dyDescent="0.25">
      <c r="A31" s="2" t="s">
        <v>17</v>
      </c>
      <c r="B31" s="11" t="s">
        <v>60</v>
      </c>
      <c r="C31" s="4"/>
      <c r="D31" s="4"/>
      <c r="E31" s="12">
        <f t="shared" si="0"/>
        <v>0</v>
      </c>
      <c r="F31" s="9" t="s">
        <v>23</v>
      </c>
      <c r="G31" s="9" t="s">
        <v>23</v>
      </c>
      <c r="H31" s="16">
        <f t="shared" si="1"/>
        <v>0</v>
      </c>
      <c r="I31" s="14"/>
      <c r="J31" s="19" t="str">
        <f t="shared" si="2"/>
        <v/>
      </c>
      <c r="K31" s="16"/>
      <c r="L31" s="16"/>
      <c r="M31" s="16"/>
      <c r="N31" s="14"/>
      <c r="O31" s="13">
        <f t="shared" si="3"/>
        <v>0</v>
      </c>
    </row>
    <row r="32" spans="1:15" x14ac:dyDescent="0.25">
      <c r="A32" s="2" t="s">
        <v>12</v>
      </c>
      <c r="B32" s="11" t="s">
        <v>61</v>
      </c>
      <c r="C32" s="4"/>
      <c r="D32" s="4"/>
      <c r="E32" s="12">
        <f t="shared" si="0"/>
        <v>0</v>
      </c>
      <c r="F32" s="9"/>
      <c r="G32" s="9"/>
      <c r="H32" s="16">
        <f t="shared" si="1"/>
        <v>0</v>
      </c>
      <c r="I32" s="14"/>
      <c r="J32" s="19" t="str">
        <f t="shared" si="2"/>
        <v/>
      </c>
      <c r="K32" s="16"/>
      <c r="L32" s="16"/>
      <c r="M32" s="16"/>
      <c r="N32" s="14"/>
      <c r="O32" s="13">
        <f t="shared" si="3"/>
        <v>0</v>
      </c>
    </row>
    <row r="33" spans="2:13" ht="15.75" thickBot="1" x14ac:dyDescent="0.3">
      <c r="B33" s="3"/>
      <c r="C33" s="3"/>
      <c r="D33" s="3"/>
      <c r="E33" s="3"/>
      <c r="F33" s="3"/>
      <c r="G33" s="3"/>
    </row>
    <row r="34" spans="2:13" ht="16.5" thickTop="1" thickBot="1" x14ac:dyDescent="0.3">
      <c r="E34" s="6" t="s">
        <v>6</v>
      </c>
      <c r="F34" s="7">
        <f>SUM(E2:E32)</f>
        <v>2.1458333333260575</v>
      </c>
      <c r="J34" s="6" t="s">
        <v>65</v>
      </c>
      <c r="K34" s="6"/>
      <c r="L34" s="6"/>
      <c r="M34" s="6"/>
    </row>
    <row r="35" spans="2:13" ht="16.5" thickTop="1" thickBot="1" x14ac:dyDescent="0.3">
      <c r="E35" s="6" t="s">
        <v>7</v>
      </c>
      <c r="F35" s="8">
        <f>SUM(H2:H32)</f>
        <v>257.49999999912689</v>
      </c>
      <c r="J35" s="3"/>
      <c r="K35" s="3"/>
      <c r="L35" s="3"/>
      <c r="M35" s="3"/>
    </row>
    <row r="36" spans="2:13" ht="15.75" thickTop="1" x14ac:dyDescent="0.25"/>
    <row r="47" spans="2:13" x14ac:dyDescent="0.25">
      <c r="D47" s="9" t="s">
        <v>23</v>
      </c>
      <c r="E47" s="9" t="s">
        <v>25</v>
      </c>
      <c r="F47" s="9" t="s">
        <v>21</v>
      </c>
    </row>
    <row r="48" spans="2:13" x14ac:dyDescent="0.25">
      <c r="C48" s="9" t="s">
        <v>20</v>
      </c>
      <c r="D48" s="2"/>
      <c r="E48" s="2"/>
      <c r="F48" s="2"/>
    </row>
    <row r="53" spans="2:2" x14ac:dyDescent="0.25">
      <c r="B53" s="1">
        <v>1</v>
      </c>
    </row>
    <row r="54" spans="2:2" x14ac:dyDescent="0.25">
      <c r="B54" s="1">
        <v>2</v>
      </c>
    </row>
    <row r="55" spans="2:2" x14ac:dyDescent="0.25">
      <c r="B55" s="1">
        <v>3</v>
      </c>
    </row>
  </sheetData>
  <dataValidations count="1">
    <dataValidation type="list" allowBlank="1" showInputMessage="1" showErrorMessage="1" sqref="F2:G32">
      <formula1>$Q$2:$Q$9</formula1>
    </dataValidation>
  </dataValidations>
  <pageMargins left="0.7" right="0.7" top="0.75" bottom="0.75" header="0.3" footer="0.3"/>
  <pageSetup paperSize="9" scale="76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90" zoomScaleNormal="90" workbookViewId="0">
      <selection activeCell="B2" sqref="B2"/>
    </sheetView>
  </sheetViews>
  <sheetFormatPr baseColWidth="10" defaultRowHeight="15" x14ac:dyDescent="0.25"/>
  <cols>
    <col min="1" max="1" width="4.28515625" style="1" customWidth="1"/>
    <col min="2" max="8" width="15.7109375" style="1" customWidth="1"/>
    <col min="9" max="16384" width="11.42578125" style="1"/>
  </cols>
  <sheetData>
    <row r="1" spans="1:8" x14ac:dyDescent="0.25">
      <c r="A1" s="2" t="s">
        <v>13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8</v>
      </c>
    </row>
    <row r="2" spans="1:8" x14ac:dyDescent="0.25">
      <c r="A2" s="2" t="s">
        <v>12</v>
      </c>
      <c r="B2" s="5">
        <v>42856</v>
      </c>
      <c r="C2" s="2"/>
      <c r="D2" s="2"/>
      <c r="E2" s="2"/>
      <c r="F2" s="2"/>
      <c r="G2" s="2"/>
      <c r="H2" s="2"/>
    </row>
    <row r="3" spans="1:8" x14ac:dyDescent="0.25">
      <c r="A3" s="2" t="s">
        <v>14</v>
      </c>
      <c r="B3" s="5">
        <v>42857</v>
      </c>
      <c r="C3" s="2"/>
      <c r="D3" s="2"/>
      <c r="E3" s="2"/>
      <c r="F3" s="2"/>
      <c r="G3" s="2"/>
      <c r="H3" s="2"/>
    </row>
    <row r="4" spans="1:8" x14ac:dyDescent="0.25">
      <c r="A4" s="2" t="s">
        <v>14</v>
      </c>
      <c r="B4" s="5">
        <v>42858</v>
      </c>
      <c r="C4" s="2"/>
      <c r="D4" s="2"/>
      <c r="E4" s="2"/>
      <c r="F4" s="2"/>
      <c r="G4" s="2"/>
      <c r="H4" s="2"/>
    </row>
    <row r="5" spans="1:8" x14ac:dyDescent="0.25">
      <c r="A5" s="2" t="s">
        <v>11</v>
      </c>
      <c r="B5" s="2"/>
      <c r="C5" s="2"/>
      <c r="D5" s="2"/>
      <c r="E5" s="2"/>
      <c r="F5" s="2"/>
      <c r="G5" s="2"/>
      <c r="H5" s="2"/>
    </row>
    <row r="6" spans="1:8" x14ac:dyDescent="0.25">
      <c r="A6" s="2" t="s">
        <v>15</v>
      </c>
      <c r="B6" s="2"/>
      <c r="C6" s="2"/>
      <c r="D6" s="2"/>
      <c r="E6" s="2"/>
      <c r="F6" s="2"/>
      <c r="G6" s="2"/>
      <c r="H6" s="2"/>
    </row>
    <row r="7" spans="1:8" x14ac:dyDescent="0.25">
      <c r="A7" s="2" t="s">
        <v>16</v>
      </c>
      <c r="B7" s="2"/>
      <c r="C7" s="2"/>
      <c r="D7" s="2"/>
      <c r="E7" s="2"/>
      <c r="F7" s="2"/>
      <c r="G7" s="2"/>
      <c r="H7" s="2"/>
    </row>
    <row r="8" spans="1:8" x14ac:dyDescent="0.25">
      <c r="A8" s="2" t="s">
        <v>17</v>
      </c>
      <c r="B8" s="2"/>
      <c r="C8" s="2"/>
      <c r="D8" s="2"/>
      <c r="E8" s="2"/>
      <c r="F8" s="2"/>
      <c r="G8" s="2"/>
      <c r="H8" s="2"/>
    </row>
    <row r="9" spans="1:8" x14ac:dyDescent="0.25">
      <c r="A9" s="2" t="s">
        <v>12</v>
      </c>
      <c r="B9" s="2" t="s">
        <v>9</v>
      </c>
      <c r="C9" s="2"/>
      <c r="D9" s="2"/>
      <c r="E9" s="2"/>
      <c r="F9" s="2"/>
      <c r="G9" s="2"/>
      <c r="H9" s="2"/>
    </row>
    <row r="10" spans="1:8" x14ac:dyDescent="0.25">
      <c r="A10" s="2" t="s">
        <v>14</v>
      </c>
      <c r="B10" s="2"/>
      <c r="C10" s="2"/>
      <c r="D10" s="2"/>
      <c r="E10" s="2"/>
      <c r="F10" s="2"/>
      <c r="G10" s="2"/>
      <c r="H10" s="2"/>
    </row>
    <row r="11" spans="1:8" x14ac:dyDescent="0.25">
      <c r="A11" s="2" t="s">
        <v>14</v>
      </c>
      <c r="B11" s="2"/>
      <c r="C11" s="2"/>
      <c r="D11" s="2"/>
      <c r="E11" s="2"/>
      <c r="F11" s="2"/>
      <c r="G11" s="2"/>
      <c r="H11" s="2"/>
    </row>
    <row r="12" spans="1:8" x14ac:dyDescent="0.25">
      <c r="A12" s="2" t="s">
        <v>11</v>
      </c>
      <c r="B12" s="2"/>
      <c r="C12" s="2"/>
      <c r="D12" s="2"/>
      <c r="E12" s="2"/>
      <c r="F12" s="2"/>
      <c r="G12" s="2"/>
      <c r="H12" s="2"/>
    </row>
    <row r="13" spans="1:8" x14ac:dyDescent="0.25">
      <c r="A13" s="2" t="s">
        <v>15</v>
      </c>
      <c r="B13" s="2"/>
      <c r="C13" s="2"/>
      <c r="D13" s="2"/>
      <c r="E13" s="2"/>
      <c r="F13" s="2"/>
      <c r="G13" s="2"/>
      <c r="H13" s="2"/>
    </row>
    <row r="14" spans="1:8" x14ac:dyDescent="0.25">
      <c r="A14" s="2" t="s">
        <v>16</v>
      </c>
      <c r="B14" s="2"/>
      <c r="C14" s="2"/>
      <c r="D14" s="2"/>
      <c r="E14" s="2"/>
      <c r="F14" s="2"/>
      <c r="G14" s="2"/>
      <c r="H14" s="2"/>
    </row>
    <row r="15" spans="1:8" x14ac:dyDescent="0.25">
      <c r="A15" s="2" t="s">
        <v>17</v>
      </c>
      <c r="B15" s="2"/>
      <c r="C15" s="2"/>
      <c r="D15" s="2"/>
      <c r="E15" s="2"/>
      <c r="F15" s="2"/>
      <c r="G15" s="2"/>
      <c r="H15" s="2"/>
    </row>
    <row r="16" spans="1:8" x14ac:dyDescent="0.25">
      <c r="A16" s="2" t="s">
        <v>12</v>
      </c>
      <c r="B16" s="2"/>
      <c r="C16" s="2"/>
      <c r="D16" s="2"/>
      <c r="E16" s="2"/>
      <c r="F16" s="2"/>
      <c r="G16" s="2"/>
      <c r="H16" s="2"/>
    </row>
    <row r="17" spans="1:8" x14ac:dyDescent="0.25">
      <c r="A17" s="2" t="s">
        <v>14</v>
      </c>
      <c r="B17" s="2"/>
      <c r="C17" s="2"/>
      <c r="D17" s="2"/>
      <c r="E17" s="2"/>
      <c r="F17" s="2"/>
      <c r="G17" s="2"/>
      <c r="H17" s="2"/>
    </row>
    <row r="18" spans="1:8" x14ac:dyDescent="0.25">
      <c r="A18" s="2" t="s">
        <v>14</v>
      </c>
      <c r="B18" s="2" t="s">
        <v>9</v>
      </c>
      <c r="C18" s="2"/>
      <c r="D18" s="2"/>
      <c r="E18" s="2"/>
      <c r="F18" s="2"/>
      <c r="G18" s="2"/>
      <c r="H18" s="2"/>
    </row>
    <row r="19" spans="1:8" x14ac:dyDescent="0.25">
      <c r="A19" s="2" t="s">
        <v>11</v>
      </c>
      <c r="B19" s="2"/>
      <c r="C19" s="2"/>
      <c r="D19" s="2"/>
      <c r="E19" s="2"/>
      <c r="F19" s="2"/>
      <c r="G19" s="2"/>
      <c r="H19" s="2"/>
    </row>
    <row r="20" spans="1:8" x14ac:dyDescent="0.25">
      <c r="A20" s="2" t="s">
        <v>15</v>
      </c>
      <c r="B20" s="2"/>
      <c r="C20" s="2"/>
      <c r="D20" s="2"/>
      <c r="E20" s="2"/>
      <c r="F20" s="2"/>
      <c r="G20" s="2"/>
      <c r="H20" s="2"/>
    </row>
    <row r="21" spans="1:8" x14ac:dyDescent="0.25">
      <c r="A21" s="2" t="s">
        <v>16</v>
      </c>
      <c r="B21" s="2"/>
      <c r="C21" s="2"/>
      <c r="D21" s="2"/>
      <c r="E21" s="2"/>
      <c r="F21" s="2"/>
      <c r="G21" s="2"/>
      <c r="H21" s="2"/>
    </row>
    <row r="22" spans="1:8" x14ac:dyDescent="0.25">
      <c r="A22" s="2" t="s">
        <v>17</v>
      </c>
      <c r="B22" s="2"/>
      <c r="C22" s="2"/>
      <c r="D22" s="2"/>
      <c r="E22" s="2"/>
      <c r="F22" s="2"/>
      <c r="G22" s="2"/>
      <c r="H22" s="2"/>
    </row>
    <row r="23" spans="1:8" x14ac:dyDescent="0.25">
      <c r="A23" s="2" t="s">
        <v>12</v>
      </c>
      <c r="B23" s="2"/>
      <c r="C23" s="2"/>
      <c r="D23" s="2"/>
      <c r="E23" s="2"/>
      <c r="F23" s="2"/>
      <c r="G23" s="2"/>
      <c r="H23" s="2"/>
    </row>
    <row r="24" spans="1:8" x14ac:dyDescent="0.25">
      <c r="A24" s="2" t="s">
        <v>14</v>
      </c>
      <c r="B24" s="2"/>
      <c r="C24" s="2"/>
      <c r="D24" s="2"/>
      <c r="E24" s="2"/>
      <c r="F24" s="2"/>
      <c r="G24" s="2"/>
      <c r="H24" s="2"/>
    </row>
    <row r="25" spans="1:8" x14ac:dyDescent="0.25">
      <c r="A25" s="2" t="s">
        <v>14</v>
      </c>
      <c r="B25" s="2"/>
      <c r="C25" s="2"/>
      <c r="D25" s="2"/>
      <c r="E25" s="2"/>
      <c r="F25" s="2"/>
      <c r="G25" s="2"/>
      <c r="H25" s="2"/>
    </row>
    <row r="26" spans="1:8" x14ac:dyDescent="0.25">
      <c r="A26" s="2" t="s">
        <v>11</v>
      </c>
      <c r="B26" s="2"/>
      <c r="C26" s="2"/>
      <c r="D26" s="2"/>
      <c r="E26" s="2"/>
      <c r="F26" s="2"/>
      <c r="G26" s="2"/>
      <c r="H26" s="2"/>
    </row>
    <row r="27" spans="1:8" x14ac:dyDescent="0.25">
      <c r="A27" s="2" t="s">
        <v>15</v>
      </c>
      <c r="B27" s="2"/>
      <c r="C27" s="2"/>
      <c r="D27" s="2"/>
      <c r="E27" s="2"/>
      <c r="F27" s="2"/>
      <c r="G27" s="2"/>
      <c r="H27" s="2"/>
    </row>
    <row r="28" spans="1:8" x14ac:dyDescent="0.25">
      <c r="A28" s="2" t="s">
        <v>16</v>
      </c>
      <c r="B28" s="2"/>
      <c r="C28" s="2"/>
      <c r="D28" s="2"/>
      <c r="E28" s="2"/>
      <c r="F28" s="2"/>
      <c r="G28" s="2"/>
      <c r="H28" s="2"/>
    </row>
    <row r="29" spans="1:8" x14ac:dyDescent="0.25">
      <c r="A29" s="2" t="s">
        <v>17</v>
      </c>
      <c r="B29" s="2"/>
      <c r="C29" s="2"/>
      <c r="D29" s="2"/>
      <c r="E29" s="2"/>
      <c r="F29" s="2"/>
      <c r="G29" s="2"/>
      <c r="H29" s="2"/>
    </row>
    <row r="30" spans="1:8" x14ac:dyDescent="0.25">
      <c r="A30" s="2" t="s">
        <v>12</v>
      </c>
      <c r="B30" s="2"/>
      <c r="C30" s="2"/>
      <c r="D30" s="2"/>
      <c r="E30" s="2"/>
      <c r="F30" s="2"/>
      <c r="G30" s="2"/>
      <c r="H30" s="2"/>
    </row>
    <row r="31" spans="1:8" x14ac:dyDescent="0.25">
      <c r="A31" s="2" t="s">
        <v>14</v>
      </c>
      <c r="B31" s="2"/>
      <c r="C31" s="2"/>
      <c r="D31" s="2"/>
      <c r="E31" s="2"/>
      <c r="F31" s="2"/>
      <c r="G31" s="2"/>
      <c r="H31" s="2"/>
    </row>
    <row r="32" spans="1:8" x14ac:dyDescent="0.25">
      <c r="A32" s="2" t="s">
        <v>14</v>
      </c>
      <c r="B32" s="2"/>
      <c r="C32" s="2"/>
      <c r="D32" s="2"/>
      <c r="E32" s="2"/>
      <c r="F32" s="2"/>
      <c r="G32" s="2"/>
      <c r="H32" s="2"/>
    </row>
    <row r="33" spans="2:7" x14ac:dyDescent="0.25">
      <c r="B33" s="3"/>
      <c r="C33" s="3"/>
      <c r="D33" s="3"/>
      <c r="E33" s="3"/>
      <c r="F33" s="3"/>
      <c r="G33" s="3"/>
    </row>
    <row r="34" spans="2:7" x14ac:dyDescent="0.25">
      <c r="E34" s="2" t="s">
        <v>6</v>
      </c>
      <c r="F34" s="2"/>
    </row>
    <row r="35" spans="2:7" x14ac:dyDescent="0.25">
      <c r="E35" s="2" t="s">
        <v>7</v>
      </c>
      <c r="F35" s="2"/>
    </row>
  </sheetData>
  <pageMargins left="0.7" right="0.7" top="0.75" bottom="0.75" header="0.3" footer="0.3"/>
  <pageSetup paperSize="9" scale="76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avril</vt:lpstr>
      <vt:lpstr>mai</vt:lpstr>
      <vt:lpstr>avril!Zone_d_impression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ArseniK</dc:creator>
  <cp:lastModifiedBy>ArseniK</cp:lastModifiedBy>
  <cp:lastPrinted>2017-04-24T20:10:14Z</cp:lastPrinted>
  <dcterms:created xsi:type="dcterms:W3CDTF">2017-04-23T23:38:24Z</dcterms:created>
  <dcterms:modified xsi:type="dcterms:W3CDTF">2017-05-01T10:38:45Z</dcterms:modified>
</cp:coreProperties>
</file>