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document\0-info utile\championnat\Tennis\Top Spin\WTA\"/>
    </mc:Choice>
  </mc:AlternateContent>
  <bookViews>
    <workbookView xWindow="120" yWindow="15" windowWidth="15195" windowHeight="8190"/>
  </bookViews>
  <sheets>
    <sheet name="Classement WTA" sheetId="1" r:id="rId1"/>
    <sheet name="calcul des points" sheetId="2" r:id="rId2"/>
    <sheet name="résultats" sheetId="3" r:id="rId3"/>
  </sheets>
  <calcPr calcId="171027"/>
</workbook>
</file>

<file path=xl/calcChain.xml><?xml version="1.0" encoding="utf-8"?>
<calcChain xmlns="http://schemas.openxmlformats.org/spreadsheetml/2006/main">
  <c r="W6" i="2" l="1"/>
  <c r="W7" i="2"/>
  <c r="E4" i="1" s="1"/>
  <c r="W8" i="2"/>
  <c r="E5" i="1" s="1"/>
  <c r="W9" i="2"/>
  <c r="E6" i="1" s="1"/>
  <c r="W10" i="2"/>
  <c r="E7" i="1" s="1"/>
  <c r="W11" i="2"/>
  <c r="E8" i="1" s="1"/>
  <c r="W12" i="2"/>
  <c r="E9" i="1" s="1"/>
  <c r="W13" i="2"/>
  <c r="E10" i="1" s="1"/>
  <c r="W14" i="2"/>
  <c r="E11" i="1" s="1"/>
  <c r="W15" i="2"/>
  <c r="E12" i="1" s="1"/>
  <c r="W16" i="2"/>
  <c r="E13" i="1" s="1"/>
  <c r="W17" i="2"/>
  <c r="W18" i="2"/>
  <c r="E15" i="1" s="1"/>
  <c r="W19" i="2"/>
  <c r="E16" i="1" s="1"/>
  <c r="W20" i="2"/>
  <c r="E17" i="1" s="1"/>
  <c r="W21" i="2"/>
  <c r="E18" i="1" s="1"/>
  <c r="W22" i="2"/>
  <c r="E19" i="1" s="1"/>
  <c r="W23" i="2"/>
  <c r="E20" i="1" s="1"/>
  <c r="W24" i="2"/>
  <c r="E21" i="1" s="1"/>
  <c r="W25" i="2"/>
  <c r="E22" i="1" s="1"/>
  <c r="W26" i="2"/>
  <c r="E23" i="1" s="1"/>
  <c r="W27" i="2"/>
  <c r="E24" i="1" s="1"/>
  <c r="W28" i="2"/>
  <c r="W29" i="2"/>
  <c r="E26" i="1" s="1"/>
  <c r="E25" i="1"/>
  <c r="E14" i="1"/>
  <c r="E3" i="1"/>
  <c r="B11" i="1" l="1"/>
  <c r="B12" i="1"/>
  <c r="B6" i="1"/>
  <c r="B23" i="1"/>
  <c r="B15" i="1"/>
  <c r="B7" i="1"/>
  <c r="B24" i="1"/>
  <c r="B16" i="1"/>
  <c r="B8" i="1"/>
  <c r="B20" i="1"/>
  <c r="B4" i="1"/>
  <c r="B3" i="1"/>
  <c r="B19" i="1"/>
  <c r="B25" i="1"/>
  <c r="B21" i="1"/>
  <c r="B17" i="1"/>
  <c r="B13" i="1"/>
  <c r="B9" i="1"/>
  <c r="B5" i="1"/>
  <c r="B26" i="1"/>
  <c r="B22" i="1"/>
  <c r="B18" i="1"/>
  <c r="B14" i="1"/>
  <c r="B10" i="1"/>
</calcChain>
</file>

<file path=xl/comments1.xml><?xml version="1.0" encoding="utf-8"?>
<comments xmlns="http://schemas.openxmlformats.org/spreadsheetml/2006/main">
  <authors>
    <author>Alexandre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 xml:space="preserve">nombre de victoire par phase
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retirer les points avant de le redisputer
et noté chaque match gagné.</t>
        </r>
      </text>
    </comment>
    <comment ref="S5" authorId="0" shapeId="0">
      <text>
        <r>
          <rPr>
            <sz val="9"/>
            <color indexed="81"/>
            <rFont val="Tahoma"/>
            <family val="2"/>
          </rPr>
          <t xml:space="preserve">nombre de match gagner dans les tableaux
</t>
        </r>
      </text>
    </comment>
  </commentList>
</comments>
</file>

<file path=xl/sharedStrings.xml><?xml version="1.0" encoding="utf-8"?>
<sst xmlns="http://schemas.openxmlformats.org/spreadsheetml/2006/main" count="245" uniqueCount="67">
  <si>
    <t>A.Ivanovic</t>
  </si>
  <si>
    <t>C.Wozniacki</t>
  </si>
  <si>
    <t>M.Sharapova</t>
  </si>
  <si>
    <t>O.Sanchez</t>
  </si>
  <si>
    <t>M.hingis</t>
  </si>
  <si>
    <t>A.Kournikova</t>
  </si>
  <si>
    <t>B.Shett</t>
  </si>
  <si>
    <t>D.Hantuchova</t>
  </si>
  <si>
    <t>E.Dementieva</t>
  </si>
  <si>
    <t>A.Coetzer</t>
  </si>
  <si>
    <t>A.Harkleroad</t>
  </si>
  <si>
    <t>N.Shaughnessy</t>
  </si>
  <si>
    <t>K.Yamani</t>
  </si>
  <si>
    <t>P. De Nattos</t>
  </si>
  <si>
    <t>S.Tellawi</t>
  </si>
  <si>
    <t>N.Hammond</t>
  </si>
  <si>
    <t>A.Hill</t>
  </si>
  <si>
    <t>DEN</t>
  </si>
  <si>
    <t>SER</t>
  </si>
  <si>
    <t>RUS</t>
  </si>
  <si>
    <t>SUI</t>
  </si>
  <si>
    <t>SLO</t>
  </si>
  <si>
    <t>ADS</t>
  </si>
  <si>
    <t>USA</t>
  </si>
  <si>
    <t>FRA</t>
  </si>
  <si>
    <t>WTA masters 1000</t>
  </si>
  <si>
    <t>Fed cup</t>
  </si>
  <si>
    <t>Grand chelem</t>
  </si>
  <si>
    <t>WTA world tour finals</t>
  </si>
  <si>
    <t>nom joueuse</t>
  </si>
  <si>
    <t>total des points</t>
  </si>
  <si>
    <t>qualification</t>
  </si>
  <si>
    <t>1/8 finale</t>
  </si>
  <si>
    <t>1/4 finale</t>
  </si>
  <si>
    <t>1/2 finale</t>
  </si>
  <si>
    <t>finaliste</t>
  </si>
  <si>
    <t>vainqueur</t>
  </si>
  <si>
    <t>poules</t>
  </si>
  <si>
    <t>BLU</t>
  </si>
  <si>
    <t>V.Azarenka</t>
  </si>
  <si>
    <t>A.Radwanska</t>
  </si>
  <si>
    <t>POL</t>
  </si>
  <si>
    <t>AUT</t>
  </si>
  <si>
    <t>BEL</t>
  </si>
  <si>
    <t>CAN</t>
  </si>
  <si>
    <t>CHI</t>
  </si>
  <si>
    <t>ROY</t>
  </si>
  <si>
    <t>ESP</t>
  </si>
  <si>
    <t>TCH</t>
  </si>
  <si>
    <t>K.Abercrombie</t>
  </si>
  <si>
    <t>Australian open</t>
  </si>
  <si>
    <t>Indian Wells -pacific life open</t>
  </si>
  <si>
    <t>NASDAQ-100 open</t>
  </si>
  <si>
    <t>Babolat Monaco open</t>
  </si>
  <si>
    <t>Sergio tacchini Roma coliseum open</t>
  </si>
  <si>
    <t>Roland Garros</t>
  </si>
  <si>
    <t>Wimbledon</t>
  </si>
  <si>
    <t>Select comfort hardcout open</t>
  </si>
  <si>
    <t>Us open</t>
  </si>
  <si>
    <t>Shangaï pro-am cup classic</t>
  </si>
  <si>
    <t>World masters</t>
  </si>
  <si>
    <t>nom</t>
  </si>
  <si>
    <t xml:space="preserve">poules </t>
  </si>
  <si>
    <t>K.Sergeyevna</t>
  </si>
  <si>
    <t>B.Bencic</t>
  </si>
  <si>
    <t>E.Bouchard</t>
  </si>
  <si>
    <t>N-Y. Auyeung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</si>
</sst>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 style="medium">
        <color rgb="FFFFFF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FF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medium">
        <color rgb="FF0070C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tabSelected="1" workbookViewId="0">
      <selection activeCell="F31" sqref="F31"/>
    </sheetView>
  </sheetViews>
  <sheetFormatPr baseColWidth="10" defaultRowHeight="15" x14ac:dyDescent="0.25"/>
  <cols>
    <col min="2" max="2" width="5.7109375" customWidth="1"/>
    <col min="3" max="3" width="18.140625" customWidth="1"/>
  </cols>
  <sheetData>
    <row r="3" spans="1:5" x14ac:dyDescent="0.25">
      <c r="B3" s="2">
        <f>RANK(E3,$E$3:$E$26)</f>
        <v>13</v>
      </c>
      <c r="C3" s="9" t="s">
        <v>9</v>
      </c>
      <c r="D3" s="1" t="s">
        <v>22</v>
      </c>
      <c r="E3" s="8">
        <f>'calcul des points'!W6</f>
        <v>565</v>
      </c>
    </row>
    <row r="4" spans="1:5" x14ac:dyDescent="0.25">
      <c r="B4" s="2">
        <f t="shared" ref="B4:B26" si="0">RANK(E4,$E$3:$E$26)</f>
        <v>1</v>
      </c>
      <c r="C4" s="9" t="s">
        <v>10</v>
      </c>
      <c r="D4" s="1" t="s">
        <v>23</v>
      </c>
      <c r="E4" s="8">
        <f>'calcul des points'!W7</f>
        <v>3065</v>
      </c>
    </row>
    <row r="5" spans="1:5" x14ac:dyDescent="0.25">
      <c r="B5" s="2">
        <f t="shared" si="0"/>
        <v>8</v>
      </c>
      <c r="C5" s="19" t="s">
        <v>16</v>
      </c>
      <c r="D5" s="5" t="s">
        <v>44</v>
      </c>
      <c r="E5" s="8">
        <f>'calcul des points'!W8</f>
        <v>1100</v>
      </c>
    </row>
    <row r="6" spans="1:5" x14ac:dyDescent="0.25">
      <c r="B6" s="2">
        <f t="shared" si="0"/>
        <v>5</v>
      </c>
      <c r="C6" s="9" t="s">
        <v>0</v>
      </c>
      <c r="D6" s="1" t="s">
        <v>18</v>
      </c>
      <c r="E6" s="8">
        <f>'calcul des points'!W9</f>
        <v>2010</v>
      </c>
    </row>
    <row r="7" spans="1:5" x14ac:dyDescent="0.25">
      <c r="B7" s="2">
        <f t="shared" si="0"/>
        <v>7</v>
      </c>
      <c r="C7" s="9" t="s">
        <v>5</v>
      </c>
      <c r="D7" s="1" t="s">
        <v>19</v>
      </c>
      <c r="E7" s="8">
        <f>'calcul des points'!W10</f>
        <v>1120</v>
      </c>
    </row>
    <row r="8" spans="1:5" x14ac:dyDescent="0.25">
      <c r="B8" s="2">
        <f t="shared" si="0"/>
        <v>4</v>
      </c>
      <c r="C8" s="19" t="s">
        <v>40</v>
      </c>
      <c r="D8" s="5" t="s">
        <v>41</v>
      </c>
      <c r="E8" s="8">
        <f>'calcul des points'!W11</f>
        <v>2055</v>
      </c>
    </row>
    <row r="9" spans="1:5" x14ac:dyDescent="0.25">
      <c r="A9" s="10"/>
      <c r="B9" s="2">
        <f t="shared" si="0"/>
        <v>24</v>
      </c>
      <c r="C9" s="5" t="s">
        <v>64</v>
      </c>
      <c r="D9" s="5" t="s">
        <v>20</v>
      </c>
      <c r="E9" s="8">
        <f>'calcul des points'!W12</f>
        <v>90</v>
      </c>
    </row>
    <row r="10" spans="1:5" x14ac:dyDescent="0.25">
      <c r="A10" s="10"/>
      <c r="B10" s="2">
        <f t="shared" si="0"/>
        <v>10</v>
      </c>
      <c r="C10" s="9" t="s">
        <v>6</v>
      </c>
      <c r="D10" s="1" t="s">
        <v>42</v>
      </c>
      <c r="E10" s="8">
        <f>'calcul des points'!W13</f>
        <v>1005</v>
      </c>
    </row>
    <row r="11" spans="1:5" x14ac:dyDescent="0.25">
      <c r="A11" s="10"/>
      <c r="B11" s="2">
        <f t="shared" si="0"/>
        <v>15</v>
      </c>
      <c r="C11" s="9" t="s">
        <v>1</v>
      </c>
      <c r="D11" s="1" t="s">
        <v>17</v>
      </c>
      <c r="E11" s="8">
        <f>'calcul des points'!W14</f>
        <v>515</v>
      </c>
    </row>
    <row r="12" spans="1:5" x14ac:dyDescent="0.25">
      <c r="B12" s="2">
        <f t="shared" si="0"/>
        <v>3</v>
      </c>
      <c r="C12" s="9" t="s">
        <v>7</v>
      </c>
      <c r="D12" s="1" t="s">
        <v>21</v>
      </c>
      <c r="E12" s="8">
        <f>'calcul des points'!W15</f>
        <v>2640</v>
      </c>
    </row>
    <row r="13" spans="1:5" x14ac:dyDescent="0.25">
      <c r="B13" s="2">
        <f t="shared" si="0"/>
        <v>23</v>
      </c>
      <c r="C13" s="5" t="s">
        <v>65</v>
      </c>
      <c r="D13" s="5" t="s">
        <v>44</v>
      </c>
      <c r="E13" s="8">
        <f>'calcul des points'!W16</f>
        <v>180</v>
      </c>
    </row>
    <row r="14" spans="1:5" x14ac:dyDescent="0.25">
      <c r="B14" s="2">
        <f t="shared" si="0"/>
        <v>9</v>
      </c>
      <c r="C14" s="9" t="s">
        <v>8</v>
      </c>
      <c r="D14" s="1" t="s">
        <v>19</v>
      </c>
      <c r="E14" s="8">
        <f>'calcul des points'!W17</f>
        <v>1030</v>
      </c>
    </row>
    <row r="15" spans="1:5" x14ac:dyDescent="0.25">
      <c r="B15" s="2">
        <f t="shared" si="0"/>
        <v>19</v>
      </c>
      <c r="C15" s="9" t="s">
        <v>49</v>
      </c>
      <c r="D15" s="1" t="s">
        <v>46</v>
      </c>
      <c r="E15" s="8">
        <f>'calcul des points'!W18</f>
        <v>320</v>
      </c>
    </row>
    <row r="16" spans="1:5" x14ac:dyDescent="0.25">
      <c r="B16" s="2">
        <f t="shared" si="0"/>
        <v>11</v>
      </c>
      <c r="C16" s="9" t="s">
        <v>63</v>
      </c>
      <c r="D16" s="1" t="s">
        <v>48</v>
      </c>
      <c r="E16" s="8">
        <f>'calcul des points'!W19</f>
        <v>770</v>
      </c>
    </row>
    <row r="17" spans="2:5" x14ac:dyDescent="0.25">
      <c r="B17" s="2">
        <f t="shared" si="0"/>
        <v>20</v>
      </c>
      <c r="C17" s="9" t="s">
        <v>12</v>
      </c>
      <c r="D17" s="1" t="s">
        <v>24</v>
      </c>
      <c r="E17" s="8">
        <f>'calcul des points'!W20</f>
        <v>255</v>
      </c>
    </row>
    <row r="18" spans="2:5" x14ac:dyDescent="0.25">
      <c r="B18" s="2">
        <f t="shared" si="0"/>
        <v>17</v>
      </c>
      <c r="C18" s="9" t="s">
        <v>4</v>
      </c>
      <c r="D18" s="1" t="s">
        <v>20</v>
      </c>
      <c r="E18" s="8">
        <f>'calcul des points'!W21</f>
        <v>450</v>
      </c>
    </row>
    <row r="19" spans="2:5" x14ac:dyDescent="0.25">
      <c r="B19" s="2">
        <f t="shared" si="0"/>
        <v>2</v>
      </c>
      <c r="C19" s="9" t="s">
        <v>2</v>
      </c>
      <c r="D19" s="1" t="s">
        <v>19</v>
      </c>
      <c r="E19" s="8">
        <f>'calcul des points'!W22</f>
        <v>2885</v>
      </c>
    </row>
    <row r="20" spans="2:5" x14ac:dyDescent="0.25">
      <c r="B20" s="2">
        <f t="shared" si="0"/>
        <v>22</v>
      </c>
      <c r="C20" s="9" t="s">
        <v>15</v>
      </c>
      <c r="D20" s="1" t="s">
        <v>43</v>
      </c>
      <c r="E20" s="8">
        <f>'calcul des points'!W23</f>
        <v>230</v>
      </c>
    </row>
    <row r="21" spans="2:5" x14ac:dyDescent="0.25">
      <c r="B21" s="2">
        <f t="shared" si="0"/>
        <v>12</v>
      </c>
      <c r="C21" s="9" t="s">
        <v>11</v>
      </c>
      <c r="D21" s="1" t="s">
        <v>23</v>
      </c>
      <c r="E21" s="8">
        <f>'calcul des points'!W24</f>
        <v>590</v>
      </c>
    </row>
    <row r="22" spans="2:5" s="4" customFormat="1" x14ac:dyDescent="0.25">
      <c r="B22" s="18">
        <f t="shared" si="0"/>
        <v>20</v>
      </c>
      <c r="C22" s="9" t="s">
        <v>66</v>
      </c>
      <c r="D22" s="1" t="s">
        <v>45</v>
      </c>
      <c r="E22" s="20">
        <f>'calcul des points'!W25</f>
        <v>255</v>
      </c>
    </row>
    <row r="23" spans="2:5" s="4" customFormat="1" x14ac:dyDescent="0.25">
      <c r="B23" s="18">
        <f t="shared" si="0"/>
        <v>6</v>
      </c>
      <c r="C23" s="9" t="s">
        <v>3</v>
      </c>
      <c r="D23" s="1" t="s">
        <v>24</v>
      </c>
      <c r="E23" s="20">
        <f>'calcul des points'!W26</f>
        <v>1700</v>
      </c>
    </row>
    <row r="24" spans="2:5" s="4" customFormat="1" x14ac:dyDescent="0.25">
      <c r="B24" s="18">
        <f t="shared" si="0"/>
        <v>14</v>
      </c>
      <c r="C24" s="9" t="s">
        <v>13</v>
      </c>
      <c r="D24" s="1" t="s">
        <v>47</v>
      </c>
      <c r="E24" s="20">
        <f>'calcul des points'!W27</f>
        <v>540</v>
      </c>
    </row>
    <row r="25" spans="2:5" s="4" customFormat="1" x14ac:dyDescent="0.25">
      <c r="B25" s="18">
        <f t="shared" si="0"/>
        <v>16</v>
      </c>
      <c r="C25" s="9" t="s">
        <v>14</v>
      </c>
      <c r="D25" s="1" t="s">
        <v>22</v>
      </c>
      <c r="E25" s="20">
        <f>'calcul des points'!W28</f>
        <v>475</v>
      </c>
    </row>
    <row r="26" spans="2:5" s="4" customFormat="1" x14ac:dyDescent="0.25">
      <c r="B26" s="18">
        <f t="shared" si="0"/>
        <v>18</v>
      </c>
      <c r="C26" s="19" t="s">
        <v>39</v>
      </c>
      <c r="D26" s="5" t="s">
        <v>38</v>
      </c>
      <c r="E26" s="20">
        <f>'calcul des points'!W29</f>
        <v>360</v>
      </c>
    </row>
    <row r="27" spans="2:5" s="4" customFormat="1" x14ac:dyDescent="0.25"/>
    <row r="28" spans="2:5" s="4" customFormat="1" x14ac:dyDescent="0.25"/>
    <row r="29" spans="2:5" s="4" customFormat="1" x14ac:dyDescent="0.25"/>
    <row r="30" spans="2:5" s="4" customFormat="1" x14ac:dyDescent="0.25">
      <c r="C30" s="21"/>
    </row>
    <row r="31" spans="2:5" s="4" customFormat="1" x14ac:dyDescent="0.25"/>
    <row r="32" spans="2:5" s="4" customFormat="1" x14ac:dyDescent="0.25"/>
    <row r="33" s="4" customFormat="1" x14ac:dyDescent="0.25"/>
  </sheetData>
  <sheetProtection sheet="1" objects="1" scenarios="1"/>
  <sortState ref="C3:C26">
    <sortCondition ref="C3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W1008"/>
  <sheetViews>
    <sheetView workbookViewId="0">
      <selection activeCell="I25" sqref="I25"/>
    </sheetView>
  </sheetViews>
  <sheetFormatPr baseColWidth="10" defaultRowHeight="15" x14ac:dyDescent="0.25"/>
  <cols>
    <col min="2" max="2" width="14.140625" customWidth="1"/>
    <col min="3" max="3" width="12.7109375" customWidth="1"/>
    <col min="4" max="4" width="10.140625" customWidth="1"/>
    <col min="5" max="5" width="10.28515625" customWidth="1"/>
    <col min="6" max="6" width="10.42578125" customWidth="1"/>
    <col min="7" max="7" width="9.28515625" customWidth="1"/>
    <col min="8" max="8" width="10.7109375" customWidth="1"/>
    <col min="9" max="9" width="12.5703125" customWidth="1"/>
    <col min="10" max="11" width="10.28515625" customWidth="1"/>
    <col min="12" max="12" width="10.140625" customWidth="1"/>
    <col min="13" max="13" width="8.7109375" customWidth="1"/>
    <col min="14" max="14" width="10.7109375" customWidth="1"/>
    <col min="15" max="15" width="9.7109375" customWidth="1"/>
    <col min="16" max="16" width="10.42578125" customWidth="1"/>
    <col min="17" max="17" width="8.85546875" customWidth="1"/>
    <col min="18" max="18" width="10.42578125" customWidth="1"/>
    <col min="19" max="19" width="8.42578125" customWidth="1"/>
    <col min="20" max="20" width="10.28515625" customWidth="1"/>
    <col min="21" max="21" width="9.28515625" customWidth="1"/>
    <col min="22" max="22" width="10.7109375" customWidth="1"/>
    <col min="23" max="23" width="15.28515625" customWidth="1"/>
  </cols>
  <sheetData>
    <row r="4" spans="2:23" x14ac:dyDescent="0.25">
      <c r="B4" s="4"/>
      <c r="C4" s="59" t="s">
        <v>27</v>
      </c>
      <c r="D4" s="59"/>
      <c r="E4" s="59"/>
      <c r="F4" s="59"/>
      <c r="G4" s="59"/>
      <c r="H4" s="59"/>
      <c r="I4" s="60" t="s">
        <v>25</v>
      </c>
      <c r="J4" s="60"/>
      <c r="K4" s="60"/>
      <c r="L4" s="60"/>
      <c r="M4" s="60"/>
      <c r="N4" s="60"/>
      <c r="O4" s="61" t="s">
        <v>26</v>
      </c>
      <c r="P4" s="61"/>
      <c r="Q4" s="61"/>
      <c r="R4" s="61"/>
      <c r="S4" s="64" t="s">
        <v>28</v>
      </c>
      <c r="T4" s="65"/>
      <c r="U4" s="65"/>
      <c r="V4" s="66"/>
      <c r="W4" s="62" t="s">
        <v>30</v>
      </c>
    </row>
    <row r="5" spans="2:23" ht="15.75" thickBot="1" x14ac:dyDescent="0.3">
      <c r="B5" s="6" t="s">
        <v>29</v>
      </c>
      <c r="C5" s="22" t="s">
        <v>31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33" t="s">
        <v>31</v>
      </c>
      <c r="J5" s="33" t="s">
        <v>32</v>
      </c>
      <c r="K5" s="33" t="s">
        <v>33</v>
      </c>
      <c r="L5" s="33" t="s">
        <v>34</v>
      </c>
      <c r="M5" s="33" t="s">
        <v>35</v>
      </c>
      <c r="N5" s="33" t="s">
        <v>36</v>
      </c>
      <c r="O5" s="41" t="s">
        <v>33</v>
      </c>
      <c r="P5" s="41" t="s">
        <v>34</v>
      </c>
      <c r="Q5" s="41" t="s">
        <v>35</v>
      </c>
      <c r="R5" s="41" t="s">
        <v>36</v>
      </c>
      <c r="S5" s="50" t="s">
        <v>37</v>
      </c>
      <c r="T5" s="50" t="s">
        <v>34</v>
      </c>
      <c r="U5" s="50" t="s">
        <v>35</v>
      </c>
      <c r="V5" s="50" t="s">
        <v>36</v>
      </c>
      <c r="W5" s="63"/>
    </row>
    <row r="6" spans="2:23" x14ac:dyDescent="0.25">
      <c r="B6" s="23" t="s">
        <v>9</v>
      </c>
      <c r="C6" s="25">
        <v>1</v>
      </c>
      <c r="D6" s="26">
        <v>0</v>
      </c>
      <c r="E6" s="26">
        <v>0</v>
      </c>
      <c r="F6" s="26">
        <v>0</v>
      </c>
      <c r="G6" s="26">
        <v>0</v>
      </c>
      <c r="H6" s="30">
        <v>0</v>
      </c>
      <c r="I6" s="34">
        <v>0</v>
      </c>
      <c r="J6" s="35">
        <v>2</v>
      </c>
      <c r="K6" s="35">
        <v>0</v>
      </c>
      <c r="L6" s="35">
        <v>1</v>
      </c>
      <c r="M6" s="35">
        <v>0</v>
      </c>
      <c r="N6" s="39">
        <v>0</v>
      </c>
      <c r="O6" s="42">
        <v>0</v>
      </c>
      <c r="P6" s="43">
        <v>0</v>
      </c>
      <c r="Q6" s="43">
        <v>0</v>
      </c>
      <c r="R6" s="47">
        <v>0</v>
      </c>
      <c r="S6" s="51">
        <v>0</v>
      </c>
      <c r="T6" s="52">
        <v>0</v>
      </c>
      <c r="U6" s="52">
        <v>0</v>
      </c>
      <c r="V6" s="53">
        <v>0</v>
      </c>
      <c r="W6" s="49">
        <f>C6*25+D6*180+E6*360+F6*720+G6*1200+H6*2000+I6*25+J6*90+K6*180+L6*360+M6*600+N6*1000+O6*65+P6*70+Q6*75+R6*100+S6*200+T6*400+U6*0+V6*500</f>
        <v>565</v>
      </c>
    </row>
    <row r="7" spans="2:23" x14ac:dyDescent="0.25">
      <c r="B7" s="23" t="s">
        <v>10</v>
      </c>
      <c r="C7" s="27">
        <v>0</v>
      </c>
      <c r="D7" s="17">
        <v>0</v>
      </c>
      <c r="E7" s="17">
        <v>0</v>
      </c>
      <c r="F7" s="17">
        <v>0</v>
      </c>
      <c r="G7" s="17">
        <v>0</v>
      </c>
      <c r="H7" s="31">
        <v>1</v>
      </c>
      <c r="I7" s="36">
        <v>0</v>
      </c>
      <c r="J7" s="17">
        <v>1</v>
      </c>
      <c r="K7" s="17">
        <v>1</v>
      </c>
      <c r="L7" s="17">
        <v>0</v>
      </c>
      <c r="M7" s="17">
        <v>1</v>
      </c>
      <c r="N7" s="31">
        <v>0</v>
      </c>
      <c r="O7" s="44">
        <v>3</v>
      </c>
      <c r="P7" s="17">
        <v>0</v>
      </c>
      <c r="Q7" s="17">
        <v>0</v>
      </c>
      <c r="R7" s="31">
        <v>0</v>
      </c>
      <c r="S7" s="54">
        <v>0</v>
      </c>
      <c r="T7" s="17">
        <v>0</v>
      </c>
      <c r="U7" s="17">
        <v>0</v>
      </c>
      <c r="V7" s="55">
        <v>0</v>
      </c>
      <c r="W7" s="49">
        <f t="shared" ref="W7:W27" si="0">C7*25+D7*180+E7*360+F7*720+G7*1200+H7*2000+I7*25+J7*90+K7*180+L7*360+M7*600+N7*1000+O7*65+P7*70+Q7*75+R7*100+S7*200+T7*400+U7*0+V7*500</f>
        <v>3065</v>
      </c>
    </row>
    <row r="8" spans="2:23" x14ac:dyDescent="0.25">
      <c r="B8" s="23" t="s">
        <v>16</v>
      </c>
      <c r="C8" s="27">
        <v>1</v>
      </c>
      <c r="D8" s="17">
        <v>0</v>
      </c>
      <c r="E8" s="17">
        <v>0</v>
      </c>
      <c r="F8" s="17">
        <v>0</v>
      </c>
      <c r="G8" s="17">
        <v>0</v>
      </c>
      <c r="H8" s="31">
        <v>0</v>
      </c>
      <c r="I8" s="36">
        <v>3</v>
      </c>
      <c r="J8" s="17">
        <v>0</v>
      </c>
      <c r="K8" s="17">
        <v>0</v>
      </c>
      <c r="L8" s="17">
        <v>0</v>
      </c>
      <c r="M8" s="17">
        <v>0</v>
      </c>
      <c r="N8" s="31">
        <v>1</v>
      </c>
      <c r="O8" s="44">
        <v>0</v>
      </c>
      <c r="P8" s="17">
        <v>0</v>
      </c>
      <c r="Q8" s="17">
        <v>0</v>
      </c>
      <c r="R8" s="31">
        <v>0</v>
      </c>
      <c r="S8" s="54">
        <v>0</v>
      </c>
      <c r="T8" s="17">
        <v>0</v>
      </c>
      <c r="U8" s="17">
        <v>0</v>
      </c>
      <c r="V8" s="55">
        <v>0</v>
      </c>
      <c r="W8" s="49">
        <f t="shared" si="0"/>
        <v>1100</v>
      </c>
    </row>
    <row r="9" spans="2:23" x14ac:dyDescent="0.25">
      <c r="B9" s="23" t="s">
        <v>0</v>
      </c>
      <c r="C9" s="27">
        <v>0</v>
      </c>
      <c r="D9" s="17">
        <v>1</v>
      </c>
      <c r="E9" s="17">
        <v>0</v>
      </c>
      <c r="F9" s="17">
        <v>0</v>
      </c>
      <c r="G9" s="17">
        <v>0</v>
      </c>
      <c r="H9" s="31">
        <v>0</v>
      </c>
      <c r="I9" s="36">
        <v>0</v>
      </c>
      <c r="J9" s="17">
        <v>1</v>
      </c>
      <c r="K9" s="17">
        <v>1</v>
      </c>
      <c r="L9" s="17">
        <v>1</v>
      </c>
      <c r="M9" s="17">
        <v>1</v>
      </c>
      <c r="N9" s="31">
        <v>0</v>
      </c>
      <c r="O9" s="44">
        <v>0</v>
      </c>
      <c r="P9" s="17">
        <v>0</v>
      </c>
      <c r="Q9" s="17">
        <v>0</v>
      </c>
      <c r="R9" s="31">
        <v>0</v>
      </c>
      <c r="S9" s="54">
        <v>3</v>
      </c>
      <c r="T9" s="17">
        <v>0</v>
      </c>
      <c r="U9" s="17">
        <v>0</v>
      </c>
      <c r="V9" s="55">
        <v>0</v>
      </c>
      <c r="W9" s="49">
        <f t="shared" si="0"/>
        <v>2010</v>
      </c>
    </row>
    <row r="10" spans="2:23" x14ac:dyDescent="0.25">
      <c r="B10" s="23" t="s">
        <v>5</v>
      </c>
      <c r="C10" s="27">
        <v>0</v>
      </c>
      <c r="D10" s="17">
        <v>0</v>
      </c>
      <c r="E10" s="17">
        <v>1</v>
      </c>
      <c r="F10" s="17">
        <v>0</v>
      </c>
      <c r="G10" s="17">
        <v>0</v>
      </c>
      <c r="H10" s="31">
        <v>0</v>
      </c>
      <c r="I10" s="36">
        <v>0</v>
      </c>
      <c r="J10" s="17">
        <v>1</v>
      </c>
      <c r="K10" s="17">
        <v>1</v>
      </c>
      <c r="L10" s="17">
        <v>1</v>
      </c>
      <c r="M10" s="17">
        <v>0</v>
      </c>
      <c r="N10" s="31">
        <v>0</v>
      </c>
      <c r="O10" s="44">
        <v>2</v>
      </c>
      <c r="P10" s="17">
        <v>0</v>
      </c>
      <c r="Q10" s="17">
        <v>0</v>
      </c>
      <c r="R10" s="31">
        <v>0</v>
      </c>
      <c r="S10" s="54">
        <v>0</v>
      </c>
      <c r="T10" s="17">
        <v>0</v>
      </c>
      <c r="U10" s="17">
        <v>0</v>
      </c>
      <c r="V10" s="55">
        <v>0</v>
      </c>
      <c r="W10" s="49">
        <f t="shared" si="0"/>
        <v>1120</v>
      </c>
    </row>
    <row r="11" spans="2:23" x14ac:dyDescent="0.25">
      <c r="B11" s="24" t="s">
        <v>40</v>
      </c>
      <c r="C11" s="27">
        <v>0</v>
      </c>
      <c r="D11" s="17">
        <v>0</v>
      </c>
      <c r="E11" s="17">
        <v>0</v>
      </c>
      <c r="F11" s="17">
        <v>1</v>
      </c>
      <c r="G11" s="17">
        <v>0</v>
      </c>
      <c r="H11" s="31">
        <v>0</v>
      </c>
      <c r="I11" s="36">
        <v>0</v>
      </c>
      <c r="J11" s="17">
        <v>1</v>
      </c>
      <c r="K11" s="17">
        <v>1</v>
      </c>
      <c r="L11" s="17">
        <v>0</v>
      </c>
      <c r="M11" s="17">
        <v>0</v>
      </c>
      <c r="N11" s="31">
        <v>1</v>
      </c>
      <c r="O11" s="44">
        <v>1</v>
      </c>
      <c r="P11" s="17">
        <v>0</v>
      </c>
      <c r="Q11" s="17">
        <v>0</v>
      </c>
      <c r="R11" s="31">
        <v>0</v>
      </c>
      <c r="S11" s="54">
        <v>0</v>
      </c>
      <c r="T11" s="17">
        <v>0</v>
      </c>
      <c r="U11" s="17">
        <v>0</v>
      </c>
      <c r="V11" s="55">
        <v>0</v>
      </c>
      <c r="W11" s="49">
        <f t="shared" si="0"/>
        <v>2055</v>
      </c>
    </row>
    <row r="12" spans="2:23" x14ac:dyDescent="0.25">
      <c r="B12" s="23" t="s">
        <v>64</v>
      </c>
      <c r="C12" s="27">
        <v>0</v>
      </c>
      <c r="D12" s="17">
        <v>0</v>
      </c>
      <c r="E12" s="17">
        <v>0</v>
      </c>
      <c r="F12" s="17">
        <v>0</v>
      </c>
      <c r="G12" s="17">
        <v>0</v>
      </c>
      <c r="H12" s="31">
        <v>0</v>
      </c>
      <c r="I12" s="36">
        <v>0</v>
      </c>
      <c r="J12" s="17">
        <v>1</v>
      </c>
      <c r="K12" s="17">
        <v>0</v>
      </c>
      <c r="L12" s="17">
        <v>0</v>
      </c>
      <c r="M12" s="17">
        <v>0</v>
      </c>
      <c r="N12" s="31">
        <v>0</v>
      </c>
      <c r="O12" s="44">
        <v>0</v>
      </c>
      <c r="P12" s="17">
        <v>0</v>
      </c>
      <c r="Q12" s="17">
        <v>0</v>
      </c>
      <c r="R12" s="31">
        <v>0</v>
      </c>
      <c r="S12" s="54">
        <v>0</v>
      </c>
      <c r="T12" s="17">
        <v>0</v>
      </c>
      <c r="U12" s="17">
        <v>0</v>
      </c>
      <c r="V12" s="55">
        <v>0</v>
      </c>
      <c r="W12" s="49">
        <f t="shared" si="0"/>
        <v>90</v>
      </c>
    </row>
    <row r="13" spans="2:23" x14ac:dyDescent="0.25">
      <c r="B13" s="23" t="s">
        <v>6</v>
      </c>
      <c r="C13" s="27">
        <v>0</v>
      </c>
      <c r="D13" s="17">
        <v>1</v>
      </c>
      <c r="E13" s="17">
        <v>0</v>
      </c>
      <c r="F13" s="17">
        <v>0</v>
      </c>
      <c r="G13" s="17">
        <v>0</v>
      </c>
      <c r="H13" s="31">
        <v>0</v>
      </c>
      <c r="I13" s="36">
        <v>0</v>
      </c>
      <c r="J13" s="17">
        <v>2</v>
      </c>
      <c r="K13" s="17">
        <v>1</v>
      </c>
      <c r="L13" s="17">
        <v>0</v>
      </c>
      <c r="M13" s="17">
        <v>0</v>
      </c>
      <c r="N13" s="31">
        <v>0</v>
      </c>
      <c r="O13" s="44">
        <v>1</v>
      </c>
      <c r="P13" s="17">
        <v>0</v>
      </c>
      <c r="Q13" s="17">
        <v>0</v>
      </c>
      <c r="R13" s="31">
        <v>0</v>
      </c>
      <c r="S13" s="54">
        <v>2</v>
      </c>
      <c r="T13" s="17">
        <v>0</v>
      </c>
      <c r="U13" s="17">
        <v>0</v>
      </c>
      <c r="V13" s="55">
        <v>0</v>
      </c>
      <c r="W13" s="49">
        <f t="shared" si="0"/>
        <v>1005</v>
      </c>
    </row>
    <row r="14" spans="2:23" x14ac:dyDescent="0.25">
      <c r="B14" s="23" t="s">
        <v>1</v>
      </c>
      <c r="C14" s="27">
        <v>1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36">
        <v>1</v>
      </c>
      <c r="J14" s="17">
        <v>1</v>
      </c>
      <c r="K14" s="17">
        <v>1</v>
      </c>
      <c r="L14" s="17">
        <v>0</v>
      </c>
      <c r="M14" s="17">
        <v>0</v>
      </c>
      <c r="N14" s="31">
        <v>0</v>
      </c>
      <c r="O14" s="44">
        <v>3</v>
      </c>
      <c r="P14" s="17">
        <v>0</v>
      </c>
      <c r="Q14" s="17">
        <v>0</v>
      </c>
      <c r="R14" s="31">
        <v>0</v>
      </c>
      <c r="S14" s="54">
        <v>0</v>
      </c>
      <c r="T14" s="17">
        <v>0</v>
      </c>
      <c r="U14" s="17">
        <v>0</v>
      </c>
      <c r="V14" s="55">
        <v>0</v>
      </c>
      <c r="W14" s="49">
        <f t="shared" si="0"/>
        <v>515</v>
      </c>
    </row>
    <row r="15" spans="2:23" x14ac:dyDescent="0.25">
      <c r="B15" s="23" t="s">
        <v>7</v>
      </c>
      <c r="C15" s="27">
        <v>0</v>
      </c>
      <c r="D15" s="17">
        <v>0</v>
      </c>
      <c r="E15" s="17">
        <v>1</v>
      </c>
      <c r="F15" s="17">
        <v>0</v>
      </c>
      <c r="G15" s="17">
        <v>0</v>
      </c>
      <c r="H15" s="31">
        <v>0</v>
      </c>
      <c r="I15" s="36">
        <v>0</v>
      </c>
      <c r="J15" s="17">
        <v>1</v>
      </c>
      <c r="K15" s="17">
        <v>0</v>
      </c>
      <c r="L15" s="17">
        <v>1</v>
      </c>
      <c r="M15" s="17">
        <v>1</v>
      </c>
      <c r="N15" s="31">
        <v>0</v>
      </c>
      <c r="O15" s="44">
        <v>2</v>
      </c>
      <c r="P15" s="17">
        <v>0</v>
      </c>
      <c r="Q15" s="17">
        <v>0</v>
      </c>
      <c r="R15" s="31">
        <v>0</v>
      </c>
      <c r="S15" s="54">
        <v>1</v>
      </c>
      <c r="T15" s="17">
        <v>1</v>
      </c>
      <c r="U15" s="17">
        <v>0</v>
      </c>
      <c r="V15" s="55">
        <v>1</v>
      </c>
      <c r="W15" s="49">
        <f t="shared" si="0"/>
        <v>2640</v>
      </c>
    </row>
    <row r="16" spans="2:23" x14ac:dyDescent="0.25">
      <c r="B16" s="23" t="s">
        <v>65</v>
      </c>
      <c r="C16" s="27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36">
        <v>0</v>
      </c>
      <c r="J16" s="17">
        <v>0</v>
      </c>
      <c r="K16" s="17">
        <v>1</v>
      </c>
      <c r="L16" s="17">
        <v>0</v>
      </c>
      <c r="M16" s="17">
        <v>0</v>
      </c>
      <c r="N16" s="31">
        <v>0</v>
      </c>
      <c r="O16" s="44">
        <v>0</v>
      </c>
      <c r="P16" s="17">
        <v>0</v>
      </c>
      <c r="Q16" s="17">
        <v>0</v>
      </c>
      <c r="R16" s="31">
        <v>0</v>
      </c>
      <c r="S16" s="54">
        <v>0</v>
      </c>
      <c r="T16" s="17">
        <v>0</v>
      </c>
      <c r="U16" s="17">
        <v>0</v>
      </c>
      <c r="V16" s="55">
        <v>0</v>
      </c>
      <c r="W16" s="49">
        <f t="shared" si="0"/>
        <v>180</v>
      </c>
    </row>
    <row r="17" spans="2:23" x14ac:dyDescent="0.25">
      <c r="B17" s="23" t="s">
        <v>8</v>
      </c>
      <c r="C17" s="27">
        <v>0</v>
      </c>
      <c r="D17" s="17">
        <v>1</v>
      </c>
      <c r="E17" s="17">
        <v>0</v>
      </c>
      <c r="F17" s="17">
        <v>0</v>
      </c>
      <c r="G17" s="17">
        <v>0</v>
      </c>
      <c r="H17" s="31">
        <v>0</v>
      </c>
      <c r="I17" s="36">
        <v>0</v>
      </c>
      <c r="J17" s="17">
        <v>1</v>
      </c>
      <c r="K17" s="17">
        <v>2</v>
      </c>
      <c r="L17" s="17">
        <v>0</v>
      </c>
      <c r="M17" s="17">
        <v>0</v>
      </c>
      <c r="N17" s="31">
        <v>0</v>
      </c>
      <c r="O17" s="44">
        <v>0</v>
      </c>
      <c r="P17" s="17">
        <v>0</v>
      </c>
      <c r="Q17" s="17">
        <v>0</v>
      </c>
      <c r="R17" s="31">
        <v>0</v>
      </c>
      <c r="S17" s="54">
        <v>2</v>
      </c>
      <c r="T17" s="17">
        <v>0</v>
      </c>
      <c r="U17" s="17">
        <v>0</v>
      </c>
      <c r="V17" s="55">
        <v>0</v>
      </c>
      <c r="W17" s="49">
        <f t="shared" si="0"/>
        <v>1030</v>
      </c>
    </row>
    <row r="18" spans="2:23" x14ac:dyDescent="0.25">
      <c r="B18" s="23" t="s">
        <v>49</v>
      </c>
      <c r="C18" s="27">
        <v>0</v>
      </c>
      <c r="D18" s="17">
        <v>1</v>
      </c>
      <c r="E18" s="17">
        <v>0</v>
      </c>
      <c r="F18" s="17">
        <v>0</v>
      </c>
      <c r="G18" s="17">
        <v>0</v>
      </c>
      <c r="H18" s="31">
        <v>0</v>
      </c>
      <c r="I18" s="36">
        <v>2</v>
      </c>
      <c r="J18" s="17">
        <v>1</v>
      </c>
      <c r="K18" s="17">
        <v>0</v>
      </c>
      <c r="L18" s="17">
        <v>0</v>
      </c>
      <c r="M18" s="17">
        <v>0</v>
      </c>
      <c r="N18" s="31">
        <v>0</v>
      </c>
      <c r="O18" s="44">
        <v>0</v>
      </c>
      <c r="P18" s="17">
        <v>0</v>
      </c>
      <c r="Q18" s="17">
        <v>0</v>
      </c>
      <c r="R18" s="31">
        <v>0</v>
      </c>
      <c r="S18" s="54">
        <v>0</v>
      </c>
      <c r="T18" s="17">
        <v>0</v>
      </c>
      <c r="U18" s="17">
        <v>0</v>
      </c>
      <c r="V18" s="55">
        <v>0</v>
      </c>
      <c r="W18" s="49">
        <f t="shared" si="0"/>
        <v>320</v>
      </c>
    </row>
    <row r="19" spans="2:23" x14ac:dyDescent="0.25">
      <c r="B19" s="23" t="s">
        <v>63</v>
      </c>
      <c r="C19" s="27">
        <v>0</v>
      </c>
      <c r="D19" s="17">
        <v>0</v>
      </c>
      <c r="E19" s="17">
        <v>1</v>
      </c>
      <c r="F19" s="17">
        <v>0</v>
      </c>
      <c r="G19" s="17">
        <v>0</v>
      </c>
      <c r="H19" s="31">
        <v>0</v>
      </c>
      <c r="I19" s="36">
        <v>2</v>
      </c>
      <c r="J19" s="17">
        <v>0</v>
      </c>
      <c r="K19" s="17">
        <v>0</v>
      </c>
      <c r="L19" s="17">
        <v>1</v>
      </c>
      <c r="M19" s="17">
        <v>0</v>
      </c>
      <c r="N19" s="31">
        <v>0</v>
      </c>
      <c r="O19" s="44">
        <v>0</v>
      </c>
      <c r="P19" s="17">
        <v>0</v>
      </c>
      <c r="Q19" s="17">
        <v>0</v>
      </c>
      <c r="R19" s="31">
        <v>0</v>
      </c>
      <c r="S19" s="54">
        <v>0</v>
      </c>
      <c r="T19" s="17">
        <v>0</v>
      </c>
      <c r="U19" s="17">
        <v>0</v>
      </c>
      <c r="V19" s="55">
        <v>0</v>
      </c>
      <c r="W19" s="49">
        <f t="shared" si="0"/>
        <v>770</v>
      </c>
    </row>
    <row r="20" spans="2:23" x14ac:dyDescent="0.25">
      <c r="B20" s="23" t="s">
        <v>12</v>
      </c>
      <c r="C20" s="27">
        <v>1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36">
        <v>2</v>
      </c>
      <c r="J20" s="17">
        <v>0</v>
      </c>
      <c r="K20" s="17">
        <v>1</v>
      </c>
      <c r="L20" s="17">
        <v>0</v>
      </c>
      <c r="M20" s="17">
        <v>0</v>
      </c>
      <c r="N20" s="31">
        <v>0</v>
      </c>
      <c r="O20" s="44">
        <v>0</v>
      </c>
      <c r="P20" s="17">
        <v>0</v>
      </c>
      <c r="Q20" s="17">
        <v>0</v>
      </c>
      <c r="R20" s="31">
        <v>0</v>
      </c>
      <c r="S20" s="54">
        <v>0</v>
      </c>
      <c r="T20" s="17">
        <v>0</v>
      </c>
      <c r="U20" s="17">
        <v>0</v>
      </c>
      <c r="V20" s="55">
        <v>0</v>
      </c>
      <c r="W20" s="49">
        <f t="shared" si="0"/>
        <v>255</v>
      </c>
    </row>
    <row r="21" spans="2:23" x14ac:dyDescent="0.25">
      <c r="B21" s="23" t="s">
        <v>4</v>
      </c>
      <c r="C21" s="27">
        <v>0</v>
      </c>
      <c r="D21" s="17">
        <v>1</v>
      </c>
      <c r="E21" s="17">
        <v>0</v>
      </c>
      <c r="F21" s="17">
        <v>0</v>
      </c>
      <c r="G21" s="17">
        <v>0</v>
      </c>
      <c r="H21" s="31">
        <v>0</v>
      </c>
      <c r="I21" s="36">
        <v>1</v>
      </c>
      <c r="J21" s="17">
        <v>2</v>
      </c>
      <c r="K21" s="17">
        <v>0</v>
      </c>
      <c r="L21" s="17">
        <v>0</v>
      </c>
      <c r="M21" s="17">
        <v>0</v>
      </c>
      <c r="N21" s="31">
        <v>0</v>
      </c>
      <c r="O21" s="44">
        <v>1</v>
      </c>
      <c r="P21" s="17">
        <v>0</v>
      </c>
      <c r="Q21" s="17">
        <v>0</v>
      </c>
      <c r="R21" s="31">
        <v>0</v>
      </c>
      <c r="S21" s="54">
        <v>0</v>
      </c>
      <c r="T21" s="17">
        <v>0</v>
      </c>
      <c r="U21" s="17">
        <v>0</v>
      </c>
      <c r="V21" s="55">
        <v>0</v>
      </c>
      <c r="W21" s="49">
        <f t="shared" si="0"/>
        <v>450</v>
      </c>
    </row>
    <row r="22" spans="2:23" x14ac:dyDescent="0.25">
      <c r="B22" s="23" t="s">
        <v>2</v>
      </c>
      <c r="C22" s="27">
        <v>0</v>
      </c>
      <c r="D22" s="17">
        <v>0</v>
      </c>
      <c r="E22" s="17">
        <v>0</v>
      </c>
      <c r="F22" s="17">
        <v>0</v>
      </c>
      <c r="G22" s="17">
        <v>1</v>
      </c>
      <c r="H22" s="31">
        <v>0</v>
      </c>
      <c r="I22" s="36">
        <v>0</v>
      </c>
      <c r="J22" s="17">
        <v>1</v>
      </c>
      <c r="K22" s="17">
        <v>0</v>
      </c>
      <c r="L22" s="17">
        <v>0</v>
      </c>
      <c r="M22" s="17">
        <v>0</v>
      </c>
      <c r="N22" s="31">
        <v>1</v>
      </c>
      <c r="O22" s="44">
        <v>3</v>
      </c>
      <c r="P22" s="17">
        <v>0</v>
      </c>
      <c r="Q22" s="17">
        <v>0</v>
      </c>
      <c r="R22" s="31">
        <v>0</v>
      </c>
      <c r="S22" s="54">
        <v>2</v>
      </c>
      <c r="T22" s="17">
        <v>0</v>
      </c>
      <c r="U22" s="17">
        <v>0</v>
      </c>
      <c r="V22" s="55">
        <v>0</v>
      </c>
      <c r="W22" s="49">
        <f t="shared" si="0"/>
        <v>2885</v>
      </c>
    </row>
    <row r="23" spans="2:23" x14ac:dyDescent="0.25">
      <c r="B23" s="23" t="s">
        <v>15</v>
      </c>
      <c r="C23" s="27">
        <v>1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36">
        <v>1</v>
      </c>
      <c r="J23" s="17">
        <v>2</v>
      </c>
      <c r="K23" s="17">
        <v>0</v>
      </c>
      <c r="L23" s="17">
        <v>0</v>
      </c>
      <c r="M23" s="17">
        <v>0</v>
      </c>
      <c r="N23" s="31">
        <v>0</v>
      </c>
      <c r="O23" s="44">
        <v>0</v>
      </c>
      <c r="P23" s="17">
        <v>0</v>
      </c>
      <c r="Q23" s="17">
        <v>0</v>
      </c>
      <c r="R23" s="31">
        <v>0</v>
      </c>
      <c r="S23" s="54">
        <v>0</v>
      </c>
      <c r="T23" s="17">
        <v>0</v>
      </c>
      <c r="U23" s="17">
        <v>0</v>
      </c>
      <c r="V23" s="55">
        <v>0</v>
      </c>
      <c r="W23" s="49">
        <f t="shared" si="0"/>
        <v>230</v>
      </c>
    </row>
    <row r="24" spans="2:23" x14ac:dyDescent="0.25">
      <c r="B24" s="23" t="s">
        <v>11</v>
      </c>
      <c r="C24" s="27">
        <v>1</v>
      </c>
      <c r="D24" s="17">
        <v>0</v>
      </c>
      <c r="E24" s="17">
        <v>0</v>
      </c>
      <c r="F24" s="17">
        <v>0</v>
      </c>
      <c r="G24" s="17">
        <v>0</v>
      </c>
      <c r="H24" s="31">
        <v>0</v>
      </c>
      <c r="I24" s="36">
        <v>1</v>
      </c>
      <c r="J24" s="17">
        <v>0</v>
      </c>
      <c r="K24" s="17">
        <v>1</v>
      </c>
      <c r="L24" s="17">
        <v>1</v>
      </c>
      <c r="M24" s="17">
        <v>0</v>
      </c>
      <c r="N24" s="31">
        <v>0</v>
      </c>
      <c r="O24" s="44">
        <v>0</v>
      </c>
      <c r="P24" s="17">
        <v>0</v>
      </c>
      <c r="Q24" s="17">
        <v>0</v>
      </c>
      <c r="R24" s="31">
        <v>0</v>
      </c>
      <c r="S24" s="54">
        <v>0</v>
      </c>
      <c r="T24" s="17">
        <v>0</v>
      </c>
      <c r="U24" s="17">
        <v>0</v>
      </c>
      <c r="V24" s="55">
        <v>0</v>
      </c>
      <c r="W24" s="49">
        <f t="shared" si="0"/>
        <v>590</v>
      </c>
    </row>
    <row r="25" spans="2:23" x14ac:dyDescent="0.25">
      <c r="B25" s="23" t="s">
        <v>66</v>
      </c>
      <c r="C25" s="27">
        <v>1</v>
      </c>
      <c r="D25" s="17">
        <v>0</v>
      </c>
      <c r="E25" s="17">
        <v>0</v>
      </c>
      <c r="F25" s="17">
        <v>0</v>
      </c>
      <c r="G25" s="17">
        <v>0</v>
      </c>
      <c r="H25" s="31">
        <v>0</v>
      </c>
      <c r="I25" s="36">
        <v>2</v>
      </c>
      <c r="J25" s="17">
        <v>2</v>
      </c>
      <c r="K25" s="17">
        <v>0</v>
      </c>
      <c r="L25" s="17">
        <v>0</v>
      </c>
      <c r="M25" s="17">
        <v>0</v>
      </c>
      <c r="N25" s="31">
        <v>0</v>
      </c>
      <c r="O25" s="44">
        <v>0</v>
      </c>
      <c r="P25" s="17">
        <v>0</v>
      </c>
      <c r="Q25" s="17">
        <v>0</v>
      </c>
      <c r="R25" s="31">
        <v>0</v>
      </c>
      <c r="S25" s="54">
        <v>0</v>
      </c>
      <c r="T25" s="17">
        <v>0</v>
      </c>
      <c r="U25" s="17">
        <v>0</v>
      </c>
      <c r="V25" s="55">
        <v>0</v>
      </c>
      <c r="W25" s="49">
        <f t="shared" si="0"/>
        <v>255</v>
      </c>
    </row>
    <row r="26" spans="2:23" x14ac:dyDescent="0.25">
      <c r="B26" s="23" t="s">
        <v>3</v>
      </c>
      <c r="C26" s="27">
        <v>0</v>
      </c>
      <c r="D26" s="17">
        <v>0</v>
      </c>
      <c r="E26" s="17">
        <v>0</v>
      </c>
      <c r="F26" s="17">
        <v>1</v>
      </c>
      <c r="G26" s="17">
        <v>0</v>
      </c>
      <c r="H26" s="31">
        <v>0</v>
      </c>
      <c r="I26" s="36">
        <v>0</v>
      </c>
      <c r="J26" s="17">
        <v>2</v>
      </c>
      <c r="K26" s="17">
        <v>0</v>
      </c>
      <c r="L26" s="17">
        <v>0</v>
      </c>
      <c r="M26" s="17">
        <v>0</v>
      </c>
      <c r="N26" s="31">
        <v>0</v>
      </c>
      <c r="O26" s="44">
        <v>0</v>
      </c>
      <c r="P26" s="17">
        <v>0</v>
      </c>
      <c r="Q26" s="17">
        <v>0</v>
      </c>
      <c r="R26" s="31">
        <v>0</v>
      </c>
      <c r="S26" s="54">
        <v>2</v>
      </c>
      <c r="T26" s="17">
        <v>1</v>
      </c>
      <c r="U26" s="17">
        <v>1</v>
      </c>
      <c r="V26" s="55">
        <v>0</v>
      </c>
      <c r="W26" s="49">
        <f t="shared" si="0"/>
        <v>1700</v>
      </c>
    </row>
    <row r="27" spans="2:23" x14ac:dyDescent="0.25">
      <c r="B27" s="23" t="s">
        <v>13</v>
      </c>
      <c r="C27" s="27">
        <v>0</v>
      </c>
      <c r="D27" s="17">
        <v>1</v>
      </c>
      <c r="E27" s="17">
        <v>0</v>
      </c>
      <c r="F27" s="17">
        <v>0</v>
      </c>
      <c r="G27" s="17">
        <v>0</v>
      </c>
      <c r="H27" s="31">
        <v>0</v>
      </c>
      <c r="I27" s="36">
        <v>0</v>
      </c>
      <c r="J27" s="17">
        <v>2</v>
      </c>
      <c r="K27" s="17">
        <v>1</v>
      </c>
      <c r="L27" s="17">
        <v>0</v>
      </c>
      <c r="M27" s="17">
        <v>0</v>
      </c>
      <c r="N27" s="31">
        <v>0</v>
      </c>
      <c r="O27" s="44">
        <v>0</v>
      </c>
      <c r="P27" s="17">
        <v>0</v>
      </c>
      <c r="Q27" s="17">
        <v>0</v>
      </c>
      <c r="R27" s="31">
        <v>0</v>
      </c>
      <c r="S27" s="54">
        <v>0</v>
      </c>
      <c r="T27" s="17">
        <v>0</v>
      </c>
      <c r="U27" s="17">
        <v>0</v>
      </c>
      <c r="V27" s="55">
        <v>0</v>
      </c>
      <c r="W27" s="49">
        <f t="shared" si="0"/>
        <v>540</v>
      </c>
    </row>
    <row r="28" spans="2:23" x14ac:dyDescent="0.25">
      <c r="B28" s="23" t="s">
        <v>14</v>
      </c>
      <c r="C28" s="27">
        <v>0</v>
      </c>
      <c r="D28" s="17">
        <v>0</v>
      </c>
      <c r="E28" s="17">
        <v>1</v>
      </c>
      <c r="F28" s="17">
        <v>0</v>
      </c>
      <c r="G28" s="17">
        <v>0</v>
      </c>
      <c r="H28" s="31">
        <v>0</v>
      </c>
      <c r="I28" s="36">
        <v>1</v>
      </c>
      <c r="J28" s="17">
        <v>1</v>
      </c>
      <c r="K28" s="17">
        <v>0</v>
      </c>
      <c r="L28" s="17">
        <v>0</v>
      </c>
      <c r="M28" s="17">
        <v>0</v>
      </c>
      <c r="N28" s="31">
        <v>0</v>
      </c>
      <c r="O28" s="44">
        <v>0</v>
      </c>
      <c r="P28" s="17">
        <v>0</v>
      </c>
      <c r="Q28" s="17">
        <v>0</v>
      </c>
      <c r="R28" s="31">
        <v>0</v>
      </c>
      <c r="S28" s="54">
        <v>0</v>
      </c>
      <c r="T28" s="17">
        <v>0</v>
      </c>
      <c r="U28" s="17">
        <v>0</v>
      </c>
      <c r="V28" s="55">
        <v>0</v>
      </c>
      <c r="W28" s="49">
        <f t="shared" ref="W28:W29" si="1">C28*25+D28*180+E28*360+F28*720+G28*1200+H28*2000+I28*25+J28*90+K28*180+L28*360+M28*600+N28*1000+O28*65+P28*70+Q28*75+R28*100+S28*200+T28*400+U28*0+V28*500</f>
        <v>475</v>
      </c>
    </row>
    <row r="29" spans="2:23" ht="15.75" thickBot="1" x14ac:dyDescent="0.3">
      <c r="B29" s="24" t="s">
        <v>39</v>
      </c>
      <c r="C29" s="28">
        <v>0</v>
      </c>
      <c r="D29" s="29">
        <v>1</v>
      </c>
      <c r="E29" s="29">
        <v>0</v>
      </c>
      <c r="F29" s="29">
        <v>0</v>
      </c>
      <c r="G29" s="29">
        <v>0</v>
      </c>
      <c r="H29" s="32">
        <v>0</v>
      </c>
      <c r="I29" s="37">
        <v>2</v>
      </c>
      <c r="J29" s="38">
        <v>0</v>
      </c>
      <c r="K29" s="38">
        <v>0</v>
      </c>
      <c r="L29" s="38">
        <v>0</v>
      </c>
      <c r="M29" s="38">
        <v>0</v>
      </c>
      <c r="N29" s="40">
        <v>0</v>
      </c>
      <c r="O29" s="45">
        <v>2</v>
      </c>
      <c r="P29" s="46">
        <v>0</v>
      </c>
      <c r="Q29" s="46">
        <v>0</v>
      </c>
      <c r="R29" s="48">
        <v>0</v>
      </c>
      <c r="S29" s="56">
        <v>0</v>
      </c>
      <c r="T29" s="57">
        <v>0</v>
      </c>
      <c r="U29" s="57">
        <v>0</v>
      </c>
      <c r="V29" s="58">
        <v>0</v>
      </c>
      <c r="W29" s="49">
        <f t="shared" si="1"/>
        <v>360</v>
      </c>
    </row>
    <row r="999" spans="2:2" x14ac:dyDescent="0.25">
      <c r="B999" s="4"/>
    </row>
    <row r="1000" spans="2:2" x14ac:dyDescent="0.25">
      <c r="B1000" s="4">
        <v>0</v>
      </c>
    </row>
    <row r="1001" spans="2:2" x14ac:dyDescent="0.25">
      <c r="B1001" s="4">
        <v>1</v>
      </c>
    </row>
    <row r="1002" spans="2:2" x14ac:dyDescent="0.25">
      <c r="B1002" s="4">
        <v>2</v>
      </c>
    </row>
    <row r="1003" spans="2:2" x14ac:dyDescent="0.25">
      <c r="B1003" s="4">
        <v>3</v>
      </c>
    </row>
    <row r="1004" spans="2:2" x14ac:dyDescent="0.25">
      <c r="B1004" s="4">
        <v>4</v>
      </c>
    </row>
    <row r="1005" spans="2:2" x14ac:dyDescent="0.25">
      <c r="B1005" s="4">
        <v>5</v>
      </c>
    </row>
    <row r="1006" spans="2:2" x14ac:dyDescent="0.25">
      <c r="B1006" s="4">
        <v>6</v>
      </c>
    </row>
    <row r="1007" spans="2:2" x14ac:dyDescent="0.25">
      <c r="B1007" s="4"/>
    </row>
    <row r="1008" spans="2:2" x14ac:dyDescent="0.25">
      <c r="B1008" s="4"/>
    </row>
  </sheetData>
  <sheetProtection sheet="1" objects="1" scenarios="1"/>
  <sortState ref="B6:B29">
    <sortCondition ref="B6"/>
  </sortState>
  <mergeCells count="5">
    <mergeCell ref="C4:H4"/>
    <mergeCell ref="I4:N4"/>
    <mergeCell ref="O4:R4"/>
    <mergeCell ref="W4:W5"/>
    <mergeCell ref="S4:V4"/>
  </mergeCells>
  <dataValidations count="4">
    <dataValidation type="list" allowBlank="1" showInputMessage="1" showErrorMessage="1" sqref="C6:H29">
      <formula1>$B$1000:$B$1004</formula1>
    </dataValidation>
    <dataValidation type="list" allowBlank="1" showInputMessage="1" showErrorMessage="1" sqref="O6:S29">
      <formula1>$B$1000:$B$1003</formula1>
    </dataValidation>
    <dataValidation type="list" allowBlank="1" showInputMessage="1" showErrorMessage="1" sqref="T6:V29">
      <formula1>$B$1000:$B$1001</formula1>
    </dataValidation>
    <dataValidation type="list" allowBlank="1" showInputMessage="1" showErrorMessage="1" sqref="I6:N29">
      <formula1>$B$1000:$B$1006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07"/>
  <sheetViews>
    <sheetView workbookViewId="0">
      <selection activeCell="F34" sqref="F34"/>
    </sheetView>
  </sheetViews>
  <sheetFormatPr baseColWidth="10" defaultRowHeight="15" x14ac:dyDescent="0.25"/>
  <cols>
    <col min="1" max="1" width="14.28515625" customWidth="1"/>
    <col min="2" max="2" width="17.5703125" customWidth="1"/>
    <col min="3" max="3" width="27.85546875" customWidth="1"/>
    <col min="4" max="4" width="21" customWidth="1"/>
    <col min="5" max="5" width="21.28515625" customWidth="1"/>
    <col min="6" max="6" width="33" customWidth="1"/>
    <col min="7" max="7" width="18.5703125" customWidth="1"/>
    <col min="8" max="8" width="15.140625" customWidth="1"/>
    <col min="9" max="9" width="26.85546875" customWidth="1"/>
    <col min="10" max="10" width="12.28515625" customWidth="1"/>
    <col min="11" max="11" width="26.85546875" customWidth="1"/>
    <col min="12" max="12" width="15.28515625" customWidth="1"/>
    <col min="13" max="13" width="15.5703125" customWidth="1"/>
  </cols>
  <sheetData>
    <row r="5" spans="1:13" x14ac:dyDescent="0.25">
      <c r="A5" s="7" t="s">
        <v>61</v>
      </c>
      <c r="B5" s="3" t="s">
        <v>50</v>
      </c>
      <c r="C5" s="3" t="s">
        <v>51</v>
      </c>
      <c r="D5" s="7" t="s">
        <v>52</v>
      </c>
      <c r="E5" s="3" t="s">
        <v>53</v>
      </c>
      <c r="F5" s="3" t="s">
        <v>54</v>
      </c>
      <c r="G5" s="7" t="s">
        <v>55</v>
      </c>
      <c r="H5" s="7" t="s">
        <v>56</v>
      </c>
      <c r="I5" s="3" t="s">
        <v>57</v>
      </c>
      <c r="J5" s="3" t="s">
        <v>58</v>
      </c>
      <c r="K5" s="7" t="s">
        <v>59</v>
      </c>
      <c r="L5" s="7" t="s">
        <v>60</v>
      </c>
      <c r="M5" s="7" t="s">
        <v>26</v>
      </c>
    </row>
    <row r="6" spans="1:13" x14ac:dyDescent="0.25">
      <c r="A6" s="7" t="s">
        <v>9</v>
      </c>
      <c r="B6" s="17" t="s">
        <v>31</v>
      </c>
      <c r="C6" s="17" t="s">
        <v>32</v>
      </c>
      <c r="D6" s="17" t="s">
        <v>32</v>
      </c>
      <c r="E6" s="17" t="s">
        <v>33</v>
      </c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7" t="s">
        <v>10</v>
      </c>
      <c r="B7" s="17" t="s">
        <v>36</v>
      </c>
      <c r="C7" s="17" t="s">
        <v>32</v>
      </c>
      <c r="D7" s="17" t="s">
        <v>35</v>
      </c>
      <c r="E7" s="17" t="s">
        <v>34</v>
      </c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7" t="s">
        <v>16</v>
      </c>
      <c r="B8" s="17" t="s">
        <v>31</v>
      </c>
      <c r="C8" s="17" t="s">
        <v>31</v>
      </c>
      <c r="D8" s="17" t="s">
        <v>31</v>
      </c>
      <c r="E8" s="17" t="s">
        <v>36</v>
      </c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7" t="s">
        <v>0</v>
      </c>
      <c r="B9" s="17" t="s">
        <v>32</v>
      </c>
      <c r="C9" s="17" t="s">
        <v>33</v>
      </c>
      <c r="D9" s="17" t="s">
        <v>32</v>
      </c>
      <c r="E9" s="17" t="s">
        <v>35</v>
      </c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7" t="s">
        <v>5</v>
      </c>
      <c r="B10" s="17" t="s">
        <v>33</v>
      </c>
      <c r="C10" s="17" t="s">
        <v>34</v>
      </c>
      <c r="D10" s="17" t="s">
        <v>33</v>
      </c>
      <c r="E10" s="17" t="s">
        <v>31</v>
      </c>
      <c r="F10" s="17"/>
      <c r="G10" s="17"/>
      <c r="H10" s="17"/>
      <c r="I10" s="17"/>
      <c r="J10" s="17"/>
      <c r="K10" s="17"/>
      <c r="L10" s="17" t="s">
        <v>62</v>
      </c>
      <c r="M10" s="17"/>
    </row>
    <row r="11" spans="1:13" x14ac:dyDescent="0.25">
      <c r="A11" s="7" t="s">
        <v>40</v>
      </c>
      <c r="B11" s="17" t="s">
        <v>34</v>
      </c>
      <c r="C11" s="17" t="s">
        <v>36</v>
      </c>
      <c r="D11" s="17" t="s">
        <v>33</v>
      </c>
      <c r="E11" s="17" t="s">
        <v>32</v>
      </c>
      <c r="F11" s="17"/>
      <c r="G11" s="17"/>
      <c r="H11" s="17"/>
      <c r="I11" s="17"/>
      <c r="J11" s="17"/>
      <c r="K11" s="17"/>
      <c r="L11" s="17"/>
      <c r="M11" s="17" t="s">
        <v>33</v>
      </c>
    </row>
    <row r="12" spans="1:13" x14ac:dyDescent="0.25">
      <c r="A12" s="3" t="s">
        <v>64</v>
      </c>
      <c r="B12" s="17"/>
      <c r="C12" s="17"/>
      <c r="D12" s="17"/>
      <c r="E12" s="17" t="s">
        <v>32</v>
      </c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7" t="s">
        <v>6</v>
      </c>
      <c r="B13" s="17" t="s">
        <v>32</v>
      </c>
      <c r="C13" s="17" t="s">
        <v>33</v>
      </c>
      <c r="D13" s="17" t="s">
        <v>32</v>
      </c>
      <c r="E13" s="17" t="s">
        <v>32</v>
      </c>
      <c r="F13" s="17"/>
      <c r="G13" s="17"/>
      <c r="H13" s="17"/>
      <c r="I13" s="17"/>
      <c r="J13" s="17"/>
      <c r="K13" s="17"/>
      <c r="L13" s="17" t="s">
        <v>62</v>
      </c>
      <c r="M13" s="17" t="s">
        <v>33</v>
      </c>
    </row>
    <row r="14" spans="1:13" x14ac:dyDescent="0.25">
      <c r="A14" s="7" t="s">
        <v>1</v>
      </c>
      <c r="B14" s="17" t="s">
        <v>31</v>
      </c>
      <c r="C14" s="17" t="s">
        <v>31</v>
      </c>
      <c r="D14" s="17" t="s">
        <v>32</v>
      </c>
      <c r="E14" s="17" t="s">
        <v>32</v>
      </c>
      <c r="F14" s="17"/>
      <c r="G14" s="17"/>
      <c r="H14" s="17"/>
      <c r="I14" s="17"/>
      <c r="J14" s="17"/>
      <c r="K14" s="17"/>
      <c r="L14" s="17" t="s">
        <v>34</v>
      </c>
      <c r="M14" s="17"/>
    </row>
    <row r="15" spans="1:13" x14ac:dyDescent="0.25">
      <c r="A15" s="7" t="s">
        <v>7</v>
      </c>
      <c r="B15" s="17" t="s">
        <v>33</v>
      </c>
      <c r="C15" s="17" t="s">
        <v>35</v>
      </c>
      <c r="D15" s="17" t="s">
        <v>34</v>
      </c>
      <c r="E15" s="17" t="s">
        <v>34</v>
      </c>
      <c r="F15" s="17"/>
      <c r="G15" s="17"/>
      <c r="H15" s="17"/>
      <c r="I15" s="17"/>
      <c r="J15" s="17"/>
      <c r="K15" s="17"/>
      <c r="L15" s="17" t="s">
        <v>36</v>
      </c>
      <c r="M15" s="17"/>
    </row>
    <row r="16" spans="1:13" x14ac:dyDescent="0.25">
      <c r="A16" s="3" t="s">
        <v>65</v>
      </c>
      <c r="B16" s="17"/>
      <c r="C16" s="17"/>
      <c r="D16" s="17"/>
      <c r="E16" s="17" t="s">
        <v>33</v>
      </c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7" t="s">
        <v>8</v>
      </c>
      <c r="B17" s="17" t="s">
        <v>32</v>
      </c>
      <c r="C17" s="17" t="s">
        <v>33</v>
      </c>
      <c r="D17" s="17" t="s">
        <v>33</v>
      </c>
      <c r="E17" s="17" t="s">
        <v>33</v>
      </c>
      <c r="F17" s="17"/>
      <c r="G17" s="17"/>
      <c r="H17" s="17"/>
      <c r="I17" s="17"/>
      <c r="J17" s="17"/>
      <c r="K17" s="17"/>
      <c r="L17" s="17" t="s">
        <v>34</v>
      </c>
      <c r="M17" s="17"/>
    </row>
    <row r="18" spans="1:13" x14ac:dyDescent="0.25">
      <c r="A18" s="7" t="s">
        <v>49</v>
      </c>
      <c r="B18" s="17" t="s">
        <v>32</v>
      </c>
      <c r="C18" s="17" t="s">
        <v>31</v>
      </c>
      <c r="D18" s="17" t="s">
        <v>31</v>
      </c>
      <c r="E18" s="17" t="s">
        <v>31</v>
      </c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7" t="s">
        <v>63</v>
      </c>
      <c r="B19" s="17" t="s">
        <v>33</v>
      </c>
      <c r="C19" s="17" t="s">
        <v>34</v>
      </c>
      <c r="D19" s="17" t="s">
        <v>31</v>
      </c>
      <c r="E19" s="17" t="s">
        <v>32</v>
      </c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7" t="s">
        <v>12</v>
      </c>
      <c r="B20" s="17" t="s">
        <v>31</v>
      </c>
      <c r="C20" s="17" t="s">
        <v>31</v>
      </c>
      <c r="D20" s="17" t="s">
        <v>33</v>
      </c>
      <c r="E20" s="17" t="s">
        <v>31</v>
      </c>
      <c r="F20" s="17"/>
      <c r="G20" s="17"/>
      <c r="H20" s="17"/>
      <c r="I20" s="17"/>
      <c r="J20" s="17"/>
      <c r="K20" s="17"/>
      <c r="L20" s="17"/>
      <c r="M20" s="17" t="s">
        <v>33</v>
      </c>
    </row>
    <row r="21" spans="1:13" x14ac:dyDescent="0.25">
      <c r="A21" s="7" t="s">
        <v>4</v>
      </c>
      <c r="B21" s="17" t="s">
        <v>32</v>
      </c>
      <c r="C21" s="17" t="s">
        <v>32</v>
      </c>
      <c r="D21" s="17" t="s">
        <v>32</v>
      </c>
      <c r="E21" s="17" t="s">
        <v>32</v>
      </c>
      <c r="F21" s="17"/>
      <c r="G21" s="17"/>
      <c r="H21" s="17"/>
      <c r="I21" s="17"/>
      <c r="J21" s="17"/>
      <c r="K21" s="17"/>
      <c r="L21" s="17" t="s">
        <v>62</v>
      </c>
      <c r="M21" s="17"/>
    </row>
    <row r="22" spans="1:13" x14ac:dyDescent="0.25">
      <c r="A22" s="7" t="s">
        <v>2</v>
      </c>
      <c r="B22" s="17" t="s">
        <v>35</v>
      </c>
      <c r="C22" s="17" t="s">
        <v>32</v>
      </c>
      <c r="D22" s="17" t="s">
        <v>36</v>
      </c>
      <c r="E22" s="17" t="s">
        <v>32</v>
      </c>
      <c r="F22" s="17"/>
      <c r="G22" s="17"/>
      <c r="H22" s="17"/>
      <c r="I22" s="17"/>
      <c r="J22" s="17"/>
      <c r="K22" s="17"/>
      <c r="L22" s="17" t="s">
        <v>62</v>
      </c>
      <c r="M22" s="17"/>
    </row>
    <row r="23" spans="1:13" x14ac:dyDescent="0.25">
      <c r="A23" s="7" t="s">
        <v>15</v>
      </c>
      <c r="B23" s="17" t="s">
        <v>31</v>
      </c>
      <c r="C23" s="17" t="s">
        <v>32</v>
      </c>
      <c r="D23" s="17" t="s">
        <v>32</v>
      </c>
      <c r="E23" s="17" t="s">
        <v>31</v>
      </c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7" t="s">
        <v>11</v>
      </c>
      <c r="B24" s="17" t="s">
        <v>31</v>
      </c>
      <c r="C24" s="17" t="s">
        <v>31</v>
      </c>
      <c r="D24" s="17" t="s">
        <v>34</v>
      </c>
      <c r="E24" s="17" t="s">
        <v>31</v>
      </c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7" t="s">
        <v>66</v>
      </c>
      <c r="B25" s="17" t="s">
        <v>31</v>
      </c>
      <c r="C25" s="17" t="s">
        <v>32</v>
      </c>
      <c r="D25" s="17" t="s">
        <v>31</v>
      </c>
      <c r="E25" s="17" t="s">
        <v>31</v>
      </c>
      <c r="F25" s="17" t="s">
        <v>31</v>
      </c>
      <c r="G25" s="17"/>
      <c r="H25" s="17"/>
      <c r="I25" s="17"/>
      <c r="J25" s="17"/>
      <c r="K25" s="17"/>
      <c r="L25" s="17"/>
      <c r="M25" s="17" t="s">
        <v>33</v>
      </c>
    </row>
    <row r="26" spans="1:13" x14ac:dyDescent="0.25">
      <c r="A26" s="7" t="s">
        <v>3</v>
      </c>
      <c r="B26" s="17" t="s">
        <v>34</v>
      </c>
      <c r="C26" s="17" t="s">
        <v>32</v>
      </c>
      <c r="D26" s="17" t="s">
        <v>32</v>
      </c>
      <c r="E26" s="17" t="s">
        <v>33</v>
      </c>
      <c r="F26" s="17"/>
      <c r="G26" s="17"/>
      <c r="H26" s="17"/>
      <c r="I26" s="17"/>
      <c r="J26" s="17"/>
      <c r="K26" s="17"/>
      <c r="L26" s="17" t="s">
        <v>35</v>
      </c>
      <c r="M26" s="17"/>
    </row>
    <row r="27" spans="1:13" x14ac:dyDescent="0.25">
      <c r="A27" s="7" t="s">
        <v>13</v>
      </c>
      <c r="B27" s="17" t="s">
        <v>32</v>
      </c>
      <c r="C27" s="17" t="s">
        <v>33</v>
      </c>
      <c r="D27" s="17" t="s">
        <v>32</v>
      </c>
      <c r="E27" s="17" t="s">
        <v>32</v>
      </c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7" t="s">
        <v>14</v>
      </c>
      <c r="B28" s="17" t="s">
        <v>33</v>
      </c>
      <c r="C28" s="17" t="s">
        <v>32</v>
      </c>
      <c r="D28" s="17" t="s">
        <v>31</v>
      </c>
      <c r="E28" s="17"/>
      <c r="F28" s="17"/>
      <c r="G28" s="17"/>
      <c r="H28" s="17"/>
      <c r="I28" s="17"/>
      <c r="J28" s="17"/>
      <c r="K28" s="17"/>
      <c r="L28" s="17"/>
      <c r="M28" s="17" t="s">
        <v>33</v>
      </c>
    </row>
    <row r="29" spans="1:13" x14ac:dyDescent="0.25">
      <c r="A29" s="7" t="s">
        <v>39</v>
      </c>
      <c r="B29" s="17" t="s">
        <v>32</v>
      </c>
      <c r="C29" s="17" t="s">
        <v>31</v>
      </c>
      <c r="D29" s="17" t="s">
        <v>31</v>
      </c>
      <c r="E29" s="17"/>
      <c r="F29" s="17"/>
      <c r="G29" s="17"/>
      <c r="H29" s="17"/>
      <c r="I29" s="17"/>
      <c r="J29" s="17"/>
      <c r="K29" s="17"/>
      <c r="L29" s="17"/>
      <c r="M29" s="17" t="s">
        <v>33</v>
      </c>
    </row>
    <row r="500" spans="2:2" x14ac:dyDescent="0.25">
      <c r="B500" s="5"/>
    </row>
    <row r="501" spans="2:2" x14ac:dyDescent="0.25">
      <c r="B501" s="16" t="s">
        <v>31</v>
      </c>
    </row>
    <row r="502" spans="2:2" x14ac:dyDescent="0.25">
      <c r="B502" s="15" t="s">
        <v>62</v>
      </c>
    </row>
    <row r="503" spans="2:2" x14ac:dyDescent="0.25">
      <c r="B503" s="14" t="s">
        <v>32</v>
      </c>
    </row>
    <row r="504" spans="2:2" x14ac:dyDescent="0.25">
      <c r="B504" s="13" t="s">
        <v>33</v>
      </c>
    </row>
    <row r="505" spans="2:2" x14ac:dyDescent="0.25">
      <c r="B505" s="3" t="s">
        <v>34</v>
      </c>
    </row>
    <row r="506" spans="2:2" x14ac:dyDescent="0.25">
      <c r="B506" s="11" t="s">
        <v>35</v>
      </c>
    </row>
    <row r="507" spans="2:2" x14ac:dyDescent="0.25">
      <c r="B507" s="12" t="s">
        <v>36</v>
      </c>
    </row>
  </sheetData>
  <sheetProtection sheet="1" objects="1" scenarios="1"/>
  <sortState ref="A6:A29">
    <sortCondition ref="A6"/>
  </sortState>
  <conditionalFormatting sqref="B6:M29">
    <cfRule type="containsText" dxfId="6" priority="7" operator="containsText" text="qualification">
      <formula>NOT(ISERROR(SEARCH("qualification",B6)))</formula>
    </cfRule>
    <cfRule type="containsText" dxfId="5" priority="6" operator="containsText" text="1/8 finale">
      <formula>NOT(ISERROR(SEARCH("1/8 finale",B6)))</formula>
    </cfRule>
    <cfRule type="containsText" dxfId="4" priority="5" operator="containsText" text="1/4 finale">
      <formula>NOT(ISERROR(SEARCH("1/4 finale",B6)))</formula>
    </cfRule>
    <cfRule type="containsText" dxfId="3" priority="4" operator="containsText" text="1/2 finale">
      <formula>NOT(ISERROR(SEARCH("1/2 finale",B6)))</formula>
    </cfRule>
    <cfRule type="containsText" dxfId="2" priority="3" operator="containsText" text="finaliste">
      <formula>NOT(ISERROR(SEARCH("finaliste",B6)))</formula>
    </cfRule>
    <cfRule type="containsText" dxfId="1" priority="2" operator="containsText" text="vainqueur">
      <formula>NOT(ISERROR(SEARCH("vainqueur",B6)))</formula>
    </cfRule>
    <cfRule type="containsText" dxfId="0" priority="1" operator="containsText" text="poules">
      <formula>NOT(ISERROR(SEARCH("poules",B6)))</formula>
    </cfRule>
  </conditionalFormatting>
  <dataValidations count="1">
    <dataValidation type="list" allowBlank="1" showInputMessage="1" showErrorMessage="1" sqref="B6:M29">
      <formula1>$B$500:$B$507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WTA</vt:lpstr>
      <vt:lpstr>calcul des points</vt:lpstr>
      <vt:lpstr>résultats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Aebischer</dc:creator>
  <cp:lastModifiedBy>Thibaud Faoro</cp:lastModifiedBy>
  <dcterms:created xsi:type="dcterms:W3CDTF">2011-08-07T18:03:51Z</dcterms:created>
  <dcterms:modified xsi:type="dcterms:W3CDTF">2016-09-04T21:22:32Z</dcterms:modified>
</cp:coreProperties>
</file>