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8430" activeTab="1"/>
  </bookViews>
  <sheets>
    <sheet name="Données" sheetId="1" r:id="rId1"/>
    <sheet name="Résultats" sheetId="2" r:id="rId2"/>
  </sheets>
  <definedNames>
    <definedName name="_xlnm._FilterDatabase" localSheetId="0" hidden="1">Données!$B$2:$E$30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 a="1"/>
  <c r="C6" i="2" s="1"/>
  <c r="D6" i="2" a="1"/>
  <c r="D6" i="2"/>
  <c r="E6" i="2" a="1"/>
  <c r="E6" i="2" s="1"/>
  <c r="C7" i="2" a="1"/>
  <c r="C7" i="2"/>
  <c r="D7" i="2" a="1"/>
  <c r="D7" i="2" s="1"/>
  <c r="E7" i="2" a="1"/>
  <c r="E7" i="2"/>
  <c r="C8" i="2" a="1"/>
  <c r="C8" i="2" s="1"/>
  <c r="D8" i="2" a="1"/>
  <c r="D8" i="2"/>
  <c r="E8" i="2" a="1"/>
  <c r="E8" i="2" s="1"/>
  <c r="C9" i="2" a="1"/>
  <c r="C9" i="2"/>
  <c r="D9" i="2" a="1"/>
  <c r="D9" i="2" s="1"/>
  <c r="E9" i="2" a="1"/>
  <c r="E9" i="2"/>
  <c r="C10" i="2" a="1"/>
  <c r="C10" i="2" s="1"/>
  <c r="D10" i="2" a="1"/>
  <c r="D10" i="2"/>
  <c r="E10" i="2" a="1"/>
  <c r="E10" i="2" s="1"/>
  <c r="C11" i="2" a="1"/>
  <c r="C11" i="2"/>
  <c r="D11" i="2" a="1"/>
  <c r="D11" i="2" s="1"/>
  <c r="E11" i="2" a="1"/>
  <c r="E11" i="2"/>
  <c r="C12" i="2" a="1"/>
  <c r="C12" i="2" s="1"/>
  <c r="D12" i="2" a="1"/>
  <c r="D12" i="2"/>
  <c r="E12" i="2" a="1"/>
  <c r="E12" i="2" s="1"/>
  <c r="C13" i="2" a="1"/>
  <c r="C13" i="2"/>
  <c r="D13" i="2" a="1"/>
  <c r="D13" i="2" s="1"/>
  <c r="E13" i="2" a="1"/>
  <c r="E13" i="2"/>
  <c r="C14" i="2" a="1"/>
  <c r="C14" i="2" s="1"/>
  <c r="D14" i="2" a="1"/>
  <c r="D14" i="2"/>
  <c r="E14" i="2" a="1"/>
  <c r="E14" i="2" s="1"/>
  <c r="C15" i="2" a="1"/>
  <c r="C15" i="2"/>
  <c r="D15" i="2" a="1"/>
  <c r="D15" i="2" s="1"/>
  <c r="E15" i="2" a="1"/>
  <c r="E15" i="2"/>
  <c r="C16" i="2" a="1"/>
  <c r="C16" i="2" s="1"/>
  <c r="D16" i="2" a="1"/>
  <c r="D16" i="2"/>
  <c r="E16" i="2" a="1"/>
  <c r="E16" i="2" s="1"/>
  <c r="C17" i="2" a="1"/>
  <c r="C17" i="2"/>
  <c r="D17" i="2" a="1"/>
  <c r="D17" i="2" s="1"/>
  <c r="E17" i="2" a="1"/>
  <c r="E17" i="2"/>
  <c r="C18" i="2" a="1"/>
  <c r="C18" i="2" s="1"/>
  <c r="D18" i="2" a="1"/>
  <c r="D18" i="2"/>
  <c r="E18" i="2" a="1"/>
  <c r="E18" i="2" s="1"/>
  <c r="C19" i="2" a="1"/>
  <c r="C19" i="2"/>
  <c r="D19" i="2" a="1"/>
  <c r="D19" i="2" s="1"/>
  <c r="E19" i="2" a="1"/>
  <c r="E19" i="2"/>
  <c r="C20" i="2" a="1"/>
  <c r="C20" i="2" s="1"/>
  <c r="D20" i="2" a="1"/>
  <c r="D20" i="2" s="1"/>
  <c r="E20" i="2" a="1"/>
  <c r="E20" i="2" s="1"/>
  <c r="E5" i="2" a="1"/>
  <c r="E5" i="2"/>
  <c r="D5" i="2" a="1"/>
  <c r="D5" i="2" s="1"/>
  <c r="C5" i="2" a="1"/>
  <c r="C5" i="2" s="1"/>
</calcChain>
</file>

<file path=xl/sharedStrings.xml><?xml version="1.0" encoding="utf-8"?>
<sst xmlns="http://schemas.openxmlformats.org/spreadsheetml/2006/main" count="109" uniqueCount="32">
  <si>
    <t>Gamme</t>
  </si>
  <si>
    <t>Produit</t>
  </si>
  <si>
    <t>Prix</t>
  </si>
  <si>
    <t>Site Alpha</t>
  </si>
  <si>
    <t>Nox</t>
  </si>
  <si>
    <t>Asgards</t>
  </si>
  <si>
    <t>P3X798</t>
  </si>
  <si>
    <t>HP</t>
  </si>
  <si>
    <t>Motorola</t>
  </si>
  <si>
    <t>MacBook</t>
  </si>
  <si>
    <t>Asus</t>
  </si>
  <si>
    <t>Sony</t>
  </si>
  <si>
    <t>Janvier</t>
  </si>
  <si>
    <t>Avril</t>
  </si>
  <si>
    <t>Mars</t>
  </si>
  <si>
    <t>Septembre</t>
  </si>
  <si>
    <t>Août</t>
  </si>
  <si>
    <t>Mai</t>
  </si>
  <si>
    <t>Mois</t>
  </si>
  <si>
    <t>Samsung</t>
  </si>
  <si>
    <t>Macintosh</t>
  </si>
  <si>
    <t>Lisa</t>
  </si>
  <si>
    <t>Liste déroulante</t>
  </si>
  <si>
    <t>Février</t>
  </si>
  <si>
    <t>Juin</t>
  </si>
  <si>
    <t>Juillet</t>
  </si>
  <si>
    <t>Octobre</t>
  </si>
  <si>
    <t>Novembre</t>
  </si>
  <si>
    <t>Décembre</t>
  </si>
  <si>
    <t>formule matricielle (ctrl +shift + enter)</t>
  </si>
  <si>
    <t xml:space="preserve">attention, les champs, de recherche commencent en ligne 1 poiur éviter les recalages de lignes </t>
  </si>
  <si>
    <t>formule assez lourde à limiter au nombre de lignes utiles (ici 3 à 3000)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</si>
</sst>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1" xfId="1" applyNumberFormat="1" applyFont="1" applyFill="1" applyBorder="1"/>
    <xf numFmtId="0" fontId="2" fillId="2" borderId="0" xfId="0" applyFont="1" applyFill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workbookViewId="0">
      <selection activeCell="C12" sqref="C12"/>
    </sheetView>
  </sheetViews>
  <sheetFormatPr baseColWidth="10" defaultColWidth="9" defaultRowHeight="15" x14ac:dyDescent="0.25"/>
  <cols>
    <col min="2" max="5" width="15" customWidth="1"/>
  </cols>
  <sheetData>
    <row r="2" spans="2:5" x14ac:dyDescent="0.25">
      <c r="B2" t="s">
        <v>18</v>
      </c>
      <c r="C2" t="s">
        <v>0</v>
      </c>
      <c r="D2" t="s">
        <v>1</v>
      </c>
      <c r="E2" t="s">
        <v>2</v>
      </c>
    </row>
    <row r="3" spans="2:5" x14ac:dyDescent="0.25">
      <c r="B3" t="s">
        <v>12</v>
      </c>
      <c r="C3" t="s">
        <v>3</v>
      </c>
      <c r="D3" t="s">
        <v>7</v>
      </c>
      <c r="E3" s="1">
        <v>405</v>
      </c>
    </row>
    <row r="4" spans="2:5" x14ac:dyDescent="0.25">
      <c r="B4" t="s">
        <v>12</v>
      </c>
      <c r="C4" t="s">
        <v>3</v>
      </c>
      <c r="D4" t="s">
        <v>8</v>
      </c>
      <c r="E4" s="1">
        <v>159</v>
      </c>
    </row>
    <row r="5" spans="2:5" x14ac:dyDescent="0.25">
      <c r="B5" t="s">
        <v>14</v>
      </c>
      <c r="C5" t="s">
        <v>6</v>
      </c>
      <c r="D5" t="s">
        <v>9</v>
      </c>
      <c r="E5" s="1">
        <v>359</v>
      </c>
    </row>
    <row r="6" spans="2:5" x14ac:dyDescent="0.25">
      <c r="B6" t="s">
        <v>13</v>
      </c>
      <c r="C6" t="s">
        <v>4</v>
      </c>
      <c r="D6" t="s">
        <v>11</v>
      </c>
      <c r="E6" s="1">
        <v>800</v>
      </c>
    </row>
    <row r="7" spans="2:5" x14ac:dyDescent="0.25">
      <c r="B7" t="s">
        <v>15</v>
      </c>
      <c r="C7" t="s">
        <v>4</v>
      </c>
      <c r="D7" t="s">
        <v>19</v>
      </c>
      <c r="E7" s="1">
        <v>179</v>
      </c>
    </row>
    <row r="8" spans="2:5" x14ac:dyDescent="0.25">
      <c r="B8" t="s">
        <v>14</v>
      </c>
      <c r="C8" t="s">
        <v>5</v>
      </c>
      <c r="D8" t="s">
        <v>9</v>
      </c>
      <c r="E8" s="1">
        <v>489</v>
      </c>
    </row>
    <row r="9" spans="2:5" x14ac:dyDescent="0.25">
      <c r="B9" t="s">
        <v>16</v>
      </c>
      <c r="C9" t="s">
        <v>5</v>
      </c>
      <c r="D9" t="s">
        <v>11</v>
      </c>
      <c r="E9" s="1">
        <v>1789</v>
      </c>
    </row>
    <row r="10" spans="2:5" x14ac:dyDescent="0.25">
      <c r="B10" t="s">
        <v>15</v>
      </c>
      <c r="C10" t="s">
        <v>6</v>
      </c>
      <c r="D10" t="s">
        <v>8</v>
      </c>
      <c r="E10" s="1">
        <v>206</v>
      </c>
    </row>
    <row r="11" spans="2:5" x14ac:dyDescent="0.25">
      <c r="B11" t="s">
        <v>13</v>
      </c>
      <c r="C11" t="s">
        <v>5</v>
      </c>
      <c r="D11" t="s">
        <v>19</v>
      </c>
      <c r="E11" s="1">
        <v>1615</v>
      </c>
    </row>
    <row r="12" spans="2:5" x14ac:dyDescent="0.25">
      <c r="B12" t="s">
        <v>16</v>
      </c>
      <c r="C12" t="s">
        <v>4</v>
      </c>
      <c r="D12" t="s">
        <v>20</v>
      </c>
      <c r="E12" s="1">
        <v>1940</v>
      </c>
    </row>
    <row r="13" spans="2:5" x14ac:dyDescent="0.25">
      <c r="B13" t="s">
        <v>15</v>
      </c>
      <c r="C13" t="s">
        <v>4</v>
      </c>
      <c r="D13" t="s">
        <v>11</v>
      </c>
      <c r="E13" s="1">
        <v>249</v>
      </c>
    </row>
    <row r="14" spans="2:5" x14ac:dyDescent="0.25">
      <c r="B14" t="s">
        <v>14</v>
      </c>
      <c r="C14" t="s">
        <v>6</v>
      </c>
      <c r="D14" t="s">
        <v>10</v>
      </c>
      <c r="E14" s="1">
        <v>149</v>
      </c>
    </row>
    <row r="15" spans="2:5" x14ac:dyDescent="0.25">
      <c r="B15" t="s">
        <v>17</v>
      </c>
      <c r="C15" t="s">
        <v>5</v>
      </c>
      <c r="D15" t="s">
        <v>20</v>
      </c>
      <c r="E15" s="1">
        <v>85</v>
      </c>
    </row>
    <row r="16" spans="2:5" x14ac:dyDescent="0.25">
      <c r="B16" t="s">
        <v>13</v>
      </c>
      <c r="C16" t="s">
        <v>4</v>
      </c>
      <c r="D16" t="s">
        <v>19</v>
      </c>
      <c r="E16" s="1">
        <v>639</v>
      </c>
    </row>
    <row r="17" spans="2:5" x14ac:dyDescent="0.25">
      <c r="B17" t="s">
        <v>17</v>
      </c>
      <c r="C17" t="s">
        <v>5</v>
      </c>
      <c r="D17" t="s">
        <v>10</v>
      </c>
      <c r="E17" s="1">
        <v>123</v>
      </c>
    </row>
    <row r="18" spans="2:5" x14ac:dyDescent="0.25">
      <c r="B18" t="s">
        <v>15</v>
      </c>
      <c r="C18" t="s">
        <v>5</v>
      </c>
      <c r="D18" t="s">
        <v>11</v>
      </c>
      <c r="E18" s="1">
        <v>1839</v>
      </c>
    </row>
    <row r="19" spans="2:5" x14ac:dyDescent="0.25">
      <c r="B19" t="s">
        <v>14</v>
      </c>
      <c r="C19" t="s">
        <v>3</v>
      </c>
      <c r="D19" t="s">
        <v>7</v>
      </c>
      <c r="E19" s="1">
        <v>429</v>
      </c>
    </row>
    <row r="20" spans="2:5" x14ac:dyDescent="0.25">
      <c r="B20" t="s">
        <v>17</v>
      </c>
      <c r="C20" t="s">
        <v>6</v>
      </c>
      <c r="D20" t="s">
        <v>9</v>
      </c>
      <c r="E20" s="1">
        <v>34</v>
      </c>
    </row>
    <row r="21" spans="2:5" x14ac:dyDescent="0.25">
      <c r="B21" t="s">
        <v>17</v>
      </c>
      <c r="C21" t="s">
        <v>3</v>
      </c>
      <c r="D21" t="s">
        <v>19</v>
      </c>
      <c r="E21" s="1">
        <v>34</v>
      </c>
    </row>
    <row r="22" spans="2:5" x14ac:dyDescent="0.25">
      <c r="B22" t="s">
        <v>15</v>
      </c>
      <c r="C22" t="s">
        <v>3</v>
      </c>
      <c r="D22" t="s">
        <v>9</v>
      </c>
      <c r="E22" s="1">
        <v>34</v>
      </c>
    </row>
    <row r="23" spans="2:5" x14ac:dyDescent="0.25">
      <c r="B23" t="s">
        <v>13</v>
      </c>
      <c r="C23" t="s">
        <v>6</v>
      </c>
      <c r="D23" t="s">
        <v>8</v>
      </c>
      <c r="E23" s="1">
        <v>34</v>
      </c>
    </row>
    <row r="24" spans="2:5" x14ac:dyDescent="0.25">
      <c r="B24" t="s">
        <v>17</v>
      </c>
      <c r="C24" t="s">
        <v>3</v>
      </c>
      <c r="D24" t="s">
        <v>20</v>
      </c>
      <c r="E24" s="1">
        <v>34</v>
      </c>
    </row>
    <row r="25" spans="2:5" x14ac:dyDescent="0.25">
      <c r="B25" t="s">
        <v>14</v>
      </c>
      <c r="C25" t="s">
        <v>5</v>
      </c>
      <c r="D25" t="s">
        <v>11</v>
      </c>
      <c r="E25" s="1">
        <v>685</v>
      </c>
    </row>
    <row r="26" spans="2:5" x14ac:dyDescent="0.25">
      <c r="B26" t="s">
        <v>16</v>
      </c>
      <c r="C26" t="s">
        <v>4</v>
      </c>
      <c r="D26" t="s">
        <v>19</v>
      </c>
      <c r="E26" s="1">
        <v>613</v>
      </c>
    </row>
    <row r="27" spans="2:5" x14ac:dyDescent="0.25">
      <c r="B27" t="s">
        <v>15</v>
      </c>
      <c r="C27" t="s">
        <v>4</v>
      </c>
      <c r="D27" t="s">
        <v>20</v>
      </c>
      <c r="E27" s="1">
        <v>39</v>
      </c>
    </row>
    <row r="28" spans="2:5" x14ac:dyDescent="0.25">
      <c r="B28" t="s">
        <v>16</v>
      </c>
      <c r="C28" t="s">
        <v>3</v>
      </c>
      <c r="D28" t="s">
        <v>20</v>
      </c>
      <c r="E28" s="1">
        <v>39</v>
      </c>
    </row>
    <row r="29" spans="2:5" x14ac:dyDescent="0.25">
      <c r="B29" t="s">
        <v>16</v>
      </c>
      <c r="C29" t="s">
        <v>5</v>
      </c>
      <c r="D29" t="s">
        <v>11</v>
      </c>
      <c r="E29" s="1">
        <v>39</v>
      </c>
    </row>
    <row r="30" spans="2:5" x14ac:dyDescent="0.25">
      <c r="B30" t="s">
        <v>16</v>
      </c>
      <c r="C30" t="s">
        <v>6</v>
      </c>
      <c r="D30" t="s">
        <v>21</v>
      </c>
      <c r="E30" s="1">
        <v>158</v>
      </c>
    </row>
  </sheetData>
  <autoFilter ref="B2:E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"/>
  <sheetViews>
    <sheetView tabSelected="1" workbookViewId="0">
      <selection activeCell="G15" sqref="G15:N15"/>
    </sheetView>
  </sheetViews>
  <sheetFormatPr baseColWidth="10" defaultColWidth="9" defaultRowHeight="15" x14ac:dyDescent="0.25"/>
  <cols>
    <col min="12" max="12" width="19.75" customWidth="1"/>
  </cols>
  <sheetData>
    <row r="1" spans="2:14" x14ac:dyDescent="0.25">
      <c r="L1" t="s">
        <v>22</v>
      </c>
      <c r="M1" t="s">
        <v>12</v>
      </c>
    </row>
    <row r="2" spans="2:14" x14ac:dyDescent="0.25">
      <c r="B2" t="s">
        <v>18</v>
      </c>
      <c r="C2" t="s">
        <v>16</v>
      </c>
      <c r="M2" t="s">
        <v>23</v>
      </c>
    </row>
    <row r="3" spans="2:14" ht="15.75" thickBot="1" x14ac:dyDescent="0.3">
      <c r="M3" t="s">
        <v>14</v>
      </c>
    </row>
    <row r="4" spans="2:14" x14ac:dyDescent="0.25">
      <c r="C4" s="3" t="s">
        <v>0</v>
      </c>
      <c r="D4" s="4" t="s">
        <v>1</v>
      </c>
      <c r="E4" s="5" t="s">
        <v>2</v>
      </c>
      <c r="M4" t="s">
        <v>13</v>
      </c>
    </row>
    <row r="5" spans="2:14" x14ac:dyDescent="0.25">
      <c r="C5" s="6" t="str">
        <f t="array" ref="C5">IFERROR(INDEX(Données!$B$1:$E$3000,SMALL(IF(Données!$B$1:$B$3000=$C$2,ROW($A$1:$A$3000)),ROW($A1)),2),"")</f>
        <v>Asgards</v>
      </c>
      <c r="D5" s="7" t="str">
        <f t="array" ref="D5">IFERROR(INDEX(Données!$B$1:$E$3000,SMALL(IF(Données!$B$1:$B$3000=$C$2,ROW($A$1:$A$3000)),ROW($A1)),3),"")</f>
        <v>Sony</v>
      </c>
      <c r="E5" s="8">
        <f t="array" ref="E5">IFERROR(INDEX(Données!$B$1:$E$3000,SMALL(IF(Données!$B$1:$B$3000=$C$2,ROW($A$1:$A$3000)),ROW($A1)),4),"")</f>
        <v>1789</v>
      </c>
      <c r="M5" t="s">
        <v>17</v>
      </c>
    </row>
    <row r="6" spans="2:14" x14ac:dyDescent="0.25">
      <c r="C6" s="6" t="str">
        <f t="array" ref="C6">IFERROR(INDEX(Données!$B$1:$E$3000,SMALL(IF(Données!$B$1:$B$3000=$C$2,ROW($A$1:$A$3000)),ROW($A2)),2),"")</f>
        <v>Nox</v>
      </c>
      <c r="D6" s="7" t="str">
        <f t="array" ref="D6">IFERROR(INDEX(Données!$B$1:$E$3000,SMALL(IF(Données!$B$1:$B$3000=$C$2,ROW($A$1:$A$3000)),ROW($A2)),3),"")</f>
        <v>Macintosh</v>
      </c>
      <c r="E6" s="8">
        <f t="array" ref="E6">IFERROR(INDEX(Données!$B$1:$E$3000,SMALL(IF(Données!$B$1:$B$3000=$C$2,ROW($A$1:$A$3000)),ROW($A2)),4),"")</f>
        <v>1940</v>
      </c>
      <c r="M6" t="s">
        <v>24</v>
      </c>
    </row>
    <row r="7" spans="2:14" x14ac:dyDescent="0.25">
      <c r="C7" s="6" t="str">
        <f t="array" ref="C7">IFERROR(INDEX(Données!$B$1:$E$3000,SMALL(IF(Données!$B$1:$B$3000=$C$2,ROW($A$1:$A$3000)),ROW($A3)),2),"")</f>
        <v>Nox</v>
      </c>
      <c r="D7" s="7" t="str">
        <f t="array" ref="D7">IFERROR(INDEX(Données!$B$1:$E$3000,SMALL(IF(Données!$B$1:$B$3000=$C$2,ROW($A$1:$A$3000)),ROW($A3)),3),"")</f>
        <v>Samsung</v>
      </c>
      <c r="E7" s="8">
        <f t="array" ref="E7">IFERROR(INDEX(Données!$B$1:$E$3000,SMALL(IF(Données!$B$1:$B$3000=$C$2,ROW($A$1:$A$3000)),ROW($A3)),4),"")</f>
        <v>613</v>
      </c>
      <c r="M7" t="s">
        <v>25</v>
      </c>
    </row>
    <row r="8" spans="2:14" x14ac:dyDescent="0.25">
      <c r="C8" s="6" t="str">
        <f t="array" ref="C8">IFERROR(INDEX(Données!$B$1:$E$3000,SMALL(IF(Données!$B$1:$B$3000=$C$2,ROW($A$1:$A$3000)),ROW($A4)),2),"")</f>
        <v>Site Alpha</v>
      </c>
      <c r="D8" s="7" t="str">
        <f t="array" ref="D8">IFERROR(INDEX(Données!$B$1:$E$3000,SMALL(IF(Données!$B$1:$B$3000=$C$2,ROW($A$1:$A$3000)),ROW($A4)),3),"")</f>
        <v>Macintosh</v>
      </c>
      <c r="E8" s="8">
        <f t="array" ref="E8">IFERROR(INDEX(Données!$B$1:$E$3000,SMALL(IF(Données!$B$1:$B$3000=$C$2,ROW($A$1:$A$3000)),ROW($A4)),4),"")</f>
        <v>39</v>
      </c>
      <c r="M8" t="s">
        <v>16</v>
      </c>
    </row>
    <row r="9" spans="2:14" x14ac:dyDescent="0.25">
      <c r="C9" s="6" t="str">
        <f t="array" ref="C9">IFERROR(INDEX(Données!$B$1:$E$3000,SMALL(IF(Données!$B$1:$B$3000=$C$2,ROW($A$1:$A$3000)),ROW($A5)),2),"")</f>
        <v>Asgards</v>
      </c>
      <c r="D9" s="7" t="str">
        <f t="array" ref="D9">IFERROR(INDEX(Données!$B$1:$E$3000,SMALL(IF(Données!$B$1:$B$3000=$C$2,ROW($A$1:$A$3000)),ROW($A5)),3),"")</f>
        <v>Sony</v>
      </c>
      <c r="E9" s="8">
        <f t="array" ref="E9">IFERROR(INDEX(Données!$B$1:$E$3000,SMALL(IF(Données!$B$1:$B$3000=$C$2,ROW($A$1:$A$3000)),ROW($A5)),4),"")</f>
        <v>39</v>
      </c>
      <c r="M9" t="s">
        <v>15</v>
      </c>
    </row>
    <row r="10" spans="2:14" x14ac:dyDescent="0.25">
      <c r="C10" s="6" t="str">
        <f t="array" ref="C10">IFERROR(INDEX(Données!$B$1:$E$3000,SMALL(IF(Données!$B$1:$B$3000=$C$2,ROW($A$1:$A$3000)),ROW($A6)),2),"")</f>
        <v>P3X798</v>
      </c>
      <c r="D10" s="7" t="str">
        <f t="array" ref="D10">IFERROR(INDEX(Données!$B$1:$E$3000,SMALL(IF(Données!$B$1:$B$3000=$C$2,ROW($A$1:$A$3000)),ROW($A6)),3),"")</f>
        <v>Lisa</v>
      </c>
      <c r="E10" s="8">
        <f t="array" ref="E10">IFERROR(INDEX(Données!$B$1:$E$3000,SMALL(IF(Données!$B$1:$B$3000=$C$2,ROW($A$1:$A$3000)),ROW($A6)),4),"")</f>
        <v>158</v>
      </c>
      <c r="M10" t="s">
        <v>26</v>
      </c>
    </row>
    <row r="11" spans="2:14" x14ac:dyDescent="0.25">
      <c r="C11" s="6" t="str">
        <f t="array" ref="C11">IFERROR(INDEX(Données!$B$1:$E$3000,SMALL(IF(Données!$B$1:$B$3000=$C$2,ROW($A$1:$A$3000)),ROW($A7)),2),"")</f>
        <v/>
      </c>
      <c r="D11" s="7" t="str">
        <f t="array" ref="D11">IFERROR(INDEX(Données!$B$1:$E$3000,SMALL(IF(Données!$B$1:$B$3000=$C$2,ROW($A$1:$A$3000)),ROW($A7)),3),"")</f>
        <v/>
      </c>
      <c r="E11" s="8" t="str">
        <f t="array" ref="E11">IFERROR(INDEX(Données!$B$1:$E$3000,SMALL(IF(Données!$B$1:$B$3000=$C$2,ROW($A$1:$A$3000)),ROW($A7)),4),"")</f>
        <v/>
      </c>
      <c r="M11" t="s">
        <v>27</v>
      </c>
    </row>
    <row r="12" spans="2:14" x14ac:dyDescent="0.25">
      <c r="C12" s="6" t="str">
        <f t="array" ref="C12">IFERROR(INDEX(Données!$B$1:$E$3000,SMALL(IF(Données!$B$1:$B$3000=$C$2,ROW($A$1:$A$3000)),ROW($A8)),2),"")</f>
        <v/>
      </c>
      <c r="D12" s="7" t="str">
        <f t="array" ref="D12">IFERROR(INDEX(Données!$B$1:$E$3000,SMALL(IF(Données!$B$1:$B$3000=$C$2,ROW($A$1:$A$3000)),ROW($A8)),3),"")</f>
        <v/>
      </c>
      <c r="E12" s="8" t="str">
        <f t="array" ref="E12">IFERROR(INDEX(Données!$B$1:$E$3000,SMALL(IF(Données!$B$1:$B$3000=$C$2,ROW($A$1:$A$3000)),ROW($A8)),4),"")</f>
        <v/>
      </c>
      <c r="M12" t="s">
        <v>28</v>
      </c>
    </row>
    <row r="13" spans="2:14" x14ac:dyDescent="0.25">
      <c r="C13" s="6" t="str">
        <f t="array" ref="C13">IFERROR(INDEX(Données!$B$1:$E$3000,SMALL(IF(Données!$B$1:$B$3000=$C$2,ROW($A$1:$A$3000)),ROW($A9)),2),"")</f>
        <v/>
      </c>
      <c r="D13" s="7" t="str">
        <f t="array" ref="D13">IFERROR(INDEX(Données!$B$1:$E$3000,SMALL(IF(Données!$B$1:$B$3000=$C$2,ROW($A$1:$A$3000)),ROW($A9)),3),"")</f>
        <v/>
      </c>
      <c r="E13" s="8" t="str">
        <f t="array" ref="E13">IFERROR(INDEX(Données!$B$1:$E$3000,SMALL(IF(Données!$B$1:$B$3000=$C$2,ROW($A$1:$A$3000)),ROW($A9)),4),"")</f>
        <v/>
      </c>
      <c r="G13" s="2" t="s">
        <v>29</v>
      </c>
      <c r="H13" s="2"/>
      <c r="I13" s="2"/>
      <c r="J13" s="2"/>
      <c r="K13" s="2"/>
      <c r="L13" s="2"/>
      <c r="M13" s="2"/>
      <c r="N13" s="2"/>
    </row>
    <row r="14" spans="2:14" x14ac:dyDescent="0.25">
      <c r="C14" s="6" t="str">
        <f t="array" ref="C14">IFERROR(INDEX(Données!$B$1:$E$3000,SMALL(IF(Données!$B$1:$B$3000=$C$2,ROW($A$1:$A$3000)),ROW($A10)),2),"")</f>
        <v/>
      </c>
      <c r="D14" s="7" t="str">
        <f t="array" ref="D14">IFERROR(INDEX(Données!$B$1:$E$3000,SMALL(IF(Données!$B$1:$B$3000=$C$2,ROW($A$1:$A$3000)),ROW($A10)),3),"")</f>
        <v/>
      </c>
      <c r="E14" s="8" t="str">
        <f t="array" ref="E14">IFERROR(INDEX(Données!$B$1:$E$3000,SMALL(IF(Données!$B$1:$B$3000=$C$2,ROW($A$1:$A$3000)),ROW($A10)),4),"")</f>
        <v/>
      </c>
      <c r="G14" s="2" t="s">
        <v>30</v>
      </c>
      <c r="H14" s="2"/>
      <c r="I14" s="2"/>
      <c r="J14" s="2"/>
      <c r="K14" s="2"/>
      <c r="L14" s="2"/>
      <c r="M14" s="2"/>
      <c r="N14" s="2"/>
    </row>
    <row r="15" spans="2:14" x14ac:dyDescent="0.25">
      <c r="C15" s="6" t="str">
        <f t="array" ref="C15">IFERROR(INDEX(Données!$B$1:$E$3000,SMALL(IF(Données!$B$1:$B$3000=$C$2,ROW($A$1:$A$3000)),ROW($A11)),2),"")</f>
        <v/>
      </c>
      <c r="D15" s="7" t="str">
        <f t="array" ref="D15">IFERROR(INDEX(Données!$B$1:$E$3000,SMALL(IF(Données!$B$1:$B$3000=$C$2,ROW($A$1:$A$3000)),ROW($A11)),3),"")</f>
        <v/>
      </c>
      <c r="E15" s="8" t="str">
        <f t="array" ref="E15">IFERROR(INDEX(Données!$B$1:$E$3000,SMALL(IF(Données!$B$1:$B$3000=$C$2,ROW($A$1:$A$3000)),ROW($A11)),4),"")</f>
        <v/>
      </c>
      <c r="G15" s="2" t="s">
        <v>31</v>
      </c>
      <c r="H15" s="2"/>
      <c r="I15" s="2"/>
      <c r="J15" s="2"/>
      <c r="K15" s="2"/>
      <c r="L15" s="2"/>
      <c r="M15" s="2"/>
      <c r="N15" s="2"/>
    </row>
    <row r="16" spans="2:14" x14ac:dyDescent="0.25">
      <c r="C16" s="6" t="str">
        <f t="array" ref="C16">IFERROR(INDEX(Données!$B$1:$E$3000,SMALL(IF(Données!$B$1:$B$3000=$C$2,ROW($A$1:$A$3000)),ROW($A12)),2),"")</f>
        <v/>
      </c>
      <c r="D16" s="7" t="str">
        <f t="array" ref="D16">IFERROR(INDEX(Données!$B$1:$E$3000,SMALL(IF(Données!$B$1:$B$3000=$C$2,ROW($A$1:$A$3000)),ROW($A12)),3),"")</f>
        <v/>
      </c>
      <c r="E16" s="8" t="str">
        <f t="array" ref="E16">IFERROR(INDEX(Données!$B$1:$E$3000,SMALL(IF(Données!$B$1:$B$3000=$C$2,ROW($A$1:$A$3000)),ROW($A12)),4),"")</f>
        <v/>
      </c>
    </row>
    <row r="17" spans="3:5" x14ac:dyDescent="0.25">
      <c r="C17" s="6" t="str">
        <f t="array" ref="C17">IFERROR(INDEX(Données!$B$1:$E$3000,SMALL(IF(Données!$B$1:$B$3000=$C$2,ROW($A$1:$A$3000)),ROW($A13)),2),"")</f>
        <v/>
      </c>
      <c r="D17" s="7" t="str">
        <f t="array" ref="D17">IFERROR(INDEX(Données!$B$1:$E$3000,SMALL(IF(Données!$B$1:$B$3000=$C$2,ROW($A$1:$A$3000)),ROW($A13)),3),"")</f>
        <v/>
      </c>
      <c r="E17" s="8" t="str">
        <f t="array" ref="E17">IFERROR(INDEX(Données!$B$1:$E$3000,SMALL(IF(Données!$B$1:$B$3000=$C$2,ROW($A$1:$A$3000)),ROW($A13)),4),"")</f>
        <v/>
      </c>
    </row>
    <row r="18" spans="3:5" x14ac:dyDescent="0.25">
      <c r="C18" s="6" t="str">
        <f t="array" ref="C18">IFERROR(INDEX(Données!$B$1:$E$3000,SMALL(IF(Données!$B$1:$B$3000=$C$2,ROW($A$1:$A$3000)),ROW($A14)),2),"")</f>
        <v/>
      </c>
      <c r="D18" s="7" t="str">
        <f t="array" ref="D18">IFERROR(INDEX(Données!$B$1:$E$3000,SMALL(IF(Données!$B$1:$B$3000=$C$2,ROW($A$1:$A$3000)),ROW($A14)),3),"")</f>
        <v/>
      </c>
      <c r="E18" s="8" t="str">
        <f t="array" ref="E18">IFERROR(INDEX(Données!$B$1:$E$3000,SMALL(IF(Données!$B$1:$B$3000=$C$2,ROW($A$1:$A$3000)),ROW($A14)),4),"")</f>
        <v/>
      </c>
    </row>
    <row r="19" spans="3:5" x14ac:dyDescent="0.25">
      <c r="C19" s="6" t="str">
        <f t="array" ref="C19">IFERROR(INDEX(Données!$B$1:$E$3000,SMALL(IF(Données!$B$1:$B$3000=$C$2,ROW($A$1:$A$3000)),ROW($A15)),2),"")</f>
        <v/>
      </c>
      <c r="D19" s="7" t="str">
        <f t="array" ref="D19">IFERROR(INDEX(Données!$B$1:$E$3000,SMALL(IF(Données!$B$1:$B$3000=$C$2,ROW($A$1:$A$3000)),ROW($A15)),3),"")</f>
        <v/>
      </c>
      <c r="E19" s="8" t="str">
        <f t="array" ref="E19">IFERROR(INDEX(Données!$B$1:$E$3000,SMALL(IF(Données!$B$1:$B$3000=$C$2,ROW($A$1:$A$3000)),ROW($A15)),4),"")</f>
        <v/>
      </c>
    </row>
    <row r="20" spans="3:5" ht="15.75" thickBot="1" x14ac:dyDescent="0.3">
      <c r="C20" s="9" t="str">
        <f t="array" ref="C20">IFERROR(INDEX(Données!$B$1:$E$3000,SMALL(IF(Données!$B$1:$B$3000=$C$2,ROW($A$1:$A$3000)),ROW($A16)),2),"")</f>
        <v/>
      </c>
      <c r="D20" s="10" t="str">
        <f t="array" ref="D20">IFERROR(INDEX(Données!$B$1:$E$3000,SMALL(IF(Données!$B$1:$B$3000=$C$2,ROW($A$1:$A$3000)),ROW($A16)),3),"")</f>
        <v/>
      </c>
      <c r="E20" s="11" t="str">
        <f t="array" ref="E20">IFERROR(INDEX(Données!$B$1:$E$3000,SMALL(IF(Données!$B$1:$B$3000=$C$2,ROW($A$1:$A$3000)),ROW($A16)),4),"")</f>
        <v/>
      </c>
    </row>
  </sheetData>
  <dataValidations count="1">
    <dataValidation type="list" allowBlank="1" showInputMessage="1" showErrorMessage="1" sqref="C2">
      <formula1>$M$1:$M$12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Résultats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 Kareb</dc:creator>
  <cp:lastModifiedBy> </cp:lastModifiedBy>
  <dcterms:created xsi:type="dcterms:W3CDTF">2017-02-13T14:09:25Z</dcterms:created>
  <dcterms:modified xsi:type="dcterms:W3CDTF">2017-02-13T14:48:18Z</dcterms:modified>
</cp:coreProperties>
</file>