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315" windowWidth="19320" windowHeight="9765"/>
  </bookViews>
  <sheets>
    <sheet name="BITLUNA" sheetId="5" r:id="rId1"/>
    <sheet name="$ MY OTHER INVIST WEB SITE $" sheetId="6" r:id="rId2"/>
  </sheets>
  <calcPr calcId="125725"/>
</workbook>
</file>

<file path=xl/calcChain.xml><?xml version="1.0" encoding="utf-8"?>
<calcChain xmlns="http://schemas.openxmlformats.org/spreadsheetml/2006/main">
  <c r="O28" i="5"/>
  <c r="O29"/>
  <c r="O30"/>
  <c r="O31"/>
  <c r="O32"/>
  <c r="O33"/>
  <c r="O34"/>
  <c r="O35"/>
  <c r="O36"/>
  <c r="O37"/>
  <c r="O38"/>
  <c r="O39"/>
  <c r="O40"/>
  <c r="A11"/>
  <c r="A17" s="1"/>
  <c r="C11"/>
  <c r="D11"/>
  <c r="O16"/>
  <c r="O18"/>
  <c r="F362"/>
  <c r="O11"/>
  <c r="O12"/>
  <c r="O13"/>
  <c r="O14"/>
  <c r="O15"/>
  <c r="O17"/>
  <c r="O19"/>
  <c r="O20"/>
  <c r="O21"/>
  <c r="O22"/>
  <c r="O23"/>
  <c r="O24"/>
  <c r="O25"/>
  <c r="O26"/>
  <c r="O27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 s="1"/>
  <c r="O72" s="1"/>
  <c r="O73" s="1"/>
  <c r="O74" s="1"/>
  <c r="O75" s="1"/>
  <c r="O76" s="1"/>
  <c r="O77" s="1"/>
  <c r="O78" s="1"/>
  <c r="O79" s="1"/>
  <c r="O80" s="1"/>
  <c r="O81" s="1"/>
  <c r="O82" s="1"/>
  <c r="O83" s="1"/>
  <c r="O84" s="1"/>
  <c r="O85" s="1"/>
  <c r="O86" s="1"/>
  <c r="O87" s="1"/>
  <c r="O88" s="1"/>
  <c r="O89" s="1"/>
  <c r="O90" s="1"/>
  <c r="O91" s="1"/>
  <c r="O92" s="1"/>
  <c r="O93" s="1"/>
  <c r="O94" s="1"/>
  <c r="O95" s="1"/>
  <c r="O96" s="1"/>
  <c r="O97" s="1"/>
  <c r="O98" s="1"/>
  <c r="O99" s="1"/>
  <c r="O100" s="1"/>
  <c r="O101" s="1"/>
  <c r="O102" s="1"/>
  <c r="O103" s="1"/>
  <c r="O104" s="1"/>
  <c r="O105" s="1"/>
  <c r="O106" s="1"/>
  <c r="O107" s="1"/>
  <c r="O108" s="1"/>
  <c r="O109" s="1"/>
  <c r="O110" s="1"/>
  <c r="O111" s="1"/>
  <c r="O112" s="1"/>
  <c r="O113" s="1"/>
  <c r="O114" s="1"/>
  <c r="O115" s="1"/>
  <c r="O116" s="1"/>
  <c r="O117" s="1"/>
  <c r="O118" s="1"/>
  <c r="O119" s="1"/>
  <c r="O120" s="1"/>
  <c r="O121" s="1"/>
  <c r="O122" s="1"/>
  <c r="O123" s="1"/>
  <c r="O124" s="1"/>
  <c r="O125" s="1"/>
  <c r="O126" s="1"/>
  <c r="O127" s="1"/>
  <c r="O128" s="1"/>
  <c r="O129" s="1"/>
  <c r="O130" s="1"/>
  <c r="O131" s="1"/>
  <c r="O132" s="1"/>
  <c r="O133" s="1"/>
  <c r="O134" s="1"/>
  <c r="O135" s="1"/>
  <c r="O136" s="1"/>
  <c r="O137" s="1"/>
  <c r="O138" s="1"/>
  <c r="O139" s="1"/>
  <c r="O140" s="1"/>
  <c r="O141" s="1"/>
  <c r="O142" s="1"/>
  <c r="O143" s="1"/>
  <c r="O144" s="1"/>
  <c r="O145" s="1"/>
  <c r="O146" s="1"/>
  <c r="O147" s="1"/>
  <c r="O148" s="1"/>
  <c r="O149" s="1"/>
  <c r="O150" s="1"/>
  <c r="O151" s="1"/>
  <c r="O152" s="1"/>
  <c r="O153" s="1"/>
  <c r="O154" s="1"/>
  <c r="O155" s="1"/>
  <c r="O156" s="1"/>
  <c r="O157" s="1"/>
  <c r="O158" s="1"/>
  <c r="O159" s="1"/>
  <c r="O160" s="1"/>
  <c r="O161" s="1"/>
  <c r="O162" s="1"/>
  <c r="O163" s="1"/>
  <c r="O164" s="1"/>
  <c r="O165" s="1"/>
  <c r="O166" s="1"/>
  <c r="O167" s="1"/>
  <c r="O168" s="1"/>
  <c r="O169" s="1"/>
  <c r="O170" s="1"/>
  <c r="O171" s="1"/>
  <c r="O172" s="1"/>
  <c r="O173" s="1"/>
  <c r="O174" s="1"/>
  <c r="O175" s="1"/>
  <c r="O176" s="1"/>
  <c r="O177" s="1"/>
  <c r="O178" s="1"/>
  <c r="O179" s="1"/>
  <c r="O180" s="1"/>
  <c r="O181" s="1"/>
  <c r="O182" s="1"/>
  <c r="O183" s="1"/>
  <c r="O184" s="1"/>
  <c r="O185" s="1"/>
  <c r="O186" s="1"/>
  <c r="O187" s="1"/>
  <c r="O188" s="1"/>
  <c r="O189" s="1"/>
  <c r="O190" s="1"/>
  <c r="O191" s="1"/>
  <c r="O192" s="1"/>
  <c r="O193" s="1"/>
  <c r="O194" s="1"/>
  <c r="O195" s="1"/>
  <c r="O196" s="1"/>
  <c r="O197" s="1"/>
  <c r="O198" s="1"/>
  <c r="O199" s="1"/>
  <c r="O200" s="1"/>
  <c r="O201" s="1"/>
  <c r="O202" s="1"/>
  <c r="O203" s="1"/>
  <c r="O204" s="1"/>
  <c r="O205" s="1"/>
  <c r="O206" s="1"/>
  <c r="O207" s="1"/>
  <c r="O208" s="1"/>
  <c r="O209" s="1"/>
  <c r="O210" s="1"/>
  <c r="O211" s="1"/>
  <c r="O212" s="1"/>
  <c r="O213" s="1"/>
  <c r="O214" s="1"/>
  <c r="O215" s="1"/>
  <c r="O216" s="1"/>
  <c r="O217" s="1"/>
  <c r="O218" s="1"/>
  <c r="O219" s="1"/>
  <c r="O220" s="1"/>
  <c r="O221" s="1"/>
  <c r="O222" s="1"/>
  <c r="O223" s="1"/>
  <c r="O224" s="1"/>
  <c r="O225" s="1"/>
  <c r="O226" s="1"/>
  <c r="O227" s="1"/>
  <c r="O228" s="1"/>
  <c r="O229" s="1"/>
  <c r="O230" s="1"/>
  <c r="O231" s="1"/>
  <c r="O232" s="1"/>
  <c r="O233" s="1"/>
  <c r="O234" s="1"/>
  <c r="O235" s="1"/>
  <c r="O236" s="1"/>
  <c r="O237" s="1"/>
  <c r="O238" s="1"/>
  <c r="O239" s="1"/>
  <c r="O240" s="1"/>
  <c r="O241" s="1"/>
  <c r="O242" s="1"/>
  <c r="O243" s="1"/>
  <c r="O244" s="1"/>
  <c r="O245" s="1"/>
  <c r="O246" s="1"/>
  <c r="O247" s="1"/>
  <c r="O248" s="1"/>
  <c r="O249" s="1"/>
  <c r="O250" s="1"/>
  <c r="O251" s="1"/>
  <c r="O252" s="1"/>
  <c r="O253" s="1"/>
  <c r="O254" s="1"/>
  <c r="O255" s="1"/>
  <c r="O256" s="1"/>
  <c r="O257" s="1"/>
  <c r="O258" s="1"/>
  <c r="O259" s="1"/>
  <c r="O260" s="1"/>
  <c r="O261" s="1"/>
  <c r="O262" s="1"/>
  <c r="O263" s="1"/>
  <c r="O264" s="1"/>
  <c r="O265" s="1"/>
  <c r="O266" s="1"/>
  <c r="O267" s="1"/>
  <c r="O268" s="1"/>
  <c r="O269" s="1"/>
  <c r="O270" s="1"/>
  <c r="O271" s="1"/>
  <c r="O272" s="1"/>
  <c r="O273" s="1"/>
  <c r="O274" s="1"/>
  <c r="O275" s="1"/>
  <c r="O276" s="1"/>
  <c r="O277" s="1"/>
  <c r="O278" s="1"/>
  <c r="O279" s="1"/>
  <c r="O280" s="1"/>
  <c r="O281" s="1"/>
  <c r="O282" s="1"/>
  <c r="O283" s="1"/>
  <c r="O284" s="1"/>
  <c r="O285" s="1"/>
  <c r="O286" s="1"/>
  <c r="O287" s="1"/>
  <c r="O288" s="1"/>
  <c r="O289" s="1"/>
  <c r="O290" s="1"/>
  <c r="O291" s="1"/>
  <c r="O292" s="1"/>
  <c r="O293" s="1"/>
  <c r="O294" s="1"/>
  <c r="O295" s="1"/>
  <c r="O296" s="1"/>
  <c r="O297" s="1"/>
  <c r="O298" s="1"/>
  <c r="O299" s="1"/>
  <c r="O300" s="1"/>
  <c r="O301" s="1"/>
  <c r="O302" s="1"/>
  <c r="O303" s="1"/>
  <c r="O304" s="1"/>
  <c r="O305" s="1"/>
  <c r="O306" s="1"/>
  <c r="O307" s="1"/>
  <c r="O308" s="1"/>
  <c r="O309" s="1"/>
  <c r="O310" s="1"/>
  <c r="O311" s="1"/>
  <c r="O312" s="1"/>
  <c r="O313" s="1"/>
  <c r="O314" s="1"/>
  <c r="O315" s="1"/>
  <c r="O316" s="1"/>
  <c r="O317" s="1"/>
  <c r="O318" s="1"/>
  <c r="O319" s="1"/>
  <c r="O320" s="1"/>
  <c r="O321" s="1"/>
  <c r="O322" s="1"/>
  <c r="O323" s="1"/>
  <c r="O324" s="1"/>
  <c r="O325" s="1"/>
  <c r="O326" s="1"/>
  <c r="O327" s="1"/>
  <c r="O328" s="1"/>
  <c r="O329" s="1"/>
  <c r="O330" s="1"/>
  <c r="O331" s="1"/>
  <c r="O332" s="1"/>
  <c r="O333" s="1"/>
  <c r="O334" s="1"/>
  <c r="O335" s="1"/>
  <c r="O336" s="1"/>
  <c r="O337" s="1"/>
  <c r="O338" s="1"/>
  <c r="O339" s="1"/>
  <c r="O340" s="1"/>
  <c r="O341" s="1"/>
  <c r="O342" s="1"/>
  <c r="O343" s="1"/>
  <c r="O344" s="1"/>
  <c r="O345" s="1"/>
  <c r="O346" s="1"/>
  <c r="O347" s="1"/>
  <c r="O348" s="1"/>
  <c r="O349" s="1"/>
  <c r="O350" s="1"/>
  <c r="O351" s="1"/>
  <c r="O352" s="1"/>
  <c r="O353" s="1"/>
  <c r="O354" s="1"/>
  <c r="O355" s="1"/>
  <c r="O356" s="1"/>
  <c r="O357" s="1"/>
  <c r="O358" s="1"/>
  <c r="O359" s="1"/>
  <c r="O360" s="1"/>
  <c r="O361" s="1"/>
  <c r="O362" s="1"/>
  <c r="O363" s="1"/>
  <c r="O364" s="1"/>
  <c r="O365" s="1"/>
  <c r="O366" s="1"/>
  <c r="O367" s="1"/>
  <c r="O368" s="1"/>
  <c r="O369" s="1"/>
  <c r="O370" s="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3"/>
  <c r="F364"/>
  <c r="F365"/>
  <c r="F366"/>
  <c r="F367"/>
  <c r="F368"/>
  <c r="F369"/>
  <c r="F370"/>
  <c r="F11"/>
  <c r="E11"/>
  <c r="A365" l="1"/>
  <c r="A357"/>
  <c r="A349"/>
  <c r="A345"/>
  <c r="A337"/>
  <c r="A329"/>
  <c r="A321"/>
  <c r="A313"/>
  <c r="A309"/>
  <c r="A301"/>
  <c r="A297"/>
  <c r="A289"/>
  <c r="A285"/>
  <c r="A277"/>
  <c r="A269"/>
  <c r="A261"/>
  <c r="A253"/>
  <c r="A245"/>
  <c r="A241"/>
  <c r="A233"/>
  <c r="A229"/>
  <c r="A221"/>
  <c r="A213"/>
  <c r="A205"/>
  <c r="A197"/>
  <c r="A189"/>
  <c r="A177"/>
  <c r="A85"/>
  <c r="A370"/>
  <c r="A366"/>
  <c r="A362"/>
  <c r="A358"/>
  <c r="A354"/>
  <c r="A350"/>
  <c r="A346"/>
  <c r="A342"/>
  <c r="A338"/>
  <c r="A334"/>
  <c r="A330"/>
  <c r="A326"/>
  <c r="A322"/>
  <c r="A318"/>
  <c r="A314"/>
  <c r="A310"/>
  <c r="A306"/>
  <c r="A302"/>
  <c r="A298"/>
  <c r="A294"/>
  <c r="A290"/>
  <c r="A286"/>
  <c r="A282"/>
  <c r="A278"/>
  <c r="A274"/>
  <c r="A270"/>
  <c r="A266"/>
  <c r="A262"/>
  <c r="A258"/>
  <c r="A254"/>
  <c r="A250"/>
  <c r="A246"/>
  <c r="A242"/>
  <c r="A238"/>
  <c r="A234"/>
  <c r="A230"/>
  <c r="A226"/>
  <c r="A222"/>
  <c r="A218"/>
  <c r="A214"/>
  <c r="A210"/>
  <c r="A206"/>
  <c r="A202"/>
  <c r="A198"/>
  <c r="A194"/>
  <c r="A190"/>
  <c r="A186"/>
  <c r="A182"/>
  <c r="A178"/>
  <c r="A174"/>
  <c r="A170"/>
  <c r="A166"/>
  <c r="A162"/>
  <c r="A158"/>
  <c r="A154"/>
  <c r="A150"/>
  <c r="A146"/>
  <c r="A142"/>
  <c r="A138"/>
  <c r="A134"/>
  <c r="A130"/>
  <c r="A126"/>
  <c r="A122"/>
  <c r="A118"/>
  <c r="A114"/>
  <c r="A110"/>
  <c r="A106"/>
  <c r="A102"/>
  <c r="A98"/>
  <c r="A94"/>
  <c r="A90"/>
  <c r="A86"/>
  <c r="A82"/>
  <c r="A78"/>
  <c r="A74"/>
  <c r="A70"/>
  <c r="A66"/>
  <c r="A62"/>
  <c r="A58"/>
  <c r="A54"/>
  <c r="A50"/>
  <c r="A46"/>
  <c r="A42"/>
  <c r="A38"/>
  <c r="A34"/>
  <c r="A30"/>
  <c r="A26"/>
  <c r="A22"/>
  <c r="A18"/>
  <c r="A14"/>
  <c r="A367"/>
  <c r="A363"/>
  <c r="A359"/>
  <c r="A355"/>
  <c r="A351"/>
  <c r="A347"/>
  <c r="A343"/>
  <c r="A339"/>
  <c r="A335"/>
  <c r="A331"/>
  <c r="A327"/>
  <c r="A323"/>
  <c r="A319"/>
  <c r="A315"/>
  <c r="A311"/>
  <c r="A307"/>
  <c r="A303"/>
  <c r="A299"/>
  <c r="A295"/>
  <c r="A291"/>
  <c r="A287"/>
  <c r="A283"/>
  <c r="A279"/>
  <c r="A275"/>
  <c r="A271"/>
  <c r="A267"/>
  <c r="A263"/>
  <c r="A259"/>
  <c r="A255"/>
  <c r="A251"/>
  <c r="A247"/>
  <c r="A243"/>
  <c r="A239"/>
  <c r="A235"/>
  <c r="A231"/>
  <c r="A227"/>
  <c r="A223"/>
  <c r="A219"/>
  <c r="A215"/>
  <c r="A211"/>
  <c r="A207"/>
  <c r="A203"/>
  <c r="A199"/>
  <c r="A195"/>
  <c r="A191"/>
  <c r="A187"/>
  <c r="A183"/>
  <c r="A179"/>
  <c r="A175"/>
  <c r="A171"/>
  <c r="A167"/>
  <c r="A163"/>
  <c r="A159"/>
  <c r="A155"/>
  <c r="A151"/>
  <c r="A147"/>
  <c r="A143"/>
  <c r="A139"/>
  <c r="A135"/>
  <c r="A131"/>
  <c r="A127"/>
  <c r="A123"/>
  <c r="A119"/>
  <c r="A115"/>
  <c r="A111"/>
  <c r="A107"/>
  <c r="A103"/>
  <c r="A99"/>
  <c r="A95"/>
  <c r="A91"/>
  <c r="A87"/>
  <c r="A83"/>
  <c r="A79"/>
  <c r="A75"/>
  <c r="A71"/>
  <c r="A67"/>
  <c r="A63"/>
  <c r="A59"/>
  <c r="A55"/>
  <c r="A51"/>
  <c r="A47"/>
  <c r="A43"/>
  <c r="A39"/>
  <c r="A35"/>
  <c r="A31"/>
  <c r="A27"/>
  <c r="A23"/>
  <c r="A19"/>
  <c r="A15"/>
  <c r="A368"/>
  <c r="A364"/>
  <c r="A360"/>
  <c r="A356"/>
  <c r="A352"/>
  <c r="A348"/>
  <c r="A344"/>
  <c r="A340"/>
  <c r="A336"/>
  <c r="A332"/>
  <c r="A328"/>
  <c r="A324"/>
  <c r="A320"/>
  <c r="A316"/>
  <c r="A312"/>
  <c r="A308"/>
  <c r="A304"/>
  <c r="A300"/>
  <c r="A296"/>
  <c r="A292"/>
  <c r="A288"/>
  <c r="A284"/>
  <c r="A280"/>
  <c r="A276"/>
  <c r="A272"/>
  <c r="A268"/>
  <c r="A264"/>
  <c r="A260"/>
  <c r="A256"/>
  <c r="A252"/>
  <c r="A248"/>
  <c r="A244"/>
  <c r="A240"/>
  <c r="A236"/>
  <c r="A232"/>
  <c r="A228"/>
  <c r="A224"/>
  <c r="A220"/>
  <c r="A216"/>
  <c r="A212"/>
  <c r="A208"/>
  <c r="A204"/>
  <c r="A200"/>
  <c r="A196"/>
  <c r="A192"/>
  <c r="A188"/>
  <c r="A184"/>
  <c r="A180"/>
  <c r="A176"/>
  <c r="A172"/>
  <c r="A168"/>
  <c r="A164"/>
  <c r="A160"/>
  <c r="A156"/>
  <c r="A152"/>
  <c r="A148"/>
  <c r="A144"/>
  <c r="A140"/>
  <c r="A136"/>
  <c r="A132"/>
  <c r="A128"/>
  <c r="A124"/>
  <c r="A120"/>
  <c r="A116"/>
  <c r="A112"/>
  <c r="A108"/>
  <c r="A104"/>
  <c r="A100"/>
  <c r="A96"/>
  <c r="A92"/>
  <c r="A88"/>
  <c r="A84"/>
  <c r="A80"/>
  <c r="A76"/>
  <c r="A72"/>
  <c r="A68"/>
  <c r="A64"/>
  <c r="A60"/>
  <c r="A56"/>
  <c r="A52"/>
  <c r="A48"/>
  <c r="A44"/>
  <c r="A40"/>
  <c r="A36"/>
  <c r="A32"/>
  <c r="A28"/>
  <c r="A24"/>
  <c r="A20"/>
  <c r="A16"/>
  <c r="A369"/>
  <c r="A361"/>
  <c r="A353"/>
  <c r="A341"/>
  <c r="A333"/>
  <c r="A325"/>
  <c r="A317"/>
  <c r="A305"/>
  <c r="A293"/>
  <c r="A281"/>
  <c r="A273"/>
  <c r="A265"/>
  <c r="A257"/>
  <c r="A249"/>
  <c r="A237"/>
  <c r="A225"/>
  <c r="A217"/>
  <c r="A209"/>
  <c r="A201"/>
  <c r="A193"/>
  <c r="A185"/>
  <c r="A181"/>
  <c r="A173"/>
  <c r="A169"/>
  <c r="A165"/>
  <c r="A161"/>
  <c r="A157"/>
  <c r="A153"/>
  <c r="A149"/>
  <c r="A145"/>
  <c r="A141"/>
  <c r="A137"/>
  <c r="A133"/>
  <c r="A129"/>
  <c r="A125"/>
  <c r="A121"/>
  <c r="A117"/>
  <c r="A113"/>
  <c r="A109"/>
  <c r="A105"/>
  <c r="A101"/>
  <c r="A97"/>
  <c r="A93"/>
  <c r="A89"/>
  <c r="A81"/>
  <c r="A77"/>
  <c r="A73"/>
  <c r="A69"/>
  <c r="A65"/>
  <c r="A61"/>
  <c r="A57"/>
  <c r="A53"/>
  <c r="A49"/>
  <c r="A45"/>
  <c r="A41"/>
  <c r="A37"/>
  <c r="A33"/>
  <c r="A29"/>
  <c r="A25"/>
  <c r="A21"/>
  <c r="A12"/>
  <c r="A13"/>
  <c r="G11"/>
  <c r="I11" s="1"/>
  <c r="K11" s="1"/>
  <c r="C12" l="1"/>
  <c r="D12" s="1"/>
  <c r="L11"/>
  <c r="E12" l="1"/>
  <c r="G12"/>
  <c r="I12" s="1"/>
  <c r="K12" s="1"/>
  <c r="C13" l="1"/>
  <c r="D13" s="1"/>
  <c r="L12"/>
  <c r="E13" l="1"/>
  <c r="G13"/>
  <c r="I13" s="1"/>
  <c r="K13" l="1"/>
  <c r="C14" l="1"/>
  <c r="D14" s="1"/>
  <c r="L13"/>
  <c r="G14" l="1"/>
  <c r="I14" s="1"/>
  <c r="E14"/>
  <c r="K14" l="1"/>
  <c r="C15" l="1"/>
  <c r="D15" s="1"/>
  <c r="L14"/>
  <c r="E15" l="1"/>
  <c r="G15"/>
  <c r="I15" s="1"/>
  <c r="K15" l="1"/>
  <c r="C16" l="1"/>
  <c r="D16" s="1"/>
  <c r="L15"/>
  <c r="G16" l="1"/>
  <c r="I16" s="1"/>
  <c r="E16"/>
  <c r="K16" l="1"/>
  <c r="C17" l="1"/>
  <c r="D17" s="1"/>
  <c r="L16"/>
  <c r="E17" l="1"/>
  <c r="G17"/>
  <c r="I17" s="1"/>
  <c r="K17" s="1"/>
  <c r="C18" l="1"/>
  <c r="D18" s="1"/>
  <c r="L17"/>
  <c r="G18" l="1"/>
  <c r="I18" s="1"/>
  <c r="E18"/>
  <c r="K18" l="1"/>
  <c r="C19" l="1"/>
  <c r="D19" s="1"/>
  <c r="L18"/>
  <c r="E19" l="1"/>
  <c r="G19"/>
  <c r="I19" s="1"/>
  <c r="K19" l="1"/>
  <c r="C20" l="1"/>
  <c r="D20" s="1"/>
  <c r="L19"/>
  <c r="G20" l="1"/>
  <c r="I20" s="1"/>
  <c r="E20"/>
  <c r="K20" l="1"/>
  <c r="C21" l="1"/>
  <c r="D21" s="1"/>
  <c r="L20"/>
  <c r="E21" l="1"/>
  <c r="G21"/>
  <c r="I21" s="1"/>
  <c r="K21" l="1"/>
  <c r="C22" l="1"/>
  <c r="D22" s="1"/>
  <c r="L21"/>
  <c r="G22" l="1"/>
  <c r="I22" s="1"/>
  <c r="E22"/>
  <c r="K22" l="1"/>
  <c r="C23" l="1"/>
  <c r="D23" s="1"/>
  <c r="L22"/>
  <c r="E23" l="1"/>
  <c r="G23"/>
  <c r="I23" s="1"/>
  <c r="K23" l="1"/>
  <c r="C24" l="1"/>
  <c r="D24" s="1"/>
  <c r="L23"/>
  <c r="G24" l="1"/>
  <c r="I24" s="1"/>
  <c r="E24"/>
  <c r="K24" l="1"/>
  <c r="C25" l="1"/>
  <c r="D25" s="1"/>
  <c r="L24"/>
  <c r="E25" l="1"/>
  <c r="G25"/>
  <c r="I25" s="1"/>
  <c r="K25" l="1"/>
  <c r="C26" l="1"/>
  <c r="D26" s="1"/>
  <c r="L25"/>
  <c r="G26" l="1"/>
  <c r="I26" s="1"/>
  <c r="E26"/>
  <c r="K26" l="1"/>
  <c r="C27" l="1"/>
  <c r="D27" s="1"/>
  <c r="L26"/>
  <c r="E27" l="1"/>
  <c r="G27"/>
  <c r="I27" s="1"/>
  <c r="K27" l="1"/>
  <c r="C28" l="1"/>
  <c r="D28" s="1"/>
  <c r="L27"/>
  <c r="E28" l="1"/>
  <c r="G28"/>
  <c r="I28" s="1"/>
  <c r="K28" l="1"/>
  <c r="C29" l="1"/>
  <c r="D29" s="1"/>
  <c r="L28"/>
  <c r="G29" l="1"/>
  <c r="I29" s="1"/>
  <c r="E29"/>
  <c r="K29" l="1"/>
  <c r="C30" l="1"/>
  <c r="D30" s="1"/>
  <c r="L29"/>
  <c r="G30" l="1"/>
  <c r="I30" s="1"/>
  <c r="E30"/>
  <c r="K30" l="1"/>
  <c r="C31" l="1"/>
  <c r="D31" s="1"/>
  <c r="L30"/>
  <c r="E31" l="1"/>
  <c r="G31"/>
  <c r="I31" s="1"/>
  <c r="K31" l="1"/>
  <c r="C32" l="1"/>
  <c r="D32" s="1"/>
  <c r="L31"/>
  <c r="G32" l="1"/>
  <c r="I32" s="1"/>
  <c r="E32"/>
  <c r="K32" l="1"/>
  <c r="C33" l="1"/>
  <c r="D33" s="1"/>
  <c r="L32"/>
  <c r="G33" l="1"/>
  <c r="I33" s="1"/>
  <c r="E33"/>
  <c r="K33" l="1"/>
  <c r="C34" l="1"/>
  <c r="D34" s="1"/>
  <c r="L33"/>
  <c r="G34" l="1"/>
  <c r="I34" s="1"/>
  <c r="E34"/>
  <c r="K34" l="1"/>
  <c r="C35" l="1"/>
  <c r="D35" s="1"/>
  <c r="L34"/>
  <c r="E35" l="1"/>
  <c r="G35"/>
  <c r="I35" s="1"/>
  <c r="K35" l="1"/>
  <c r="C36" l="1"/>
  <c r="D36" s="1"/>
  <c r="L35"/>
  <c r="E36" l="1"/>
  <c r="G36"/>
  <c r="I36" s="1"/>
  <c r="K36" l="1"/>
  <c r="C37" l="1"/>
  <c r="D37" s="1"/>
  <c r="L36"/>
  <c r="E37" l="1"/>
  <c r="G37"/>
  <c r="I37" s="1"/>
  <c r="K37" l="1"/>
  <c r="C38" l="1"/>
  <c r="D38" s="1"/>
  <c r="L37"/>
  <c r="E38" l="1"/>
  <c r="G38"/>
  <c r="I38" s="1"/>
  <c r="K38" l="1"/>
  <c r="C39" l="1"/>
  <c r="D39" s="1"/>
  <c r="L38"/>
  <c r="E39" l="1"/>
  <c r="G39"/>
  <c r="I39" s="1"/>
  <c r="K39" l="1"/>
  <c r="C40" l="1"/>
  <c r="L39"/>
  <c r="D40" l="1"/>
  <c r="E40" l="1"/>
  <c r="G40"/>
  <c r="I40" s="1"/>
  <c r="K40" s="1"/>
  <c r="C41" l="1"/>
  <c r="D41" s="1"/>
  <c r="L40"/>
  <c r="E41" l="1"/>
  <c r="G41"/>
  <c r="I41" s="1"/>
  <c r="K41" l="1"/>
  <c r="C42" l="1"/>
  <c r="D42" s="1"/>
  <c r="L41"/>
  <c r="E42" l="1"/>
  <c r="G42"/>
  <c r="I42" s="1"/>
  <c r="K42" l="1"/>
  <c r="C43" l="1"/>
  <c r="D43" s="1"/>
  <c r="L42"/>
  <c r="E43" l="1"/>
  <c r="G43"/>
  <c r="I43" s="1"/>
  <c r="K43" l="1"/>
  <c r="C44" l="1"/>
  <c r="D44" s="1"/>
  <c r="L43"/>
  <c r="E44" l="1"/>
  <c r="G44"/>
  <c r="I44" s="1"/>
  <c r="K44" l="1"/>
  <c r="C45" l="1"/>
  <c r="D45" s="1"/>
  <c r="L44"/>
  <c r="E45" l="1"/>
  <c r="G45"/>
  <c r="I45" s="1"/>
  <c r="K45" l="1"/>
  <c r="C46" l="1"/>
  <c r="D46" s="1"/>
  <c r="L45"/>
  <c r="E46" l="1"/>
  <c r="G46"/>
  <c r="I46" s="1"/>
  <c r="K46" l="1"/>
  <c r="C47" l="1"/>
  <c r="D47" s="1"/>
  <c r="L46"/>
  <c r="E47" l="1"/>
  <c r="G47"/>
  <c r="I47" s="1"/>
  <c r="K47" l="1"/>
  <c r="C48" l="1"/>
  <c r="D48" s="1"/>
  <c r="L47"/>
  <c r="E48" l="1"/>
  <c r="G48"/>
  <c r="I48" s="1"/>
  <c r="K48" l="1"/>
  <c r="C49" l="1"/>
  <c r="D49" s="1"/>
  <c r="L48"/>
  <c r="E49" l="1"/>
  <c r="G49"/>
  <c r="I49" s="1"/>
  <c r="K49" l="1"/>
  <c r="C50" l="1"/>
  <c r="D50" s="1"/>
  <c r="L49"/>
  <c r="E50" l="1"/>
  <c r="G50"/>
  <c r="I50" s="1"/>
  <c r="K50" l="1"/>
  <c r="C51" l="1"/>
  <c r="D51" s="1"/>
  <c r="L50"/>
  <c r="E51" l="1"/>
  <c r="G51"/>
  <c r="I51" s="1"/>
  <c r="K51" l="1"/>
  <c r="C52" l="1"/>
  <c r="D52" s="1"/>
  <c r="L51"/>
  <c r="E52" l="1"/>
  <c r="G52"/>
  <c r="I52" s="1"/>
  <c r="K52" l="1"/>
  <c r="C53" l="1"/>
  <c r="D53" s="1"/>
  <c r="L52"/>
  <c r="E53" l="1"/>
  <c r="G53"/>
  <c r="I53" s="1"/>
  <c r="K53" l="1"/>
  <c r="C54" l="1"/>
  <c r="D54" s="1"/>
  <c r="L53"/>
  <c r="E54" l="1"/>
  <c r="G54"/>
  <c r="I54" s="1"/>
  <c r="K54" l="1"/>
  <c r="C55" l="1"/>
  <c r="D55" s="1"/>
  <c r="L54"/>
  <c r="E55" l="1"/>
  <c r="G55"/>
  <c r="I55" s="1"/>
  <c r="K55" l="1"/>
  <c r="C56" l="1"/>
  <c r="D56" s="1"/>
  <c r="L55"/>
  <c r="E56" l="1"/>
  <c r="G56"/>
  <c r="I56" s="1"/>
  <c r="K56" l="1"/>
  <c r="C57" l="1"/>
  <c r="D57" s="1"/>
  <c r="L56"/>
  <c r="E57" l="1"/>
  <c r="G57"/>
  <c r="I57" s="1"/>
  <c r="K57" l="1"/>
  <c r="C58" l="1"/>
  <c r="D58" s="1"/>
  <c r="L57"/>
  <c r="E58" l="1"/>
  <c r="G58"/>
  <c r="I58" s="1"/>
  <c r="K58" l="1"/>
  <c r="C59" l="1"/>
  <c r="D59" s="1"/>
  <c r="L58"/>
  <c r="E59" l="1"/>
  <c r="G59"/>
  <c r="I59" s="1"/>
  <c r="K59" l="1"/>
  <c r="C60" l="1"/>
  <c r="D60" s="1"/>
  <c r="L59"/>
  <c r="E60" l="1"/>
  <c r="G60"/>
  <c r="I60" s="1"/>
  <c r="K60" l="1"/>
  <c r="C61" l="1"/>
  <c r="D61" s="1"/>
  <c r="L60"/>
  <c r="E61" l="1"/>
  <c r="G61"/>
  <c r="I61" s="1"/>
  <c r="K61" l="1"/>
  <c r="C62" l="1"/>
  <c r="D62" s="1"/>
  <c r="L61"/>
  <c r="E62" l="1"/>
  <c r="G62"/>
  <c r="I62" s="1"/>
  <c r="K62" l="1"/>
  <c r="C63" l="1"/>
  <c r="D63" s="1"/>
  <c r="L62"/>
  <c r="E63" l="1"/>
  <c r="G63"/>
  <c r="I63" s="1"/>
  <c r="K63" l="1"/>
  <c r="C64" l="1"/>
  <c r="D64" s="1"/>
  <c r="L63"/>
  <c r="E64" l="1"/>
  <c r="G64"/>
  <c r="I64" s="1"/>
  <c r="K64" l="1"/>
  <c r="C65" l="1"/>
  <c r="D65" s="1"/>
  <c r="L64"/>
  <c r="E65" l="1"/>
  <c r="G65"/>
  <c r="I65" s="1"/>
  <c r="K65" l="1"/>
  <c r="C66" l="1"/>
  <c r="D66" s="1"/>
  <c r="L65"/>
  <c r="E66" l="1"/>
  <c r="G66"/>
  <c r="I66" s="1"/>
  <c r="K66" l="1"/>
  <c r="C67" l="1"/>
  <c r="D67" s="1"/>
  <c r="L66"/>
  <c r="E67" l="1"/>
  <c r="G67"/>
  <c r="I67" s="1"/>
  <c r="K67" l="1"/>
  <c r="C68" l="1"/>
  <c r="D68" s="1"/>
  <c r="L67"/>
  <c r="E68" l="1"/>
  <c r="G68"/>
  <c r="I68" s="1"/>
  <c r="K68" l="1"/>
  <c r="C69" l="1"/>
  <c r="D69" s="1"/>
  <c r="L68"/>
  <c r="E69" l="1"/>
  <c r="G69"/>
  <c r="I69" s="1"/>
  <c r="K69" l="1"/>
  <c r="C70" l="1"/>
  <c r="D70" s="1"/>
  <c r="L69"/>
  <c r="E70" l="1"/>
  <c r="G70"/>
  <c r="I70" s="1"/>
  <c r="K70" l="1"/>
  <c r="C71" l="1"/>
  <c r="D71" s="1"/>
  <c r="L70"/>
  <c r="E71" l="1"/>
  <c r="G71"/>
  <c r="I71" s="1"/>
  <c r="K71" l="1"/>
  <c r="C72" l="1"/>
  <c r="D72" s="1"/>
  <c r="L71"/>
  <c r="G72" l="1"/>
  <c r="I72" s="1"/>
  <c r="E72"/>
  <c r="K72" l="1"/>
  <c r="C73" l="1"/>
  <c r="D73" s="1"/>
  <c r="L72"/>
  <c r="E73" l="1"/>
  <c r="G73"/>
  <c r="I73" s="1"/>
  <c r="K73" l="1"/>
  <c r="C74" l="1"/>
  <c r="D74" s="1"/>
  <c r="L73"/>
  <c r="E74" l="1"/>
  <c r="G74"/>
  <c r="I74" s="1"/>
  <c r="K74" l="1"/>
  <c r="C75" l="1"/>
  <c r="D75" s="1"/>
  <c r="L74"/>
  <c r="E75" l="1"/>
  <c r="G75"/>
  <c r="I75" s="1"/>
  <c r="K75" l="1"/>
  <c r="C76" l="1"/>
  <c r="D76" s="1"/>
  <c r="L75"/>
  <c r="G76" l="1"/>
  <c r="I76" s="1"/>
  <c r="E76"/>
  <c r="K76" l="1"/>
  <c r="C77" l="1"/>
  <c r="D77" s="1"/>
  <c r="L76"/>
  <c r="E77" l="1"/>
  <c r="G77"/>
  <c r="I77" s="1"/>
  <c r="K77" l="1"/>
  <c r="C78" l="1"/>
  <c r="D78" s="1"/>
  <c r="L77"/>
  <c r="E78" l="1"/>
  <c r="G78"/>
  <c r="I78" s="1"/>
  <c r="K78" l="1"/>
  <c r="C79" l="1"/>
  <c r="D79" s="1"/>
  <c r="L78"/>
  <c r="E79" l="1"/>
  <c r="G79"/>
  <c r="I79" s="1"/>
  <c r="K79" l="1"/>
  <c r="C80" l="1"/>
  <c r="D80" s="1"/>
  <c r="L79"/>
  <c r="G80" l="1"/>
  <c r="I80" s="1"/>
  <c r="E80"/>
  <c r="K80" l="1"/>
  <c r="C81" l="1"/>
  <c r="D81" s="1"/>
  <c r="L80"/>
  <c r="E81" l="1"/>
  <c r="G81"/>
  <c r="I81" s="1"/>
  <c r="K81" l="1"/>
  <c r="C82" l="1"/>
  <c r="D82" s="1"/>
  <c r="L81"/>
  <c r="E82" l="1"/>
  <c r="G82"/>
  <c r="I82" s="1"/>
  <c r="K82" l="1"/>
  <c r="C83" l="1"/>
  <c r="D83" s="1"/>
  <c r="L82"/>
  <c r="E83" l="1"/>
  <c r="G83"/>
  <c r="I83" s="1"/>
  <c r="K83" l="1"/>
  <c r="C84" l="1"/>
  <c r="D84" s="1"/>
  <c r="L83"/>
  <c r="G84" l="1"/>
  <c r="I84" s="1"/>
  <c r="E84"/>
  <c r="K84" l="1"/>
  <c r="C85" l="1"/>
  <c r="D85" s="1"/>
  <c r="L84"/>
  <c r="E85" l="1"/>
  <c r="G85"/>
  <c r="I85" s="1"/>
  <c r="K85" l="1"/>
  <c r="C86" l="1"/>
  <c r="D86" s="1"/>
  <c r="L85"/>
  <c r="E86" l="1"/>
  <c r="G86"/>
  <c r="I86" s="1"/>
  <c r="K86" l="1"/>
  <c r="C87" l="1"/>
  <c r="D87" s="1"/>
  <c r="L86"/>
  <c r="E87" l="1"/>
  <c r="G87"/>
  <c r="I87" s="1"/>
  <c r="K87" l="1"/>
  <c r="C88" l="1"/>
  <c r="D88" s="1"/>
  <c r="L87"/>
  <c r="G88" l="1"/>
  <c r="I88" s="1"/>
  <c r="E88"/>
  <c r="K88" l="1"/>
  <c r="C89" l="1"/>
  <c r="D89" s="1"/>
  <c r="L88"/>
  <c r="E89" l="1"/>
  <c r="G89"/>
  <c r="I89" s="1"/>
  <c r="K89" l="1"/>
  <c r="C90" l="1"/>
  <c r="D90" s="1"/>
  <c r="L89"/>
  <c r="E90" l="1"/>
  <c r="G90"/>
  <c r="I90" s="1"/>
  <c r="K90" l="1"/>
  <c r="C91" l="1"/>
  <c r="D91" s="1"/>
  <c r="L90"/>
  <c r="E91" l="1"/>
  <c r="G91"/>
  <c r="I91" s="1"/>
  <c r="K91" l="1"/>
  <c r="C92" l="1"/>
  <c r="D92" s="1"/>
  <c r="L91"/>
  <c r="G92" l="1"/>
  <c r="I92" s="1"/>
  <c r="E92"/>
  <c r="K92" l="1"/>
  <c r="C93" l="1"/>
  <c r="D93" s="1"/>
  <c r="L92"/>
  <c r="E93" l="1"/>
  <c r="G93"/>
  <c r="I93" s="1"/>
  <c r="K93" l="1"/>
  <c r="C94" l="1"/>
  <c r="D94" s="1"/>
  <c r="L93"/>
  <c r="E94" l="1"/>
  <c r="G94"/>
  <c r="I94" s="1"/>
  <c r="K94" l="1"/>
  <c r="C95" l="1"/>
  <c r="D95" s="1"/>
  <c r="L94"/>
  <c r="E95" l="1"/>
  <c r="G95"/>
  <c r="I95" s="1"/>
  <c r="K95" l="1"/>
  <c r="C96" l="1"/>
  <c r="D96" s="1"/>
  <c r="L95"/>
  <c r="G96" l="1"/>
  <c r="I96" s="1"/>
  <c r="E96"/>
  <c r="K96" l="1"/>
  <c r="C97" l="1"/>
  <c r="D97" s="1"/>
  <c r="L96"/>
  <c r="E97" l="1"/>
  <c r="G97"/>
  <c r="I97" s="1"/>
  <c r="K97" l="1"/>
  <c r="C98" l="1"/>
  <c r="D98" s="1"/>
  <c r="L97"/>
  <c r="E98" l="1"/>
  <c r="G98"/>
  <c r="I98" s="1"/>
  <c r="K98" l="1"/>
  <c r="C99" l="1"/>
  <c r="D99" s="1"/>
  <c r="L98"/>
  <c r="E99" l="1"/>
  <c r="G99"/>
  <c r="I99" s="1"/>
  <c r="K99" l="1"/>
  <c r="C100" l="1"/>
  <c r="D100" s="1"/>
  <c r="L99"/>
  <c r="G100" l="1"/>
  <c r="I100" s="1"/>
  <c r="E100"/>
  <c r="K100" l="1"/>
  <c r="C101" l="1"/>
  <c r="D101" s="1"/>
  <c r="L100"/>
  <c r="E101" l="1"/>
  <c r="G101"/>
  <c r="I101" s="1"/>
  <c r="K101" l="1"/>
  <c r="C102" l="1"/>
  <c r="D102" s="1"/>
  <c r="L101"/>
  <c r="E102" l="1"/>
  <c r="G102"/>
  <c r="I102" s="1"/>
  <c r="K102" l="1"/>
  <c r="C103" l="1"/>
  <c r="D103" s="1"/>
  <c r="L102"/>
  <c r="E103" l="1"/>
  <c r="G103"/>
  <c r="I103" s="1"/>
  <c r="K103" l="1"/>
  <c r="C104" l="1"/>
  <c r="D104" s="1"/>
  <c r="L103"/>
  <c r="G104" l="1"/>
  <c r="I104" s="1"/>
  <c r="E104"/>
  <c r="K104" l="1"/>
  <c r="C105" l="1"/>
  <c r="D105" s="1"/>
  <c r="L104"/>
  <c r="E105" l="1"/>
  <c r="G105"/>
  <c r="I105" s="1"/>
  <c r="K105" l="1"/>
  <c r="C106" l="1"/>
  <c r="D106" s="1"/>
  <c r="L105"/>
  <c r="E106" l="1"/>
  <c r="G106"/>
  <c r="I106" s="1"/>
  <c r="K106" l="1"/>
  <c r="C107" l="1"/>
  <c r="D107" s="1"/>
  <c r="L106"/>
  <c r="E107" l="1"/>
  <c r="G107"/>
  <c r="I107" s="1"/>
  <c r="K107" l="1"/>
  <c r="C108" l="1"/>
  <c r="D108" s="1"/>
  <c r="L107"/>
  <c r="G108" l="1"/>
  <c r="I108" s="1"/>
  <c r="E108"/>
  <c r="K108" l="1"/>
  <c r="C109" l="1"/>
  <c r="D109" s="1"/>
  <c r="L108"/>
  <c r="E109" l="1"/>
  <c r="G109"/>
  <c r="I109" s="1"/>
  <c r="K109" l="1"/>
  <c r="C110" l="1"/>
  <c r="D110" s="1"/>
  <c r="L109"/>
  <c r="E110" l="1"/>
  <c r="G110"/>
  <c r="I110" s="1"/>
  <c r="K110" l="1"/>
  <c r="C111" l="1"/>
  <c r="D111" s="1"/>
  <c r="L110"/>
  <c r="E111" l="1"/>
  <c r="G111"/>
  <c r="I111" s="1"/>
  <c r="K111" l="1"/>
  <c r="C112" l="1"/>
  <c r="D112" s="1"/>
  <c r="L111"/>
  <c r="G112" l="1"/>
  <c r="I112" s="1"/>
  <c r="E112"/>
  <c r="K112" l="1"/>
  <c r="C113" l="1"/>
  <c r="D113" s="1"/>
  <c r="L112"/>
  <c r="E113" l="1"/>
  <c r="G113"/>
  <c r="I113" s="1"/>
  <c r="K113" l="1"/>
  <c r="C114" l="1"/>
  <c r="D114" s="1"/>
  <c r="L113"/>
  <c r="E114" l="1"/>
  <c r="G114"/>
  <c r="I114" s="1"/>
  <c r="K114" l="1"/>
  <c r="C115" l="1"/>
  <c r="D115" s="1"/>
  <c r="L114"/>
  <c r="E115" l="1"/>
  <c r="G115"/>
  <c r="I115" s="1"/>
  <c r="K115" l="1"/>
  <c r="C116" l="1"/>
  <c r="D116" s="1"/>
  <c r="L115"/>
  <c r="G116" l="1"/>
  <c r="I116" s="1"/>
  <c r="E116"/>
  <c r="K116" l="1"/>
  <c r="C117" l="1"/>
  <c r="D117" s="1"/>
  <c r="L116"/>
  <c r="E117" l="1"/>
  <c r="G117"/>
  <c r="I117" s="1"/>
  <c r="K117" l="1"/>
  <c r="C118" l="1"/>
  <c r="D118" s="1"/>
  <c r="L117"/>
  <c r="E118" l="1"/>
  <c r="G118"/>
  <c r="I118" s="1"/>
  <c r="K118" l="1"/>
  <c r="C119" l="1"/>
  <c r="D119" s="1"/>
  <c r="L118"/>
  <c r="E119" l="1"/>
  <c r="G119"/>
  <c r="I119" s="1"/>
  <c r="K119" l="1"/>
  <c r="C120" l="1"/>
  <c r="D120" s="1"/>
  <c r="L119"/>
  <c r="G120" l="1"/>
  <c r="I120" s="1"/>
  <c r="E120"/>
  <c r="K120" l="1"/>
  <c r="C121" l="1"/>
  <c r="D121" s="1"/>
  <c r="L120"/>
  <c r="E121" l="1"/>
  <c r="G121"/>
  <c r="I121" s="1"/>
  <c r="K121" l="1"/>
  <c r="C122" l="1"/>
  <c r="D122" s="1"/>
  <c r="L121"/>
  <c r="G122" l="1"/>
  <c r="I122" s="1"/>
  <c r="E122"/>
  <c r="K122" l="1"/>
  <c r="C123" l="1"/>
  <c r="D123" s="1"/>
  <c r="L122"/>
  <c r="E123" l="1"/>
  <c r="G123"/>
  <c r="I123" s="1"/>
  <c r="K123" l="1"/>
  <c r="C124" l="1"/>
  <c r="D124" s="1"/>
  <c r="L123"/>
  <c r="E124" l="1"/>
  <c r="G124"/>
  <c r="I124" s="1"/>
  <c r="K124" l="1"/>
  <c r="C125" l="1"/>
  <c r="D125" s="1"/>
  <c r="L124"/>
  <c r="G125" l="1"/>
  <c r="I125" s="1"/>
  <c r="E125"/>
  <c r="K125" l="1"/>
  <c r="C126" l="1"/>
  <c r="D126" s="1"/>
  <c r="L125"/>
  <c r="G126" l="1"/>
  <c r="I126" s="1"/>
  <c r="E126"/>
  <c r="K126" l="1"/>
  <c r="C127" l="1"/>
  <c r="D127" s="1"/>
  <c r="L126"/>
  <c r="E127" l="1"/>
  <c r="G127"/>
  <c r="I127" s="1"/>
  <c r="K127" l="1"/>
  <c r="C128" l="1"/>
  <c r="D128" s="1"/>
  <c r="L127"/>
  <c r="G128" l="1"/>
  <c r="I128" s="1"/>
  <c r="E128"/>
  <c r="K128" l="1"/>
  <c r="C129" l="1"/>
  <c r="D129" s="1"/>
  <c r="L128"/>
  <c r="E129" l="1"/>
  <c r="G129"/>
  <c r="I129" s="1"/>
  <c r="K129" l="1"/>
  <c r="C130" l="1"/>
  <c r="D130" s="1"/>
  <c r="L129"/>
  <c r="G130" l="1"/>
  <c r="I130" s="1"/>
  <c r="E130"/>
  <c r="K130" l="1"/>
  <c r="C131" l="1"/>
  <c r="D131" s="1"/>
  <c r="L130"/>
  <c r="E131" l="1"/>
  <c r="G131"/>
  <c r="I131" s="1"/>
  <c r="K131" l="1"/>
  <c r="C132" l="1"/>
  <c r="D132" s="1"/>
  <c r="L131"/>
  <c r="E132" l="1"/>
  <c r="G132"/>
  <c r="I132" s="1"/>
  <c r="K132" l="1"/>
  <c r="C133" l="1"/>
  <c r="D133" s="1"/>
  <c r="L132"/>
  <c r="E133" l="1"/>
  <c r="G133"/>
  <c r="I133" s="1"/>
  <c r="K133" l="1"/>
  <c r="C134" l="1"/>
  <c r="D134" s="1"/>
  <c r="L133"/>
  <c r="G134" l="1"/>
  <c r="I134" s="1"/>
  <c r="E134"/>
  <c r="K134" l="1"/>
  <c r="C135" l="1"/>
  <c r="D135" s="1"/>
  <c r="L134"/>
  <c r="E135" l="1"/>
  <c r="G135"/>
  <c r="I135" s="1"/>
  <c r="K135" l="1"/>
  <c r="C136" l="1"/>
  <c r="D136" s="1"/>
  <c r="L135"/>
  <c r="E136" l="1"/>
  <c r="G136"/>
  <c r="I136" s="1"/>
  <c r="K136" l="1"/>
  <c r="C137" l="1"/>
  <c r="D137" s="1"/>
  <c r="L136"/>
  <c r="E137" l="1"/>
  <c r="G137"/>
  <c r="I137" s="1"/>
  <c r="K137" l="1"/>
  <c r="C138" l="1"/>
  <c r="D138" s="1"/>
  <c r="L137"/>
  <c r="G138" l="1"/>
  <c r="I138" s="1"/>
  <c r="E138"/>
  <c r="K138" l="1"/>
  <c r="C139" l="1"/>
  <c r="D139" s="1"/>
  <c r="L138"/>
  <c r="E139" l="1"/>
  <c r="G139"/>
  <c r="I139" s="1"/>
  <c r="K139" l="1"/>
  <c r="C140" l="1"/>
  <c r="D140" s="1"/>
  <c r="L139"/>
  <c r="E140" l="1"/>
  <c r="G140"/>
  <c r="I140" s="1"/>
  <c r="K140" l="1"/>
  <c r="C141" l="1"/>
  <c r="D141" s="1"/>
  <c r="L140"/>
  <c r="G141" l="1"/>
  <c r="I141" s="1"/>
  <c r="E141"/>
  <c r="K141" l="1"/>
  <c r="C142" l="1"/>
  <c r="D142" s="1"/>
  <c r="L141"/>
  <c r="G142" l="1"/>
  <c r="I142" s="1"/>
  <c r="E142"/>
  <c r="K142" l="1"/>
  <c r="C143" l="1"/>
  <c r="D143" s="1"/>
  <c r="L142"/>
  <c r="E143" l="1"/>
  <c r="G143"/>
  <c r="I143" s="1"/>
  <c r="K143" l="1"/>
  <c r="C144" l="1"/>
  <c r="D144" s="1"/>
  <c r="L143"/>
  <c r="G144" l="1"/>
  <c r="I144" s="1"/>
  <c r="E144"/>
  <c r="K144" l="1"/>
  <c r="C145" l="1"/>
  <c r="D145" s="1"/>
  <c r="L144"/>
  <c r="E145" l="1"/>
  <c r="G145"/>
  <c r="I145" s="1"/>
  <c r="K145" l="1"/>
  <c r="C146" l="1"/>
  <c r="D146" s="1"/>
  <c r="L145"/>
  <c r="G146" l="1"/>
  <c r="I146" s="1"/>
  <c r="E146"/>
  <c r="K146" l="1"/>
  <c r="C147" l="1"/>
  <c r="D147" s="1"/>
  <c r="L146"/>
  <c r="E147" l="1"/>
  <c r="G147"/>
  <c r="I147" s="1"/>
  <c r="K147" l="1"/>
  <c r="C148" l="1"/>
  <c r="D148" s="1"/>
  <c r="L147"/>
  <c r="E148" l="1"/>
  <c r="G148"/>
  <c r="I148" s="1"/>
  <c r="K148" l="1"/>
  <c r="C149" l="1"/>
  <c r="D149" s="1"/>
  <c r="L148"/>
  <c r="E149" l="1"/>
  <c r="G149"/>
  <c r="I149" s="1"/>
  <c r="K149" l="1"/>
  <c r="C150" l="1"/>
  <c r="D150" s="1"/>
  <c r="L149"/>
  <c r="G150" l="1"/>
  <c r="I150" s="1"/>
  <c r="E150"/>
  <c r="K150" l="1"/>
  <c r="C151" l="1"/>
  <c r="D151" s="1"/>
  <c r="L150"/>
  <c r="E151" l="1"/>
  <c r="G151"/>
  <c r="I151" s="1"/>
  <c r="K151" l="1"/>
  <c r="C152" l="1"/>
  <c r="D152" s="1"/>
  <c r="L151"/>
  <c r="E152" l="1"/>
  <c r="G152"/>
  <c r="I152" s="1"/>
  <c r="K152" l="1"/>
  <c r="C153" l="1"/>
  <c r="D153" s="1"/>
  <c r="L152"/>
  <c r="E153" l="1"/>
  <c r="G153"/>
  <c r="I153" s="1"/>
  <c r="K153" l="1"/>
  <c r="C154" l="1"/>
  <c r="D154" s="1"/>
  <c r="L153"/>
  <c r="G154" l="1"/>
  <c r="I154" s="1"/>
  <c r="E154"/>
  <c r="K154" l="1"/>
  <c r="C155" l="1"/>
  <c r="D155" s="1"/>
  <c r="L154"/>
  <c r="E155" l="1"/>
  <c r="G155"/>
  <c r="I155" s="1"/>
  <c r="K155" l="1"/>
  <c r="C156" l="1"/>
  <c r="D156" s="1"/>
  <c r="L155"/>
  <c r="E156" l="1"/>
  <c r="G156"/>
  <c r="I156" s="1"/>
  <c r="K156" l="1"/>
  <c r="C157" l="1"/>
  <c r="D157" s="1"/>
  <c r="L156"/>
  <c r="G157" l="1"/>
  <c r="I157" s="1"/>
  <c r="E157"/>
  <c r="K157" l="1"/>
  <c r="C158" l="1"/>
  <c r="D158" s="1"/>
  <c r="L157"/>
  <c r="G158" l="1"/>
  <c r="I158" s="1"/>
  <c r="E158"/>
  <c r="K158" l="1"/>
  <c r="C159" l="1"/>
  <c r="D159" s="1"/>
  <c r="L158"/>
  <c r="E159" l="1"/>
  <c r="G159"/>
  <c r="I159" s="1"/>
  <c r="K159" l="1"/>
  <c r="C160" l="1"/>
  <c r="D160" s="1"/>
  <c r="L159"/>
  <c r="E160" l="1"/>
  <c r="G160"/>
  <c r="I160" s="1"/>
  <c r="K160" l="1"/>
  <c r="C161" l="1"/>
  <c r="D161" s="1"/>
  <c r="L160"/>
  <c r="E161" l="1"/>
  <c r="G161"/>
  <c r="I161" s="1"/>
  <c r="K161" l="1"/>
  <c r="C162" l="1"/>
  <c r="D162" s="1"/>
  <c r="L161"/>
  <c r="E162" l="1"/>
  <c r="G162"/>
  <c r="I162" s="1"/>
  <c r="K162" l="1"/>
  <c r="C163" l="1"/>
  <c r="D163" s="1"/>
  <c r="L162"/>
  <c r="G163" l="1"/>
  <c r="I163" s="1"/>
  <c r="E163"/>
  <c r="K163" l="1"/>
  <c r="C164" l="1"/>
  <c r="D164" s="1"/>
  <c r="L163"/>
  <c r="E164" l="1"/>
  <c r="G164"/>
  <c r="I164" s="1"/>
  <c r="K164" l="1"/>
  <c r="C165" l="1"/>
  <c r="D165" s="1"/>
  <c r="L164"/>
  <c r="E165" l="1"/>
  <c r="G165"/>
  <c r="I165" s="1"/>
  <c r="K165" l="1"/>
  <c r="C166" l="1"/>
  <c r="D166" s="1"/>
  <c r="L165"/>
  <c r="E166" l="1"/>
  <c r="G166"/>
  <c r="I166" s="1"/>
  <c r="K166" l="1"/>
  <c r="C167" l="1"/>
  <c r="D167" s="1"/>
  <c r="L166"/>
  <c r="G167" l="1"/>
  <c r="I167" s="1"/>
  <c r="E167"/>
  <c r="K167" l="1"/>
  <c r="C168" l="1"/>
  <c r="D168" s="1"/>
  <c r="L167"/>
  <c r="E168" l="1"/>
  <c r="G168"/>
  <c r="I168" s="1"/>
  <c r="K168" l="1"/>
  <c r="C169" l="1"/>
  <c r="D169" s="1"/>
  <c r="L168"/>
  <c r="E169" l="1"/>
  <c r="G169"/>
  <c r="I169" s="1"/>
  <c r="K169" l="1"/>
  <c r="C170" l="1"/>
  <c r="D170" s="1"/>
  <c r="L169"/>
  <c r="E170" l="1"/>
  <c r="G170"/>
  <c r="I170" s="1"/>
  <c r="K170" l="1"/>
  <c r="C171" l="1"/>
  <c r="D171" s="1"/>
  <c r="L170"/>
  <c r="G171" l="1"/>
  <c r="I171" s="1"/>
  <c r="E171"/>
  <c r="K171" l="1"/>
  <c r="C172" l="1"/>
  <c r="D172" s="1"/>
  <c r="L171"/>
  <c r="E172" l="1"/>
  <c r="G172"/>
  <c r="I172" s="1"/>
  <c r="K172" l="1"/>
  <c r="C173" l="1"/>
  <c r="D173" s="1"/>
  <c r="L172"/>
  <c r="E173" l="1"/>
  <c r="G173"/>
  <c r="I173" s="1"/>
  <c r="K173" l="1"/>
  <c r="C174" l="1"/>
  <c r="D174" s="1"/>
  <c r="L173"/>
  <c r="E174" l="1"/>
  <c r="G174"/>
  <c r="I174" s="1"/>
  <c r="K174" l="1"/>
  <c r="C175" l="1"/>
  <c r="D175" s="1"/>
  <c r="L174"/>
  <c r="G175" l="1"/>
  <c r="I175" s="1"/>
  <c r="E175"/>
  <c r="K175" l="1"/>
  <c r="C176" l="1"/>
  <c r="D176" s="1"/>
  <c r="L175"/>
  <c r="E176" l="1"/>
  <c r="G176"/>
  <c r="I176" s="1"/>
  <c r="K176" l="1"/>
  <c r="C177" l="1"/>
  <c r="D177" s="1"/>
  <c r="L176"/>
  <c r="E177" l="1"/>
  <c r="G177"/>
  <c r="I177" s="1"/>
  <c r="K177" l="1"/>
  <c r="C178" l="1"/>
  <c r="D178" s="1"/>
  <c r="L177"/>
  <c r="E178" l="1"/>
  <c r="G178"/>
  <c r="I178" s="1"/>
  <c r="K178" l="1"/>
  <c r="C179" l="1"/>
  <c r="D179" s="1"/>
  <c r="L178"/>
  <c r="G179" l="1"/>
  <c r="I179" s="1"/>
  <c r="E179"/>
  <c r="K179" l="1"/>
  <c r="C180" l="1"/>
  <c r="D180" s="1"/>
  <c r="L179"/>
  <c r="E180" l="1"/>
  <c r="G180"/>
  <c r="I180" s="1"/>
  <c r="K180" l="1"/>
  <c r="C181" l="1"/>
  <c r="D181" s="1"/>
  <c r="L180"/>
  <c r="E181" l="1"/>
  <c r="G181"/>
  <c r="I181" s="1"/>
  <c r="K181" l="1"/>
  <c r="C182" l="1"/>
  <c r="D182" s="1"/>
  <c r="L181"/>
  <c r="E182" l="1"/>
  <c r="G182"/>
  <c r="I182" s="1"/>
  <c r="K182" l="1"/>
  <c r="C183" l="1"/>
  <c r="D183" s="1"/>
  <c r="L182"/>
  <c r="G183" l="1"/>
  <c r="I183" s="1"/>
  <c r="E183"/>
  <c r="K183" l="1"/>
  <c r="C184" l="1"/>
  <c r="D184" s="1"/>
  <c r="L183"/>
  <c r="E184" l="1"/>
  <c r="G184"/>
  <c r="I184" s="1"/>
  <c r="K184" l="1"/>
  <c r="C185" l="1"/>
  <c r="D185" s="1"/>
  <c r="L184"/>
  <c r="E185" l="1"/>
  <c r="G185"/>
  <c r="I185" s="1"/>
  <c r="K185" l="1"/>
  <c r="C186" l="1"/>
  <c r="D186" s="1"/>
  <c r="L185"/>
  <c r="E186" l="1"/>
  <c r="G186"/>
  <c r="I186" s="1"/>
  <c r="K186" l="1"/>
  <c r="C187" l="1"/>
  <c r="D187" s="1"/>
  <c r="L186"/>
  <c r="G187" l="1"/>
  <c r="I187" s="1"/>
  <c r="E187"/>
  <c r="K187" l="1"/>
  <c r="C188" l="1"/>
  <c r="D188" s="1"/>
  <c r="L187"/>
  <c r="E188" l="1"/>
  <c r="G188"/>
  <c r="I188" s="1"/>
  <c r="K188" l="1"/>
  <c r="C189" l="1"/>
  <c r="D189" s="1"/>
  <c r="L188"/>
  <c r="E189" l="1"/>
  <c r="G189"/>
  <c r="I189" s="1"/>
  <c r="K189" l="1"/>
  <c r="C190" l="1"/>
  <c r="D190" s="1"/>
  <c r="L189"/>
  <c r="E190" l="1"/>
  <c r="G190"/>
  <c r="I190" s="1"/>
  <c r="K190" l="1"/>
  <c r="C191" l="1"/>
  <c r="D191" s="1"/>
  <c r="L190"/>
  <c r="G191" l="1"/>
  <c r="I191" s="1"/>
  <c r="E191"/>
  <c r="K191" l="1"/>
  <c r="C192" l="1"/>
  <c r="D192" s="1"/>
  <c r="L191"/>
  <c r="E192" l="1"/>
  <c r="G192"/>
  <c r="I192" s="1"/>
  <c r="K192" l="1"/>
  <c r="C193" l="1"/>
  <c r="D193" s="1"/>
  <c r="L192"/>
  <c r="E193" l="1"/>
  <c r="G193"/>
  <c r="I193" s="1"/>
  <c r="K193" l="1"/>
  <c r="C194" l="1"/>
  <c r="D194" s="1"/>
  <c r="L193"/>
  <c r="E194" l="1"/>
  <c r="G194"/>
  <c r="I194" s="1"/>
  <c r="K194" l="1"/>
  <c r="C195" l="1"/>
  <c r="D195" s="1"/>
  <c r="L194"/>
  <c r="G195" l="1"/>
  <c r="I195" s="1"/>
  <c r="E195"/>
  <c r="K195" l="1"/>
  <c r="C196" l="1"/>
  <c r="D196" s="1"/>
  <c r="L195"/>
  <c r="E196" l="1"/>
  <c r="G196"/>
  <c r="I196" s="1"/>
  <c r="K196" l="1"/>
  <c r="C197" l="1"/>
  <c r="D197" s="1"/>
  <c r="L196"/>
  <c r="E197" l="1"/>
  <c r="G197"/>
  <c r="I197" s="1"/>
  <c r="K197" l="1"/>
  <c r="C198" l="1"/>
  <c r="D198" s="1"/>
  <c r="L197"/>
  <c r="E198" l="1"/>
  <c r="G198"/>
  <c r="I198" s="1"/>
  <c r="K198" l="1"/>
  <c r="C199" l="1"/>
  <c r="D199" s="1"/>
  <c r="L198"/>
  <c r="G199" l="1"/>
  <c r="I199" s="1"/>
  <c r="E199"/>
  <c r="K199" l="1"/>
  <c r="C200" l="1"/>
  <c r="D200" s="1"/>
  <c r="L199"/>
  <c r="E200" l="1"/>
  <c r="G200"/>
  <c r="I200" s="1"/>
  <c r="K200" l="1"/>
  <c r="C201" l="1"/>
  <c r="D201" s="1"/>
  <c r="L200"/>
  <c r="E201" l="1"/>
  <c r="G201"/>
  <c r="I201" s="1"/>
  <c r="K201" l="1"/>
  <c r="C202" l="1"/>
  <c r="D202" s="1"/>
  <c r="L201"/>
  <c r="E202" l="1"/>
  <c r="G202"/>
  <c r="I202" s="1"/>
  <c r="K202" l="1"/>
  <c r="C203" l="1"/>
  <c r="D203" s="1"/>
  <c r="L202"/>
  <c r="G203" l="1"/>
  <c r="I203" s="1"/>
  <c r="E203"/>
  <c r="K203" l="1"/>
  <c r="C204" l="1"/>
  <c r="D204" s="1"/>
  <c r="L203"/>
  <c r="E204" l="1"/>
  <c r="G204"/>
  <c r="I204" s="1"/>
  <c r="K204" l="1"/>
  <c r="C205" l="1"/>
  <c r="D205" s="1"/>
  <c r="L204"/>
  <c r="E205" l="1"/>
  <c r="G205"/>
  <c r="I205" s="1"/>
  <c r="K205" l="1"/>
  <c r="C206" l="1"/>
  <c r="D206" s="1"/>
  <c r="L205"/>
  <c r="E206" l="1"/>
  <c r="G206"/>
  <c r="I206" s="1"/>
  <c r="K206" l="1"/>
  <c r="C207" l="1"/>
  <c r="D207" s="1"/>
  <c r="L206"/>
  <c r="G207" l="1"/>
  <c r="I207" s="1"/>
  <c r="E207"/>
  <c r="K207" l="1"/>
  <c r="C208" l="1"/>
  <c r="D208" s="1"/>
  <c r="L207"/>
  <c r="E208" l="1"/>
  <c r="G208"/>
  <c r="I208" s="1"/>
  <c r="K208" l="1"/>
  <c r="C209" l="1"/>
  <c r="D209" s="1"/>
  <c r="L208"/>
  <c r="E209" l="1"/>
  <c r="G209"/>
  <c r="I209" s="1"/>
  <c r="K209" l="1"/>
  <c r="C210" l="1"/>
  <c r="D210" s="1"/>
  <c r="L209"/>
  <c r="E210" l="1"/>
  <c r="G210"/>
  <c r="I210" s="1"/>
  <c r="K210" l="1"/>
  <c r="C211" l="1"/>
  <c r="D211" s="1"/>
  <c r="L210"/>
  <c r="G211" l="1"/>
  <c r="I211" s="1"/>
  <c r="E211"/>
  <c r="K211" l="1"/>
  <c r="C212" l="1"/>
  <c r="D212" s="1"/>
  <c r="L211"/>
  <c r="E212" l="1"/>
  <c r="G212"/>
  <c r="I212" s="1"/>
  <c r="K212" l="1"/>
  <c r="C213" l="1"/>
  <c r="D213" s="1"/>
  <c r="L212"/>
  <c r="E213" l="1"/>
  <c r="G213"/>
  <c r="I213" s="1"/>
  <c r="K213" l="1"/>
  <c r="C214" l="1"/>
  <c r="D214" s="1"/>
  <c r="L213"/>
  <c r="E214" l="1"/>
  <c r="G214"/>
  <c r="I214" s="1"/>
  <c r="K214" l="1"/>
  <c r="C215" l="1"/>
  <c r="D215" s="1"/>
  <c r="L214"/>
  <c r="G215" l="1"/>
  <c r="I215" s="1"/>
  <c r="E215"/>
  <c r="K215" l="1"/>
  <c r="C216" l="1"/>
  <c r="D216" s="1"/>
  <c r="L215"/>
  <c r="E216" l="1"/>
  <c r="G216"/>
  <c r="I216" s="1"/>
  <c r="K216" l="1"/>
  <c r="C217" l="1"/>
  <c r="D217" s="1"/>
  <c r="L216"/>
  <c r="E217" l="1"/>
  <c r="G217"/>
  <c r="I217" s="1"/>
  <c r="K217" l="1"/>
  <c r="C218" l="1"/>
  <c r="D218" s="1"/>
  <c r="L217"/>
  <c r="E218" l="1"/>
  <c r="G218"/>
  <c r="I218" s="1"/>
  <c r="K218" l="1"/>
  <c r="C219" l="1"/>
  <c r="D219" s="1"/>
  <c r="L218"/>
  <c r="G219" l="1"/>
  <c r="I219" s="1"/>
  <c r="E219"/>
  <c r="K219" l="1"/>
  <c r="C220" l="1"/>
  <c r="D220" s="1"/>
  <c r="L219"/>
  <c r="E220" l="1"/>
  <c r="G220"/>
  <c r="I220" s="1"/>
  <c r="K220" l="1"/>
  <c r="C221" l="1"/>
  <c r="D221" s="1"/>
  <c r="L220"/>
  <c r="E221" l="1"/>
  <c r="G221"/>
  <c r="I221" s="1"/>
  <c r="K221" l="1"/>
  <c r="C222" l="1"/>
  <c r="D222" s="1"/>
  <c r="L221"/>
  <c r="E222" l="1"/>
  <c r="G222"/>
  <c r="I222" s="1"/>
  <c r="K222" l="1"/>
  <c r="C223" l="1"/>
  <c r="D223" s="1"/>
  <c r="L222"/>
  <c r="G223" l="1"/>
  <c r="I223" s="1"/>
  <c r="E223"/>
  <c r="K223" l="1"/>
  <c r="C224" l="1"/>
  <c r="D224" s="1"/>
  <c r="L223"/>
  <c r="E224" l="1"/>
  <c r="G224"/>
  <c r="I224" s="1"/>
  <c r="K224" l="1"/>
  <c r="C225" l="1"/>
  <c r="D225" s="1"/>
  <c r="L224"/>
  <c r="E225" l="1"/>
  <c r="G225"/>
  <c r="I225" s="1"/>
  <c r="K225" l="1"/>
  <c r="C226" l="1"/>
  <c r="D226" s="1"/>
  <c r="L225"/>
  <c r="E226" l="1"/>
  <c r="G226"/>
  <c r="I226" s="1"/>
  <c r="K226" l="1"/>
  <c r="C227" l="1"/>
  <c r="D227" s="1"/>
  <c r="L226"/>
  <c r="G227" l="1"/>
  <c r="I227" s="1"/>
  <c r="E227"/>
  <c r="K227" l="1"/>
  <c r="C228" l="1"/>
  <c r="D228" s="1"/>
  <c r="L227"/>
  <c r="E228" l="1"/>
  <c r="G228"/>
  <c r="I228" s="1"/>
  <c r="K228" l="1"/>
  <c r="C229" l="1"/>
  <c r="D229" s="1"/>
  <c r="L228"/>
  <c r="E229" l="1"/>
  <c r="G229"/>
  <c r="I229" s="1"/>
  <c r="K229" l="1"/>
  <c r="C230" l="1"/>
  <c r="D230" s="1"/>
  <c r="L229"/>
  <c r="E230" l="1"/>
  <c r="G230"/>
  <c r="I230" s="1"/>
  <c r="K230" l="1"/>
  <c r="C231" l="1"/>
  <c r="D231" s="1"/>
  <c r="L230"/>
  <c r="G231" l="1"/>
  <c r="I231" s="1"/>
  <c r="E231"/>
  <c r="K231" l="1"/>
  <c r="C232" l="1"/>
  <c r="D232" s="1"/>
  <c r="L231"/>
  <c r="E232" l="1"/>
  <c r="G232"/>
  <c r="I232" s="1"/>
  <c r="K232" l="1"/>
  <c r="C233" l="1"/>
  <c r="D233" s="1"/>
  <c r="L232"/>
  <c r="E233" l="1"/>
  <c r="G233"/>
  <c r="I233" s="1"/>
  <c r="K233" l="1"/>
  <c r="C234" l="1"/>
  <c r="D234" s="1"/>
  <c r="L233"/>
  <c r="E234" l="1"/>
  <c r="G234"/>
  <c r="I234" s="1"/>
  <c r="K234" l="1"/>
  <c r="C235" l="1"/>
  <c r="D235" s="1"/>
  <c r="L234"/>
  <c r="G235" l="1"/>
  <c r="I235" s="1"/>
  <c r="E235"/>
  <c r="K235" l="1"/>
  <c r="C236" l="1"/>
  <c r="D236" s="1"/>
  <c r="L235"/>
  <c r="E236" l="1"/>
  <c r="G236"/>
  <c r="I236" s="1"/>
  <c r="K236" l="1"/>
  <c r="C237" l="1"/>
  <c r="D237" s="1"/>
  <c r="L236"/>
  <c r="E237" l="1"/>
  <c r="G237"/>
  <c r="I237" s="1"/>
  <c r="K237" l="1"/>
  <c r="C238" l="1"/>
  <c r="D238" s="1"/>
  <c r="L237"/>
  <c r="E238" l="1"/>
  <c r="G238"/>
  <c r="I238" s="1"/>
  <c r="K238" l="1"/>
  <c r="C239" l="1"/>
  <c r="D239" s="1"/>
  <c r="L238"/>
  <c r="G239" l="1"/>
  <c r="I239" s="1"/>
  <c r="E239"/>
  <c r="K239" l="1"/>
  <c r="C240" l="1"/>
  <c r="D240" s="1"/>
  <c r="L239"/>
  <c r="E240" l="1"/>
  <c r="G240"/>
  <c r="I240" s="1"/>
  <c r="K240" l="1"/>
  <c r="C241" l="1"/>
  <c r="D241" s="1"/>
  <c r="L240"/>
  <c r="E241" l="1"/>
  <c r="G241"/>
  <c r="I241" s="1"/>
  <c r="K241" l="1"/>
  <c r="C242" l="1"/>
  <c r="D242" s="1"/>
  <c r="L241"/>
  <c r="E242" l="1"/>
  <c r="G242"/>
  <c r="I242" s="1"/>
  <c r="K242" l="1"/>
  <c r="C243" l="1"/>
  <c r="D243" s="1"/>
  <c r="L242"/>
  <c r="G243" l="1"/>
  <c r="I243" s="1"/>
  <c r="E243"/>
  <c r="K243" l="1"/>
  <c r="C244" l="1"/>
  <c r="D244" s="1"/>
  <c r="L243"/>
  <c r="E244" l="1"/>
  <c r="G244"/>
  <c r="I244" s="1"/>
  <c r="K244" l="1"/>
  <c r="C245" l="1"/>
  <c r="D245" s="1"/>
  <c r="L244"/>
  <c r="E245" l="1"/>
  <c r="G245"/>
  <c r="I245" s="1"/>
  <c r="K245" l="1"/>
  <c r="C246" l="1"/>
  <c r="D246" s="1"/>
  <c r="L245"/>
  <c r="E246" l="1"/>
  <c r="G246"/>
  <c r="I246" s="1"/>
  <c r="K246" l="1"/>
  <c r="C247" l="1"/>
  <c r="D247" s="1"/>
  <c r="L246"/>
  <c r="G247" l="1"/>
  <c r="I247" s="1"/>
  <c r="E247"/>
  <c r="K247" l="1"/>
  <c r="C248" l="1"/>
  <c r="D248" s="1"/>
  <c r="L247"/>
  <c r="E248" l="1"/>
  <c r="G248"/>
  <c r="I248" s="1"/>
  <c r="K248" l="1"/>
  <c r="C249" l="1"/>
  <c r="D249" s="1"/>
  <c r="L248"/>
  <c r="E249" l="1"/>
  <c r="G249"/>
  <c r="I249" s="1"/>
  <c r="K249" l="1"/>
  <c r="C250" l="1"/>
  <c r="D250" s="1"/>
  <c r="L249"/>
  <c r="E250" l="1"/>
  <c r="G250"/>
  <c r="I250" s="1"/>
  <c r="K250" l="1"/>
  <c r="C251" l="1"/>
  <c r="D251" s="1"/>
  <c r="L250"/>
  <c r="G251" l="1"/>
  <c r="I251" s="1"/>
  <c r="E251"/>
  <c r="K251" l="1"/>
  <c r="C252" l="1"/>
  <c r="D252" s="1"/>
  <c r="L251"/>
  <c r="E252" l="1"/>
  <c r="G252"/>
  <c r="I252" s="1"/>
  <c r="K252" l="1"/>
  <c r="C253" l="1"/>
  <c r="D253" s="1"/>
  <c r="L252"/>
  <c r="E253" l="1"/>
  <c r="G253"/>
  <c r="I253" s="1"/>
  <c r="K253" l="1"/>
  <c r="C254" l="1"/>
  <c r="D254" s="1"/>
  <c r="L253"/>
  <c r="E254" l="1"/>
  <c r="G254"/>
  <c r="I254" s="1"/>
  <c r="K254" l="1"/>
  <c r="C255" l="1"/>
  <c r="D255" s="1"/>
  <c r="L254"/>
  <c r="G255" l="1"/>
  <c r="I255" s="1"/>
  <c r="E255"/>
  <c r="K255" l="1"/>
  <c r="C256" l="1"/>
  <c r="D256" s="1"/>
  <c r="L255"/>
  <c r="E256" l="1"/>
  <c r="G256"/>
  <c r="I256" s="1"/>
  <c r="K256" l="1"/>
  <c r="C257" l="1"/>
  <c r="D257" s="1"/>
  <c r="L256"/>
  <c r="E257" l="1"/>
  <c r="G257"/>
  <c r="I257" s="1"/>
  <c r="K257" l="1"/>
  <c r="C258" l="1"/>
  <c r="D258" s="1"/>
  <c r="L257"/>
  <c r="G258" l="1"/>
  <c r="I258" s="1"/>
  <c r="E258"/>
  <c r="K258" l="1"/>
  <c r="C259" l="1"/>
  <c r="D259" s="1"/>
  <c r="L258"/>
  <c r="E259" l="1"/>
  <c r="G259"/>
  <c r="I259" s="1"/>
  <c r="K259" l="1"/>
  <c r="C260" l="1"/>
  <c r="D260" s="1"/>
  <c r="L259"/>
  <c r="E260" l="1"/>
  <c r="G260"/>
  <c r="I260" s="1"/>
  <c r="K260" l="1"/>
  <c r="C261" l="1"/>
  <c r="D261" s="1"/>
  <c r="L260"/>
  <c r="E261" l="1"/>
  <c r="G261"/>
  <c r="I261" s="1"/>
  <c r="K261" l="1"/>
  <c r="C262" l="1"/>
  <c r="D262" s="1"/>
  <c r="L261"/>
  <c r="G262" l="1"/>
  <c r="I262" s="1"/>
  <c r="E262"/>
  <c r="K262" l="1"/>
  <c r="C263" l="1"/>
  <c r="D263" s="1"/>
  <c r="L262"/>
  <c r="E263" l="1"/>
  <c r="G263"/>
  <c r="I263" s="1"/>
  <c r="K263" l="1"/>
  <c r="C264" l="1"/>
  <c r="D264" s="1"/>
  <c r="L263"/>
  <c r="E264" l="1"/>
  <c r="G264"/>
  <c r="I264" s="1"/>
  <c r="K264" l="1"/>
  <c r="C265" l="1"/>
  <c r="D265" s="1"/>
  <c r="L264"/>
  <c r="G265" l="1"/>
  <c r="I265" s="1"/>
  <c r="E265"/>
  <c r="K265" l="1"/>
  <c r="C266" l="1"/>
  <c r="D266" s="1"/>
  <c r="L265"/>
  <c r="G266" l="1"/>
  <c r="I266" s="1"/>
  <c r="E266"/>
  <c r="K266" l="1"/>
  <c r="C267" l="1"/>
  <c r="D267" s="1"/>
  <c r="L266"/>
  <c r="E267" l="1"/>
  <c r="G267"/>
  <c r="I267" s="1"/>
  <c r="K267" l="1"/>
  <c r="C268" l="1"/>
  <c r="D268" s="1"/>
  <c r="L267"/>
  <c r="G268" l="1"/>
  <c r="I268" s="1"/>
  <c r="E268"/>
  <c r="K268" l="1"/>
  <c r="C269" l="1"/>
  <c r="D269" s="1"/>
  <c r="L268"/>
  <c r="E269" l="1"/>
  <c r="G269"/>
  <c r="I269" s="1"/>
  <c r="K269" l="1"/>
  <c r="C270" l="1"/>
  <c r="D270" s="1"/>
  <c r="L269"/>
  <c r="G270" l="1"/>
  <c r="I270" s="1"/>
  <c r="E270"/>
  <c r="K270" l="1"/>
  <c r="C271" l="1"/>
  <c r="D271" s="1"/>
  <c r="L270"/>
  <c r="E271" l="1"/>
  <c r="G271"/>
  <c r="I271" s="1"/>
  <c r="K271" l="1"/>
  <c r="C272" l="1"/>
  <c r="D272" s="1"/>
  <c r="L271"/>
  <c r="E272" l="1"/>
  <c r="G272"/>
  <c r="I272" s="1"/>
  <c r="K272" l="1"/>
  <c r="C273" l="1"/>
  <c r="D273" s="1"/>
  <c r="L272"/>
  <c r="E273" l="1"/>
  <c r="G273"/>
  <c r="I273" s="1"/>
  <c r="K273" l="1"/>
  <c r="C274" l="1"/>
  <c r="D274" s="1"/>
  <c r="L273"/>
  <c r="G274" l="1"/>
  <c r="I274" s="1"/>
  <c r="E274"/>
  <c r="K274" l="1"/>
  <c r="C275" l="1"/>
  <c r="D275" s="1"/>
  <c r="L274"/>
  <c r="E275" l="1"/>
  <c r="G275"/>
  <c r="I275" s="1"/>
  <c r="K275" l="1"/>
  <c r="C276" l="1"/>
  <c r="D276" s="1"/>
  <c r="L275"/>
  <c r="E276" l="1"/>
  <c r="G276"/>
  <c r="I276" s="1"/>
  <c r="K276" l="1"/>
  <c r="C277" l="1"/>
  <c r="D277" s="1"/>
  <c r="L276"/>
  <c r="E277" l="1"/>
  <c r="G277"/>
  <c r="I277" s="1"/>
  <c r="K277" l="1"/>
  <c r="C278" l="1"/>
  <c r="D278" s="1"/>
  <c r="L277"/>
  <c r="E278" l="1"/>
  <c r="G278"/>
  <c r="I278" s="1"/>
  <c r="K278" l="1"/>
  <c r="C279" l="1"/>
  <c r="D279" s="1"/>
  <c r="L278"/>
  <c r="G279" l="1"/>
  <c r="I279" s="1"/>
  <c r="E279"/>
  <c r="K279" l="1"/>
  <c r="C280" l="1"/>
  <c r="D280" s="1"/>
  <c r="L279"/>
  <c r="E280" l="1"/>
  <c r="G280"/>
  <c r="I280" s="1"/>
  <c r="K280" l="1"/>
  <c r="C281" l="1"/>
  <c r="D281" s="1"/>
  <c r="L280"/>
  <c r="E281" l="1"/>
  <c r="G281"/>
  <c r="I281" s="1"/>
  <c r="K281" l="1"/>
  <c r="C282" l="1"/>
  <c r="D282" s="1"/>
  <c r="L281"/>
  <c r="E282" l="1"/>
  <c r="G282"/>
  <c r="I282" s="1"/>
  <c r="K282" l="1"/>
  <c r="C283" l="1"/>
  <c r="D283" s="1"/>
  <c r="L282"/>
  <c r="G283" l="1"/>
  <c r="I283" s="1"/>
  <c r="E283"/>
  <c r="K283" l="1"/>
  <c r="C284" l="1"/>
  <c r="D284" s="1"/>
  <c r="L283"/>
  <c r="E284" l="1"/>
  <c r="G284"/>
  <c r="I284" s="1"/>
  <c r="K284" l="1"/>
  <c r="C285" l="1"/>
  <c r="D285" s="1"/>
  <c r="L284"/>
  <c r="E285" l="1"/>
  <c r="G285"/>
  <c r="I285" s="1"/>
  <c r="K285" l="1"/>
  <c r="C286" l="1"/>
  <c r="D286" s="1"/>
  <c r="L285"/>
  <c r="E286" l="1"/>
  <c r="G286"/>
  <c r="I286" s="1"/>
  <c r="K286" l="1"/>
  <c r="C287" l="1"/>
  <c r="D287" s="1"/>
  <c r="L286"/>
  <c r="G287" l="1"/>
  <c r="I287" s="1"/>
  <c r="E287"/>
  <c r="K287" l="1"/>
  <c r="C288" l="1"/>
  <c r="D288" s="1"/>
  <c r="L287"/>
  <c r="E288" l="1"/>
  <c r="G288"/>
  <c r="I288" s="1"/>
  <c r="K288" l="1"/>
  <c r="C289" l="1"/>
  <c r="D289" s="1"/>
  <c r="L288"/>
  <c r="E289" l="1"/>
  <c r="G289"/>
  <c r="I289" s="1"/>
  <c r="K289" l="1"/>
  <c r="C290" l="1"/>
  <c r="D290" s="1"/>
  <c r="L289"/>
  <c r="E290" l="1"/>
  <c r="G290"/>
  <c r="I290" s="1"/>
  <c r="K290" l="1"/>
  <c r="C291" l="1"/>
  <c r="D291" s="1"/>
  <c r="L290"/>
  <c r="G291" l="1"/>
  <c r="I291" s="1"/>
  <c r="E291"/>
  <c r="K291" l="1"/>
  <c r="C292" l="1"/>
  <c r="D292" s="1"/>
  <c r="L291"/>
  <c r="E292" l="1"/>
  <c r="G292"/>
  <c r="I292" s="1"/>
  <c r="K292" l="1"/>
  <c r="C293" l="1"/>
  <c r="D293" s="1"/>
  <c r="L292"/>
  <c r="E293" l="1"/>
  <c r="G293"/>
  <c r="I293" s="1"/>
  <c r="K293" l="1"/>
  <c r="C294" l="1"/>
  <c r="D294" s="1"/>
  <c r="L293"/>
  <c r="E294" l="1"/>
  <c r="G294"/>
  <c r="I294" s="1"/>
  <c r="K294" l="1"/>
  <c r="C295" l="1"/>
  <c r="D295" s="1"/>
  <c r="L294"/>
  <c r="G295" l="1"/>
  <c r="I295" s="1"/>
  <c r="E295"/>
  <c r="K295" l="1"/>
  <c r="C296" l="1"/>
  <c r="D296" s="1"/>
  <c r="L295"/>
  <c r="E296" l="1"/>
  <c r="G296"/>
  <c r="I296" s="1"/>
  <c r="K296" l="1"/>
  <c r="C297" l="1"/>
  <c r="D297" s="1"/>
  <c r="L296"/>
  <c r="E297" l="1"/>
  <c r="G297"/>
  <c r="I297" s="1"/>
  <c r="K297" l="1"/>
  <c r="C298" l="1"/>
  <c r="D298" s="1"/>
  <c r="L297"/>
  <c r="E298" l="1"/>
  <c r="G298"/>
  <c r="I298" s="1"/>
  <c r="K298" l="1"/>
  <c r="C299" l="1"/>
  <c r="D299" s="1"/>
  <c r="L298"/>
  <c r="G299" l="1"/>
  <c r="I299" s="1"/>
  <c r="E299"/>
  <c r="K299" l="1"/>
  <c r="C300" l="1"/>
  <c r="D300" s="1"/>
  <c r="L299"/>
  <c r="E300" l="1"/>
  <c r="G300"/>
  <c r="I300" s="1"/>
  <c r="K300" l="1"/>
  <c r="C301" l="1"/>
  <c r="D301" s="1"/>
  <c r="L300"/>
  <c r="E301" l="1"/>
  <c r="G301"/>
  <c r="I301" s="1"/>
  <c r="K301" l="1"/>
  <c r="C302" l="1"/>
  <c r="D302" s="1"/>
  <c r="L301"/>
  <c r="E302" l="1"/>
  <c r="G302"/>
  <c r="I302" s="1"/>
  <c r="K302" l="1"/>
  <c r="C303" l="1"/>
  <c r="D303" s="1"/>
  <c r="L302"/>
  <c r="G303" l="1"/>
  <c r="I303" s="1"/>
  <c r="E303"/>
  <c r="K303" l="1"/>
  <c r="C304" l="1"/>
  <c r="D304" s="1"/>
  <c r="L303"/>
  <c r="E304" l="1"/>
  <c r="G304"/>
  <c r="I304" s="1"/>
  <c r="K304" l="1"/>
  <c r="C305" l="1"/>
  <c r="D305" s="1"/>
  <c r="L304"/>
  <c r="E305" l="1"/>
  <c r="G305"/>
  <c r="I305" s="1"/>
  <c r="K305" l="1"/>
  <c r="C306" l="1"/>
  <c r="D306" s="1"/>
  <c r="L305"/>
  <c r="E306" l="1"/>
  <c r="G306"/>
  <c r="I306" s="1"/>
  <c r="K306" l="1"/>
  <c r="C307" l="1"/>
  <c r="D307" s="1"/>
  <c r="L306"/>
  <c r="G307" l="1"/>
  <c r="I307" s="1"/>
  <c r="E307"/>
  <c r="K307" l="1"/>
  <c r="C308" l="1"/>
  <c r="D308" s="1"/>
  <c r="L307"/>
  <c r="E308" l="1"/>
  <c r="G308"/>
  <c r="I308" s="1"/>
  <c r="K308" l="1"/>
  <c r="C309" l="1"/>
  <c r="D309" s="1"/>
  <c r="L308"/>
  <c r="E309" l="1"/>
  <c r="G309"/>
  <c r="I309" s="1"/>
  <c r="K309" l="1"/>
  <c r="C310" l="1"/>
  <c r="D310" s="1"/>
  <c r="L309"/>
  <c r="E310" l="1"/>
  <c r="G310"/>
  <c r="I310" s="1"/>
  <c r="K310" l="1"/>
  <c r="C311" l="1"/>
  <c r="D311" s="1"/>
  <c r="L310"/>
  <c r="G311" l="1"/>
  <c r="I311" s="1"/>
  <c r="E311"/>
  <c r="K311" l="1"/>
  <c r="C312" l="1"/>
  <c r="D312" s="1"/>
  <c r="L311"/>
  <c r="G312" l="1"/>
  <c r="I312" s="1"/>
  <c r="K312" s="1"/>
  <c r="E312"/>
  <c r="C313" l="1"/>
  <c r="D313" s="1"/>
  <c r="L312"/>
  <c r="G313" l="1"/>
  <c r="I313" s="1"/>
  <c r="K313" s="1"/>
  <c r="E313"/>
  <c r="C314" l="1"/>
  <c r="D314" s="1"/>
  <c r="L313"/>
  <c r="G314" l="1"/>
  <c r="I314" s="1"/>
  <c r="K314" s="1"/>
  <c r="E314"/>
  <c r="C315" l="1"/>
  <c r="D315" s="1"/>
  <c r="L314"/>
  <c r="E315" l="1"/>
  <c r="G315"/>
  <c r="I315" s="1"/>
  <c r="K315" s="1"/>
  <c r="C316" l="1"/>
  <c r="D316" s="1"/>
  <c r="L315"/>
  <c r="G316" l="1"/>
  <c r="I316" s="1"/>
  <c r="K316" s="1"/>
  <c r="E316"/>
  <c r="C317" l="1"/>
  <c r="D317" s="1"/>
  <c r="L316"/>
  <c r="E317" l="1"/>
  <c r="G317"/>
  <c r="I317" s="1"/>
  <c r="K317" l="1"/>
  <c r="C318" l="1"/>
  <c r="D318" s="1"/>
  <c r="L317"/>
  <c r="G318" l="1"/>
  <c r="I318" s="1"/>
  <c r="K318" s="1"/>
  <c r="E318"/>
  <c r="C319" l="1"/>
  <c r="D319" s="1"/>
  <c r="L318"/>
  <c r="E319" l="1"/>
  <c r="G319"/>
  <c r="I319" s="1"/>
  <c r="K319" s="1"/>
  <c r="C320" l="1"/>
  <c r="D320" s="1"/>
  <c r="L319"/>
  <c r="G320" l="1"/>
  <c r="I320" s="1"/>
  <c r="K320" s="1"/>
  <c r="E320"/>
  <c r="C321" l="1"/>
  <c r="D321" s="1"/>
  <c r="L320"/>
  <c r="E321" l="1"/>
  <c r="G321"/>
  <c r="I321" s="1"/>
  <c r="K321" l="1"/>
  <c r="C322" l="1"/>
  <c r="D322" s="1"/>
  <c r="L321"/>
  <c r="G322" l="1"/>
  <c r="I322" s="1"/>
  <c r="K322" s="1"/>
  <c r="E322"/>
  <c r="C323" l="1"/>
  <c r="D323" s="1"/>
  <c r="L322"/>
  <c r="E323" l="1"/>
  <c r="G323"/>
  <c r="I323" s="1"/>
  <c r="K323" s="1"/>
  <c r="C324" l="1"/>
  <c r="D324" s="1"/>
  <c r="L323"/>
  <c r="G324" l="1"/>
  <c r="I324" s="1"/>
  <c r="K324" s="1"/>
  <c r="E324"/>
  <c r="C325" l="1"/>
  <c r="D325" s="1"/>
  <c r="L324"/>
  <c r="E325" l="1"/>
  <c r="G325"/>
  <c r="I325" s="1"/>
  <c r="K325" l="1"/>
  <c r="C326" l="1"/>
  <c r="D326" s="1"/>
  <c r="L325"/>
  <c r="G326" l="1"/>
  <c r="I326" s="1"/>
  <c r="K326" s="1"/>
  <c r="E326"/>
  <c r="C327" l="1"/>
  <c r="D327" s="1"/>
  <c r="L326"/>
  <c r="E327" l="1"/>
  <c r="G327"/>
  <c r="I327" s="1"/>
  <c r="K327" s="1"/>
  <c r="C328" l="1"/>
  <c r="D328" s="1"/>
  <c r="L327"/>
  <c r="G328" l="1"/>
  <c r="I328" s="1"/>
  <c r="K328" s="1"/>
  <c r="E328"/>
  <c r="C329" l="1"/>
  <c r="D329" s="1"/>
  <c r="L328"/>
  <c r="E329" l="1"/>
  <c r="G329"/>
  <c r="I329" s="1"/>
  <c r="K329" l="1"/>
  <c r="C330" l="1"/>
  <c r="D330" s="1"/>
  <c r="L329"/>
  <c r="G330" l="1"/>
  <c r="I330" s="1"/>
  <c r="K330" s="1"/>
  <c r="E330"/>
  <c r="C331" l="1"/>
  <c r="D331" s="1"/>
  <c r="L330"/>
  <c r="E331" l="1"/>
  <c r="G331"/>
  <c r="I331" s="1"/>
  <c r="K331" s="1"/>
  <c r="C332" l="1"/>
  <c r="D332" s="1"/>
  <c r="L331"/>
  <c r="G332" l="1"/>
  <c r="I332" s="1"/>
  <c r="K332" s="1"/>
  <c r="E332"/>
  <c r="C333" l="1"/>
  <c r="D333" s="1"/>
  <c r="L332"/>
  <c r="E333" l="1"/>
  <c r="G333"/>
  <c r="I333" s="1"/>
  <c r="K333" s="1"/>
  <c r="C334" l="1"/>
  <c r="D334" s="1"/>
  <c r="L333"/>
  <c r="G334" l="1"/>
  <c r="I334" s="1"/>
  <c r="K334" s="1"/>
  <c r="E334"/>
  <c r="C335" l="1"/>
  <c r="D335" s="1"/>
  <c r="L334"/>
  <c r="E335" l="1"/>
  <c r="G335"/>
  <c r="I335" s="1"/>
  <c r="K335" s="1"/>
  <c r="C336" l="1"/>
  <c r="D336" s="1"/>
  <c r="L335"/>
  <c r="G336" l="1"/>
  <c r="I336" s="1"/>
  <c r="K336" s="1"/>
  <c r="E336"/>
  <c r="C337" l="1"/>
  <c r="D337" s="1"/>
  <c r="L336"/>
  <c r="E337" l="1"/>
  <c r="G337"/>
  <c r="I337" s="1"/>
  <c r="K337" l="1"/>
  <c r="C338" l="1"/>
  <c r="D338" s="1"/>
  <c r="L337"/>
  <c r="G338" l="1"/>
  <c r="I338" s="1"/>
  <c r="K338" s="1"/>
  <c r="E338"/>
  <c r="C339" l="1"/>
  <c r="D339" s="1"/>
  <c r="L338"/>
  <c r="E339" l="1"/>
  <c r="G339"/>
  <c r="I339" s="1"/>
  <c r="K339" s="1"/>
  <c r="C340" l="1"/>
  <c r="D340" s="1"/>
  <c r="L339"/>
  <c r="G340" l="1"/>
  <c r="I340" s="1"/>
  <c r="K340" s="1"/>
  <c r="E340"/>
  <c r="C341" l="1"/>
  <c r="D341" s="1"/>
  <c r="L340"/>
  <c r="E341" l="1"/>
  <c r="G341"/>
  <c r="I341" s="1"/>
  <c r="K341" l="1"/>
  <c r="C342" l="1"/>
  <c r="D342" s="1"/>
  <c r="L341"/>
  <c r="G342" l="1"/>
  <c r="I342" s="1"/>
  <c r="K342" s="1"/>
  <c r="E342"/>
  <c r="C343" l="1"/>
  <c r="D343" s="1"/>
  <c r="L342"/>
  <c r="E343" l="1"/>
  <c r="G343"/>
  <c r="I343" s="1"/>
  <c r="K343" s="1"/>
  <c r="C344" l="1"/>
  <c r="D344" s="1"/>
  <c r="L343"/>
  <c r="G344" l="1"/>
  <c r="I344" s="1"/>
  <c r="K344" s="1"/>
  <c r="E344"/>
  <c r="C345" l="1"/>
  <c r="D345" s="1"/>
  <c r="L344"/>
  <c r="E345" l="1"/>
  <c r="G345"/>
  <c r="I345" s="1"/>
  <c r="K345" l="1"/>
  <c r="C346" l="1"/>
  <c r="D346" s="1"/>
  <c r="L345"/>
  <c r="G346" l="1"/>
  <c r="I346" s="1"/>
  <c r="K346" s="1"/>
  <c r="E346"/>
  <c r="C347" l="1"/>
  <c r="D347" s="1"/>
  <c r="L346"/>
  <c r="E347" l="1"/>
  <c r="G347"/>
  <c r="I347" s="1"/>
  <c r="K347" s="1"/>
  <c r="C348" l="1"/>
  <c r="D348" s="1"/>
  <c r="L347"/>
  <c r="G348" l="1"/>
  <c r="I348" s="1"/>
  <c r="K348" s="1"/>
  <c r="E348"/>
  <c r="C349" l="1"/>
  <c r="D349" s="1"/>
  <c r="L348"/>
  <c r="E349" l="1"/>
  <c r="G349"/>
  <c r="I349" s="1"/>
  <c r="K349" s="1"/>
  <c r="C350" l="1"/>
  <c r="D350" s="1"/>
  <c r="L349"/>
  <c r="G350" l="1"/>
  <c r="I350" s="1"/>
  <c r="K350" s="1"/>
  <c r="E350"/>
  <c r="C351" l="1"/>
  <c r="D351" s="1"/>
  <c r="L350"/>
  <c r="E351" l="1"/>
  <c r="G351"/>
  <c r="I351" s="1"/>
  <c r="K351" s="1"/>
  <c r="C352" l="1"/>
  <c r="D352" s="1"/>
  <c r="L351"/>
  <c r="G352" l="1"/>
  <c r="I352" s="1"/>
  <c r="K352" s="1"/>
  <c r="E352"/>
  <c r="C353" l="1"/>
  <c r="D353" s="1"/>
  <c r="L352"/>
  <c r="E353" l="1"/>
  <c r="G353"/>
  <c r="I353" s="1"/>
  <c r="K353" l="1"/>
  <c r="C354" l="1"/>
  <c r="D354" s="1"/>
  <c r="L353"/>
  <c r="G354" l="1"/>
  <c r="I354" s="1"/>
  <c r="K354" s="1"/>
  <c r="E354"/>
  <c r="C355" l="1"/>
  <c r="D355" s="1"/>
  <c r="L354"/>
  <c r="E355" l="1"/>
  <c r="G355"/>
  <c r="I355" s="1"/>
  <c r="K355" s="1"/>
  <c r="C356" l="1"/>
  <c r="D356" s="1"/>
  <c r="L355"/>
  <c r="G356" l="1"/>
  <c r="I356" s="1"/>
  <c r="K356" s="1"/>
  <c r="E356"/>
  <c r="C357" l="1"/>
  <c r="D357" s="1"/>
  <c r="L356"/>
  <c r="E357" l="1"/>
  <c r="G357"/>
  <c r="I357" s="1"/>
  <c r="K357" l="1"/>
  <c r="C358" l="1"/>
  <c r="D358" s="1"/>
  <c r="L357"/>
  <c r="G358" l="1"/>
  <c r="I358" s="1"/>
  <c r="K358" s="1"/>
  <c r="E358"/>
  <c r="C359" l="1"/>
  <c r="D359" s="1"/>
  <c r="L358"/>
  <c r="G359" l="1"/>
  <c r="I359" s="1"/>
  <c r="K359" s="1"/>
  <c r="E359"/>
  <c r="C360" l="1"/>
  <c r="D360" s="1"/>
  <c r="L359"/>
  <c r="E360" l="1"/>
  <c r="G360"/>
  <c r="I360" s="1"/>
  <c r="K360" s="1"/>
  <c r="C361" l="1"/>
  <c r="D361" s="1"/>
  <c r="L360"/>
  <c r="E361" l="1"/>
  <c r="G361"/>
  <c r="I361" s="1"/>
  <c r="K361" s="1"/>
  <c r="C362" l="1"/>
  <c r="D362" s="1"/>
  <c r="L361"/>
  <c r="E362" l="1"/>
  <c r="G362"/>
  <c r="I362" s="1"/>
  <c r="K362" l="1"/>
  <c r="C363" l="1"/>
  <c r="D363" s="1"/>
  <c r="L362"/>
  <c r="G363" l="1"/>
  <c r="I363" s="1"/>
  <c r="K363" s="1"/>
  <c r="E363"/>
  <c r="C364" l="1"/>
  <c r="D364" s="1"/>
  <c r="L363"/>
  <c r="G364" l="1"/>
  <c r="I364" s="1"/>
  <c r="K364" s="1"/>
  <c r="E364"/>
  <c r="C365" l="1"/>
  <c r="D365" s="1"/>
  <c r="L364"/>
  <c r="E365" l="1"/>
  <c r="G365"/>
  <c r="I365" s="1"/>
  <c r="K365" s="1"/>
  <c r="C366" l="1"/>
  <c r="D366" s="1"/>
  <c r="L365"/>
  <c r="G366" l="1"/>
  <c r="I366" s="1"/>
  <c r="K366" s="1"/>
  <c r="E366"/>
  <c r="C367" l="1"/>
  <c r="D367" s="1"/>
  <c r="L366"/>
  <c r="E367" l="1"/>
  <c r="G367"/>
  <c r="I367" s="1"/>
  <c r="K367" s="1"/>
  <c r="C368" l="1"/>
  <c r="D368" s="1"/>
  <c r="L367"/>
  <c r="E368" l="1"/>
  <c r="G368"/>
  <c r="I368" s="1"/>
  <c r="K368" l="1"/>
  <c r="C369" l="1"/>
  <c r="D369" s="1"/>
  <c r="L368"/>
  <c r="E369" l="1"/>
  <c r="G369"/>
  <c r="I369" s="1"/>
  <c r="K369" l="1"/>
  <c r="C370" l="1"/>
  <c r="D370" s="1"/>
  <c r="L369"/>
  <c r="G370" l="1"/>
  <c r="I370" s="1"/>
  <c r="K370" s="1"/>
  <c r="L370" s="1"/>
  <c r="E370"/>
</calcChain>
</file>

<file path=xl/comments1.xml><?xml version="1.0" encoding="utf-8"?>
<comments xmlns="http://schemas.openxmlformats.org/spreadsheetml/2006/main">
  <authors>
    <author>ISSAM.ELBANI</author>
  </authors>
  <commentList>
    <comment ref="A11" author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CHANGE DATE</t>
        </r>
        <r>
          <rPr>
            <sz val="9"/>
            <color indexed="81"/>
            <rFont val="Tahoma"/>
            <family val="2"/>
          </rPr>
          <t xml:space="preserve"> </t>
        </r>
      </text>
    </comment>
  </commentList>
</comments>
</file>

<file path=xl/sharedStrings.xml><?xml version="1.0" encoding="utf-8"?>
<sst xmlns="http://schemas.openxmlformats.org/spreadsheetml/2006/main" count="43" uniqueCount="43">
  <si>
    <t>Rachat possible</t>
  </si>
  <si>
    <t>Cumul des gains</t>
  </si>
  <si>
    <t>Solde après rachat</t>
  </si>
  <si>
    <t>G/S/P</t>
  </si>
  <si>
    <t>Retrait</t>
  </si>
  <si>
    <t>Cumul/Retrait</t>
  </si>
  <si>
    <t>تراكم الارباح</t>
  </si>
  <si>
    <t>حصص ممكن شرائها</t>
  </si>
  <si>
    <t>الرصيد بعد شراء حصص</t>
  </si>
  <si>
    <t>accumulated profits</t>
  </si>
  <si>
    <t>account after buying</t>
  </si>
  <si>
    <t>سحب / تراكم</t>
  </si>
  <si>
    <t>money Withdraw</t>
  </si>
  <si>
    <t>cumulation/withdraw</t>
  </si>
  <si>
    <t>مردودية الحصة</t>
  </si>
  <si>
    <t>الأيـــام</t>
  </si>
  <si>
    <t>Days</t>
  </si>
  <si>
    <t>Jours</t>
  </si>
  <si>
    <t>الأرباح اليومية</t>
  </si>
  <si>
    <t>Daily profits</t>
  </si>
  <si>
    <t>profits journalière</t>
  </si>
  <si>
    <t>Adpacks rendement</t>
  </si>
  <si>
    <t>bought AdPacks</t>
  </si>
  <si>
    <t>AdPacks achetés</t>
  </si>
  <si>
    <t>AdPacks actifs</t>
  </si>
  <si>
    <t>AdPacks value</t>
  </si>
  <si>
    <t>ValeurAdPacks</t>
  </si>
  <si>
    <t>added AdPacks</t>
  </si>
  <si>
    <t>AdPacks supplémentaires</t>
  </si>
  <si>
    <t>Active AdPacks</t>
  </si>
  <si>
    <t>available AdPacks</t>
  </si>
  <si>
    <t>سحب الأرباح</t>
  </si>
  <si>
    <t>قيمة الباقة</t>
  </si>
  <si>
    <t>عدد الباقات</t>
  </si>
  <si>
    <t>الباقات المشتراة</t>
  </si>
  <si>
    <t>الباقات المفعلة</t>
  </si>
  <si>
    <t>قيمة الباقات اجمالا</t>
  </si>
  <si>
    <t>باقات اضافية مشتراه</t>
  </si>
  <si>
    <t>الأرباح اليومية (تراكم)</t>
  </si>
  <si>
    <t>Daily profits(accumulated)</t>
  </si>
  <si>
    <t>profits journalière (Cumul)</t>
  </si>
  <si>
    <t>Valuea dPacks</t>
  </si>
  <si>
    <t>Number AdPacks</t>
  </si>
</sst>
</file>

<file path=xl/styles.xml><?xml version="1.0" encoding="utf-8"?>
<styleSheet xmlns="http://schemas.openxmlformats.org/spreadsheetml/2006/main">
  <numFmts count="9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\ &quot;€&quot;"/>
    <numFmt numFmtId="166" formatCode="[$$-409]#,##0.00_ ;\-[$$-409]#,##0.00\ "/>
    <numFmt numFmtId="167" formatCode="[$$-409]#,##0.00"/>
    <numFmt numFmtId="168" formatCode="0.0%"/>
    <numFmt numFmtId="169" formatCode="[$$-409]#,##0.000"/>
    <numFmt numFmtId="170" formatCode="[$$-409]#,##0.0000"/>
    <numFmt numFmtId="175" formatCode="dd/mm/yy;@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b/>
      <sz val="11"/>
      <color theme="1"/>
      <name val="Segoe U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6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6"/>
      <color rgb="FFFF0000"/>
      <name val="Adobe Garamond Pro Bold"/>
      <family val="1"/>
    </font>
    <font>
      <b/>
      <sz val="11"/>
      <color rgb="FFFF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/>
      <bottom style="thick">
        <color rgb="FFFF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horizontal="center"/>
    </xf>
    <xf numFmtId="7" fontId="1" fillId="0" borderId="0" xfId="1" applyNumberFormat="1" applyFont="1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0" xfId="0" applyFont="1" applyFill="1" applyAlignment="1">
      <alignment horizontal="center"/>
    </xf>
    <xf numFmtId="0" fontId="0" fillId="7" borderId="0" xfId="0" applyFill="1"/>
    <xf numFmtId="0" fontId="0" fillId="0" borderId="0" xfId="0" applyFill="1" applyAlignment="1" applyProtection="1">
      <alignment horizontal="center"/>
    </xf>
    <xf numFmtId="0" fontId="0" fillId="13" borderId="0" xfId="0" applyFill="1" applyAlignment="1" applyProtection="1">
      <alignment horizontal="center"/>
      <protection locked="0"/>
    </xf>
    <xf numFmtId="0" fontId="4" fillId="0" borderId="0" xfId="0" applyFont="1"/>
    <xf numFmtId="0" fontId="5" fillId="10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7" fontId="3" fillId="11" borderId="1" xfId="1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14" borderId="1" xfId="0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3" fillId="0" borderId="0" xfId="0" applyFont="1"/>
    <xf numFmtId="1" fontId="0" fillId="0" borderId="0" xfId="0" applyNumberFormat="1"/>
    <xf numFmtId="1" fontId="0" fillId="2" borderId="0" xfId="0" applyNumberFormat="1" applyFont="1" applyFill="1" applyAlignment="1">
      <alignment horizontal="center"/>
    </xf>
    <xf numFmtId="0" fontId="8" fillId="0" borderId="0" xfId="0" applyFont="1"/>
    <xf numFmtId="0" fontId="3" fillId="8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/>
    </xf>
    <xf numFmtId="0" fontId="5" fillId="10" borderId="2" xfId="0" applyFont="1" applyFill="1" applyBorder="1" applyAlignment="1">
      <alignment horizontal="center"/>
    </xf>
    <xf numFmtId="7" fontId="3" fillId="11" borderId="2" xfId="1" applyNumberFormat="1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3" xfId="0" applyFont="1" applyBorder="1"/>
    <xf numFmtId="0" fontId="3" fillId="6" borderId="2" xfId="0" applyFont="1" applyFill="1" applyBorder="1" applyAlignment="1">
      <alignment horizontal="center"/>
    </xf>
    <xf numFmtId="0" fontId="3" fillId="14" borderId="2" xfId="0" applyFont="1" applyFill="1" applyBorder="1" applyAlignment="1">
      <alignment horizontal="center"/>
    </xf>
    <xf numFmtId="0" fontId="3" fillId="15" borderId="2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 vertical="center"/>
    </xf>
    <xf numFmtId="1" fontId="0" fillId="0" borderId="0" xfId="0" applyNumberFormat="1" applyFill="1"/>
    <xf numFmtId="164" fontId="0" fillId="0" borderId="0" xfId="0" applyNumberFormat="1" applyFill="1" applyAlignment="1">
      <alignment horizontal="center"/>
    </xf>
    <xf numFmtId="0" fontId="0" fillId="0" borderId="0" xfId="0" applyFont="1"/>
    <xf numFmtId="0" fontId="0" fillId="0" borderId="0" xfId="0" applyFont="1" applyFill="1" applyAlignment="1">
      <alignment vertical="center"/>
    </xf>
    <xf numFmtId="0" fontId="12" fillId="0" borderId="0" xfId="0" applyFont="1" applyAlignment="1"/>
    <xf numFmtId="0" fontId="2" fillId="0" borderId="0" xfId="2" applyFont="1" applyAlignment="1" applyProtection="1"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68" fontId="13" fillId="0" borderId="0" xfId="3" applyNumberFormat="1" applyFont="1" applyFill="1" applyAlignment="1" applyProtection="1">
      <alignment horizontal="center" vertical="center"/>
      <protection locked="0"/>
    </xf>
    <xf numFmtId="175" fontId="15" fillId="2" borderId="0" xfId="0" applyNumberFormat="1" applyFont="1" applyFill="1" applyAlignment="1">
      <alignment horizontal="center"/>
    </xf>
    <xf numFmtId="175" fontId="14" fillId="0" borderId="0" xfId="0" applyNumberFormat="1" applyFont="1" applyAlignment="1">
      <alignment horizontal="center"/>
    </xf>
    <xf numFmtId="175" fontId="14" fillId="0" borderId="0" xfId="0" applyNumberFormat="1" applyFont="1" applyFill="1" applyAlignment="1">
      <alignment horizontal="center"/>
    </xf>
    <xf numFmtId="175" fontId="15" fillId="0" borderId="0" xfId="0" applyNumberFormat="1" applyFont="1" applyAlignment="1">
      <alignment horizontal="center"/>
    </xf>
    <xf numFmtId="175" fontId="15" fillId="0" borderId="3" xfId="0" applyNumberFormat="1" applyFont="1" applyBorder="1" applyAlignment="1">
      <alignment horizontal="center"/>
    </xf>
    <xf numFmtId="0" fontId="0" fillId="17" borderId="0" xfId="0" applyFill="1"/>
    <xf numFmtId="0" fontId="3" fillId="5" borderId="1" xfId="0" applyFont="1" applyFill="1" applyBorder="1" applyAlignment="1" applyProtection="1">
      <alignment horizontal="center" vertical="center"/>
      <protection locked="0"/>
    </xf>
    <xf numFmtId="0" fontId="3" fillId="12" borderId="1" xfId="0" applyFont="1" applyFill="1" applyBorder="1" applyAlignment="1" applyProtection="1">
      <alignment horizontal="center" vertical="center"/>
      <protection locked="0"/>
    </xf>
    <xf numFmtId="0" fontId="3" fillId="13" borderId="1" xfId="0" applyFont="1" applyFill="1" applyBorder="1" applyAlignment="1" applyProtection="1">
      <alignment horizontal="center" vertical="center"/>
      <protection locked="0"/>
    </xf>
    <xf numFmtId="0" fontId="3" fillId="5" borderId="2" xfId="0" applyFont="1" applyFill="1" applyBorder="1" applyAlignment="1" applyProtection="1">
      <alignment horizontal="center" vertical="center"/>
      <protection locked="0"/>
    </xf>
    <xf numFmtId="0" fontId="3" fillId="12" borderId="2" xfId="0" applyFont="1" applyFill="1" applyBorder="1" applyAlignment="1" applyProtection="1">
      <alignment horizontal="center" vertical="center"/>
      <protection locked="0"/>
    </xf>
    <xf numFmtId="0" fontId="3" fillId="13" borderId="2" xfId="0" applyFont="1" applyFill="1" applyBorder="1" applyAlignment="1" applyProtection="1">
      <alignment horizontal="center" vertical="center"/>
      <protection locked="0"/>
    </xf>
    <xf numFmtId="0" fontId="0" fillId="5" borderId="0" xfId="0" applyFill="1" applyProtection="1">
      <protection locked="0"/>
    </xf>
    <xf numFmtId="0" fontId="0" fillId="12" borderId="0" xfId="0" applyFill="1" applyProtection="1">
      <protection locked="0"/>
    </xf>
    <xf numFmtId="1" fontId="3" fillId="13" borderId="1" xfId="0" applyNumberFormat="1" applyFont="1" applyFill="1" applyBorder="1" applyAlignment="1">
      <alignment horizontal="center"/>
    </xf>
    <xf numFmtId="1" fontId="3" fillId="13" borderId="2" xfId="0" applyNumberFormat="1" applyFont="1" applyFill="1" applyBorder="1" applyAlignment="1">
      <alignment horizontal="center"/>
    </xf>
    <xf numFmtId="0" fontId="11" fillId="17" borderId="1" xfId="0" applyFont="1" applyFill="1" applyBorder="1" applyAlignment="1" applyProtection="1">
      <alignment horizontal="center"/>
      <protection locked="0"/>
    </xf>
    <xf numFmtId="166" fontId="16" fillId="0" borderId="1" xfId="1" applyNumberFormat="1" applyFont="1" applyFill="1" applyBorder="1" applyAlignment="1" applyProtection="1">
      <alignment horizontal="center" vertical="center"/>
    </xf>
    <xf numFmtId="175" fontId="14" fillId="0" borderId="0" xfId="0" applyNumberFormat="1" applyFont="1" applyFill="1" applyAlignment="1" applyProtection="1">
      <alignment horizontal="center"/>
      <protection hidden="1"/>
    </xf>
    <xf numFmtId="1" fontId="7" fillId="16" borderId="0" xfId="0" applyNumberFormat="1" applyFont="1" applyFill="1" applyAlignment="1" applyProtection="1">
      <alignment horizontal="center"/>
      <protection hidden="1"/>
    </xf>
    <xf numFmtId="1" fontId="0" fillId="0" borderId="0" xfId="0" applyNumberFormat="1" applyFill="1" applyAlignment="1" applyProtection="1">
      <alignment horizontal="center"/>
      <protection hidden="1"/>
    </xf>
    <xf numFmtId="3" fontId="0" fillId="0" borderId="0" xfId="0" applyNumberFormat="1" applyFill="1" applyAlignment="1" applyProtection="1">
      <alignment horizontal="center"/>
      <protection hidden="1"/>
    </xf>
    <xf numFmtId="166" fontId="1" fillId="0" borderId="0" xfId="1" applyNumberFormat="1" applyFont="1" applyFill="1" applyAlignment="1" applyProtection="1">
      <alignment horizontal="center"/>
      <protection hidden="1"/>
    </xf>
    <xf numFmtId="167" fontId="4" fillId="8" borderId="0" xfId="0" applyNumberFormat="1" applyFont="1" applyFill="1" applyAlignment="1" applyProtection="1">
      <alignment horizontal="center"/>
      <protection hidden="1"/>
    </xf>
    <xf numFmtId="169" fontId="4" fillId="3" borderId="0" xfId="0" applyNumberFormat="1" applyFont="1" applyFill="1" applyAlignment="1" applyProtection="1">
      <alignment horizontal="center"/>
      <protection hidden="1"/>
    </xf>
    <xf numFmtId="169" fontId="0" fillId="0" borderId="0" xfId="0" applyNumberFormat="1" applyFill="1" applyProtection="1">
      <protection hidden="1"/>
    </xf>
    <xf numFmtId="169" fontId="0" fillId="0" borderId="0" xfId="0" applyNumberFormat="1" applyFill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170" fontId="0" fillId="0" borderId="0" xfId="0" applyNumberFormat="1" applyFill="1" applyAlignment="1" applyProtection="1">
      <alignment horizontal="center"/>
      <protection hidden="1"/>
    </xf>
    <xf numFmtId="168" fontId="0" fillId="7" borderId="0" xfId="3" applyNumberFormat="1" applyFont="1" applyFill="1" applyAlignment="1" applyProtection="1">
      <alignment horizontal="center"/>
      <protection locked="0" hidden="1"/>
    </xf>
    <xf numFmtId="169" fontId="0" fillId="5" borderId="0" xfId="0" applyNumberFormat="1" applyFill="1" applyAlignment="1" applyProtection="1">
      <alignment horizontal="center"/>
      <protection locked="0" hidden="1"/>
    </xf>
    <xf numFmtId="169" fontId="0" fillId="12" borderId="0" xfId="0" applyNumberFormat="1" applyFill="1" applyAlignment="1" applyProtection="1">
      <alignment horizontal="center"/>
      <protection locked="0" hidden="1"/>
    </xf>
    <xf numFmtId="0" fontId="0" fillId="13" borderId="0" xfId="0" applyFill="1" applyAlignment="1" applyProtection="1">
      <alignment horizontal="center"/>
      <protection locked="0" hidden="1"/>
    </xf>
    <xf numFmtId="0" fontId="0" fillId="0" borderId="0" xfId="0" applyProtection="1">
      <protection hidden="1"/>
    </xf>
    <xf numFmtId="167" fontId="0" fillId="5" borderId="0" xfId="0" applyNumberFormat="1" applyFill="1" applyAlignment="1" applyProtection="1">
      <alignment horizontal="center"/>
      <protection locked="0" hidden="1"/>
    </xf>
    <xf numFmtId="167" fontId="0" fillId="12" borderId="0" xfId="0" applyNumberFormat="1" applyFill="1" applyAlignment="1" applyProtection="1">
      <alignment horizontal="center"/>
      <protection locked="0" hidden="1"/>
    </xf>
    <xf numFmtId="175" fontId="17" fillId="0" borderId="0" xfId="0" applyNumberFormat="1" applyFont="1" applyFill="1" applyAlignment="1" applyProtection="1">
      <alignment horizontal="center"/>
      <protection locked="0" hidden="1"/>
    </xf>
  </cellXfs>
  <cellStyles count="4">
    <cellStyle name="Lien hypertexte" xfId="2" builtinId="8"/>
    <cellStyle name="Monétaire" xfId="1" builtinId="4"/>
    <cellStyle name="Normal" xfId="0" builtinId="0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gif"/><Relationship Id="rId1" Type="http://schemas.openxmlformats.org/officeDocument/2006/relationships/hyperlink" Target="https://goo.gl/6Ln4qp" TargetMode="Externa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hyperlink" Target="http://www.facebook.com/groups/win2win2017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6Ln4qp" TargetMode="External"/><Relationship Id="rId2" Type="http://schemas.openxmlformats.org/officeDocument/2006/relationships/image" Target="../media/image5.png"/><Relationship Id="rId1" Type="http://schemas.openxmlformats.org/officeDocument/2006/relationships/hyperlink" Target="https://goo.gl/kKNEpz" TargetMode="External"/><Relationship Id="rId6" Type="http://schemas.openxmlformats.org/officeDocument/2006/relationships/image" Target="../media/image7.png"/><Relationship Id="rId5" Type="http://schemas.openxmlformats.org/officeDocument/2006/relationships/hyperlink" Target="https://goo.gl/TOieRz" TargetMode="External"/><Relationship Id="rId4" Type="http://schemas.openxmlformats.org/officeDocument/2006/relationships/image" Target="../media/image6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866753</xdr:colOff>
      <xdr:row>6</xdr:row>
      <xdr:rowOff>21436</xdr:rowOff>
    </xdr:from>
    <xdr:to>
      <xdr:col>16</xdr:col>
      <xdr:colOff>14265</xdr:colOff>
      <xdr:row>9</xdr:row>
      <xdr:rowOff>176218</xdr:rowOff>
    </xdr:to>
    <xdr:pic>
      <xdr:nvPicPr>
        <xdr:cNvPr id="8" name="Picture 4" descr="https://www.bitluna.org/template/default/banners/728x-a.gif">
          <a:hlinkClick xmlns:r="http://schemas.openxmlformats.org/officeDocument/2006/relationships" r:id="rId1"/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53503" y="1509717"/>
          <a:ext cx="6934200" cy="73818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607219</xdr:colOff>
      <xdr:row>6</xdr:row>
      <xdr:rowOff>45642</xdr:rowOff>
    </xdr:from>
    <xdr:to>
      <xdr:col>6</xdr:col>
      <xdr:colOff>11906</xdr:colOff>
      <xdr:row>9</xdr:row>
      <xdr:rowOff>154783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7219" y="1510111"/>
          <a:ext cx="5000625" cy="692547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6</xdr:col>
      <xdr:colOff>107182</xdr:colOff>
      <xdr:row>5</xdr:row>
      <xdr:rowOff>166687</xdr:rowOff>
    </xdr:from>
    <xdr:to>
      <xdr:col>8</xdr:col>
      <xdr:colOff>946284</xdr:colOff>
      <xdr:row>10</xdr:row>
      <xdr:rowOff>95250</xdr:rowOff>
    </xdr:to>
    <xdr:pic>
      <xdr:nvPicPr>
        <xdr:cNvPr id="12" name="Image 11" descr="find-us-on-facebook-logo-vector.png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441182" y="1309687"/>
          <a:ext cx="3160820" cy="9048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oneCellAnchor>
    <xdr:from>
      <xdr:col>5</xdr:col>
      <xdr:colOff>369093</xdr:colOff>
      <xdr:row>0</xdr:row>
      <xdr:rowOff>83342</xdr:rowOff>
    </xdr:from>
    <xdr:ext cx="8237785" cy="595313"/>
    <xdr:sp macro="" textlink="">
      <xdr:nvSpPr>
        <xdr:cNvPr id="14" name="Rectangle 13">
          <a:hlinkClick xmlns:r="http://schemas.openxmlformats.org/officeDocument/2006/relationships" r:id="rId1"/>
        </xdr:cNvPr>
        <xdr:cNvSpPr/>
      </xdr:nvSpPr>
      <xdr:spPr>
        <a:xfrm>
          <a:off x="4548187" y="83342"/>
          <a:ext cx="8237785" cy="595313"/>
        </a:xfrm>
        <a:prstGeom prst="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lIns="91440" tIns="45720" rIns="91440" bIns="45720" anchor="ctr">
          <a:noAutofit/>
        </a:bodyPr>
        <a:lstStyle/>
        <a:p>
          <a:pPr algn="ctr"/>
          <a:r>
            <a:rPr lang="fr-FR" sz="5400" b="1" cap="none" spc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BITLUNA CALCULATOR</a:t>
          </a:r>
        </a:p>
      </xdr:txBody>
    </xdr:sp>
    <xdr:clientData/>
  </xdr:oneCellAnchor>
  <xdr:twoCellAnchor editAs="oneCell">
    <xdr:from>
      <xdr:col>8</xdr:col>
      <xdr:colOff>1250155</xdr:colOff>
      <xdr:row>6</xdr:row>
      <xdr:rowOff>2</xdr:rowOff>
    </xdr:from>
    <xdr:to>
      <xdr:col>11</xdr:col>
      <xdr:colOff>238122</xdr:colOff>
      <xdr:row>9</xdr:row>
      <xdr:rowOff>166690</xdr:rowOff>
    </xdr:to>
    <xdr:pic>
      <xdr:nvPicPr>
        <xdr:cNvPr id="15" name="Image 14" descr="register-now-1024x558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 rot="421247">
          <a:off x="8905874" y="1333502"/>
          <a:ext cx="2035967" cy="7500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604844</xdr:colOff>
      <xdr:row>13</xdr:row>
      <xdr:rowOff>21428</xdr:rowOff>
    </xdr:from>
    <xdr:to>
      <xdr:col>7</xdr:col>
      <xdr:colOff>329683</xdr:colOff>
      <xdr:row>21</xdr:row>
      <xdr:rowOff>154780</xdr:rowOff>
    </xdr:to>
    <xdr:pic>
      <xdr:nvPicPr>
        <xdr:cNvPr id="2054" name="Picture 6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6844" y="2497928"/>
          <a:ext cx="4296839" cy="1657352"/>
        </a:xfrm>
        <a:prstGeom prst="rect">
          <a:avLst/>
        </a:prstGeom>
        <a:ln w="889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  <xdr:twoCellAnchor editAs="oneCell">
    <xdr:from>
      <xdr:col>3</xdr:col>
      <xdr:colOff>273843</xdr:colOff>
      <xdr:row>0</xdr:row>
      <xdr:rowOff>130968</xdr:rowOff>
    </xdr:from>
    <xdr:to>
      <xdr:col>10</xdr:col>
      <xdr:colOff>621987</xdr:colOff>
      <xdr:row>8</xdr:row>
      <xdr:rowOff>71438</xdr:rowOff>
    </xdr:to>
    <xdr:pic>
      <xdr:nvPicPr>
        <xdr:cNvPr id="2055" name="Picture 7" descr="https://www.bitluna.org/template/default/banners/970x-a.gif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559843" y="130968"/>
          <a:ext cx="5682144" cy="1464470"/>
        </a:xfrm>
        <a:prstGeom prst="rect">
          <a:avLst/>
        </a:prstGeom>
        <a:ln w="889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  <xdr:twoCellAnchor editAs="oneCell">
    <xdr:from>
      <xdr:col>8</xdr:col>
      <xdr:colOff>321466</xdr:colOff>
      <xdr:row>18</xdr:row>
      <xdr:rowOff>190495</xdr:rowOff>
    </xdr:from>
    <xdr:to>
      <xdr:col>14</xdr:col>
      <xdr:colOff>536536</xdr:colOff>
      <xdr:row>28</xdr:row>
      <xdr:rowOff>59527</xdr:rowOff>
    </xdr:to>
    <xdr:pic>
      <xdr:nvPicPr>
        <xdr:cNvPr id="2056" name="Picture 8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417466" y="3619495"/>
          <a:ext cx="4787070" cy="1774032"/>
        </a:xfrm>
        <a:prstGeom prst="rect">
          <a:avLst/>
        </a:prstGeom>
        <a:ln w="88900" cap="sq" cmpd="thickThin">
          <a:solidFill>
            <a:srgbClr val="000000"/>
          </a:solidFill>
          <a:prstDash val="solid"/>
          <a:miter lim="800000"/>
        </a:ln>
        <a:effectLst>
          <a:innerShdw blurRad="76200">
            <a:srgbClr val="000000"/>
          </a:inn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P373"/>
  <sheetViews>
    <sheetView showGridLines="0" tabSelected="1" zoomScale="80" zoomScaleNormal="80" workbookViewId="0">
      <pane ySplit="10" topLeftCell="A11" activePane="bottomLeft" state="frozen"/>
      <selection pane="bottomLeft" activeCell="N32" sqref="N32:O32"/>
    </sheetView>
  </sheetViews>
  <sheetFormatPr baseColWidth="10" defaultColWidth="9.5703125" defaultRowHeight="15"/>
  <cols>
    <col min="1" max="1" width="10.140625" style="47" customWidth="1"/>
    <col min="2" max="2" width="6.42578125" style="19" bestFit="1" customWidth="1"/>
    <col min="3" max="3" width="15.85546875" style="4" bestFit="1" customWidth="1"/>
    <col min="4" max="4" width="17.85546875" style="1" customWidth="1"/>
    <col min="5" max="5" width="16.28515625" style="2" bestFit="1" customWidth="1"/>
    <col min="6" max="6" width="17.28515625" bestFit="1" customWidth="1"/>
    <col min="7" max="7" width="25.140625" bestFit="1" customWidth="1"/>
    <col min="9" max="9" width="18.85546875" bestFit="1" customWidth="1"/>
    <col min="11" max="11" width="17.140625" bestFit="1" customWidth="1"/>
    <col min="12" max="12" width="19.42578125" bestFit="1" customWidth="1"/>
    <col min="13" max="13" width="19" bestFit="1" customWidth="1"/>
    <col min="14" max="14" width="16.5703125" bestFit="1" customWidth="1"/>
    <col min="15" max="15" width="20.5703125" bestFit="1" customWidth="1"/>
    <col min="16" max="16" width="24.140625" bestFit="1" customWidth="1"/>
  </cols>
  <sheetData>
    <row r="1" spans="1:16" s="37" customFormat="1" ht="21">
      <c r="A1" s="47"/>
      <c r="B1" s="45">
        <v>0.125</v>
      </c>
      <c r="C1" s="44" t="s">
        <v>32</v>
      </c>
      <c r="D1" s="63">
        <v>5</v>
      </c>
      <c r="E1" s="41" t="s">
        <v>41</v>
      </c>
    </row>
    <row r="2" spans="1:16" s="37" customFormat="1" ht="33.75">
      <c r="A2" s="47"/>
      <c r="B2" s="21"/>
      <c r="C2" s="43" t="s">
        <v>33</v>
      </c>
      <c r="D2" s="62">
        <v>28</v>
      </c>
      <c r="E2" s="42" t="s">
        <v>42</v>
      </c>
      <c r="F2" s="38"/>
      <c r="G2" s="39"/>
      <c r="I2" s="40"/>
      <c r="J2" s="40"/>
      <c r="K2" s="40"/>
    </row>
    <row r="3" spans="1:16" s="4" customFormat="1">
      <c r="A3" s="48"/>
      <c r="B3" s="35"/>
      <c r="E3" s="3"/>
      <c r="F3" s="3"/>
      <c r="G3" s="36"/>
    </row>
    <row r="4" spans="1:16" s="9" customFormat="1">
      <c r="A4" s="46"/>
      <c r="B4" s="60" t="s">
        <v>15</v>
      </c>
      <c r="C4" s="12" t="s">
        <v>34</v>
      </c>
      <c r="D4" s="10" t="s">
        <v>35</v>
      </c>
      <c r="E4" s="13" t="s">
        <v>36</v>
      </c>
      <c r="F4" s="22" t="s">
        <v>18</v>
      </c>
      <c r="G4" s="15" t="s">
        <v>38</v>
      </c>
      <c r="H4" s="14"/>
      <c r="I4" s="11" t="s">
        <v>6</v>
      </c>
      <c r="J4" s="14"/>
      <c r="K4" s="16" t="s">
        <v>7</v>
      </c>
      <c r="L4" s="17" t="s">
        <v>8</v>
      </c>
      <c r="M4" s="23" t="s">
        <v>14</v>
      </c>
      <c r="N4" s="52" t="s">
        <v>31</v>
      </c>
      <c r="O4" s="53" t="s">
        <v>11</v>
      </c>
      <c r="P4" s="54" t="s">
        <v>37</v>
      </c>
    </row>
    <row r="5" spans="1:16">
      <c r="A5" s="49"/>
      <c r="B5" s="60" t="s">
        <v>16</v>
      </c>
      <c r="C5" s="12" t="s">
        <v>22</v>
      </c>
      <c r="D5" s="10" t="s">
        <v>29</v>
      </c>
      <c r="E5" s="13" t="s">
        <v>25</v>
      </c>
      <c r="F5" s="22" t="s">
        <v>19</v>
      </c>
      <c r="G5" s="15" t="s">
        <v>39</v>
      </c>
      <c r="H5" s="18"/>
      <c r="I5" s="11" t="s">
        <v>9</v>
      </c>
      <c r="J5" s="18"/>
      <c r="K5" s="16" t="s">
        <v>30</v>
      </c>
      <c r="L5" s="17" t="s">
        <v>10</v>
      </c>
      <c r="M5" s="24" t="s">
        <v>21</v>
      </c>
      <c r="N5" s="52" t="s">
        <v>12</v>
      </c>
      <c r="O5" s="53" t="s">
        <v>13</v>
      </c>
      <c r="P5" s="54" t="s">
        <v>27</v>
      </c>
    </row>
    <row r="6" spans="1:16" ht="15.75" thickBot="1">
      <c r="A6" s="50"/>
      <c r="B6" s="61" t="s">
        <v>17</v>
      </c>
      <c r="C6" s="25" t="s">
        <v>23</v>
      </c>
      <c r="D6" s="26" t="s">
        <v>24</v>
      </c>
      <c r="E6" s="27" t="s">
        <v>26</v>
      </c>
      <c r="F6" s="28" t="s">
        <v>20</v>
      </c>
      <c r="G6" s="29" t="s">
        <v>40</v>
      </c>
      <c r="H6" s="30"/>
      <c r="I6" s="31" t="s">
        <v>1</v>
      </c>
      <c r="J6" s="30"/>
      <c r="K6" s="32" t="s">
        <v>0</v>
      </c>
      <c r="L6" s="33" t="s">
        <v>2</v>
      </c>
      <c r="M6" s="34" t="s">
        <v>3</v>
      </c>
      <c r="N6" s="55" t="s">
        <v>4</v>
      </c>
      <c r="O6" s="56" t="s">
        <v>5</v>
      </c>
      <c r="P6" s="57" t="s">
        <v>28</v>
      </c>
    </row>
    <row r="7" spans="1:16" ht="15.75" thickTop="1">
      <c r="B7" s="20"/>
      <c r="C7" s="5"/>
      <c r="M7" s="6"/>
      <c r="N7" s="58"/>
      <c r="O7" s="59"/>
      <c r="P7" s="8"/>
    </row>
    <row r="8" spans="1:16">
      <c r="B8" s="20"/>
      <c r="C8" s="5"/>
      <c r="M8" s="6"/>
      <c r="N8" s="58"/>
      <c r="O8" s="59"/>
      <c r="P8" s="8"/>
    </row>
    <row r="9" spans="1:16">
      <c r="B9" s="20"/>
      <c r="C9" s="5"/>
      <c r="M9" s="6"/>
      <c r="N9" s="58"/>
      <c r="O9" s="59"/>
      <c r="P9" s="8"/>
    </row>
    <row r="10" spans="1:16">
      <c r="B10" s="20"/>
      <c r="C10" s="5"/>
      <c r="M10" s="6"/>
      <c r="N10" s="58"/>
      <c r="O10" s="59"/>
      <c r="P10" s="8"/>
    </row>
    <row r="11" spans="1:16" s="79" customFormat="1" ht="18.75">
      <c r="A11" s="82">
        <f ca="1">+TODAY()</f>
        <v>42775</v>
      </c>
      <c r="B11" s="65">
        <v>1</v>
      </c>
      <c r="C11" s="66">
        <f>D2</f>
        <v>28</v>
      </c>
      <c r="D11" s="67">
        <f>D2</f>
        <v>28</v>
      </c>
      <c r="E11" s="68">
        <f t="shared" ref="E11:E74" si="0">D$1*D11</f>
        <v>140</v>
      </c>
      <c r="F11" s="69">
        <f>$D$2*$B$1</f>
        <v>3.5</v>
      </c>
      <c r="G11" s="70">
        <f>D11*M11</f>
        <v>3.5</v>
      </c>
      <c r="H11" s="71"/>
      <c r="I11" s="72">
        <f>IF(I10&lt;10,G11+I10-N11,G11+L10-N11)</f>
        <v>3.5</v>
      </c>
      <c r="J11" s="73"/>
      <c r="K11" s="72">
        <f>TRUNC(I11/D$1,0)*D$1</f>
        <v>0</v>
      </c>
      <c r="L11" s="74">
        <f>I11-K11</f>
        <v>3.5</v>
      </c>
      <c r="M11" s="75">
        <v>0.125</v>
      </c>
      <c r="N11" s="76">
        <v>0</v>
      </c>
      <c r="O11" s="77">
        <f>N11</f>
        <v>0</v>
      </c>
      <c r="P11" s="78">
        <v>0</v>
      </c>
    </row>
    <row r="12" spans="1:16" s="79" customFormat="1" ht="18.75">
      <c r="A12" s="64">
        <f ca="1">+$A$11+B11</f>
        <v>42776</v>
      </c>
      <c r="B12" s="65">
        <v>2</v>
      </c>
      <c r="C12" s="66">
        <f>TRUNC(K11/D$1+P11,0)</f>
        <v>0</v>
      </c>
      <c r="D12" s="67">
        <f>D11+C12</f>
        <v>28</v>
      </c>
      <c r="E12" s="68">
        <f t="shared" si="0"/>
        <v>140</v>
      </c>
      <c r="F12" s="69">
        <f>$D$2*$B$1</f>
        <v>3.5</v>
      </c>
      <c r="G12" s="70">
        <f>D12*M12</f>
        <v>3.5</v>
      </c>
      <c r="H12" s="71"/>
      <c r="I12" s="72">
        <f t="shared" ref="I12:I75" si="1">IF(I11&lt;10,G12+I11-N12,G12+L11-N12)</f>
        <v>7</v>
      </c>
      <c r="J12" s="73"/>
      <c r="K12" s="72">
        <f>TRUNC(I12/D$1,0)*D$1</f>
        <v>5</v>
      </c>
      <c r="L12" s="74">
        <f t="shared" ref="L12:L75" si="2">I12-K12</f>
        <v>2</v>
      </c>
      <c r="M12" s="75">
        <v>0.125</v>
      </c>
      <c r="N12" s="80">
        <v>0</v>
      </c>
      <c r="O12" s="81">
        <f t="shared" ref="O12:O70" si="3">N12</f>
        <v>0</v>
      </c>
      <c r="P12" s="78">
        <v>0</v>
      </c>
    </row>
    <row r="13" spans="1:16" s="79" customFormat="1" ht="18.75">
      <c r="A13" s="64">
        <f ca="1">+$A$11+B12</f>
        <v>42777</v>
      </c>
      <c r="B13" s="65">
        <v>3</v>
      </c>
      <c r="C13" s="66">
        <f>TRUNC(K12/D$1+P12,0)</f>
        <v>1</v>
      </c>
      <c r="D13" s="67">
        <f t="shared" ref="D13:D76" si="4">D12+C13</f>
        <v>29</v>
      </c>
      <c r="E13" s="68">
        <f t="shared" si="0"/>
        <v>145</v>
      </c>
      <c r="F13" s="69">
        <f>$D$2*$B$1</f>
        <v>3.5</v>
      </c>
      <c r="G13" s="70">
        <f>D13*M13</f>
        <v>3.625</v>
      </c>
      <c r="H13" s="71"/>
      <c r="I13" s="72">
        <f t="shared" si="1"/>
        <v>10.625</v>
      </c>
      <c r="J13" s="73"/>
      <c r="K13" s="72">
        <f>TRUNC(I13/D$1,0)*D$1</f>
        <v>10</v>
      </c>
      <c r="L13" s="74">
        <f t="shared" si="2"/>
        <v>0.625</v>
      </c>
      <c r="M13" s="75">
        <v>0.125</v>
      </c>
      <c r="N13" s="80">
        <v>0</v>
      </c>
      <c r="O13" s="81">
        <f t="shared" si="3"/>
        <v>0</v>
      </c>
      <c r="P13" s="78">
        <v>0</v>
      </c>
    </row>
    <row r="14" spans="1:16" s="79" customFormat="1" ht="18.75">
      <c r="A14" s="64">
        <f ca="1">+$A$11+B13</f>
        <v>42778</v>
      </c>
      <c r="B14" s="65">
        <v>4</v>
      </c>
      <c r="C14" s="66">
        <f>TRUNC(K13/D$1+P13,0)</f>
        <v>2</v>
      </c>
      <c r="D14" s="67">
        <f t="shared" si="4"/>
        <v>31</v>
      </c>
      <c r="E14" s="68">
        <f t="shared" si="0"/>
        <v>155</v>
      </c>
      <c r="F14" s="69">
        <f>$D$2*$B$1</f>
        <v>3.5</v>
      </c>
      <c r="G14" s="70">
        <f>D14*M14</f>
        <v>3.875</v>
      </c>
      <c r="H14" s="71"/>
      <c r="I14" s="72">
        <f t="shared" si="1"/>
        <v>4.5</v>
      </c>
      <c r="J14" s="73"/>
      <c r="K14" s="72">
        <f>TRUNC(I14/D$1,0)*D$1</f>
        <v>0</v>
      </c>
      <c r="L14" s="74">
        <f t="shared" si="2"/>
        <v>4.5</v>
      </c>
      <c r="M14" s="75">
        <v>0.125</v>
      </c>
      <c r="N14" s="80">
        <v>0</v>
      </c>
      <c r="O14" s="81">
        <f t="shared" si="3"/>
        <v>0</v>
      </c>
      <c r="P14" s="78">
        <v>0</v>
      </c>
    </row>
    <row r="15" spans="1:16" s="79" customFormat="1" ht="18.75">
      <c r="A15" s="64">
        <f ca="1">+$A$11+B14</f>
        <v>42779</v>
      </c>
      <c r="B15" s="65">
        <v>5</v>
      </c>
      <c r="C15" s="66">
        <f>TRUNC(K14/D$1+P14,0)</f>
        <v>0</v>
      </c>
      <c r="D15" s="67">
        <f t="shared" si="4"/>
        <v>31</v>
      </c>
      <c r="E15" s="68">
        <f t="shared" si="0"/>
        <v>155</v>
      </c>
      <c r="F15" s="69">
        <f>$D$2*$B$1</f>
        <v>3.5</v>
      </c>
      <c r="G15" s="70">
        <f>D15*M15</f>
        <v>3.875</v>
      </c>
      <c r="H15" s="71"/>
      <c r="I15" s="72">
        <f t="shared" si="1"/>
        <v>8.375</v>
      </c>
      <c r="J15" s="73"/>
      <c r="K15" s="72">
        <f>TRUNC(I15/D$1,0)*D$1</f>
        <v>5</v>
      </c>
      <c r="L15" s="74">
        <f t="shared" si="2"/>
        <v>3.375</v>
      </c>
      <c r="M15" s="75">
        <v>0.125</v>
      </c>
      <c r="N15" s="80">
        <v>0</v>
      </c>
      <c r="O15" s="81">
        <f t="shared" si="3"/>
        <v>0</v>
      </c>
      <c r="P15" s="78">
        <v>0</v>
      </c>
    </row>
    <row r="16" spans="1:16" s="79" customFormat="1" ht="18.75">
      <c r="A16" s="64">
        <f ca="1">+$A$11+B15</f>
        <v>42780</v>
      </c>
      <c r="B16" s="65">
        <v>6</v>
      </c>
      <c r="C16" s="66">
        <f>TRUNC(K15/D$1+P15,0)</f>
        <v>1</v>
      </c>
      <c r="D16" s="67">
        <f t="shared" si="4"/>
        <v>32</v>
      </c>
      <c r="E16" s="68">
        <f t="shared" si="0"/>
        <v>160</v>
      </c>
      <c r="F16" s="69">
        <f>$D$2*$B$1</f>
        <v>3.5</v>
      </c>
      <c r="G16" s="70">
        <f>D16*M16</f>
        <v>4</v>
      </c>
      <c r="H16" s="71"/>
      <c r="I16" s="72">
        <f t="shared" si="1"/>
        <v>12.375</v>
      </c>
      <c r="J16" s="73"/>
      <c r="K16" s="72">
        <f>TRUNC(I16/D$1,0)*D$1</f>
        <v>10</v>
      </c>
      <c r="L16" s="74">
        <f t="shared" si="2"/>
        <v>2.375</v>
      </c>
      <c r="M16" s="75">
        <v>0.125</v>
      </c>
      <c r="N16" s="80">
        <v>0</v>
      </c>
      <c r="O16" s="81">
        <f>N16</f>
        <v>0</v>
      </c>
      <c r="P16" s="78">
        <v>0</v>
      </c>
    </row>
    <row r="17" spans="1:16" s="79" customFormat="1" ht="18.75">
      <c r="A17" s="64">
        <f ca="1">+$A$11+B16</f>
        <v>42781</v>
      </c>
      <c r="B17" s="65">
        <v>7</v>
      </c>
      <c r="C17" s="66">
        <f>TRUNC(K16/D$1+P16,0)</f>
        <v>2</v>
      </c>
      <c r="D17" s="67">
        <f t="shared" si="4"/>
        <v>34</v>
      </c>
      <c r="E17" s="68">
        <f t="shared" si="0"/>
        <v>170</v>
      </c>
      <c r="F17" s="69">
        <f>$D$2*$B$1</f>
        <v>3.5</v>
      </c>
      <c r="G17" s="70">
        <f>D17*M17</f>
        <v>4.25</v>
      </c>
      <c r="H17" s="71"/>
      <c r="I17" s="72">
        <f t="shared" si="1"/>
        <v>6.625</v>
      </c>
      <c r="J17" s="73"/>
      <c r="K17" s="72">
        <f>TRUNC(I17/D$1,0)*D$1</f>
        <v>5</v>
      </c>
      <c r="L17" s="74">
        <f t="shared" si="2"/>
        <v>1.625</v>
      </c>
      <c r="M17" s="75">
        <v>0.125</v>
      </c>
      <c r="N17" s="80">
        <v>0</v>
      </c>
      <c r="O17" s="81">
        <f t="shared" si="3"/>
        <v>0</v>
      </c>
      <c r="P17" s="78">
        <v>0</v>
      </c>
    </row>
    <row r="18" spans="1:16" s="79" customFormat="1" ht="18.75">
      <c r="A18" s="64">
        <f ca="1">+$A$11+B17</f>
        <v>42782</v>
      </c>
      <c r="B18" s="65">
        <v>8</v>
      </c>
      <c r="C18" s="66">
        <f>TRUNC(K17/D$1+P17,0)</f>
        <v>1</v>
      </c>
      <c r="D18" s="67">
        <f t="shared" si="4"/>
        <v>35</v>
      </c>
      <c r="E18" s="68">
        <f t="shared" si="0"/>
        <v>175</v>
      </c>
      <c r="F18" s="69">
        <f>$D$2*$B$1</f>
        <v>3.5</v>
      </c>
      <c r="G18" s="70">
        <f>D18*M18</f>
        <v>4.375</v>
      </c>
      <c r="H18" s="71"/>
      <c r="I18" s="72">
        <f t="shared" si="1"/>
        <v>11</v>
      </c>
      <c r="J18" s="73"/>
      <c r="K18" s="72">
        <f>TRUNC(I18/D$1,0)*D$1</f>
        <v>10</v>
      </c>
      <c r="L18" s="74">
        <f t="shared" si="2"/>
        <v>1</v>
      </c>
      <c r="M18" s="75">
        <v>0.125</v>
      </c>
      <c r="N18" s="80">
        <v>0</v>
      </c>
      <c r="O18" s="81">
        <f>N18</f>
        <v>0</v>
      </c>
      <c r="P18" s="78">
        <v>0</v>
      </c>
    </row>
    <row r="19" spans="1:16" s="79" customFormat="1" ht="18.75">
      <c r="A19" s="64">
        <f ca="1">+$A$11+B18</f>
        <v>42783</v>
      </c>
      <c r="B19" s="65">
        <v>9</v>
      </c>
      <c r="C19" s="66">
        <f>TRUNC(K18/D$1+P18,0)</f>
        <v>2</v>
      </c>
      <c r="D19" s="67">
        <f t="shared" si="4"/>
        <v>37</v>
      </c>
      <c r="E19" s="68">
        <f t="shared" si="0"/>
        <v>185</v>
      </c>
      <c r="F19" s="69">
        <f>$D$2*$B$1</f>
        <v>3.5</v>
      </c>
      <c r="G19" s="70">
        <f>D19*M19</f>
        <v>4.625</v>
      </c>
      <c r="H19" s="71"/>
      <c r="I19" s="72">
        <f t="shared" si="1"/>
        <v>5.625</v>
      </c>
      <c r="J19" s="73"/>
      <c r="K19" s="72">
        <f>TRUNC(I19/D$1,0)*D$1</f>
        <v>5</v>
      </c>
      <c r="L19" s="74">
        <f t="shared" si="2"/>
        <v>0.625</v>
      </c>
      <c r="M19" s="75">
        <v>0.125</v>
      </c>
      <c r="N19" s="80">
        <v>0</v>
      </c>
      <c r="O19" s="81">
        <f t="shared" si="3"/>
        <v>0</v>
      </c>
      <c r="P19" s="78">
        <v>0</v>
      </c>
    </row>
    <row r="20" spans="1:16" s="79" customFormat="1" ht="18.75">
      <c r="A20" s="64">
        <f ca="1">+$A$11+B19</f>
        <v>42784</v>
      </c>
      <c r="B20" s="65">
        <v>10</v>
      </c>
      <c r="C20" s="66">
        <f>TRUNC(K19/D$1+P19,0)</f>
        <v>1</v>
      </c>
      <c r="D20" s="67">
        <f t="shared" si="4"/>
        <v>38</v>
      </c>
      <c r="E20" s="68">
        <f t="shared" si="0"/>
        <v>190</v>
      </c>
      <c r="F20" s="69">
        <f>$D$2*$B$1</f>
        <v>3.5</v>
      </c>
      <c r="G20" s="70">
        <f>D20*M20</f>
        <v>4.75</v>
      </c>
      <c r="H20" s="71"/>
      <c r="I20" s="72">
        <f t="shared" si="1"/>
        <v>10.375</v>
      </c>
      <c r="J20" s="73"/>
      <c r="K20" s="72">
        <f>TRUNC(I20/D$1,0)*D$1</f>
        <v>10</v>
      </c>
      <c r="L20" s="74">
        <f t="shared" si="2"/>
        <v>0.375</v>
      </c>
      <c r="M20" s="75">
        <v>0.125</v>
      </c>
      <c r="N20" s="80">
        <v>0</v>
      </c>
      <c r="O20" s="81">
        <f t="shared" si="3"/>
        <v>0</v>
      </c>
      <c r="P20" s="78">
        <v>0</v>
      </c>
    </row>
    <row r="21" spans="1:16" s="79" customFormat="1" ht="18.75">
      <c r="A21" s="64">
        <f ca="1">+$A$11+B20</f>
        <v>42785</v>
      </c>
      <c r="B21" s="65">
        <v>11</v>
      </c>
      <c r="C21" s="66">
        <f>TRUNC(K20/D$1+P20,0)</f>
        <v>2</v>
      </c>
      <c r="D21" s="67">
        <f t="shared" si="4"/>
        <v>40</v>
      </c>
      <c r="E21" s="68">
        <f t="shared" si="0"/>
        <v>200</v>
      </c>
      <c r="F21" s="69">
        <f>$D$2*$B$1</f>
        <v>3.5</v>
      </c>
      <c r="G21" s="70">
        <f>D21*M21</f>
        <v>5</v>
      </c>
      <c r="H21" s="71"/>
      <c r="I21" s="72">
        <f t="shared" si="1"/>
        <v>5.375</v>
      </c>
      <c r="J21" s="73"/>
      <c r="K21" s="72">
        <f>TRUNC(I21/D$1,0)*D$1</f>
        <v>5</v>
      </c>
      <c r="L21" s="74">
        <f t="shared" si="2"/>
        <v>0.375</v>
      </c>
      <c r="M21" s="75">
        <v>0.125</v>
      </c>
      <c r="N21" s="80">
        <v>0</v>
      </c>
      <c r="O21" s="81">
        <f t="shared" si="3"/>
        <v>0</v>
      </c>
      <c r="P21" s="78">
        <v>0</v>
      </c>
    </row>
    <row r="22" spans="1:16" s="79" customFormat="1" ht="18.75">
      <c r="A22" s="64">
        <f ca="1">+$A$11+B21</f>
        <v>42786</v>
      </c>
      <c r="B22" s="65">
        <v>12</v>
      </c>
      <c r="C22" s="66">
        <f>TRUNC(K21/D$1+P21,0)</f>
        <v>1</v>
      </c>
      <c r="D22" s="67">
        <f t="shared" si="4"/>
        <v>41</v>
      </c>
      <c r="E22" s="68">
        <f t="shared" si="0"/>
        <v>205</v>
      </c>
      <c r="F22" s="69">
        <f>$D$2*$B$1</f>
        <v>3.5</v>
      </c>
      <c r="G22" s="70">
        <f>D22*M22</f>
        <v>5.125</v>
      </c>
      <c r="H22" s="71"/>
      <c r="I22" s="72">
        <f t="shared" si="1"/>
        <v>10.5</v>
      </c>
      <c r="J22" s="73"/>
      <c r="K22" s="72">
        <f>TRUNC(I22/D$1,0)*D$1</f>
        <v>10</v>
      </c>
      <c r="L22" s="74">
        <f t="shared" si="2"/>
        <v>0.5</v>
      </c>
      <c r="M22" s="75">
        <v>0.125</v>
      </c>
      <c r="N22" s="80">
        <v>0</v>
      </c>
      <c r="O22" s="81">
        <f t="shared" si="3"/>
        <v>0</v>
      </c>
      <c r="P22" s="78">
        <v>0</v>
      </c>
    </row>
    <row r="23" spans="1:16" s="79" customFormat="1" ht="18.75">
      <c r="A23" s="64">
        <f ca="1">+$A$11+B22</f>
        <v>42787</v>
      </c>
      <c r="B23" s="65">
        <v>13</v>
      </c>
      <c r="C23" s="66">
        <f>TRUNC(K22/D$1+P22,0)</f>
        <v>2</v>
      </c>
      <c r="D23" s="67">
        <f t="shared" si="4"/>
        <v>43</v>
      </c>
      <c r="E23" s="68">
        <f t="shared" si="0"/>
        <v>215</v>
      </c>
      <c r="F23" s="69">
        <f>$D$2*$B$1</f>
        <v>3.5</v>
      </c>
      <c r="G23" s="70">
        <f>D23*M23</f>
        <v>5.375</v>
      </c>
      <c r="H23" s="71"/>
      <c r="I23" s="72">
        <f t="shared" si="1"/>
        <v>5.875</v>
      </c>
      <c r="J23" s="73"/>
      <c r="K23" s="72">
        <f>TRUNC(I23/D$1,0)*D$1</f>
        <v>5</v>
      </c>
      <c r="L23" s="74">
        <f t="shared" si="2"/>
        <v>0.875</v>
      </c>
      <c r="M23" s="75">
        <v>0.125</v>
      </c>
      <c r="N23" s="80">
        <v>0</v>
      </c>
      <c r="O23" s="81">
        <f t="shared" si="3"/>
        <v>0</v>
      </c>
      <c r="P23" s="78">
        <v>0</v>
      </c>
    </row>
    <row r="24" spans="1:16" s="79" customFormat="1" ht="18.75">
      <c r="A24" s="64">
        <f ca="1">+$A$11+B23</f>
        <v>42788</v>
      </c>
      <c r="B24" s="65">
        <v>14</v>
      </c>
      <c r="C24" s="66">
        <f>TRUNC(K23/D$1+P23,0)</f>
        <v>1</v>
      </c>
      <c r="D24" s="67">
        <f t="shared" si="4"/>
        <v>44</v>
      </c>
      <c r="E24" s="68">
        <f t="shared" si="0"/>
        <v>220</v>
      </c>
      <c r="F24" s="69">
        <f>$D$2*$B$1</f>
        <v>3.5</v>
      </c>
      <c r="G24" s="70">
        <f>D24*M24</f>
        <v>5.5</v>
      </c>
      <c r="H24" s="71"/>
      <c r="I24" s="72">
        <f t="shared" si="1"/>
        <v>11.375</v>
      </c>
      <c r="J24" s="73"/>
      <c r="K24" s="72">
        <f>TRUNC(I24/D$1,0)*D$1</f>
        <v>10</v>
      </c>
      <c r="L24" s="74">
        <f t="shared" si="2"/>
        <v>1.375</v>
      </c>
      <c r="M24" s="75">
        <v>0.125</v>
      </c>
      <c r="N24" s="80">
        <v>0</v>
      </c>
      <c r="O24" s="81">
        <f t="shared" si="3"/>
        <v>0</v>
      </c>
      <c r="P24" s="78">
        <v>0</v>
      </c>
    </row>
    <row r="25" spans="1:16" s="79" customFormat="1" ht="18.75">
      <c r="A25" s="64">
        <f ca="1">+$A$11+B24</f>
        <v>42789</v>
      </c>
      <c r="B25" s="65">
        <v>15</v>
      </c>
      <c r="C25" s="66">
        <f>TRUNC(K24/D$1+P24,0)</f>
        <v>2</v>
      </c>
      <c r="D25" s="67">
        <f t="shared" si="4"/>
        <v>46</v>
      </c>
      <c r="E25" s="68">
        <f t="shared" si="0"/>
        <v>230</v>
      </c>
      <c r="F25" s="69">
        <f>$D$2*$B$1</f>
        <v>3.5</v>
      </c>
      <c r="G25" s="70">
        <f>D25*M25</f>
        <v>5.75</v>
      </c>
      <c r="H25" s="71"/>
      <c r="I25" s="72">
        <f t="shared" si="1"/>
        <v>7.125</v>
      </c>
      <c r="J25" s="73"/>
      <c r="K25" s="72">
        <f>TRUNC(I25/D$1,0)*D$1</f>
        <v>5</v>
      </c>
      <c r="L25" s="74">
        <f t="shared" si="2"/>
        <v>2.125</v>
      </c>
      <c r="M25" s="75">
        <v>0.125</v>
      </c>
      <c r="N25" s="80">
        <v>0</v>
      </c>
      <c r="O25" s="81">
        <f t="shared" si="3"/>
        <v>0</v>
      </c>
      <c r="P25" s="78">
        <v>0</v>
      </c>
    </row>
    <row r="26" spans="1:16" s="79" customFormat="1" ht="18.75">
      <c r="A26" s="64">
        <f ca="1">+$A$11+B25</f>
        <v>42790</v>
      </c>
      <c r="B26" s="65">
        <v>16</v>
      </c>
      <c r="C26" s="66">
        <f>TRUNC(K25/D$1+P25,0)</f>
        <v>1</v>
      </c>
      <c r="D26" s="67">
        <f t="shared" si="4"/>
        <v>47</v>
      </c>
      <c r="E26" s="68">
        <f t="shared" si="0"/>
        <v>235</v>
      </c>
      <c r="F26" s="69">
        <f>$D$2*$B$1</f>
        <v>3.5</v>
      </c>
      <c r="G26" s="70">
        <f>D26*M26</f>
        <v>5.875</v>
      </c>
      <c r="H26" s="71"/>
      <c r="I26" s="72">
        <f t="shared" si="1"/>
        <v>13</v>
      </c>
      <c r="J26" s="73"/>
      <c r="K26" s="72">
        <f>TRUNC(I26/D$1,0)*D$1</f>
        <v>10</v>
      </c>
      <c r="L26" s="74">
        <f t="shared" si="2"/>
        <v>3</v>
      </c>
      <c r="M26" s="75">
        <v>0.125</v>
      </c>
      <c r="N26" s="80">
        <v>0</v>
      </c>
      <c r="O26" s="81">
        <f t="shared" si="3"/>
        <v>0</v>
      </c>
      <c r="P26" s="78">
        <v>0</v>
      </c>
    </row>
    <row r="27" spans="1:16" s="79" customFormat="1" ht="18.75">
      <c r="A27" s="64">
        <f ca="1">+$A$11+B26</f>
        <v>42791</v>
      </c>
      <c r="B27" s="65">
        <v>17</v>
      </c>
      <c r="C27" s="66">
        <f>TRUNC(K26/D$1+P26,0)</f>
        <v>2</v>
      </c>
      <c r="D27" s="67">
        <f t="shared" si="4"/>
        <v>49</v>
      </c>
      <c r="E27" s="68">
        <f t="shared" si="0"/>
        <v>245</v>
      </c>
      <c r="F27" s="69">
        <f>$D$2*$B$1</f>
        <v>3.5</v>
      </c>
      <c r="G27" s="70">
        <f>D27*M27</f>
        <v>6.125</v>
      </c>
      <c r="H27" s="71"/>
      <c r="I27" s="72">
        <f t="shared" si="1"/>
        <v>9.125</v>
      </c>
      <c r="J27" s="73"/>
      <c r="K27" s="72">
        <f>TRUNC(I27/D$1,0)*D$1</f>
        <v>5</v>
      </c>
      <c r="L27" s="74">
        <f t="shared" si="2"/>
        <v>4.125</v>
      </c>
      <c r="M27" s="75">
        <v>0.125</v>
      </c>
      <c r="N27" s="80">
        <v>0</v>
      </c>
      <c r="O27" s="81">
        <f t="shared" si="3"/>
        <v>0</v>
      </c>
      <c r="P27" s="78">
        <v>0</v>
      </c>
    </row>
    <row r="28" spans="1:16" s="79" customFormat="1" ht="18.75">
      <c r="A28" s="64">
        <f ca="1">+$A$11+B27</f>
        <v>42792</v>
      </c>
      <c r="B28" s="65">
        <v>18</v>
      </c>
      <c r="C28" s="66">
        <f>TRUNC(K27/D$1+P27,0)</f>
        <v>1</v>
      </c>
      <c r="D28" s="67">
        <f t="shared" si="4"/>
        <v>50</v>
      </c>
      <c r="E28" s="68">
        <f t="shared" si="0"/>
        <v>250</v>
      </c>
      <c r="F28" s="69">
        <f>$D$2*$B$1</f>
        <v>3.5</v>
      </c>
      <c r="G28" s="70">
        <f>D28*M28</f>
        <v>6.25</v>
      </c>
      <c r="H28" s="73"/>
      <c r="I28" s="72">
        <f t="shared" si="1"/>
        <v>15.375</v>
      </c>
      <c r="J28" s="73"/>
      <c r="K28" s="72">
        <f>TRUNC(I28/D$1,0)*D$1</f>
        <v>15</v>
      </c>
      <c r="L28" s="74">
        <f t="shared" si="2"/>
        <v>0.375</v>
      </c>
      <c r="M28" s="75">
        <v>0.125</v>
      </c>
      <c r="N28" s="80">
        <v>0</v>
      </c>
      <c r="O28" s="81">
        <f t="shared" si="3"/>
        <v>0</v>
      </c>
      <c r="P28" s="78">
        <v>0</v>
      </c>
    </row>
    <row r="29" spans="1:16" s="79" customFormat="1" ht="18.75">
      <c r="A29" s="64">
        <f ca="1">+$A$11+B28</f>
        <v>42793</v>
      </c>
      <c r="B29" s="65">
        <v>19</v>
      </c>
      <c r="C29" s="66">
        <f>TRUNC(K28/D$1+P28,0)</f>
        <v>3</v>
      </c>
      <c r="D29" s="67">
        <f t="shared" si="4"/>
        <v>53</v>
      </c>
      <c r="E29" s="68">
        <f t="shared" si="0"/>
        <v>265</v>
      </c>
      <c r="F29" s="69">
        <f>$D$2*$B$1</f>
        <v>3.5</v>
      </c>
      <c r="G29" s="70">
        <f>D29*M29</f>
        <v>6.625</v>
      </c>
      <c r="H29" s="73"/>
      <c r="I29" s="72">
        <f t="shared" si="1"/>
        <v>7</v>
      </c>
      <c r="J29" s="73"/>
      <c r="K29" s="72">
        <f>TRUNC(I29/D$1,0)*D$1</f>
        <v>5</v>
      </c>
      <c r="L29" s="74">
        <f t="shared" si="2"/>
        <v>2</v>
      </c>
      <c r="M29" s="75">
        <v>0.125</v>
      </c>
      <c r="N29" s="80">
        <v>0</v>
      </c>
      <c r="O29" s="81">
        <f t="shared" si="3"/>
        <v>0</v>
      </c>
      <c r="P29" s="78">
        <v>0</v>
      </c>
    </row>
    <row r="30" spans="1:16" s="79" customFormat="1" ht="18.75">
      <c r="A30" s="64">
        <f ca="1">+$A$11+B29</f>
        <v>42794</v>
      </c>
      <c r="B30" s="65">
        <v>20</v>
      </c>
      <c r="C30" s="66">
        <f>TRUNC(K29/D$1+P29,0)</f>
        <v>1</v>
      </c>
      <c r="D30" s="67">
        <f t="shared" si="4"/>
        <v>54</v>
      </c>
      <c r="E30" s="68">
        <f t="shared" si="0"/>
        <v>270</v>
      </c>
      <c r="F30" s="69">
        <f>$D$2*$B$1</f>
        <v>3.5</v>
      </c>
      <c r="G30" s="70">
        <f>D30*M30</f>
        <v>6.75</v>
      </c>
      <c r="H30" s="73"/>
      <c r="I30" s="72">
        <f t="shared" si="1"/>
        <v>13.75</v>
      </c>
      <c r="J30" s="73"/>
      <c r="K30" s="72">
        <f>TRUNC(I30/D$1,0)*D$1</f>
        <v>10</v>
      </c>
      <c r="L30" s="74">
        <f t="shared" si="2"/>
        <v>3.75</v>
      </c>
      <c r="M30" s="75">
        <v>0.125</v>
      </c>
      <c r="N30" s="80">
        <v>0</v>
      </c>
      <c r="O30" s="81">
        <f t="shared" si="3"/>
        <v>0</v>
      </c>
      <c r="P30" s="78">
        <v>0</v>
      </c>
    </row>
    <row r="31" spans="1:16" s="79" customFormat="1" ht="18.75">
      <c r="A31" s="64">
        <f ca="1">+$A$11+B30</f>
        <v>42795</v>
      </c>
      <c r="B31" s="65">
        <v>21</v>
      </c>
      <c r="C31" s="66">
        <f>TRUNC(K30/D$1+P30,0)</f>
        <v>2</v>
      </c>
      <c r="D31" s="67">
        <f t="shared" si="4"/>
        <v>56</v>
      </c>
      <c r="E31" s="68">
        <f t="shared" si="0"/>
        <v>280</v>
      </c>
      <c r="F31" s="69">
        <f>$D$2*$B$1</f>
        <v>3.5</v>
      </c>
      <c r="G31" s="70">
        <f>D31*M31</f>
        <v>7</v>
      </c>
      <c r="H31" s="73"/>
      <c r="I31" s="72">
        <f t="shared" si="1"/>
        <v>10.75</v>
      </c>
      <c r="J31" s="73"/>
      <c r="K31" s="72">
        <f>TRUNC(I31/D$1,0)*D$1</f>
        <v>10</v>
      </c>
      <c r="L31" s="74">
        <f t="shared" si="2"/>
        <v>0.75</v>
      </c>
      <c r="M31" s="75">
        <v>0.125</v>
      </c>
      <c r="N31" s="80">
        <v>0</v>
      </c>
      <c r="O31" s="81">
        <f t="shared" si="3"/>
        <v>0</v>
      </c>
      <c r="P31" s="78">
        <v>0</v>
      </c>
    </row>
    <row r="32" spans="1:16" s="79" customFormat="1" ht="18.75">
      <c r="A32" s="64">
        <f ca="1">+$A$11+B31</f>
        <v>42796</v>
      </c>
      <c r="B32" s="65">
        <v>22</v>
      </c>
      <c r="C32" s="66">
        <f>TRUNC(K31/D$1+P31,0)</f>
        <v>2</v>
      </c>
      <c r="D32" s="67">
        <f t="shared" si="4"/>
        <v>58</v>
      </c>
      <c r="E32" s="68">
        <f t="shared" si="0"/>
        <v>290</v>
      </c>
      <c r="F32" s="69">
        <f>$D$2*$B$1</f>
        <v>3.5</v>
      </c>
      <c r="G32" s="70">
        <f>D32*M32</f>
        <v>7.25</v>
      </c>
      <c r="H32" s="73"/>
      <c r="I32" s="72">
        <f t="shared" si="1"/>
        <v>8</v>
      </c>
      <c r="J32" s="73"/>
      <c r="K32" s="72">
        <f>TRUNC(I32/D$1,0)*D$1</f>
        <v>5</v>
      </c>
      <c r="L32" s="74">
        <f t="shared" si="2"/>
        <v>3</v>
      </c>
      <c r="M32" s="75">
        <v>0.125</v>
      </c>
      <c r="N32" s="80">
        <v>0</v>
      </c>
      <c r="O32" s="81">
        <f t="shared" si="3"/>
        <v>0</v>
      </c>
      <c r="P32" s="78">
        <v>0</v>
      </c>
    </row>
    <row r="33" spans="1:16" s="79" customFormat="1" ht="18.75">
      <c r="A33" s="64">
        <f ca="1">+$A$11+B32</f>
        <v>42797</v>
      </c>
      <c r="B33" s="65">
        <v>23</v>
      </c>
      <c r="C33" s="66">
        <f>TRUNC(K32/D$1+P32,0)</f>
        <v>1</v>
      </c>
      <c r="D33" s="67">
        <f t="shared" si="4"/>
        <v>59</v>
      </c>
      <c r="E33" s="68">
        <f t="shared" si="0"/>
        <v>295</v>
      </c>
      <c r="F33" s="69">
        <f>$D$2*$B$1</f>
        <v>3.5</v>
      </c>
      <c r="G33" s="70">
        <f>D33*M33</f>
        <v>7.375</v>
      </c>
      <c r="H33" s="73"/>
      <c r="I33" s="72">
        <f t="shared" si="1"/>
        <v>15.375</v>
      </c>
      <c r="K33" s="72">
        <f>TRUNC(I33/D$1,0)*D$1</f>
        <v>15</v>
      </c>
      <c r="L33" s="74">
        <f t="shared" si="2"/>
        <v>0.375</v>
      </c>
      <c r="M33" s="75">
        <v>0.125</v>
      </c>
      <c r="N33" s="80">
        <v>0</v>
      </c>
      <c r="O33" s="81">
        <f t="shared" si="3"/>
        <v>0</v>
      </c>
      <c r="P33" s="78">
        <v>0</v>
      </c>
    </row>
    <row r="34" spans="1:16" s="79" customFormat="1" ht="18.75">
      <c r="A34" s="64">
        <f ca="1">+$A$11+B33</f>
        <v>42798</v>
      </c>
      <c r="B34" s="65">
        <v>24</v>
      </c>
      <c r="C34" s="66">
        <f>TRUNC(K33/D$1+P33,0)</f>
        <v>3</v>
      </c>
      <c r="D34" s="67">
        <f t="shared" si="4"/>
        <v>62</v>
      </c>
      <c r="E34" s="68">
        <f t="shared" si="0"/>
        <v>310</v>
      </c>
      <c r="F34" s="69">
        <f>$D$2*$B$1</f>
        <v>3.5</v>
      </c>
      <c r="G34" s="70">
        <f>D34*M34</f>
        <v>7.75</v>
      </c>
      <c r="H34" s="73"/>
      <c r="I34" s="72">
        <f t="shared" si="1"/>
        <v>8.125</v>
      </c>
      <c r="J34" s="73"/>
      <c r="K34" s="72">
        <f>TRUNC(I34/D$1,0)*D$1</f>
        <v>5</v>
      </c>
      <c r="L34" s="74">
        <f t="shared" si="2"/>
        <v>3.125</v>
      </c>
      <c r="M34" s="75">
        <v>0.125</v>
      </c>
      <c r="N34" s="80">
        <v>0</v>
      </c>
      <c r="O34" s="81">
        <f t="shared" si="3"/>
        <v>0</v>
      </c>
      <c r="P34" s="78">
        <v>0</v>
      </c>
    </row>
    <row r="35" spans="1:16" s="79" customFormat="1" ht="18.75">
      <c r="A35" s="64">
        <f ca="1">+$A$11+B34</f>
        <v>42799</v>
      </c>
      <c r="B35" s="65">
        <v>25</v>
      </c>
      <c r="C35" s="66">
        <f>TRUNC(K34/D$1+P34,0)</f>
        <v>1</v>
      </c>
      <c r="D35" s="67">
        <f t="shared" si="4"/>
        <v>63</v>
      </c>
      <c r="E35" s="68">
        <f t="shared" si="0"/>
        <v>315</v>
      </c>
      <c r="F35" s="69">
        <f>$D$2*$B$1</f>
        <v>3.5</v>
      </c>
      <c r="G35" s="70">
        <f>D35*M35</f>
        <v>7.875</v>
      </c>
      <c r="H35" s="73"/>
      <c r="I35" s="72">
        <f t="shared" si="1"/>
        <v>16</v>
      </c>
      <c r="J35" s="73"/>
      <c r="K35" s="72">
        <f>TRUNC(I35/D$1,0)*D$1</f>
        <v>15</v>
      </c>
      <c r="L35" s="74">
        <f t="shared" si="2"/>
        <v>1</v>
      </c>
      <c r="M35" s="75">
        <v>0.125</v>
      </c>
      <c r="N35" s="80">
        <v>0</v>
      </c>
      <c r="O35" s="81">
        <f t="shared" si="3"/>
        <v>0</v>
      </c>
      <c r="P35" s="78">
        <v>0</v>
      </c>
    </row>
    <row r="36" spans="1:16" s="79" customFormat="1" ht="18.75">
      <c r="A36" s="64">
        <f ca="1">+$A$11+B35</f>
        <v>42800</v>
      </c>
      <c r="B36" s="65">
        <v>26</v>
      </c>
      <c r="C36" s="66">
        <f>TRUNC(K35/D$1+P35,0)</f>
        <v>3</v>
      </c>
      <c r="D36" s="67">
        <f t="shared" si="4"/>
        <v>66</v>
      </c>
      <c r="E36" s="68">
        <f t="shared" si="0"/>
        <v>330</v>
      </c>
      <c r="F36" s="69">
        <f>$D$2*$B$1</f>
        <v>3.5</v>
      </c>
      <c r="G36" s="70">
        <f>D36*M36</f>
        <v>8.25</v>
      </c>
      <c r="H36" s="73"/>
      <c r="I36" s="72">
        <f t="shared" si="1"/>
        <v>9.25</v>
      </c>
      <c r="J36" s="73"/>
      <c r="K36" s="72">
        <f>TRUNC(I36/D$1,0)*D$1</f>
        <v>5</v>
      </c>
      <c r="L36" s="74">
        <f t="shared" si="2"/>
        <v>4.25</v>
      </c>
      <c r="M36" s="75">
        <v>0.125</v>
      </c>
      <c r="N36" s="80">
        <v>0</v>
      </c>
      <c r="O36" s="81">
        <f t="shared" si="3"/>
        <v>0</v>
      </c>
      <c r="P36" s="78">
        <v>0</v>
      </c>
    </row>
    <row r="37" spans="1:16" s="79" customFormat="1" ht="18.75">
      <c r="A37" s="64">
        <f ca="1">+$A$11+B36</f>
        <v>42801</v>
      </c>
      <c r="B37" s="65">
        <v>27</v>
      </c>
      <c r="C37" s="66">
        <f>TRUNC(K36/D$1+P36,0)</f>
        <v>1</v>
      </c>
      <c r="D37" s="67">
        <f t="shared" si="4"/>
        <v>67</v>
      </c>
      <c r="E37" s="68">
        <f t="shared" si="0"/>
        <v>335</v>
      </c>
      <c r="F37" s="69">
        <f>$D$2*$B$1</f>
        <v>3.5</v>
      </c>
      <c r="G37" s="70">
        <f>D37*M37</f>
        <v>8.375</v>
      </c>
      <c r="H37" s="73"/>
      <c r="I37" s="72">
        <f t="shared" si="1"/>
        <v>17.625</v>
      </c>
      <c r="J37" s="73"/>
      <c r="K37" s="72">
        <f>TRUNC(I37/D$1,0)*D$1</f>
        <v>15</v>
      </c>
      <c r="L37" s="74">
        <f t="shared" si="2"/>
        <v>2.625</v>
      </c>
      <c r="M37" s="75">
        <v>0.125</v>
      </c>
      <c r="N37" s="80">
        <v>0</v>
      </c>
      <c r="O37" s="81">
        <f t="shared" si="3"/>
        <v>0</v>
      </c>
      <c r="P37" s="78">
        <v>0</v>
      </c>
    </row>
    <row r="38" spans="1:16" s="79" customFormat="1" ht="18.75">
      <c r="A38" s="64">
        <f ca="1">+$A$11+B37</f>
        <v>42802</v>
      </c>
      <c r="B38" s="65">
        <v>28</v>
      </c>
      <c r="C38" s="66">
        <f>TRUNC(K37/D$1+P37,0)</f>
        <v>3</v>
      </c>
      <c r="D38" s="67">
        <f t="shared" si="4"/>
        <v>70</v>
      </c>
      <c r="E38" s="68">
        <f t="shared" si="0"/>
        <v>350</v>
      </c>
      <c r="F38" s="69">
        <f>$D$2*$B$1</f>
        <v>3.5</v>
      </c>
      <c r="G38" s="70">
        <f>D38*M38</f>
        <v>8.75</v>
      </c>
      <c r="H38" s="73"/>
      <c r="I38" s="72">
        <f t="shared" si="1"/>
        <v>11.375</v>
      </c>
      <c r="J38" s="73"/>
      <c r="K38" s="72">
        <f>TRUNC(I38/D$1,0)*D$1</f>
        <v>10</v>
      </c>
      <c r="L38" s="74">
        <f t="shared" si="2"/>
        <v>1.375</v>
      </c>
      <c r="M38" s="75">
        <v>0.125</v>
      </c>
      <c r="N38" s="80">
        <v>0</v>
      </c>
      <c r="O38" s="81">
        <f t="shared" si="3"/>
        <v>0</v>
      </c>
      <c r="P38" s="78">
        <v>0</v>
      </c>
    </row>
    <row r="39" spans="1:16" s="79" customFormat="1" ht="18.75">
      <c r="A39" s="64">
        <f ca="1">+$A$11+B38</f>
        <v>42803</v>
      </c>
      <c r="B39" s="65">
        <v>29</v>
      </c>
      <c r="C39" s="66">
        <f>TRUNC(K38/D$1+P38,0)</f>
        <v>2</v>
      </c>
      <c r="D39" s="67">
        <f t="shared" si="4"/>
        <v>72</v>
      </c>
      <c r="E39" s="68">
        <f t="shared" si="0"/>
        <v>360</v>
      </c>
      <c r="F39" s="69">
        <f>$D$2*$B$1</f>
        <v>3.5</v>
      </c>
      <c r="G39" s="70">
        <f>D39*M39</f>
        <v>9</v>
      </c>
      <c r="H39" s="73"/>
      <c r="I39" s="72">
        <f t="shared" si="1"/>
        <v>10.375</v>
      </c>
      <c r="J39" s="73"/>
      <c r="K39" s="72">
        <f>TRUNC(I39/D$1,0)*D$1</f>
        <v>10</v>
      </c>
      <c r="L39" s="74">
        <f t="shared" si="2"/>
        <v>0.375</v>
      </c>
      <c r="M39" s="75">
        <v>0.125</v>
      </c>
      <c r="N39" s="80">
        <v>0</v>
      </c>
      <c r="O39" s="81">
        <f t="shared" si="3"/>
        <v>0</v>
      </c>
      <c r="P39" s="78">
        <v>0</v>
      </c>
    </row>
    <row r="40" spans="1:16" s="79" customFormat="1" ht="18.75">
      <c r="A40" s="64">
        <f ca="1">+$A$11+B39</f>
        <v>42804</v>
      </c>
      <c r="B40" s="65">
        <v>30</v>
      </c>
      <c r="C40" s="66">
        <f>TRUNC(K39/D$1+P39,0)</f>
        <v>2</v>
      </c>
      <c r="D40" s="67">
        <f t="shared" si="4"/>
        <v>74</v>
      </c>
      <c r="E40" s="68">
        <f t="shared" si="0"/>
        <v>370</v>
      </c>
      <c r="F40" s="69">
        <f>$D$2*$B$1</f>
        <v>3.5</v>
      </c>
      <c r="G40" s="70">
        <f>D40*M40</f>
        <v>9.25</v>
      </c>
      <c r="H40" s="73"/>
      <c r="I40" s="72">
        <f t="shared" si="1"/>
        <v>9.625</v>
      </c>
      <c r="J40" s="73"/>
      <c r="K40" s="72">
        <f>TRUNC(I40/D$1,0)*D$1</f>
        <v>5</v>
      </c>
      <c r="L40" s="74">
        <f t="shared" si="2"/>
        <v>4.625</v>
      </c>
      <c r="M40" s="75">
        <v>0.125</v>
      </c>
      <c r="N40" s="80">
        <v>0</v>
      </c>
      <c r="O40" s="81">
        <f t="shared" si="3"/>
        <v>0</v>
      </c>
      <c r="P40" s="78">
        <v>0</v>
      </c>
    </row>
    <row r="41" spans="1:16" s="79" customFormat="1" ht="18.75">
      <c r="A41" s="64">
        <f ca="1">+$A$11+B40</f>
        <v>42805</v>
      </c>
      <c r="B41" s="65">
        <v>31</v>
      </c>
      <c r="C41" s="66">
        <f>TRUNC(K40/D$1+P40,0)</f>
        <v>1</v>
      </c>
      <c r="D41" s="67">
        <f t="shared" si="4"/>
        <v>75</v>
      </c>
      <c r="E41" s="68">
        <f t="shared" si="0"/>
        <v>375</v>
      </c>
      <c r="F41" s="69">
        <f>$D$2*$B$1</f>
        <v>3.5</v>
      </c>
      <c r="G41" s="70">
        <f>D41*M41</f>
        <v>9.375</v>
      </c>
      <c r="H41" s="73"/>
      <c r="I41" s="72">
        <f t="shared" si="1"/>
        <v>19</v>
      </c>
      <c r="J41" s="73"/>
      <c r="K41" s="72">
        <f>TRUNC(I41/D$1,0)*D$1</f>
        <v>15</v>
      </c>
      <c r="L41" s="74">
        <f t="shared" si="2"/>
        <v>4</v>
      </c>
      <c r="M41" s="75">
        <v>0.125</v>
      </c>
      <c r="N41" s="80">
        <v>0</v>
      </c>
      <c r="O41" s="81">
        <f t="shared" si="3"/>
        <v>0</v>
      </c>
      <c r="P41" s="78">
        <v>0</v>
      </c>
    </row>
    <row r="42" spans="1:16" s="79" customFormat="1" ht="18.75">
      <c r="A42" s="64">
        <f ca="1">+$A$11+B41</f>
        <v>42806</v>
      </c>
      <c r="B42" s="65">
        <v>32</v>
      </c>
      <c r="C42" s="66">
        <f>TRUNC(K41/D$1+P41,0)</f>
        <v>3</v>
      </c>
      <c r="D42" s="67">
        <f t="shared" si="4"/>
        <v>78</v>
      </c>
      <c r="E42" s="68">
        <f t="shared" si="0"/>
        <v>390</v>
      </c>
      <c r="F42" s="69">
        <f>$D$2*$B$1</f>
        <v>3.5</v>
      </c>
      <c r="G42" s="70">
        <f>D42*M42</f>
        <v>9.75</v>
      </c>
      <c r="H42" s="73"/>
      <c r="I42" s="72">
        <f t="shared" si="1"/>
        <v>13.75</v>
      </c>
      <c r="J42" s="73"/>
      <c r="K42" s="72">
        <f>TRUNC(I42/D$1,0)*D$1</f>
        <v>10</v>
      </c>
      <c r="L42" s="74">
        <f t="shared" si="2"/>
        <v>3.75</v>
      </c>
      <c r="M42" s="75">
        <v>0.125</v>
      </c>
      <c r="N42" s="80">
        <v>0</v>
      </c>
      <c r="O42" s="81">
        <f t="shared" si="3"/>
        <v>0</v>
      </c>
      <c r="P42" s="78">
        <v>0</v>
      </c>
    </row>
    <row r="43" spans="1:16" s="79" customFormat="1" ht="18.75">
      <c r="A43" s="64">
        <f ca="1">+$A$11+B42</f>
        <v>42807</v>
      </c>
      <c r="B43" s="65">
        <v>33</v>
      </c>
      <c r="C43" s="66">
        <f>TRUNC(K42/D$1+P42,0)</f>
        <v>2</v>
      </c>
      <c r="D43" s="67">
        <f t="shared" si="4"/>
        <v>80</v>
      </c>
      <c r="E43" s="68">
        <f t="shared" si="0"/>
        <v>400</v>
      </c>
      <c r="F43" s="69">
        <f>$D$2*$B$1</f>
        <v>3.5</v>
      </c>
      <c r="G43" s="70">
        <f>D43*M43</f>
        <v>10</v>
      </c>
      <c r="H43" s="73"/>
      <c r="I43" s="72">
        <f t="shared" si="1"/>
        <v>13.75</v>
      </c>
      <c r="J43" s="73"/>
      <c r="K43" s="72">
        <f>TRUNC(I43/D$1,0)*D$1</f>
        <v>10</v>
      </c>
      <c r="L43" s="74">
        <f t="shared" si="2"/>
        <v>3.75</v>
      </c>
      <c r="M43" s="75">
        <v>0.125</v>
      </c>
      <c r="N43" s="80">
        <v>0</v>
      </c>
      <c r="O43" s="81">
        <f t="shared" si="3"/>
        <v>0</v>
      </c>
      <c r="P43" s="78">
        <v>0</v>
      </c>
    </row>
    <row r="44" spans="1:16" s="79" customFormat="1" ht="18.75">
      <c r="A44" s="64">
        <f ca="1">+$A$11+B43</f>
        <v>42808</v>
      </c>
      <c r="B44" s="65">
        <v>34</v>
      </c>
      <c r="C44" s="66">
        <f>TRUNC(K43/D$1+P43,0)</f>
        <v>2</v>
      </c>
      <c r="D44" s="67">
        <f t="shared" si="4"/>
        <v>82</v>
      </c>
      <c r="E44" s="68">
        <f t="shared" si="0"/>
        <v>410</v>
      </c>
      <c r="F44" s="69">
        <f>$D$2*$B$1</f>
        <v>3.5</v>
      </c>
      <c r="G44" s="70">
        <f>D44*M44</f>
        <v>10.25</v>
      </c>
      <c r="H44" s="73"/>
      <c r="I44" s="72">
        <f t="shared" si="1"/>
        <v>14</v>
      </c>
      <c r="J44" s="73"/>
      <c r="K44" s="72">
        <f>TRUNC(I44/D$1,0)*D$1</f>
        <v>10</v>
      </c>
      <c r="L44" s="74">
        <f t="shared" si="2"/>
        <v>4</v>
      </c>
      <c r="M44" s="75">
        <v>0.125</v>
      </c>
      <c r="N44" s="80">
        <v>0</v>
      </c>
      <c r="O44" s="81">
        <f t="shared" si="3"/>
        <v>0</v>
      </c>
      <c r="P44" s="78">
        <v>0</v>
      </c>
    </row>
    <row r="45" spans="1:16" s="79" customFormat="1" ht="18.75">
      <c r="A45" s="64">
        <f ca="1">+$A$11+B44</f>
        <v>42809</v>
      </c>
      <c r="B45" s="65">
        <v>35</v>
      </c>
      <c r="C45" s="66">
        <f>TRUNC(K44/D$1+P44,0)</f>
        <v>2</v>
      </c>
      <c r="D45" s="67">
        <f t="shared" si="4"/>
        <v>84</v>
      </c>
      <c r="E45" s="68">
        <f t="shared" si="0"/>
        <v>420</v>
      </c>
      <c r="F45" s="69">
        <f>$D$2*$B$1</f>
        <v>3.5</v>
      </c>
      <c r="G45" s="70">
        <f>D45*M45</f>
        <v>10.5</v>
      </c>
      <c r="H45" s="73"/>
      <c r="I45" s="72">
        <f t="shared" si="1"/>
        <v>14.5</v>
      </c>
      <c r="J45" s="73"/>
      <c r="K45" s="72">
        <f>TRUNC(I45/D$1,0)*D$1</f>
        <v>10</v>
      </c>
      <c r="L45" s="74">
        <f t="shared" si="2"/>
        <v>4.5</v>
      </c>
      <c r="M45" s="75">
        <v>0.125</v>
      </c>
      <c r="N45" s="80">
        <v>0</v>
      </c>
      <c r="O45" s="81">
        <f t="shared" si="3"/>
        <v>0</v>
      </c>
      <c r="P45" s="78">
        <v>0</v>
      </c>
    </row>
    <row r="46" spans="1:16" s="79" customFormat="1" ht="18.75">
      <c r="A46" s="64">
        <f ca="1">+$A$11+B45</f>
        <v>42810</v>
      </c>
      <c r="B46" s="65">
        <v>36</v>
      </c>
      <c r="C46" s="66">
        <f>TRUNC(K45/D$1+P45,0)</f>
        <v>2</v>
      </c>
      <c r="D46" s="67">
        <f t="shared" si="4"/>
        <v>86</v>
      </c>
      <c r="E46" s="68">
        <f t="shared" si="0"/>
        <v>430</v>
      </c>
      <c r="F46" s="69">
        <f>$D$2*$B$1</f>
        <v>3.5</v>
      </c>
      <c r="G46" s="70">
        <f>D46*M46</f>
        <v>10.75</v>
      </c>
      <c r="H46" s="73"/>
      <c r="I46" s="72">
        <f t="shared" si="1"/>
        <v>15.25</v>
      </c>
      <c r="J46" s="73"/>
      <c r="K46" s="72">
        <f>TRUNC(I46/D$1,0)*D$1</f>
        <v>15</v>
      </c>
      <c r="L46" s="74">
        <f t="shared" si="2"/>
        <v>0.25</v>
      </c>
      <c r="M46" s="75">
        <v>0.125</v>
      </c>
      <c r="N46" s="80">
        <v>0</v>
      </c>
      <c r="O46" s="81">
        <f t="shared" si="3"/>
        <v>0</v>
      </c>
      <c r="P46" s="78">
        <v>0</v>
      </c>
    </row>
    <row r="47" spans="1:16" s="79" customFormat="1" ht="18.75">
      <c r="A47" s="64">
        <f ca="1">+$A$11+B46</f>
        <v>42811</v>
      </c>
      <c r="B47" s="65">
        <v>37</v>
      </c>
      <c r="C47" s="66">
        <f>TRUNC(K46/D$1+P46,0)</f>
        <v>3</v>
      </c>
      <c r="D47" s="67">
        <f t="shared" si="4"/>
        <v>89</v>
      </c>
      <c r="E47" s="68">
        <f t="shared" si="0"/>
        <v>445</v>
      </c>
      <c r="F47" s="69">
        <f>$D$2*$B$1</f>
        <v>3.5</v>
      </c>
      <c r="G47" s="70">
        <f>D47*M47</f>
        <v>11.125</v>
      </c>
      <c r="H47" s="73"/>
      <c r="I47" s="72">
        <f t="shared" si="1"/>
        <v>11.375</v>
      </c>
      <c r="J47" s="73"/>
      <c r="K47" s="72">
        <f>TRUNC(I47/D$1,0)*D$1</f>
        <v>10</v>
      </c>
      <c r="L47" s="74">
        <f t="shared" si="2"/>
        <v>1.375</v>
      </c>
      <c r="M47" s="75">
        <v>0.125</v>
      </c>
      <c r="N47" s="80">
        <v>0</v>
      </c>
      <c r="O47" s="81">
        <f t="shared" si="3"/>
        <v>0</v>
      </c>
      <c r="P47" s="78">
        <v>0</v>
      </c>
    </row>
    <row r="48" spans="1:16" s="79" customFormat="1" ht="18.75">
      <c r="A48" s="64">
        <f ca="1">+$A$11+B47</f>
        <v>42812</v>
      </c>
      <c r="B48" s="65">
        <v>38</v>
      </c>
      <c r="C48" s="66">
        <f>TRUNC(K47/D$1+P47,0)</f>
        <v>2</v>
      </c>
      <c r="D48" s="67">
        <f t="shared" si="4"/>
        <v>91</v>
      </c>
      <c r="E48" s="68">
        <f t="shared" si="0"/>
        <v>455</v>
      </c>
      <c r="F48" s="69">
        <f>$D$2*$B$1</f>
        <v>3.5</v>
      </c>
      <c r="G48" s="70">
        <f>D48*M48</f>
        <v>11.375</v>
      </c>
      <c r="H48" s="73"/>
      <c r="I48" s="72">
        <f t="shared" si="1"/>
        <v>12.75</v>
      </c>
      <c r="J48" s="73"/>
      <c r="K48" s="72">
        <f>TRUNC(I48/D$1,0)*D$1</f>
        <v>10</v>
      </c>
      <c r="L48" s="74">
        <f t="shared" si="2"/>
        <v>2.75</v>
      </c>
      <c r="M48" s="75">
        <v>0.125</v>
      </c>
      <c r="N48" s="80">
        <v>0</v>
      </c>
      <c r="O48" s="81">
        <f t="shared" si="3"/>
        <v>0</v>
      </c>
      <c r="P48" s="78">
        <v>0</v>
      </c>
    </row>
    <row r="49" spans="1:16" s="79" customFormat="1" ht="18.75">
      <c r="A49" s="64">
        <f ca="1">+$A$11+B48</f>
        <v>42813</v>
      </c>
      <c r="B49" s="65">
        <v>39</v>
      </c>
      <c r="C49" s="66">
        <f>TRUNC(K48/D$1+P48,0)</f>
        <v>2</v>
      </c>
      <c r="D49" s="67">
        <f t="shared" si="4"/>
        <v>93</v>
      </c>
      <c r="E49" s="68">
        <f t="shared" si="0"/>
        <v>465</v>
      </c>
      <c r="F49" s="69">
        <f>$D$2*$B$1</f>
        <v>3.5</v>
      </c>
      <c r="G49" s="70">
        <f>D49*M49</f>
        <v>11.625</v>
      </c>
      <c r="H49" s="73"/>
      <c r="I49" s="72">
        <f t="shared" si="1"/>
        <v>14.375</v>
      </c>
      <c r="J49" s="73"/>
      <c r="K49" s="72">
        <f>TRUNC(I49/D$1,0)*D$1</f>
        <v>10</v>
      </c>
      <c r="L49" s="74">
        <f t="shared" si="2"/>
        <v>4.375</v>
      </c>
      <c r="M49" s="75">
        <v>0.125</v>
      </c>
      <c r="N49" s="80">
        <v>0</v>
      </c>
      <c r="O49" s="81">
        <f t="shared" si="3"/>
        <v>0</v>
      </c>
      <c r="P49" s="78">
        <v>0</v>
      </c>
    </row>
    <row r="50" spans="1:16" s="79" customFormat="1" ht="18.75">
      <c r="A50" s="64">
        <f ca="1">+$A$11+B49</f>
        <v>42814</v>
      </c>
      <c r="B50" s="65">
        <v>40</v>
      </c>
      <c r="C50" s="66">
        <f>TRUNC(K49/D$1+P49,0)</f>
        <v>2</v>
      </c>
      <c r="D50" s="67">
        <f t="shared" si="4"/>
        <v>95</v>
      </c>
      <c r="E50" s="68">
        <f t="shared" si="0"/>
        <v>475</v>
      </c>
      <c r="F50" s="69">
        <f>$D$2*$B$1</f>
        <v>3.5</v>
      </c>
      <c r="G50" s="70">
        <f>D50*M50</f>
        <v>11.875</v>
      </c>
      <c r="H50" s="73"/>
      <c r="I50" s="72">
        <f t="shared" si="1"/>
        <v>16.25</v>
      </c>
      <c r="J50" s="73"/>
      <c r="K50" s="72">
        <f>TRUNC(I50/D$1,0)*D$1</f>
        <v>15</v>
      </c>
      <c r="L50" s="74">
        <f t="shared" si="2"/>
        <v>1.25</v>
      </c>
      <c r="M50" s="75">
        <v>0.125</v>
      </c>
      <c r="N50" s="80">
        <v>0</v>
      </c>
      <c r="O50" s="81">
        <f t="shared" si="3"/>
        <v>0</v>
      </c>
      <c r="P50" s="78">
        <v>0</v>
      </c>
    </row>
    <row r="51" spans="1:16" s="79" customFormat="1" ht="18.75">
      <c r="A51" s="64">
        <f ca="1">+$A$11+B50</f>
        <v>42815</v>
      </c>
      <c r="B51" s="65">
        <v>41</v>
      </c>
      <c r="C51" s="66">
        <f>TRUNC(K50/D$1+P50,0)</f>
        <v>3</v>
      </c>
      <c r="D51" s="67">
        <f t="shared" si="4"/>
        <v>98</v>
      </c>
      <c r="E51" s="68">
        <f t="shared" si="0"/>
        <v>490</v>
      </c>
      <c r="F51" s="69">
        <f>$D$2*$B$1</f>
        <v>3.5</v>
      </c>
      <c r="G51" s="70">
        <f>D51*M51</f>
        <v>12.25</v>
      </c>
      <c r="H51" s="73"/>
      <c r="I51" s="72">
        <f t="shared" si="1"/>
        <v>13.5</v>
      </c>
      <c r="J51" s="73"/>
      <c r="K51" s="72">
        <f>TRUNC(I51/D$1,0)*D$1</f>
        <v>10</v>
      </c>
      <c r="L51" s="74">
        <f t="shared" si="2"/>
        <v>3.5</v>
      </c>
      <c r="M51" s="75">
        <v>0.125</v>
      </c>
      <c r="N51" s="80">
        <v>0</v>
      </c>
      <c r="O51" s="81">
        <f t="shared" si="3"/>
        <v>0</v>
      </c>
      <c r="P51" s="78">
        <v>0</v>
      </c>
    </row>
    <row r="52" spans="1:16" s="79" customFormat="1" ht="18.75">
      <c r="A52" s="64">
        <f ca="1">+$A$11+B51</f>
        <v>42816</v>
      </c>
      <c r="B52" s="65">
        <v>42</v>
      </c>
      <c r="C52" s="66">
        <f>TRUNC(K51/D$1+P51,0)</f>
        <v>2</v>
      </c>
      <c r="D52" s="67">
        <f t="shared" si="4"/>
        <v>100</v>
      </c>
      <c r="E52" s="68">
        <f t="shared" si="0"/>
        <v>500</v>
      </c>
      <c r="F52" s="69">
        <f>$D$2*$B$1</f>
        <v>3.5</v>
      </c>
      <c r="G52" s="70">
        <f>D52*M52</f>
        <v>12.5</v>
      </c>
      <c r="H52" s="73"/>
      <c r="I52" s="72">
        <f t="shared" si="1"/>
        <v>16</v>
      </c>
      <c r="J52" s="73"/>
      <c r="K52" s="72">
        <f>TRUNC(I52/D$1,0)*D$1</f>
        <v>15</v>
      </c>
      <c r="L52" s="74">
        <f t="shared" si="2"/>
        <v>1</v>
      </c>
      <c r="M52" s="75">
        <v>0.125</v>
      </c>
      <c r="N52" s="80">
        <v>0</v>
      </c>
      <c r="O52" s="81">
        <f t="shared" si="3"/>
        <v>0</v>
      </c>
      <c r="P52" s="78">
        <v>0</v>
      </c>
    </row>
    <row r="53" spans="1:16" s="79" customFormat="1" ht="18.75">
      <c r="A53" s="64">
        <f ca="1">+$A$11+B52</f>
        <v>42817</v>
      </c>
      <c r="B53" s="65">
        <v>43</v>
      </c>
      <c r="C53" s="66">
        <f>TRUNC(K52/D$1+P52,0)</f>
        <v>3</v>
      </c>
      <c r="D53" s="67">
        <f t="shared" si="4"/>
        <v>103</v>
      </c>
      <c r="E53" s="68">
        <f t="shared" si="0"/>
        <v>515</v>
      </c>
      <c r="F53" s="69">
        <f>$D$2*$B$1</f>
        <v>3.5</v>
      </c>
      <c r="G53" s="70">
        <f>D53*M53</f>
        <v>12.875</v>
      </c>
      <c r="H53" s="73"/>
      <c r="I53" s="72">
        <f t="shared" si="1"/>
        <v>13.875</v>
      </c>
      <c r="J53" s="73"/>
      <c r="K53" s="72">
        <f>TRUNC(I53/D$1,0)*D$1</f>
        <v>10</v>
      </c>
      <c r="L53" s="74">
        <f t="shared" si="2"/>
        <v>3.875</v>
      </c>
      <c r="M53" s="75">
        <v>0.125</v>
      </c>
      <c r="N53" s="80">
        <v>0</v>
      </c>
      <c r="O53" s="81">
        <f t="shared" si="3"/>
        <v>0</v>
      </c>
      <c r="P53" s="78">
        <v>0</v>
      </c>
    </row>
    <row r="54" spans="1:16" s="79" customFormat="1" ht="18.75">
      <c r="A54" s="64">
        <f ca="1">+$A$11+B53</f>
        <v>42818</v>
      </c>
      <c r="B54" s="65">
        <v>44</v>
      </c>
      <c r="C54" s="66">
        <f>TRUNC(K53/D$1+P53,0)</f>
        <v>2</v>
      </c>
      <c r="D54" s="67">
        <f t="shared" si="4"/>
        <v>105</v>
      </c>
      <c r="E54" s="68">
        <f t="shared" si="0"/>
        <v>525</v>
      </c>
      <c r="F54" s="69">
        <f>$D$2*$B$1</f>
        <v>3.5</v>
      </c>
      <c r="G54" s="70">
        <f>D54*M54</f>
        <v>13.125</v>
      </c>
      <c r="H54" s="73"/>
      <c r="I54" s="72">
        <f t="shared" si="1"/>
        <v>17</v>
      </c>
      <c r="J54" s="73"/>
      <c r="K54" s="72">
        <f>TRUNC(I54/D$1,0)*D$1</f>
        <v>15</v>
      </c>
      <c r="L54" s="74">
        <f t="shared" si="2"/>
        <v>2</v>
      </c>
      <c r="M54" s="75">
        <v>0.125</v>
      </c>
      <c r="N54" s="80">
        <v>0</v>
      </c>
      <c r="O54" s="81">
        <f t="shared" si="3"/>
        <v>0</v>
      </c>
      <c r="P54" s="78">
        <v>0</v>
      </c>
    </row>
    <row r="55" spans="1:16" s="79" customFormat="1" ht="18.75">
      <c r="A55" s="64">
        <f ca="1">+$A$11+B54</f>
        <v>42819</v>
      </c>
      <c r="B55" s="65">
        <v>45</v>
      </c>
      <c r="C55" s="66">
        <f>TRUNC(K54/D$1+P54,0)</f>
        <v>3</v>
      </c>
      <c r="D55" s="67">
        <f t="shared" si="4"/>
        <v>108</v>
      </c>
      <c r="E55" s="68">
        <f t="shared" si="0"/>
        <v>540</v>
      </c>
      <c r="F55" s="69">
        <f>$D$2*$B$1</f>
        <v>3.5</v>
      </c>
      <c r="G55" s="70">
        <f>D55*M55</f>
        <v>13.5</v>
      </c>
      <c r="H55" s="73"/>
      <c r="I55" s="72">
        <f t="shared" si="1"/>
        <v>15.5</v>
      </c>
      <c r="J55" s="73"/>
      <c r="K55" s="72">
        <f>TRUNC(I55/D$1,0)*D$1</f>
        <v>15</v>
      </c>
      <c r="L55" s="74">
        <f t="shared" si="2"/>
        <v>0.5</v>
      </c>
      <c r="M55" s="75">
        <v>0.125</v>
      </c>
      <c r="N55" s="80">
        <v>0</v>
      </c>
      <c r="O55" s="81">
        <f t="shared" si="3"/>
        <v>0</v>
      </c>
      <c r="P55" s="78">
        <v>0</v>
      </c>
    </row>
    <row r="56" spans="1:16" s="79" customFormat="1" ht="18.75">
      <c r="A56" s="64">
        <f ca="1">+$A$11+B55</f>
        <v>42820</v>
      </c>
      <c r="B56" s="65">
        <v>46</v>
      </c>
      <c r="C56" s="66">
        <f>TRUNC(K55/D$1+P55,0)</f>
        <v>3</v>
      </c>
      <c r="D56" s="67">
        <f t="shared" si="4"/>
        <v>111</v>
      </c>
      <c r="E56" s="68">
        <f t="shared" si="0"/>
        <v>555</v>
      </c>
      <c r="F56" s="69">
        <f>$D$2*$B$1</f>
        <v>3.5</v>
      </c>
      <c r="G56" s="70">
        <f>D56*M56</f>
        <v>13.875</v>
      </c>
      <c r="H56" s="73"/>
      <c r="I56" s="72">
        <f t="shared" si="1"/>
        <v>14.375</v>
      </c>
      <c r="J56" s="73"/>
      <c r="K56" s="72">
        <f>TRUNC(I56/D$1,0)*D$1</f>
        <v>10</v>
      </c>
      <c r="L56" s="74">
        <f t="shared" si="2"/>
        <v>4.375</v>
      </c>
      <c r="M56" s="75">
        <v>0.125</v>
      </c>
      <c r="N56" s="80">
        <v>0</v>
      </c>
      <c r="O56" s="81">
        <f t="shared" si="3"/>
        <v>0</v>
      </c>
      <c r="P56" s="78">
        <v>0</v>
      </c>
    </row>
    <row r="57" spans="1:16" s="79" customFormat="1" ht="18.75">
      <c r="A57" s="64">
        <f ca="1">+$A$11+B56</f>
        <v>42821</v>
      </c>
      <c r="B57" s="65">
        <v>47</v>
      </c>
      <c r="C57" s="66">
        <f>TRUNC(K56/D$1+P56,0)</f>
        <v>2</v>
      </c>
      <c r="D57" s="67">
        <f t="shared" si="4"/>
        <v>113</v>
      </c>
      <c r="E57" s="68">
        <f t="shared" si="0"/>
        <v>565</v>
      </c>
      <c r="F57" s="69">
        <f>$D$2*$B$1</f>
        <v>3.5</v>
      </c>
      <c r="G57" s="70">
        <f>D57*M57</f>
        <v>14.125</v>
      </c>
      <c r="H57" s="73"/>
      <c r="I57" s="72">
        <f t="shared" si="1"/>
        <v>18.5</v>
      </c>
      <c r="J57" s="73"/>
      <c r="K57" s="72">
        <f>TRUNC(I57/D$1,0)*D$1</f>
        <v>15</v>
      </c>
      <c r="L57" s="74">
        <f t="shared" si="2"/>
        <v>3.5</v>
      </c>
      <c r="M57" s="75">
        <v>0.125</v>
      </c>
      <c r="N57" s="80">
        <v>0</v>
      </c>
      <c r="O57" s="81">
        <f t="shared" si="3"/>
        <v>0</v>
      </c>
      <c r="P57" s="78">
        <v>0</v>
      </c>
    </row>
    <row r="58" spans="1:16" s="79" customFormat="1" ht="18.75">
      <c r="A58" s="64">
        <f ca="1">+$A$11+B57</f>
        <v>42822</v>
      </c>
      <c r="B58" s="65">
        <v>48</v>
      </c>
      <c r="C58" s="66">
        <f>TRUNC(K57/D$1+P57,0)</f>
        <v>3</v>
      </c>
      <c r="D58" s="67">
        <f t="shared" si="4"/>
        <v>116</v>
      </c>
      <c r="E58" s="68">
        <f t="shared" si="0"/>
        <v>580</v>
      </c>
      <c r="F58" s="69">
        <f>$D$2*$B$1</f>
        <v>3.5</v>
      </c>
      <c r="G58" s="70">
        <f>D58*M58</f>
        <v>14.5</v>
      </c>
      <c r="H58" s="73"/>
      <c r="I58" s="72">
        <f t="shared" si="1"/>
        <v>18</v>
      </c>
      <c r="J58" s="73"/>
      <c r="K58" s="72">
        <f>TRUNC(I58/D$1,0)*D$1</f>
        <v>15</v>
      </c>
      <c r="L58" s="74">
        <f t="shared" si="2"/>
        <v>3</v>
      </c>
      <c r="M58" s="75">
        <v>0.125</v>
      </c>
      <c r="N58" s="80">
        <v>0</v>
      </c>
      <c r="O58" s="81">
        <f t="shared" si="3"/>
        <v>0</v>
      </c>
      <c r="P58" s="78">
        <v>0</v>
      </c>
    </row>
    <row r="59" spans="1:16" s="79" customFormat="1" ht="18.75">
      <c r="A59" s="64">
        <f ca="1">+$A$11+B58</f>
        <v>42823</v>
      </c>
      <c r="B59" s="65">
        <v>49</v>
      </c>
      <c r="C59" s="66">
        <f>TRUNC(K58/D$1+P58,0)</f>
        <v>3</v>
      </c>
      <c r="D59" s="67">
        <f t="shared" si="4"/>
        <v>119</v>
      </c>
      <c r="E59" s="68">
        <f t="shared" si="0"/>
        <v>595</v>
      </c>
      <c r="F59" s="69">
        <f>$D$2*$B$1</f>
        <v>3.5</v>
      </c>
      <c r="G59" s="70">
        <f>D59*M59</f>
        <v>14.875</v>
      </c>
      <c r="H59" s="73"/>
      <c r="I59" s="72">
        <f t="shared" si="1"/>
        <v>17.875</v>
      </c>
      <c r="J59" s="73"/>
      <c r="K59" s="72">
        <f>TRUNC(I59/D$1,0)*D$1</f>
        <v>15</v>
      </c>
      <c r="L59" s="74">
        <f t="shared" si="2"/>
        <v>2.875</v>
      </c>
      <c r="M59" s="75">
        <v>0.125</v>
      </c>
      <c r="N59" s="80">
        <v>0</v>
      </c>
      <c r="O59" s="81">
        <f t="shared" si="3"/>
        <v>0</v>
      </c>
      <c r="P59" s="78">
        <v>0</v>
      </c>
    </row>
    <row r="60" spans="1:16" s="79" customFormat="1" ht="18.75">
      <c r="A60" s="64">
        <f ca="1">+$A$11+B59</f>
        <v>42824</v>
      </c>
      <c r="B60" s="65">
        <v>50</v>
      </c>
      <c r="C60" s="66">
        <f>TRUNC(K59/D$1+P59,0)</f>
        <v>3</v>
      </c>
      <c r="D60" s="67">
        <f t="shared" si="4"/>
        <v>122</v>
      </c>
      <c r="E60" s="68">
        <f t="shared" si="0"/>
        <v>610</v>
      </c>
      <c r="F60" s="69">
        <f>$D$2*$B$1</f>
        <v>3.5</v>
      </c>
      <c r="G60" s="70">
        <f>D60*M60</f>
        <v>15.25</v>
      </c>
      <c r="H60" s="73"/>
      <c r="I60" s="72">
        <f t="shared" si="1"/>
        <v>18.125</v>
      </c>
      <c r="J60" s="73"/>
      <c r="K60" s="72">
        <f>TRUNC(I60/D$1,0)*D$1</f>
        <v>15</v>
      </c>
      <c r="L60" s="74">
        <f t="shared" si="2"/>
        <v>3.125</v>
      </c>
      <c r="M60" s="75">
        <v>0.125</v>
      </c>
      <c r="N60" s="80">
        <v>0</v>
      </c>
      <c r="O60" s="81">
        <f t="shared" si="3"/>
        <v>0</v>
      </c>
      <c r="P60" s="78">
        <v>0</v>
      </c>
    </row>
    <row r="61" spans="1:16" s="79" customFormat="1" ht="18.75">
      <c r="A61" s="64">
        <f ca="1">+$A$11+B60</f>
        <v>42825</v>
      </c>
      <c r="B61" s="65">
        <v>51</v>
      </c>
      <c r="C61" s="66">
        <f>TRUNC(K60/D$1+P60,0)</f>
        <v>3</v>
      </c>
      <c r="D61" s="67">
        <f t="shared" si="4"/>
        <v>125</v>
      </c>
      <c r="E61" s="68">
        <f t="shared" si="0"/>
        <v>625</v>
      </c>
      <c r="F61" s="69">
        <f>$D$2*$B$1</f>
        <v>3.5</v>
      </c>
      <c r="G61" s="70">
        <f>D61*M61</f>
        <v>15.625</v>
      </c>
      <c r="H61" s="73"/>
      <c r="I61" s="72">
        <f t="shared" si="1"/>
        <v>18.75</v>
      </c>
      <c r="J61" s="73"/>
      <c r="K61" s="72">
        <f>TRUNC(I61/D$1,0)*D$1</f>
        <v>15</v>
      </c>
      <c r="L61" s="74">
        <f t="shared" si="2"/>
        <v>3.75</v>
      </c>
      <c r="M61" s="75">
        <v>0.125</v>
      </c>
      <c r="N61" s="80">
        <v>0</v>
      </c>
      <c r="O61" s="81">
        <f t="shared" si="3"/>
        <v>0</v>
      </c>
      <c r="P61" s="78">
        <v>0</v>
      </c>
    </row>
    <row r="62" spans="1:16" s="79" customFormat="1" ht="18.75">
      <c r="A62" s="64">
        <f ca="1">+$A$11+B61</f>
        <v>42826</v>
      </c>
      <c r="B62" s="65">
        <v>52</v>
      </c>
      <c r="C62" s="66">
        <f>TRUNC(K61/D$1+P61,0)</f>
        <v>3</v>
      </c>
      <c r="D62" s="67">
        <f t="shared" si="4"/>
        <v>128</v>
      </c>
      <c r="E62" s="68">
        <f t="shared" si="0"/>
        <v>640</v>
      </c>
      <c r="F62" s="69">
        <f>$D$2*$B$1</f>
        <v>3.5</v>
      </c>
      <c r="G62" s="70">
        <f>D62*M62</f>
        <v>16</v>
      </c>
      <c r="H62" s="73"/>
      <c r="I62" s="72">
        <f t="shared" si="1"/>
        <v>19.75</v>
      </c>
      <c r="J62" s="73"/>
      <c r="K62" s="72">
        <f>TRUNC(I62/D$1,0)*D$1</f>
        <v>15</v>
      </c>
      <c r="L62" s="74">
        <f t="shared" si="2"/>
        <v>4.75</v>
      </c>
      <c r="M62" s="75">
        <v>0.125</v>
      </c>
      <c r="N62" s="80">
        <v>0</v>
      </c>
      <c r="O62" s="81">
        <f t="shared" si="3"/>
        <v>0</v>
      </c>
      <c r="P62" s="78">
        <v>0</v>
      </c>
    </row>
    <row r="63" spans="1:16" s="79" customFormat="1" ht="18.75">
      <c r="A63" s="64">
        <f ca="1">+$A$11+B62</f>
        <v>42827</v>
      </c>
      <c r="B63" s="65">
        <v>53</v>
      </c>
      <c r="C63" s="66">
        <f>TRUNC(K62/D$1+P62,0)</f>
        <v>3</v>
      </c>
      <c r="D63" s="67">
        <f t="shared" si="4"/>
        <v>131</v>
      </c>
      <c r="E63" s="68">
        <f t="shared" si="0"/>
        <v>655</v>
      </c>
      <c r="F63" s="69">
        <f>$D$2*$B$1</f>
        <v>3.5</v>
      </c>
      <c r="G63" s="70">
        <f>D63*M63</f>
        <v>16.375</v>
      </c>
      <c r="H63" s="73"/>
      <c r="I63" s="72">
        <f t="shared" si="1"/>
        <v>21.125</v>
      </c>
      <c r="J63" s="73"/>
      <c r="K63" s="72">
        <f>TRUNC(I63/D$1,0)*D$1</f>
        <v>20</v>
      </c>
      <c r="L63" s="74">
        <f t="shared" si="2"/>
        <v>1.125</v>
      </c>
      <c r="M63" s="75">
        <v>0.125</v>
      </c>
      <c r="N63" s="80">
        <v>0</v>
      </c>
      <c r="O63" s="81">
        <f t="shared" si="3"/>
        <v>0</v>
      </c>
      <c r="P63" s="78">
        <v>0</v>
      </c>
    </row>
    <row r="64" spans="1:16" s="79" customFormat="1" ht="18.75">
      <c r="A64" s="64">
        <f ca="1">+$A$11+B63</f>
        <v>42828</v>
      </c>
      <c r="B64" s="65">
        <v>54</v>
      </c>
      <c r="C64" s="66">
        <f>TRUNC(K63/D$1+P63,0)</f>
        <v>4</v>
      </c>
      <c r="D64" s="67">
        <f t="shared" si="4"/>
        <v>135</v>
      </c>
      <c r="E64" s="68">
        <f t="shared" si="0"/>
        <v>675</v>
      </c>
      <c r="F64" s="69">
        <f>$D$2*$B$1</f>
        <v>3.5</v>
      </c>
      <c r="G64" s="70">
        <f>D64*M64</f>
        <v>16.875</v>
      </c>
      <c r="H64" s="73"/>
      <c r="I64" s="72">
        <f t="shared" si="1"/>
        <v>18</v>
      </c>
      <c r="J64" s="73"/>
      <c r="K64" s="72">
        <f>TRUNC(I64/D$1,0)*D$1</f>
        <v>15</v>
      </c>
      <c r="L64" s="74">
        <f t="shared" si="2"/>
        <v>3</v>
      </c>
      <c r="M64" s="75">
        <v>0.125</v>
      </c>
      <c r="N64" s="80">
        <v>0</v>
      </c>
      <c r="O64" s="81">
        <f t="shared" si="3"/>
        <v>0</v>
      </c>
      <c r="P64" s="78">
        <v>0</v>
      </c>
    </row>
    <row r="65" spans="1:16" s="79" customFormat="1" ht="18.75">
      <c r="A65" s="64">
        <f ca="1">+$A$11+B64</f>
        <v>42829</v>
      </c>
      <c r="B65" s="65">
        <v>55</v>
      </c>
      <c r="C65" s="66">
        <f>TRUNC(K64/D$1+P64,0)</f>
        <v>3</v>
      </c>
      <c r="D65" s="67">
        <f t="shared" si="4"/>
        <v>138</v>
      </c>
      <c r="E65" s="68">
        <f t="shared" si="0"/>
        <v>690</v>
      </c>
      <c r="F65" s="69">
        <f>$D$2*$B$1</f>
        <v>3.5</v>
      </c>
      <c r="G65" s="70">
        <f>D65*M65</f>
        <v>17.25</v>
      </c>
      <c r="H65" s="73"/>
      <c r="I65" s="72">
        <f t="shared" si="1"/>
        <v>20.25</v>
      </c>
      <c r="J65" s="73"/>
      <c r="K65" s="72">
        <f>TRUNC(I65/D$1,0)*D$1</f>
        <v>20</v>
      </c>
      <c r="L65" s="74">
        <f t="shared" si="2"/>
        <v>0.25</v>
      </c>
      <c r="M65" s="75">
        <v>0.125</v>
      </c>
      <c r="N65" s="80">
        <v>0</v>
      </c>
      <c r="O65" s="81">
        <f t="shared" si="3"/>
        <v>0</v>
      </c>
      <c r="P65" s="78">
        <v>0</v>
      </c>
    </row>
    <row r="66" spans="1:16" s="79" customFormat="1" ht="18.75">
      <c r="A66" s="64">
        <f ca="1">+$A$11+B65</f>
        <v>42830</v>
      </c>
      <c r="B66" s="65">
        <v>56</v>
      </c>
      <c r="C66" s="66">
        <f>TRUNC(K65/D$1+P65,0)</f>
        <v>4</v>
      </c>
      <c r="D66" s="67">
        <f t="shared" si="4"/>
        <v>142</v>
      </c>
      <c r="E66" s="68">
        <f t="shared" si="0"/>
        <v>710</v>
      </c>
      <c r="F66" s="69">
        <f>$D$2*$B$1</f>
        <v>3.5</v>
      </c>
      <c r="G66" s="70">
        <f>D66*M66</f>
        <v>17.75</v>
      </c>
      <c r="H66" s="73"/>
      <c r="I66" s="72">
        <f t="shared" si="1"/>
        <v>18</v>
      </c>
      <c r="J66" s="73"/>
      <c r="K66" s="72">
        <f>TRUNC(I66/D$1,0)*D$1</f>
        <v>15</v>
      </c>
      <c r="L66" s="74">
        <f t="shared" si="2"/>
        <v>3</v>
      </c>
      <c r="M66" s="75">
        <v>0.125</v>
      </c>
      <c r="N66" s="80">
        <v>0</v>
      </c>
      <c r="O66" s="81">
        <f t="shared" si="3"/>
        <v>0</v>
      </c>
      <c r="P66" s="78">
        <v>0</v>
      </c>
    </row>
    <row r="67" spans="1:16" s="79" customFormat="1" ht="18.75">
      <c r="A67" s="64">
        <f ca="1">+$A$11+B66</f>
        <v>42831</v>
      </c>
      <c r="B67" s="65">
        <v>57</v>
      </c>
      <c r="C67" s="66">
        <f>TRUNC(K66/D$1+P66,0)</f>
        <v>3</v>
      </c>
      <c r="D67" s="67">
        <f t="shared" si="4"/>
        <v>145</v>
      </c>
      <c r="E67" s="68">
        <f t="shared" si="0"/>
        <v>725</v>
      </c>
      <c r="F67" s="69">
        <f>$D$2*$B$1</f>
        <v>3.5</v>
      </c>
      <c r="G67" s="70">
        <f>D67*M67</f>
        <v>18.125</v>
      </c>
      <c r="H67" s="73"/>
      <c r="I67" s="72">
        <f t="shared" si="1"/>
        <v>21.125</v>
      </c>
      <c r="J67" s="73"/>
      <c r="K67" s="72">
        <f>TRUNC(I67/D$1,0)*D$1</f>
        <v>20</v>
      </c>
      <c r="L67" s="74">
        <f t="shared" si="2"/>
        <v>1.125</v>
      </c>
      <c r="M67" s="75">
        <v>0.125</v>
      </c>
      <c r="N67" s="80">
        <v>0</v>
      </c>
      <c r="O67" s="81">
        <f t="shared" si="3"/>
        <v>0</v>
      </c>
      <c r="P67" s="78">
        <v>0</v>
      </c>
    </row>
    <row r="68" spans="1:16" s="79" customFormat="1" ht="18.75">
      <c r="A68" s="64">
        <f ca="1">+$A$11+B67</f>
        <v>42832</v>
      </c>
      <c r="B68" s="65">
        <v>58</v>
      </c>
      <c r="C68" s="66">
        <f>TRUNC(K67/D$1+P67,0)</f>
        <v>4</v>
      </c>
      <c r="D68" s="67">
        <f t="shared" si="4"/>
        <v>149</v>
      </c>
      <c r="E68" s="68">
        <f t="shared" si="0"/>
        <v>745</v>
      </c>
      <c r="F68" s="69">
        <f>$D$2*$B$1</f>
        <v>3.5</v>
      </c>
      <c r="G68" s="70">
        <f>D68*M68</f>
        <v>18.625</v>
      </c>
      <c r="H68" s="73"/>
      <c r="I68" s="72">
        <f t="shared" si="1"/>
        <v>19.75</v>
      </c>
      <c r="J68" s="73"/>
      <c r="K68" s="72">
        <f>TRUNC(I68/D$1,0)*D$1</f>
        <v>15</v>
      </c>
      <c r="L68" s="74">
        <f t="shared" si="2"/>
        <v>4.75</v>
      </c>
      <c r="M68" s="75">
        <v>0.125</v>
      </c>
      <c r="N68" s="80">
        <v>0</v>
      </c>
      <c r="O68" s="81">
        <f t="shared" si="3"/>
        <v>0</v>
      </c>
      <c r="P68" s="78">
        <v>0</v>
      </c>
    </row>
    <row r="69" spans="1:16" s="79" customFormat="1" ht="18.75">
      <c r="A69" s="64">
        <f ca="1">+$A$11+B68</f>
        <v>42833</v>
      </c>
      <c r="B69" s="65">
        <v>59</v>
      </c>
      <c r="C69" s="66">
        <f>TRUNC(K68/D$1+P68,0)</f>
        <v>3</v>
      </c>
      <c r="D69" s="67">
        <f t="shared" si="4"/>
        <v>152</v>
      </c>
      <c r="E69" s="68">
        <f t="shared" si="0"/>
        <v>760</v>
      </c>
      <c r="F69" s="69">
        <f>$D$2*$B$1</f>
        <v>3.5</v>
      </c>
      <c r="G69" s="70">
        <f>D69*M69</f>
        <v>19</v>
      </c>
      <c r="H69" s="73"/>
      <c r="I69" s="72">
        <f t="shared" si="1"/>
        <v>23.75</v>
      </c>
      <c r="J69" s="73"/>
      <c r="K69" s="72">
        <f>TRUNC(I69/D$1,0)*D$1</f>
        <v>20</v>
      </c>
      <c r="L69" s="74">
        <f t="shared" si="2"/>
        <v>3.75</v>
      </c>
      <c r="M69" s="75">
        <v>0.125</v>
      </c>
      <c r="N69" s="80">
        <v>0</v>
      </c>
      <c r="O69" s="81">
        <f t="shared" si="3"/>
        <v>0</v>
      </c>
      <c r="P69" s="78">
        <v>0</v>
      </c>
    </row>
    <row r="70" spans="1:16" s="79" customFormat="1" ht="18.75">
      <c r="A70" s="64">
        <f ca="1">+$A$11+B69</f>
        <v>42834</v>
      </c>
      <c r="B70" s="65">
        <v>60</v>
      </c>
      <c r="C70" s="66">
        <f>TRUNC(K69/D$1+P69,0)</f>
        <v>4</v>
      </c>
      <c r="D70" s="67">
        <f t="shared" si="4"/>
        <v>156</v>
      </c>
      <c r="E70" s="68">
        <f t="shared" si="0"/>
        <v>780</v>
      </c>
      <c r="F70" s="69">
        <f>$D$2*$B$1</f>
        <v>3.5</v>
      </c>
      <c r="G70" s="70">
        <f>D70*M70</f>
        <v>19.5</v>
      </c>
      <c r="H70" s="73"/>
      <c r="I70" s="72">
        <f t="shared" si="1"/>
        <v>23.25</v>
      </c>
      <c r="J70" s="73"/>
      <c r="K70" s="72">
        <f>TRUNC(I70/D$1,0)*D$1</f>
        <v>20</v>
      </c>
      <c r="L70" s="74">
        <f t="shared" si="2"/>
        <v>3.25</v>
      </c>
      <c r="M70" s="75">
        <v>0.125</v>
      </c>
      <c r="N70" s="80">
        <v>0</v>
      </c>
      <c r="O70" s="81">
        <f t="shared" si="3"/>
        <v>0</v>
      </c>
      <c r="P70" s="78">
        <v>0</v>
      </c>
    </row>
    <row r="71" spans="1:16" s="79" customFormat="1" ht="18.75">
      <c r="A71" s="64">
        <f ca="1">+$A$11+B70</f>
        <v>42835</v>
      </c>
      <c r="B71" s="65">
        <v>61</v>
      </c>
      <c r="C71" s="66">
        <f>TRUNC(K70/D$1+P70,0)</f>
        <v>4</v>
      </c>
      <c r="D71" s="67">
        <f t="shared" si="4"/>
        <v>160</v>
      </c>
      <c r="E71" s="68">
        <f t="shared" si="0"/>
        <v>800</v>
      </c>
      <c r="F71" s="69">
        <f>$D$2*$B$1</f>
        <v>3.5</v>
      </c>
      <c r="G71" s="70">
        <f>D71*M71</f>
        <v>20</v>
      </c>
      <c r="H71" s="73"/>
      <c r="I71" s="72">
        <f t="shared" si="1"/>
        <v>23.25</v>
      </c>
      <c r="J71" s="73"/>
      <c r="K71" s="72">
        <f>TRUNC(I71/D$1,0)*D$1</f>
        <v>20</v>
      </c>
      <c r="L71" s="74">
        <f t="shared" si="2"/>
        <v>3.25</v>
      </c>
      <c r="M71" s="75">
        <v>0.125</v>
      </c>
      <c r="N71" s="80">
        <v>0</v>
      </c>
      <c r="O71" s="81">
        <f>O70+N71</f>
        <v>0</v>
      </c>
      <c r="P71" s="78">
        <v>0</v>
      </c>
    </row>
    <row r="72" spans="1:16" s="79" customFormat="1" ht="18.75">
      <c r="A72" s="64">
        <f ca="1">+$A$11+B71</f>
        <v>42836</v>
      </c>
      <c r="B72" s="65">
        <v>62</v>
      </c>
      <c r="C72" s="66">
        <f>TRUNC(K71/D$1+P71,0)</f>
        <v>4</v>
      </c>
      <c r="D72" s="67">
        <f t="shared" si="4"/>
        <v>164</v>
      </c>
      <c r="E72" s="68">
        <f t="shared" si="0"/>
        <v>820</v>
      </c>
      <c r="F72" s="69">
        <f>$D$2*$B$1</f>
        <v>3.5</v>
      </c>
      <c r="G72" s="70">
        <f>D72*M72</f>
        <v>20.5</v>
      </c>
      <c r="H72" s="73"/>
      <c r="I72" s="72">
        <f t="shared" si="1"/>
        <v>23.75</v>
      </c>
      <c r="J72" s="73"/>
      <c r="K72" s="72">
        <f>TRUNC(I72/D$1,0)*D$1</f>
        <v>20</v>
      </c>
      <c r="L72" s="74">
        <f t="shared" si="2"/>
        <v>3.75</v>
      </c>
      <c r="M72" s="75">
        <v>0.125</v>
      </c>
      <c r="N72" s="80">
        <v>0</v>
      </c>
      <c r="O72" s="81">
        <f t="shared" ref="O72:O135" si="5">O71+N72</f>
        <v>0</v>
      </c>
      <c r="P72" s="78">
        <v>0</v>
      </c>
    </row>
    <row r="73" spans="1:16" s="79" customFormat="1" ht="18.75">
      <c r="A73" s="64">
        <f ca="1">+$A$11+B72</f>
        <v>42837</v>
      </c>
      <c r="B73" s="65">
        <v>63</v>
      </c>
      <c r="C73" s="66">
        <f>TRUNC(K72/D$1+P72,0)</f>
        <v>4</v>
      </c>
      <c r="D73" s="67">
        <f t="shared" si="4"/>
        <v>168</v>
      </c>
      <c r="E73" s="68">
        <f t="shared" si="0"/>
        <v>840</v>
      </c>
      <c r="F73" s="69">
        <f>$D$2*$B$1</f>
        <v>3.5</v>
      </c>
      <c r="G73" s="70">
        <f>D73*M73</f>
        <v>21</v>
      </c>
      <c r="H73" s="73"/>
      <c r="I73" s="72">
        <f t="shared" si="1"/>
        <v>24.75</v>
      </c>
      <c r="J73" s="73"/>
      <c r="K73" s="72">
        <f>TRUNC(I73/D$1,0)*D$1</f>
        <v>20</v>
      </c>
      <c r="L73" s="74">
        <f t="shared" si="2"/>
        <v>4.75</v>
      </c>
      <c r="M73" s="75">
        <v>0.125</v>
      </c>
      <c r="N73" s="80">
        <v>0</v>
      </c>
      <c r="O73" s="81">
        <f t="shared" si="5"/>
        <v>0</v>
      </c>
      <c r="P73" s="78">
        <v>0</v>
      </c>
    </row>
    <row r="74" spans="1:16" s="79" customFormat="1" ht="18.75">
      <c r="A74" s="64">
        <f ca="1">+$A$11+B73</f>
        <v>42838</v>
      </c>
      <c r="B74" s="65">
        <v>64</v>
      </c>
      <c r="C74" s="66">
        <f>TRUNC(K73/D$1+P73,0)</f>
        <v>4</v>
      </c>
      <c r="D74" s="67">
        <f t="shared" si="4"/>
        <v>172</v>
      </c>
      <c r="E74" s="68">
        <f t="shared" si="0"/>
        <v>860</v>
      </c>
      <c r="F74" s="69">
        <f>$D$2*$B$1</f>
        <v>3.5</v>
      </c>
      <c r="G74" s="70">
        <f>D74*M74</f>
        <v>21.5</v>
      </c>
      <c r="H74" s="73"/>
      <c r="I74" s="72">
        <f t="shared" si="1"/>
        <v>26.25</v>
      </c>
      <c r="J74" s="73"/>
      <c r="K74" s="72">
        <f>TRUNC(I74/D$1,0)*D$1</f>
        <v>25</v>
      </c>
      <c r="L74" s="74">
        <f t="shared" si="2"/>
        <v>1.25</v>
      </c>
      <c r="M74" s="75">
        <v>0.125</v>
      </c>
      <c r="N74" s="80">
        <v>0</v>
      </c>
      <c r="O74" s="81">
        <f t="shared" si="5"/>
        <v>0</v>
      </c>
      <c r="P74" s="78">
        <v>0</v>
      </c>
    </row>
    <row r="75" spans="1:16" s="79" customFormat="1" ht="18.75">
      <c r="A75" s="64">
        <f ca="1">+$A$11+B74</f>
        <v>42839</v>
      </c>
      <c r="B75" s="65">
        <v>65</v>
      </c>
      <c r="C75" s="66">
        <f>TRUNC(K74/D$1+P74,0)</f>
        <v>5</v>
      </c>
      <c r="D75" s="67">
        <f t="shared" si="4"/>
        <v>177</v>
      </c>
      <c r="E75" s="68">
        <f t="shared" ref="E75:E138" si="6">D$1*D75</f>
        <v>885</v>
      </c>
      <c r="F75" s="69">
        <f>$D$2*$B$1</f>
        <v>3.5</v>
      </c>
      <c r="G75" s="70">
        <f>D75*M75</f>
        <v>22.125</v>
      </c>
      <c r="H75" s="73"/>
      <c r="I75" s="72">
        <f t="shared" si="1"/>
        <v>23.375</v>
      </c>
      <c r="J75" s="73"/>
      <c r="K75" s="72">
        <f>TRUNC(I75/D$1,0)*D$1</f>
        <v>20</v>
      </c>
      <c r="L75" s="74">
        <f t="shared" si="2"/>
        <v>3.375</v>
      </c>
      <c r="M75" s="75">
        <v>0.125</v>
      </c>
      <c r="N75" s="80">
        <v>0</v>
      </c>
      <c r="O75" s="81">
        <f t="shared" si="5"/>
        <v>0</v>
      </c>
      <c r="P75" s="78">
        <v>0</v>
      </c>
    </row>
    <row r="76" spans="1:16" s="79" customFormat="1" ht="18.75">
      <c r="A76" s="64">
        <f ca="1">+$A$11+B75</f>
        <v>42840</v>
      </c>
      <c r="B76" s="65">
        <v>66</v>
      </c>
      <c r="C76" s="66">
        <f>TRUNC(K75/D$1+P75,0)</f>
        <v>4</v>
      </c>
      <c r="D76" s="67">
        <f t="shared" si="4"/>
        <v>181</v>
      </c>
      <c r="E76" s="68">
        <f t="shared" si="6"/>
        <v>905</v>
      </c>
      <c r="F76" s="69">
        <f>$D$2*$B$1</f>
        <v>3.5</v>
      </c>
      <c r="G76" s="70">
        <f>D76*M76</f>
        <v>22.625</v>
      </c>
      <c r="H76" s="73"/>
      <c r="I76" s="72">
        <f t="shared" ref="I76:I139" si="7">IF(I75&lt;10,G76+I75-N76,G76+L75-N76)</f>
        <v>26</v>
      </c>
      <c r="J76" s="73"/>
      <c r="K76" s="72">
        <f>TRUNC(I76/D$1,0)*D$1</f>
        <v>25</v>
      </c>
      <c r="L76" s="74">
        <f t="shared" ref="L76:L139" si="8">I76-K76</f>
        <v>1</v>
      </c>
      <c r="M76" s="75">
        <v>0.125</v>
      </c>
      <c r="N76" s="80">
        <v>0</v>
      </c>
      <c r="O76" s="81">
        <f t="shared" si="5"/>
        <v>0</v>
      </c>
      <c r="P76" s="78">
        <v>0</v>
      </c>
    </row>
    <row r="77" spans="1:16" s="79" customFormat="1" ht="18.75">
      <c r="A77" s="64">
        <f ca="1">+$A$11+B76</f>
        <v>42841</v>
      </c>
      <c r="B77" s="65">
        <v>67</v>
      </c>
      <c r="C77" s="66">
        <f>TRUNC(K76/D$1+P76,0)</f>
        <v>5</v>
      </c>
      <c r="D77" s="67">
        <f t="shared" ref="D77:D140" si="9">D76+C77</f>
        <v>186</v>
      </c>
      <c r="E77" s="68">
        <f t="shared" si="6"/>
        <v>930</v>
      </c>
      <c r="F77" s="69">
        <f>$D$2*$B$1</f>
        <v>3.5</v>
      </c>
      <c r="G77" s="70">
        <f>D77*M77</f>
        <v>23.25</v>
      </c>
      <c r="H77" s="73"/>
      <c r="I77" s="72">
        <f t="shared" si="7"/>
        <v>24.25</v>
      </c>
      <c r="J77" s="73"/>
      <c r="K77" s="72">
        <f>TRUNC(I77/D$1,0)*D$1</f>
        <v>20</v>
      </c>
      <c r="L77" s="74">
        <f t="shared" si="8"/>
        <v>4.25</v>
      </c>
      <c r="M77" s="75">
        <v>0.125</v>
      </c>
      <c r="N77" s="80">
        <v>0</v>
      </c>
      <c r="O77" s="81">
        <f t="shared" si="5"/>
        <v>0</v>
      </c>
      <c r="P77" s="78">
        <v>0</v>
      </c>
    </row>
    <row r="78" spans="1:16" s="79" customFormat="1" ht="18.75">
      <c r="A78" s="64">
        <f ca="1">+$A$11+B77</f>
        <v>42842</v>
      </c>
      <c r="B78" s="65">
        <v>68</v>
      </c>
      <c r="C78" s="66">
        <f>TRUNC(K77/D$1+P77,0)</f>
        <v>4</v>
      </c>
      <c r="D78" s="67">
        <f t="shared" si="9"/>
        <v>190</v>
      </c>
      <c r="E78" s="68">
        <f t="shared" si="6"/>
        <v>950</v>
      </c>
      <c r="F78" s="69">
        <f>$D$2*$B$1</f>
        <v>3.5</v>
      </c>
      <c r="G78" s="70">
        <f>D78*M78</f>
        <v>23.75</v>
      </c>
      <c r="H78" s="73"/>
      <c r="I78" s="72">
        <f t="shared" si="7"/>
        <v>28</v>
      </c>
      <c r="J78" s="73"/>
      <c r="K78" s="72">
        <f>TRUNC(I78/D$1,0)*D$1</f>
        <v>25</v>
      </c>
      <c r="L78" s="74">
        <f t="shared" si="8"/>
        <v>3</v>
      </c>
      <c r="M78" s="75">
        <v>0.125</v>
      </c>
      <c r="N78" s="80">
        <v>0</v>
      </c>
      <c r="O78" s="81">
        <f t="shared" si="5"/>
        <v>0</v>
      </c>
      <c r="P78" s="78">
        <v>0</v>
      </c>
    </row>
    <row r="79" spans="1:16" s="79" customFormat="1" ht="18.75">
      <c r="A79" s="64">
        <f ca="1">+$A$11+B78</f>
        <v>42843</v>
      </c>
      <c r="B79" s="65">
        <v>69</v>
      </c>
      <c r="C79" s="66">
        <f>TRUNC(K78/D$1+P78,0)</f>
        <v>5</v>
      </c>
      <c r="D79" s="67">
        <f t="shared" si="9"/>
        <v>195</v>
      </c>
      <c r="E79" s="68">
        <f t="shared" si="6"/>
        <v>975</v>
      </c>
      <c r="F79" s="69">
        <f>$D$2*$B$1</f>
        <v>3.5</v>
      </c>
      <c r="G79" s="70">
        <f>D79*M79</f>
        <v>24.375</v>
      </c>
      <c r="H79" s="73"/>
      <c r="I79" s="72">
        <f t="shared" si="7"/>
        <v>27.375</v>
      </c>
      <c r="J79" s="73"/>
      <c r="K79" s="72">
        <f>TRUNC(I79/D$1,0)*D$1</f>
        <v>25</v>
      </c>
      <c r="L79" s="74">
        <f t="shared" si="8"/>
        <v>2.375</v>
      </c>
      <c r="M79" s="75">
        <v>0.125</v>
      </c>
      <c r="N79" s="80">
        <v>0</v>
      </c>
      <c r="O79" s="81">
        <f t="shared" si="5"/>
        <v>0</v>
      </c>
      <c r="P79" s="78">
        <v>0</v>
      </c>
    </row>
    <row r="80" spans="1:16" s="79" customFormat="1" ht="18.75">
      <c r="A80" s="64">
        <f ca="1">+$A$11+B79</f>
        <v>42844</v>
      </c>
      <c r="B80" s="65">
        <v>70</v>
      </c>
      <c r="C80" s="66">
        <f>TRUNC(K79/D$1+P79,0)</f>
        <v>5</v>
      </c>
      <c r="D80" s="67">
        <f t="shared" si="9"/>
        <v>200</v>
      </c>
      <c r="E80" s="68">
        <f t="shared" si="6"/>
        <v>1000</v>
      </c>
      <c r="F80" s="69">
        <f>$D$2*$B$1</f>
        <v>3.5</v>
      </c>
      <c r="G80" s="70">
        <f>D80*M80</f>
        <v>25</v>
      </c>
      <c r="H80" s="73"/>
      <c r="I80" s="72">
        <f t="shared" si="7"/>
        <v>27.375</v>
      </c>
      <c r="J80" s="73"/>
      <c r="K80" s="72">
        <f>TRUNC(I80/D$1,0)*D$1</f>
        <v>25</v>
      </c>
      <c r="L80" s="74">
        <f t="shared" si="8"/>
        <v>2.375</v>
      </c>
      <c r="M80" s="75">
        <v>0.125</v>
      </c>
      <c r="N80" s="80">
        <v>0</v>
      </c>
      <c r="O80" s="81">
        <f t="shared" si="5"/>
        <v>0</v>
      </c>
      <c r="P80" s="78">
        <v>0</v>
      </c>
    </row>
    <row r="81" spans="1:16" s="79" customFormat="1" ht="18.75">
      <c r="A81" s="64">
        <f ca="1">+$A$11+B80</f>
        <v>42845</v>
      </c>
      <c r="B81" s="65">
        <v>71</v>
      </c>
      <c r="C81" s="66">
        <f>TRUNC(K80/D$1+P80,0)</f>
        <v>5</v>
      </c>
      <c r="D81" s="67">
        <f t="shared" si="9"/>
        <v>205</v>
      </c>
      <c r="E81" s="68">
        <f t="shared" si="6"/>
        <v>1025</v>
      </c>
      <c r="F81" s="69">
        <f>$D$2*$B$1</f>
        <v>3.5</v>
      </c>
      <c r="G81" s="70">
        <f>D81*M81</f>
        <v>25.625</v>
      </c>
      <c r="H81" s="73"/>
      <c r="I81" s="72">
        <f t="shared" si="7"/>
        <v>28</v>
      </c>
      <c r="J81" s="73"/>
      <c r="K81" s="72">
        <f>TRUNC(I81/D$1,0)*D$1</f>
        <v>25</v>
      </c>
      <c r="L81" s="74">
        <f t="shared" si="8"/>
        <v>3</v>
      </c>
      <c r="M81" s="75">
        <v>0.125</v>
      </c>
      <c r="N81" s="80">
        <v>0</v>
      </c>
      <c r="O81" s="81">
        <f t="shared" si="5"/>
        <v>0</v>
      </c>
      <c r="P81" s="78">
        <v>0</v>
      </c>
    </row>
    <row r="82" spans="1:16" s="79" customFormat="1" ht="18.75">
      <c r="A82" s="64">
        <f ca="1">+$A$11+B81</f>
        <v>42846</v>
      </c>
      <c r="B82" s="65">
        <v>72</v>
      </c>
      <c r="C82" s="66">
        <f>TRUNC(K81/D$1+P81,0)</f>
        <v>5</v>
      </c>
      <c r="D82" s="67">
        <f t="shared" si="9"/>
        <v>210</v>
      </c>
      <c r="E82" s="68">
        <f t="shared" si="6"/>
        <v>1050</v>
      </c>
      <c r="F82" s="69">
        <f>$D$2*$B$1</f>
        <v>3.5</v>
      </c>
      <c r="G82" s="70">
        <f>D82*M82</f>
        <v>26.25</v>
      </c>
      <c r="H82" s="73"/>
      <c r="I82" s="72">
        <f t="shared" si="7"/>
        <v>29.25</v>
      </c>
      <c r="J82" s="73"/>
      <c r="K82" s="72">
        <f>TRUNC(I82/D$1,0)*D$1</f>
        <v>25</v>
      </c>
      <c r="L82" s="74">
        <f t="shared" si="8"/>
        <v>4.25</v>
      </c>
      <c r="M82" s="75">
        <v>0.125</v>
      </c>
      <c r="N82" s="80">
        <v>0</v>
      </c>
      <c r="O82" s="81">
        <f t="shared" si="5"/>
        <v>0</v>
      </c>
      <c r="P82" s="78">
        <v>0</v>
      </c>
    </row>
    <row r="83" spans="1:16" s="79" customFormat="1" ht="18.75">
      <c r="A83" s="64">
        <f ca="1">+$A$11+B82</f>
        <v>42847</v>
      </c>
      <c r="B83" s="65">
        <v>73</v>
      </c>
      <c r="C83" s="66">
        <f>TRUNC(K82/D$1+P82,0)</f>
        <v>5</v>
      </c>
      <c r="D83" s="67">
        <f t="shared" si="9"/>
        <v>215</v>
      </c>
      <c r="E83" s="68">
        <f t="shared" si="6"/>
        <v>1075</v>
      </c>
      <c r="F83" s="69">
        <f>$D$2*$B$1</f>
        <v>3.5</v>
      </c>
      <c r="G83" s="70">
        <f>D83*M83</f>
        <v>26.875</v>
      </c>
      <c r="H83" s="73"/>
      <c r="I83" s="72">
        <f t="shared" si="7"/>
        <v>31.125</v>
      </c>
      <c r="J83" s="73"/>
      <c r="K83" s="72">
        <f>TRUNC(I83/D$1,0)*D$1</f>
        <v>30</v>
      </c>
      <c r="L83" s="74">
        <f t="shared" si="8"/>
        <v>1.125</v>
      </c>
      <c r="M83" s="75">
        <v>0.125</v>
      </c>
      <c r="N83" s="80">
        <v>0</v>
      </c>
      <c r="O83" s="81">
        <f t="shared" si="5"/>
        <v>0</v>
      </c>
      <c r="P83" s="78">
        <v>0</v>
      </c>
    </row>
    <row r="84" spans="1:16" s="79" customFormat="1" ht="18.75">
      <c r="A84" s="64">
        <f ca="1">+$A$11+B83</f>
        <v>42848</v>
      </c>
      <c r="B84" s="65">
        <v>74</v>
      </c>
      <c r="C84" s="66">
        <f>TRUNC(K83/D$1+P83,0)</f>
        <v>6</v>
      </c>
      <c r="D84" s="67">
        <f t="shared" si="9"/>
        <v>221</v>
      </c>
      <c r="E84" s="68">
        <f t="shared" si="6"/>
        <v>1105</v>
      </c>
      <c r="F84" s="69">
        <f>$D$2*$B$1</f>
        <v>3.5</v>
      </c>
      <c r="G84" s="70">
        <f>D84*M84</f>
        <v>27.625</v>
      </c>
      <c r="H84" s="73"/>
      <c r="I84" s="72">
        <f t="shared" si="7"/>
        <v>28.75</v>
      </c>
      <c r="J84" s="73"/>
      <c r="K84" s="72">
        <f>TRUNC(I84/D$1,0)*D$1</f>
        <v>25</v>
      </c>
      <c r="L84" s="74">
        <f t="shared" si="8"/>
        <v>3.75</v>
      </c>
      <c r="M84" s="75">
        <v>0.125</v>
      </c>
      <c r="N84" s="80">
        <v>0</v>
      </c>
      <c r="O84" s="81">
        <f t="shared" si="5"/>
        <v>0</v>
      </c>
      <c r="P84" s="78">
        <v>0</v>
      </c>
    </row>
    <row r="85" spans="1:16" s="79" customFormat="1" ht="18.75">
      <c r="A85" s="64">
        <f ca="1">+$A$11+B84</f>
        <v>42849</v>
      </c>
      <c r="B85" s="65">
        <v>75</v>
      </c>
      <c r="C85" s="66">
        <f>TRUNC(K84/D$1+P84,0)</f>
        <v>5</v>
      </c>
      <c r="D85" s="67">
        <f t="shared" si="9"/>
        <v>226</v>
      </c>
      <c r="E85" s="68">
        <f t="shared" si="6"/>
        <v>1130</v>
      </c>
      <c r="F85" s="69">
        <f>$D$2*$B$1</f>
        <v>3.5</v>
      </c>
      <c r="G85" s="70">
        <f>D85*M85</f>
        <v>28.25</v>
      </c>
      <c r="H85" s="73"/>
      <c r="I85" s="72">
        <f t="shared" si="7"/>
        <v>32</v>
      </c>
      <c r="J85" s="73"/>
      <c r="K85" s="72">
        <f>TRUNC(I85/D$1,0)*D$1</f>
        <v>30</v>
      </c>
      <c r="L85" s="74">
        <f t="shared" si="8"/>
        <v>2</v>
      </c>
      <c r="M85" s="75">
        <v>0.125</v>
      </c>
      <c r="N85" s="80">
        <v>0</v>
      </c>
      <c r="O85" s="81">
        <f t="shared" si="5"/>
        <v>0</v>
      </c>
      <c r="P85" s="78">
        <v>0</v>
      </c>
    </row>
    <row r="86" spans="1:16" s="79" customFormat="1" ht="18.75">
      <c r="A86" s="64">
        <f ca="1">+$A$11+B85</f>
        <v>42850</v>
      </c>
      <c r="B86" s="65">
        <v>76</v>
      </c>
      <c r="C86" s="66">
        <f>TRUNC(K85/D$1+P85,0)</f>
        <v>6</v>
      </c>
      <c r="D86" s="67">
        <f t="shared" si="9"/>
        <v>232</v>
      </c>
      <c r="E86" s="68">
        <f t="shared" si="6"/>
        <v>1160</v>
      </c>
      <c r="F86" s="69">
        <f>$D$2*$B$1</f>
        <v>3.5</v>
      </c>
      <c r="G86" s="70">
        <f>D86*M86</f>
        <v>29</v>
      </c>
      <c r="H86" s="73"/>
      <c r="I86" s="72">
        <f t="shared" si="7"/>
        <v>31</v>
      </c>
      <c r="J86" s="73"/>
      <c r="K86" s="72">
        <f>TRUNC(I86/D$1,0)*D$1</f>
        <v>30</v>
      </c>
      <c r="L86" s="74">
        <f t="shared" si="8"/>
        <v>1</v>
      </c>
      <c r="M86" s="75">
        <v>0.125</v>
      </c>
      <c r="N86" s="80">
        <v>0</v>
      </c>
      <c r="O86" s="81">
        <f t="shared" si="5"/>
        <v>0</v>
      </c>
      <c r="P86" s="78">
        <v>0</v>
      </c>
    </row>
    <row r="87" spans="1:16" s="79" customFormat="1" ht="18.75">
      <c r="A87" s="64">
        <f ca="1">+$A$11+B86</f>
        <v>42851</v>
      </c>
      <c r="B87" s="65">
        <v>77</v>
      </c>
      <c r="C87" s="66">
        <f>TRUNC(K86/D$1+P86,0)</f>
        <v>6</v>
      </c>
      <c r="D87" s="67">
        <f t="shared" si="9"/>
        <v>238</v>
      </c>
      <c r="E87" s="68">
        <f t="shared" si="6"/>
        <v>1190</v>
      </c>
      <c r="F87" s="69">
        <f>$D$2*$B$1</f>
        <v>3.5</v>
      </c>
      <c r="G87" s="70">
        <f>D87*M87</f>
        <v>29.75</v>
      </c>
      <c r="H87" s="73"/>
      <c r="I87" s="72">
        <f t="shared" si="7"/>
        <v>30.75</v>
      </c>
      <c r="J87" s="73"/>
      <c r="K87" s="72">
        <f>TRUNC(I87/D$1,0)*D$1</f>
        <v>30</v>
      </c>
      <c r="L87" s="74">
        <f t="shared" si="8"/>
        <v>0.75</v>
      </c>
      <c r="M87" s="75">
        <v>0.125</v>
      </c>
      <c r="N87" s="80">
        <v>0</v>
      </c>
      <c r="O87" s="81">
        <f t="shared" si="5"/>
        <v>0</v>
      </c>
      <c r="P87" s="78">
        <v>0</v>
      </c>
    </row>
    <row r="88" spans="1:16" s="79" customFormat="1" ht="18.75">
      <c r="A88" s="64">
        <f ca="1">+$A$11+B87</f>
        <v>42852</v>
      </c>
      <c r="B88" s="65">
        <v>78</v>
      </c>
      <c r="C88" s="66">
        <f>TRUNC(K87/D$1+P87,0)</f>
        <v>6</v>
      </c>
      <c r="D88" s="67">
        <f t="shared" si="9"/>
        <v>244</v>
      </c>
      <c r="E88" s="68">
        <f t="shared" si="6"/>
        <v>1220</v>
      </c>
      <c r="F88" s="69">
        <f>$D$2*$B$1</f>
        <v>3.5</v>
      </c>
      <c r="G88" s="70">
        <f>D88*M88</f>
        <v>30.5</v>
      </c>
      <c r="H88" s="73"/>
      <c r="I88" s="72">
        <f t="shared" si="7"/>
        <v>31.25</v>
      </c>
      <c r="J88" s="73"/>
      <c r="K88" s="72">
        <f>TRUNC(I88/D$1,0)*D$1</f>
        <v>30</v>
      </c>
      <c r="L88" s="74">
        <f t="shared" si="8"/>
        <v>1.25</v>
      </c>
      <c r="M88" s="75">
        <v>0.125</v>
      </c>
      <c r="N88" s="80">
        <v>0</v>
      </c>
      <c r="O88" s="81">
        <f t="shared" si="5"/>
        <v>0</v>
      </c>
      <c r="P88" s="78">
        <v>0</v>
      </c>
    </row>
    <row r="89" spans="1:16" s="79" customFormat="1" ht="18.75">
      <c r="A89" s="64">
        <f ca="1">+$A$11+B88</f>
        <v>42853</v>
      </c>
      <c r="B89" s="65">
        <v>79</v>
      </c>
      <c r="C89" s="66">
        <f>TRUNC(K88/D$1+P88,0)</f>
        <v>6</v>
      </c>
      <c r="D89" s="67">
        <f t="shared" si="9"/>
        <v>250</v>
      </c>
      <c r="E89" s="68">
        <f t="shared" si="6"/>
        <v>1250</v>
      </c>
      <c r="F89" s="69">
        <f>$D$2*$B$1</f>
        <v>3.5</v>
      </c>
      <c r="G89" s="70">
        <f>D89*M89</f>
        <v>31.25</v>
      </c>
      <c r="H89" s="73"/>
      <c r="I89" s="72">
        <f t="shared" si="7"/>
        <v>32.5</v>
      </c>
      <c r="J89" s="73"/>
      <c r="K89" s="72">
        <f>TRUNC(I89/D$1,0)*D$1</f>
        <v>30</v>
      </c>
      <c r="L89" s="74">
        <f t="shared" si="8"/>
        <v>2.5</v>
      </c>
      <c r="M89" s="75">
        <v>0.125</v>
      </c>
      <c r="N89" s="80">
        <v>0</v>
      </c>
      <c r="O89" s="81">
        <f t="shared" si="5"/>
        <v>0</v>
      </c>
      <c r="P89" s="78">
        <v>0</v>
      </c>
    </row>
    <row r="90" spans="1:16" s="79" customFormat="1" ht="18.75">
      <c r="A90" s="64">
        <f ca="1">+$A$11+B89</f>
        <v>42854</v>
      </c>
      <c r="B90" s="65">
        <v>80</v>
      </c>
      <c r="C90" s="66">
        <f>TRUNC(K89/D$1+P89,0)</f>
        <v>6</v>
      </c>
      <c r="D90" s="67">
        <f t="shared" si="9"/>
        <v>256</v>
      </c>
      <c r="E90" s="68">
        <f t="shared" si="6"/>
        <v>1280</v>
      </c>
      <c r="F90" s="69">
        <f>$D$2*$B$1</f>
        <v>3.5</v>
      </c>
      <c r="G90" s="70">
        <f>D90*M90</f>
        <v>32</v>
      </c>
      <c r="H90" s="73"/>
      <c r="I90" s="72">
        <f t="shared" si="7"/>
        <v>34.5</v>
      </c>
      <c r="J90" s="73"/>
      <c r="K90" s="72">
        <f>TRUNC(I90/D$1,0)*D$1</f>
        <v>30</v>
      </c>
      <c r="L90" s="74">
        <f t="shared" si="8"/>
        <v>4.5</v>
      </c>
      <c r="M90" s="75">
        <v>0.125</v>
      </c>
      <c r="N90" s="80">
        <v>0</v>
      </c>
      <c r="O90" s="81">
        <f t="shared" si="5"/>
        <v>0</v>
      </c>
      <c r="P90" s="78">
        <v>0</v>
      </c>
    </row>
    <row r="91" spans="1:16" s="79" customFormat="1" ht="18.75">
      <c r="A91" s="64">
        <f ca="1">+$A$11+B90</f>
        <v>42855</v>
      </c>
      <c r="B91" s="65">
        <v>81</v>
      </c>
      <c r="C91" s="66">
        <f>TRUNC(K90/D$1+P90,0)</f>
        <v>6</v>
      </c>
      <c r="D91" s="67">
        <f t="shared" si="9"/>
        <v>262</v>
      </c>
      <c r="E91" s="68">
        <f t="shared" si="6"/>
        <v>1310</v>
      </c>
      <c r="F91" s="69">
        <f>$D$2*$B$1</f>
        <v>3.5</v>
      </c>
      <c r="G91" s="70">
        <f>D91*M91</f>
        <v>32.75</v>
      </c>
      <c r="H91" s="73"/>
      <c r="I91" s="72">
        <f t="shared" si="7"/>
        <v>37.25</v>
      </c>
      <c r="J91" s="73"/>
      <c r="K91" s="72">
        <f>TRUNC(I91/D$1,0)*D$1</f>
        <v>35</v>
      </c>
      <c r="L91" s="74">
        <f t="shared" si="8"/>
        <v>2.25</v>
      </c>
      <c r="M91" s="75">
        <v>0.125</v>
      </c>
      <c r="N91" s="80">
        <v>0</v>
      </c>
      <c r="O91" s="81">
        <f t="shared" si="5"/>
        <v>0</v>
      </c>
      <c r="P91" s="78">
        <v>0</v>
      </c>
    </row>
    <row r="92" spans="1:16" s="79" customFormat="1" ht="18.75">
      <c r="A92" s="64">
        <f ca="1">+$A$11+B91</f>
        <v>42856</v>
      </c>
      <c r="B92" s="65">
        <v>82</v>
      </c>
      <c r="C92" s="66">
        <f>TRUNC(K91/D$1+P91,0)</f>
        <v>7</v>
      </c>
      <c r="D92" s="67">
        <f t="shared" si="9"/>
        <v>269</v>
      </c>
      <c r="E92" s="68">
        <f t="shared" si="6"/>
        <v>1345</v>
      </c>
      <c r="F92" s="69">
        <f>$D$2*$B$1</f>
        <v>3.5</v>
      </c>
      <c r="G92" s="70">
        <f>D92*M92</f>
        <v>33.625</v>
      </c>
      <c r="H92" s="73"/>
      <c r="I92" s="72">
        <f t="shared" si="7"/>
        <v>35.875</v>
      </c>
      <c r="J92" s="73"/>
      <c r="K92" s="72">
        <f>TRUNC(I92/D$1,0)*D$1</f>
        <v>35</v>
      </c>
      <c r="L92" s="74">
        <f t="shared" si="8"/>
        <v>0.875</v>
      </c>
      <c r="M92" s="75">
        <v>0.125</v>
      </c>
      <c r="N92" s="80">
        <v>0</v>
      </c>
      <c r="O92" s="81">
        <f t="shared" si="5"/>
        <v>0</v>
      </c>
      <c r="P92" s="78">
        <v>0</v>
      </c>
    </row>
    <row r="93" spans="1:16" s="79" customFormat="1" ht="18.75">
      <c r="A93" s="64">
        <f ca="1">+$A$11+B92</f>
        <v>42857</v>
      </c>
      <c r="B93" s="65">
        <v>83</v>
      </c>
      <c r="C93" s="66">
        <f>TRUNC(K92/D$1+P92,0)</f>
        <v>7</v>
      </c>
      <c r="D93" s="67">
        <f t="shared" si="9"/>
        <v>276</v>
      </c>
      <c r="E93" s="68">
        <f t="shared" si="6"/>
        <v>1380</v>
      </c>
      <c r="F93" s="69">
        <f>$D$2*$B$1</f>
        <v>3.5</v>
      </c>
      <c r="G93" s="70">
        <f>D93*M93</f>
        <v>34.5</v>
      </c>
      <c r="H93" s="73"/>
      <c r="I93" s="72">
        <f t="shared" si="7"/>
        <v>35.375</v>
      </c>
      <c r="J93" s="73"/>
      <c r="K93" s="72">
        <f>TRUNC(I93/D$1,0)*D$1</f>
        <v>35</v>
      </c>
      <c r="L93" s="74">
        <f t="shared" si="8"/>
        <v>0.375</v>
      </c>
      <c r="M93" s="75">
        <v>0.125</v>
      </c>
      <c r="N93" s="80">
        <v>0</v>
      </c>
      <c r="O93" s="81">
        <f t="shared" si="5"/>
        <v>0</v>
      </c>
      <c r="P93" s="78">
        <v>0</v>
      </c>
    </row>
    <row r="94" spans="1:16" s="79" customFormat="1" ht="18.75">
      <c r="A94" s="64">
        <f ca="1">+$A$11+B93</f>
        <v>42858</v>
      </c>
      <c r="B94" s="65">
        <v>84</v>
      </c>
      <c r="C94" s="66">
        <f>TRUNC(K93/D$1+P93,0)</f>
        <v>7</v>
      </c>
      <c r="D94" s="67">
        <f t="shared" si="9"/>
        <v>283</v>
      </c>
      <c r="E94" s="68">
        <f t="shared" si="6"/>
        <v>1415</v>
      </c>
      <c r="F94" s="69">
        <f>$D$2*$B$1</f>
        <v>3.5</v>
      </c>
      <c r="G94" s="70">
        <f>D94*M94</f>
        <v>35.375</v>
      </c>
      <c r="H94" s="73"/>
      <c r="I94" s="72">
        <f t="shared" si="7"/>
        <v>35.75</v>
      </c>
      <c r="J94" s="73"/>
      <c r="K94" s="72">
        <f>TRUNC(I94/D$1,0)*D$1</f>
        <v>35</v>
      </c>
      <c r="L94" s="74">
        <f t="shared" si="8"/>
        <v>0.75</v>
      </c>
      <c r="M94" s="75">
        <v>0.125</v>
      </c>
      <c r="N94" s="80">
        <v>0</v>
      </c>
      <c r="O94" s="81">
        <f t="shared" si="5"/>
        <v>0</v>
      </c>
      <c r="P94" s="78">
        <v>0</v>
      </c>
    </row>
    <row r="95" spans="1:16" s="79" customFormat="1" ht="18.75">
      <c r="A95" s="64">
        <f ca="1">+$A$11+B94</f>
        <v>42859</v>
      </c>
      <c r="B95" s="65">
        <v>85</v>
      </c>
      <c r="C95" s="66">
        <f>TRUNC(K94/D$1+P94,0)</f>
        <v>7</v>
      </c>
      <c r="D95" s="67">
        <f t="shared" si="9"/>
        <v>290</v>
      </c>
      <c r="E95" s="68">
        <f t="shared" si="6"/>
        <v>1450</v>
      </c>
      <c r="F95" s="69">
        <f>$D$2*$B$1</f>
        <v>3.5</v>
      </c>
      <c r="G95" s="70">
        <f>D95*M95</f>
        <v>36.25</v>
      </c>
      <c r="H95" s="73"/>
      <c r="I95" s="72">
        <f t="shared" si="7"/>
        <v>37</v>
      </c>
      <c r="J95" s="73"/>
      <c r="K95" s="72">
        <f>TRUNC(I95/D$1,0)*D$1</f>
        <v>35</v>
      </c>
      <c r="L95" s="74">
        <f t="shared" si="8"/>
        <v>2</v>
      </c>
      <c r="M95" s="75">
        <v>0.125</v>
      </c>
      <c r="N95" s="80">
        <v>0</v>
      </c>
      <c r="O95" s="81">
        <f t="shared" si="5"/>
        <v>0</v>
      </c>
      <c r="P95" s="78">
        <v>0</v>
      </c>
    </row>
    <row r="96" spans="1:16" s="79" customFormat="1" ht="18.75">
      <c r="A96" s="64">
        <f ca="1">+$A$11+B95</f>
        <v>42860</v>
      </c>
      <c r="B96" s="65">
        <v>86</v>
      </c>
      <c r="C96" s="66">
        <f>TRUNC(K95/D$1+P95,0)</f>
        <v>7</v>
      </c>
      <c r="D96" s="67">
        <f t="shared" si="9"/>
        <v>297</v>
      </c>
      <c r="E96" s="68">
        <f t="shared" si="6"/>
        <v>1485</v>
      </c>
      <c r="F96" s="69">
        <f>$D$2*$B$1</f>
        <v>3.5</v>
      </c>
      <c r="G96" s="70">
        <f>D96*M96</f>
        <v>37.125</v>
      </c>
      <c r="H96" s="73"/>
      <c r="I96" s="72">
        <f t="shared" si="7"/>
        <v>39.125</v>
      </c>
      <c r="J96" s="73"/>
      <c r="K96" s="72">
        <f>TRUNC(I96/D$1,0)*D$1</f>
        <v>35</v>
      </c>
      <c r="L96" s="74">
        <f t="shared" si="8"/>
        <v>4.125</v>
      </c>
      <c r="M96" s="75">
        <v>0.125</v>
      </c>
      <c r="N96" s="80">
        <v>0</v>
      </c>
      <c r="O96" s="81">
        <f t="shared" si="5"/>
        <v>0</v>
      </c>
      <c r="P96" s="78">
        <v>0</v>
      </c>
    </row>
    <row r="97" spans="1:16" s="79" customFormat="1" ht="18.75">
      <c r="A97" s="64">
        <f ca="1">+$A$11+B96</f>
        <v>42861</v>
      </c>
      <c r="B97" s="65">
        <v>87</v>
      </c>
      <c r="C97" s="66">
        <f>TRUNC(K96/D$1+P96,0)</f>
        <v>7</v>
      </c>
      <c r="D97" s="67">
        <f t="shared" si="9"/>
        <v>304</v>
      </c>
      <c r="E97" s="68">
        <f t="shared" si="6"/>
        <v>1520</v>
      </c>
      <c r="F97" s="69">
        <f>$D$2*$B$1</f>
        <v>3.5</v>
      </c>
      <c r="G97" s="70">
        <f>D97*M97</f>
        <v>38</v>
      </c>
      <c r="H97" s="73"/>
      <c r="I97" s="72">
        <f t="shared" si="7"/>
        <v>42.125</v>
      </c>
      <c r="J97" s="73"/>
      <c r="K97" s="72">
        <f>TRUNC(I97/D$1,0)*D$1</f>
        <v>40</v>
      </c>
      <c r="L97" s="74">
        <f t="shared" si="8"/>
        <v>2.125</v>
      </c>
      <c r="M97" s="75">
        <v>0.125</v>
      </c>
      <c r="N97" s="80">
        <v>0</v>
      </c>
      <c r="O97" s="81">
        <f t="shared" si="5"/>
        <v>0</v>
      </c>
      <c r="P97" s="78">
        <v>0</v>
      </c>
    </row>
    <row r="98" spans="1:16" s="79" customFormat="1" ht="18.75">
      <c r="A98" s="64">
        <f ca="1">+$A$11+B97</f>
        <v>42862</v>
      </c>
      <c r="B98" s="65">
        <v>88</v>
      </c>
      <c r="C98" s="66">
        <f>TRUNC(K97/D$1+P97,0)</f>
        <v>8</v>
      </c>
      <c r="D98" s="67">
        <f t="shared" si="9"/>
        <v>312</v>
      </c>
      <c r="E98" s="68">
        <f t="shared" si="6"/>
        <v>1560</v>
      </c>
      <c r="F98" s="69">
        <f>$D$2*$B$1</f>
        <v>3.5</v>
      </c>
      <c r="G98" s="70">
        <f>D98*M98</f>
        <v>39</v>
      </c>
      <c r="H98" s="73"/>
      <c r="I98" s="72">
        <f t="shared" si="7"/>
        <v>41.125</v>
      </c>
      <c r="J98" s="73"/>
      <c r="K98" s="72">
        <f>TRUNC(I98/D$1,0)*D$1</f>
        <v>40</v>
      </c>
      <c r="L98" s="74">
        <f t="shared" si="8"/>
        <v>1.125</v>
      </c>
      <c r="M98" s="75">
        <v>0.125</v>
      </c>
      <c r="N98" s="80">
        <v>0</v>
      </c>
      <c r="O98" s="81">
        <f t="shared" si="5"/>
        <v>0</v>
      </c>
      <c r="P98" s="78">
        <v>0</v>
      </c>
    </row>
    <row r="99" spans="1:16" s="79" customFormat="1" ht="18.75">
      <c r="A99" s="64">
        <f ca="1">+$A$11+B98</f>
        <v>42863</v>
      </c>
      <c r="B99" s="65">
        <v>89</v>
      </c>
      <c r="C99" s="66">
        <f>TRUNC(K98/D$1+P98,0)</f>
        <v>8</v>
      </c>
      <c r="D99" s="67">
        <f t="shared" si="9"/>
        <v>320</v>
      </c>
      <c r="E99" s="68">
        <f t="shared" si="6"/>
        <v>1600</v>
      </c>
      <c r="F99" s="69">
        <f>$D$2*$B$1</f>
        <v>3.5</v>
      </c>
      <c r="G99" s="70">
        <f>D99*M99</f>
        <v>40</v>
      </c>
      <c r="H99" s="73"/>
      <c r="I99" s="72">
        <f t="shared" si="7"/>
        <v>41.125</v>
      </c>
      <c r="J99" s="73"/>
      <c r="K99" s="72">
        <f>TRUNC(I99/D$1,0)*D$1</f>
        <v>40</v>
      </c>
      <c r="L99" s="74">
        <f t="shared" si="8"/>
        <v>1.125</v>
      </c>
      <c r="M99" s="75">
        <v>0.125</v>
      </c>
      <c r="N99" s="80">
        <v>0</v>
      </c>
      <c r="O99" s="81">
        <f t="shared" si="5"/>
        <v>0</v>
      </c>
      <c r="P99" s="78">
        <v>0</v>
      </c>
    </row>
    <row r="100" spans="1:16" s="79" customFormat="1" ht="18.75">
      <c r="A100" s="64">
        <f ca="1">+$A$11+B99</f>
        <v>42864</v>
      </c>
      <c r="B100" s="65">
        <v>90</v>
      </c>
      <c r="C100" s="66">
        <f>TRUNC(K99/D$1+P99,0)</f>
        <v>8</v>
      </c>
      <c r="D100" s="67">
        <f t="shared" si="9"/>
        <v>328</v>
      </c>
      <c r="E100" s="68">
        <f t="shared" si="6"/>
        <v>1640</v>
      </c>
      <c r="F100" s="69">
        <f>$D$2*$B$1</f>
        <v>3.5</v>
      </c>
      <c r="G100" s="70">
        <f>D100*M100</f>
        <v>41</v>
      </c>
      <c r="H100" s="73"/>
      <c r="I100" s="72">
        <f t="shared" si="7"/>
        <v>42.125</v>
      </c>
      <c r="J100" s="73"/>
      <c r="K100" s="72">
        <f>TRUNC(I100/D$1,0)*D$1</f>
        <v>40</v>
      </c>
      <c r="L100" s="74">
        <f t="shared" si="8"/>
        <v>2.125</v>
      </c>
      <c r="M100" s="75">
        <v>0.125</v>
      </c>
      <c r="N100" s="80">
        <v>0</v>
      </c>
      <c r="O100" s="81">
        <f t="shared" si="5"/>
        <v>0</v>
      </c>
      <c r="P100" s="78">
        <v>0</v>
      </c>
    </row>
    <row r="101" spans="1:16" s="79" customFormat="1" ht="18.75">
      <c r="A101" s="64">
        <f ca="1">+$A$11+B100</f>
        <v>42865</v>
      </c>
      <c r="B101" s="65">
        <v>91</v>
      </c>
      <c r="C101" s="66">
        <f>TRUNC(K100/D$1+P100,0)</f>
        <v>8</v>
      </c>
      <c r="D101" s="67">
        <f t="shared" si="9"/>
        <v>336</v>
      </c>
      <c r="E101" s="68">
        <f t="shared" si="6"/>
        <v>1680</v>
      </c>
      <c r="F101" s="69">
        <f>$D$2*$B$1</f>
        <v>3.5</v>
      </c>
      <c r="G101" s="70">
        <f>D101*M101</f>
        <v>42</v>
      </c>
      <c r="H101" s="73"/>
      <c r="I101" s="72">
        <f t="shared" si="7"/>
        <v>44.125</v>
      </c>
      <c r="J101" s="73"/>
      <c r="K101" s="72">
        <f>TRUNC(I101/D$1,0)*D$1</f>
        <v>40</v>
      </c>
      <c r="L101" s="74">
        <f t="shared" si="8"/>
        <v>4.125</v>
      </c>
      <c r="M101" s="75">
        <v>0.125</v>
      </c>
      <c r="N101" s="80">
        <v>0</v>
      </c>
      <c r="O101" s="81">
        <f t="shared" si="5"/>
        <v>0</v>
      </c>
      <c r="P101" s="78">
        <v>0</v>
      </c>
    </row>
    <row r="102" spans="1:16" s="79" customFormat="1" ht="18.75">
      <c r="A102" s="64">
        <f ca="1">+$A$11+B101</f>
        <v>42866</v>
      </c>
      <c r="B102" s="65">
        <v>92</v>
      </c>
      <c r="C102" s="66">
        <f>TRUNC(K101/D$1+P101,0)</f>
        <v>8</v>
      </c>
      <c r="D102" s="67">
        <f t="shared" si="9"/>
        <v>344</v>
      </c>
      <c r="E102" s="68">
        <f t="shared" si="6"/>
        <v>1720</v>
      </c>
      <c r="F102" s="69">
        <f>$D$2*$B$1</f>
        <v>3.5</v>
      </c>
      <c r="G102" s="70">
        <f>D102*M102</f>
        <v>43</v>
      </c>
      <c r="H102" s="73"/>
      <c r="I102" s="72">
        <f t="shared" si="7"/>
        <v>47.125</v>
      </c>
      <c r="J102" s="73"/>
      <c r="K102" s="72">
        <f>TRUNC(I102/D$1,0)*D$1</f>
        <v>45</v>
      </c>
      <c r="L102" s="74">
        <f t="shared" si="8"/>
        <v>2.125</v>
      </c>
      <c r="M102" s="75">
        <v>0.125</v>
      </c>
      <c r="N102" s="80">
        <v>0</v>
      </c>
      <c r="O102" s="81">
        <f t="shared" si="5"/>
        <v>0</v>
      </c>
      <c r="P102" s="78">
        <v>0</v>
      </c>
    </row>
    <row r="103" spans="1:16" s="79" customFormat="1" ht="18.75">
      <c r="A103" s="64">
        <f ca="1">+$A$11+B102</f>
        <v>42867</v>
      </c>
      <c r="B103" s="65">
        <v>93</v>
      </c>
      <c r="C103" s="66">
        <f>TRUNC(K102/D$1+P102,0)</f>
        <v>9</v>
      </c>
      <c r="D103" s="67">
        <f t="shared" si="9"/>
        <v>353</v>
      </c>
      <c r="E103" s="68">
        <f t="shared" si="6"/>
        <v>1765</v>
      </c>
      <c r="F103" s="69">
        <f>$D$2*$B$1</f>
        <v>3.5</v>
      </c>
      <c r="G103" s="70">
        <f>D103*M103</f>
        <v>44.125</v>
      </c>
      <c r="H103" s="73"/>
      <c r="I103" s="72">
        <f t="shared" si="7"/>
        <v>46.25</v>
      </c>
      <c r="J103" s="73"/>
      <c r="K103" s="72">
        <f>TRUNC(I103/D$1,0)*D$1</f>
        <v>45</v>
      </c>
      <c r="L103" s="74">
        <f t="shared" si="8"/>
        <v>1.25</v>
      </c>
      <c r="M103" s="75">
        <v>0.125</v>
      </c>
      <c r="N103" s="80">
        <v>0</v>
      </c>
      <c r="O103" s="81">
        <f t="shared" si="5"/>
        <v>0</v>
      </c>
      <c r="P103" s="78">
        <v>0</v>
      </c>
    </row>
    <row r="104" spans="1:16" s="79" customFormat="1" ht="18.75">
      <c r="A104" s="64">
        <f ca="1">+$A$11+B103</f>
        <v>42868</v>
      </c>
      <c r="B104" s="65">
        <v>94</v>
      </c>
      <c r="C104" s="66">
        <f>TRUNC(K103/D$1+P103,0)</f>
        <v>9</v>
      </c>
      <c r="D104" s="67">
        <f t="shared" si="9"/>
        <v>362</v>
      </c>
      <c r="E104" s="68">
        <f t="shared" si="6"/>
        <v>1810</v>
      </c>
      <c r="F104" s="69">
        <f>$D$2*$B$1</f>
        <v>3.5</v>
      </c>
      <c r="G104" s="70">
        <f>D104*M104</f>
        <v>45.25</v>
      </c>
      <c r="H104" s="73"/>
      <c r="I104" s="72">
        <f t="shared" si="7"/>
        <v>46.5</v>
      </c>
      <c r="J104" s="73"/>
      <c r="K104" s="72">
        <f>TRUNC(I104/D$1,0)*D$1</f>
        <v>45</v>
      </c>
      <c r="L104" s="74">
        <f t="shared" si="8"/>
        <v>1.5</v>
      </c>
      <c r="M104" s="75">
        <v>0.125</v>
      </c>
      <c r="N104" s="80">
        <v>0</v>
      </c>
      <c r="O104" s="81">
        <f t="shared" si="5"/>
        <v>0</v>
      </c>
      <c r="P104" s="78">
        <v>0</v>
      </c>
    </row>
    <row r="105" spans="1:16" s="79" customFormat="1" ht="18.75">
      <c r="A105" s="64">
        <f ca="1">+$A$11+B104</f>
        <v>42869</v>
      </c>
      <c r="B105" s="65">
        <v>95</v>
      </c>
      <c r="C105" s="66">
        <f>TRUNC(K104/D$1+P104,0)</f>
        <v>9</v>
      </c>
      <c r="D105" s="67">
        <f t="shared" si="9"/>
        <v>371</v>
      </c>
      <c r="E105" s="68">
        <f t="shared" si="6"/>
        <v>1855</v>
      </c>
      <c r="F105" s="69">
        <f>$D$2*$B$1</f>
        <v>3.5</v>
      </c>
      <c r="G105" s="70">
        <f>D105*M105</f>
        <v>46.375</v>
      </c>
      <c r="H105" s="73"/>
      <c r="I105" s="72">
        <f t="shared" si="7"/>
        <v>47.875</v>
      </c>
      <c r="J105" s="73"/>
      <c r="K105" s="72">
        <f>TRUNC(I105/D$1,0)*D$1</f>
        <v>45</v>
      </c>
      <c r="L105" s="74">
        <f t="shared" si="8"/>
        <v>2.875</v>
      </c>
      <c r="M105" s="75">
        <v>0.125</v>
      </c>
      <c r="N105" s="80">
        <v>0</v>
      </c>
      <c r="O105" s="81">
        <f t="shared" si="5"/>
        <v>0</v>
      </c>
      <c r="P105" s="78">
        <v>0</v>
      </c>
    </row>
    <row r="106" spans="1:16" s="79" customFormat="1" ht="18.75">
      <c r="A106" s="64">
        <f ca="1">+$A$11+B105</f>
        <v>42870</v>
      </c>
      <c r="B106" s="65">
        <v>96</v>
      </c>
      <c r="C106" s="66">
        <f>TRUNC(K105/D$1+P105,0)</f>
        <v>9</v>
      </c>
      <c r="D106" s="67">
        <f t="shared" si="9"/>
        <v>380</v>
      </c>
      <c r="E106" s="68">
        <f t="shared" si="6"/>
        <v>1900</v>
      </c>
      <c r="F106" s="69">
        <f>$D$2*$B$1</f>
        <v>3.5</v>
      </c>
      <c r="G106" s="70">
        <f>D106*M106</f>
        <v>47.5</v>
      </c>
      <c r="H106" s="73"/>
      <c r="I106" s="72">
        <f t="shared" si="7"/>
        <v>50.375</v>
      </c>
      <c r="J106" s="73"/>
      <c r="K106" s="72">
        <f>TRUNC(I106/D$1,0)*D$1</f>
        <v>50</v>
      </c>
      <c r="L106" s="74">
        <f t="shared" si="8"/>
        <v>0.375</v>
      </c>
      <c r="M106" s="75">
        <v>0.125</v>
      </c>
      <c r="N106" s="80">
        <v>0</v>
      </c>
      <c r="O106" s="81">
        <f t="shared" si="5"/>
        <v>0</v>
      </c>
      <c r="P106" s="78">
        <v>0</v>
      </c>
    </row>
    <row r="107" spans="1:16" s="79" customFormat="1" ht="18.75">
      <c r="A107" s="64">
        <f ca="1">+$A$11+B106</f>
        <v>42871</v>
      </c>
      <c r="B107" s="65">
        <v>97</v>
      </c>
      <c r="C107" s="66">
        <f>TRUNC(K106/D$1+P106,0)</f>
        <v>10</v>
      </c>
      <c r="D107" s="67">
        <f t="shared" si="9"/>
        <v>390</v>
      </c>
      <c r="E107" s="68">
        <f t="shared" si="6"/>
        <v>1950</v>
      </c>
      <c r="F107" s="69">
        <f>$D$2*$B$1</f>
        <v>3.5</v>
      </c>
      <c r="G107" s="70">
        <f>D107*M107</f>
        <v>48.75</v>
      </c>
      <c r="H107" s="73"/>
      <c r="I107" s="72">
        <f t="shared" si="7"/>
        <v>49.125</v>
      </c>
      <c r="J107" s="73"/>
      <c r="K107" s="72">
        <f>TRUNC(I107/D$1,0)*D$1</f>
        <v>45</v>
      </c>
      <c r="L107" s="74">
        <f t="shared" si="8"/>
        <v>4.125</v>
      </c>
      <c r="M107" s="75">
        <v>0.125</v>
      </c>
      <c r="N107" s="80">
        <v>0</v>
      </c>
      <c r="O107" s="81">
        <f t="shared" si="5"/>
        <v>0</v>
      </c>
      <c r="P107" s="78">
        <v>0</v>
      </c>
    </row>
    <row r="108" spans="1:16" s="79" customFormat="1" ht="18.75">
      <c r="A108" s="64">
        <f ca="1">+$A$11+B107</f>
        <v>42872</v>
      </c>
      <c r="B108" s="65">
        <v>98</v>
      </c>
      <c r="C108" s="66">
        <f>TRUNC(K107/D$1+P107,0)</f>
        <v>9</v>
      </c>
      <c r="D108" s="67">
        <f t="shared" si="9"/>
        <v>399</v>
      </c>
      <c r="E108" s="68">
        <f t="shared" si="6"/>
        <v>1995</v>
      </c>
      <c r="F108" s="69">
        <f>$D$2*$B$1</f>
        <v>3.5</v>
      </c>
      <c r="G108" s="70">
        <f>D108*M108</f>
        <v>49.875</v>
      </c>
      <c r="H108" s="73"/>
      <c r="I108" s="72">
        <f t="shared" si="7"/>
        <v>54</v>
      </c>
      <c r="J108" s="73"/>
      <c r="K108" s="72">
        <f>TRUNC(I108/D$1,0)*D$1</f>
        <v>50</v>
      </c>
      <c r="L108" s="74">
        <f t="shared" si="8"/>
        <v>4</v>
      </c>
      <c r="M108" s="75">
        <v>0.125</v>
      </c>
      <c r="N108" s="80">
        <v>0</v>
      </c>
      <c r="O108" s="81">
        <f t="shared" si="5"/>
        <v>0</v>
      </c>
      <c r="P108" s="78">
        <v>0</v>
      </c>
    </row>
    <row r="109" spans="1:16" s="79" customFormat="1" ht="18.75">
      <c r="A109" s="64">
        <f ca="1">+$A$11+B108</f>
        <v>42873</v>
      </c>
      <c r="B109" s="65">
        <v>99</v>
      </c>
      <c r="C109" s="66">
        <f>TRUNC(K108/D$1+P108,0)</f>
        <v>10</v>
      </c>
      <c r="D109" s="67">
        <f t="shared" si="9"/>
        <v>409</v>
      </c>
      <c r="E109" s="68">
        <f t="shared" si="6"/>
        <v>2045</v>
      </c>
      <c r="F109" s="69">
        <f>$D$2*$B$1</f>
        <v>3.5</v>
      </c>
      <c r="G109" s="70">
        <f>D109*M109</f>
        <v>51.125</v>
      </c>
      <c r="H109" s="73"/>
      <c r="I109" s="72">
        <f t="shared" si="7"/>
        <v>55.125</v>
      </c>
      <c r="J109" s="73"/>
      <c r="K109" s="72">
        <f>TRUNC(I109/D$1,0)*D$1</f>
        <v>55</v>
      </c>
      <c r="L109" s="74">
        <f t="shared" si="8"/>
        <v>0.125</v>
      </c>
      <c r="M109" s="75">
        <v>0.125</v>
      </c>
      <c r="N109" s="80">
        <v>0</v>
      </c>
      <c r="O109" s="81">
        <f t="shared" si="5"/>
        <v>0</v>
      </c>
      <c r="P109" s="78">
        <v>0</v>
      </c>
    </row>
    <row r="110" spans="1:16" s="79" customFormat="1" ht="18.75">
      <c r="A110" s="64">
        <f ca="1">+$A$11+B109</f>
        <v>42874</v>
      </c>
      <c r="B110" s="65">
        <v>100</v>
      </c>
      <c r="C110" s="66">
        <f>TRUNC(K109/D$1+P109,0)</f>
        <v>11</v>
      </c>
      <c r="D110" s="67">
        <f t="shared" si="9"/>
        <v>420</v>
      </c>
      <c r="E110" s="68">
        <f t="shared" si="6"/>
        <v>2100</v>
      </c>
      <c r="F110" s="69">
        <f>$D$2*$B$1</f>
        <v>3.5</v>
      </c>
      <c r="G110" s="70">
        <f>D110*M110</f>
        <v>52.5</v>
      </c>
      <c r="H110" s="73"/>
      <c r="I110" s="72">
        <f t="shared" si="7"/>
        <v>52.625</v>
      </c>
      <c r="J110" s="73"/>
      <c r="K110" s="72">
        <f>TRUNC(I110/D$1,0)*D$1</f>
        <v>50</v>
      </c>
      <c r="L110" s="74">
        <f t="shared" si="8"/>
        <v>2.625</v>
      </c>
      <c r="M110" s="75">
        <v>0.125</v>
      </c>
      <c r="N110" s="80">
        <v>0</v>
      </c>
      <c r="O110" s="81">
        <f t="shared" si="5"/>
        <v>0</v>
      </c>
      <c r="P110" s="78">
        <v>0</v>
      </c>
    </row>
    <row r="111" spans="1:16" s="79" customFormat="1" ht="18.75">
      <c r="A111" s="64">
        <f ca="1">+$A$11+B110</f>
        <v>42875</v>
      </c>
      <c r="B111" s="65">
        <v>101</v>
      </c>
      <c r="C111" s="66">
        <f>TRUNC(K110/D$1+P110,0)</f>
        <v>10</v>
      </c>
      <c r="D111" s="67">
        <f t="shared" si="9"/>
        <v>430</v>
      </c>
      <c r="E111" s="68">
        <f t="shared" si="6"/>
        <v>2150</v>
      </c>
      <c r="F111" s="69">
        <f>$D$2*$B$1</f>
        <v>3.5</v>
      </c>
      <c r="G111" s="70">
        <f>D111*M111</f>
        <v>53.75</v>
      </c>
      <c r="H111" s="73"/>
      <c r="I111" s="72">
        <f t="shared" si="7"/>
        <v>56.375</v>
      </c>
      <c r="J111" s="73"/>
      <c r="K111" s="72">
        <f>TRUNC(I111/D$1,0)*D$1</f>
        <v>55</v>
      </c>
      <c r="L111" s="74">
        <f t="shared" si="8"/>
        <v>1.375</v>
      </c>
      <c r="M111" s="75">
        <v>0.125</v>
      </c>
      <c r="N111" s="80">
        <v>0</v>
      </c>
      <c r="O111" s="81">
        <f t="shared" si="5"/>
        <v>0</v>
      </c>
      <c r="P111" s="78">
        <v>0</v>
      </c>
    </row>
    <row r="112" spans="1:16" s="79" customFormat="1" ht="18.75">
      <c r="A112" s="64">
        <f ca="1">+$A$11+B111</f>
        <v>42876</v>
      </c>
      <c r="B112" s="65">
        <v>102</v>
      </c>
      <c r="C112" s="66">
        <f>TRUNC(K111/D$1+P111,0)</f>
        <v>11</v>
      </c>
      <c r="D112" s="67">
        <f t="shared" si="9"/>
        <v>441</v>
      </c>
      <c r="E112" s="68">
        <f t="shared" si="6"/>
        <v>2205</v>
      </c>
      <c r="F112" s="69">
        <f>$D$2*$B$1</f>
        <v>3.5</v>
      </c>
      <c r="G112" s="70">
        <f>D112*M112</f>
        <v>55.125</v>
      </c>
      <c r="H112" s="73"/>
      <c r="I112" s="72">
        <f t="shared" si="7"/>
        <v>56.5</v>
      </c>
      <c r="J112" s="73"/>
      <c r="K112" s="72">
        <f>TRUNC(I112/D$1,0)*D$1</f>
        <v>55</v>
      </c>
      <c r="L112" s="74">
        <f t="shared" si="8"/>
        <v>1.5</v>
      </c>
      <c r="M112" s="75">
        <v>0.125</v>
      </c>
      <c r="N112" s="80">
        <v>0</v>
      </c>
      <c r="O112" s="81">
        <f t="shared" si="5"/>
        <v>0</v>
      </c>
      <c r="P112" s="78">
        <v>0</v>
      </c>
    </row>
    <row r="113" spans="1:16" s="79" customFormat="1" ht="18.75">
      <c r="A113" s="64">
        <f ca="1">+$A$11+B112</f>
        <v>42877</v>
      </c>
      <c r="B113" s="65">
        <v>103</v>
      </c>
      <c r="C113" s="66">
        <f>TRUNC(K112/D$1+P112,0)</f>
        <v>11</v>
      </c>
      <c r="D113" s="67">
        <f t="shared" si="9"/>
        <v>452</v>
      </c>
      <c r="E113" s="68">
        <f t="shared" si="6"/>
        <v>2260</v>
      </c>
      <c r="F113" s="69">
        <f>$D$2*$B$1</f>
        <v>3.5</v>
      </c>
      <c r="G113" s="70">
        <f>D113*M113</f>
        <v>56.5</v>
      </c>
      <c r="H113" s="73"/>
      <c r="I113" s="72">
        <f t="shared" si="7"/>
        <v>58</v>
      </c>
      <c r="J113" s="73"/>
      <c r="K113" s="72">
        <f>TRUNC(I113/D$1,0)*D$1</f>
        <v>55</v>
      </c>
      <c r="L113" s="74">
        <f t="shared" si="8"/>
        <v>3</v>
      </c>
      <c r="M113" s="75">
        <v>0.125</v>
      </c>
      <c r="N113" s="80">
        <v>0</v>
      </c>
      <c r="O113" s="81">
        <f t="shared" si="5"/>
        <v>0</v>
      </c>
      <c r="P113" s="78">
        <v>0</v>
      </c>
    </row>
    <row r="114" spans="1:16" s="79" customFormat="1" ht="18.75">
      <c r="A114" s="64">
        <f ca="1">+$A$11+B113</f>
        <v>42878</v>
      </c>
      <c r="B114" s="65">
        <v>104</v>
      </c>
      <c r="C114" s="66">
        <f>TRUNC(K113/D$1+P113,0)</f>
        <v>11</v>
      </c>
      <c r="D114" s="67">
        <f t="shared" si="9"/>
        <v>463</v>
      </c>
      <c r="E114" s="68">
        <f t="shared" si="6"/>
        <v>2315</v>
      </c>
      <c r="F114" s="69">
        <f>$D$2*$B$1</f>
        <v>3.5</v>
      </c>
      <c r="G114" s="70">
        <f>D114*M114</f>
        <v>57.875</v>
      </c>
      <c r="H114" s="73"/>
      <c r="I114" s="72">
        <f t="shared" si="7"/>
        <v>60.875</v>
      </c>
      <c r="J114" s="73"/>
      <c r="K114" s="72">
        <f>TRUNC(I114/D$1,0)*D$1</f>
        <v>60</v>
      </c>
      <c r="L114" s="74">
        <f t="shared" si="8"/>
        <v>0.875</v>
      </c>
      <c r="M114" s="75">
        <v>0.125</v>
      </c>
      <c r="N114" s="80">
        <v>0</v>
      </c>
      <c r="O114" s="81">
        <f t="shared" si="5"/>
        <v>0</v>
      </c>
      <c r="P114" s="78">
        <v>0</v>
      </c>
    </row>
    <row r="115" spans="1:16" s="79" customFormat="1" ht="18.75">
      <c r="A115" s="64">
        <f ca="1">+$A$11+B114</f>
        <v>42879</v>
      </c>
      <c r="B115" s="65">
        <v>105</v>
      </c>
      <c r="C115" s="66">
        <f>TRUNC(K114/D$1+P114,0)</f>
        <v>12</v>
      </c>
      <c r="D115" s="67">
        <f t="shared" si="9"/>
        <v>475</v>
      </c>
      <c r="E115" s="68">
        <f t="shared" si="6"/>
        <v>2375</v>
      </c>
      <c r="F115" s="69">
        <f>$D$2*$B$1</f>
        <v>3.5</v>
      </c>
      <c r="G115" s="70">
        <f>D115*M115</f>
        <v>59.375</v>
      </c>
      <c r="H115" s="73"/>
      <c r="I115" s="72">
        <f t="shared" si="7"/>
        <v>60.25</v>
      </c>
      <c r="J115" s="73"/>
      <c r="K115" s="72">
        <f>TRUNC(I115/D$1,0)*D$1</f>
        <v>60</v>
      </c>
      <c r="L115" s="74">
        <f t="shared" si="8"/>
        <v>0.25</v>
      </c>
      <c r="M115" s="75">
        <v>0.125</v>
      </c>
      <c r="N115" s="80">
        <v>0</v>
      </c>
      <c r="O115" s="81">
        <f t="shared" si="5"/>
        <v>0</v>
      </c>
      <c r="P115" s="78">
        <v>0</v>
      </c>
    </row>
    <row r="116" spans="1:16" s="79" customFormat="1" ht="18.75">
      <c r="A116" s="64">
        <f ca="1">+$A$11+B115</f>
        <v>42880</v>
      </c>
      <c r="B116" s="65">
        <v>106</v>
      </c>
      <c r="C116" s="66">
        <f>TRUNC(K115/D$1+P115,0)</f>
        <v>12</v>
      </c>
      <c r="D116" s="67">
        <f t="shared" si="9"/>
        <v>487</v>
      </c>
      <c r="E116" s="68">
        <f t="shared" si="6"/>
        <v>2435</v>
      </c>
      <c r="F116" s="69">
        <f>$D$2*$B$1</f>
        <v>3.5</v>
      </c>
      <c r="G116" s="70">
        <f>D116*M116</f>
        <v>60.875</v>
      </c>
      <c r="H116" s="73"/>
      <c r="I116" s="72">
        <f t="shared" si="7"/>
        <v>61.125</v>
      </c>
      <c r="J116" s="73"/>
      <c r="K116" s="72">
        <f>TRUNC(I116/D$1,0)*D$1</f>
        <v>60</v>
      </c>
      <c r="L116" s="74">
        <f t="shared" si="8"/>
        <v>1.125</v>
      </c>
      <c r="M116" s="75">
        <v>0.125</v>
      </c>
      <c r="N116" s="80">
        <v>0</v>
      </c>
      <c r="O116" s="81">
        <f t="shared" si="5"/>
        <v>0</v>
      </c>
      <c r="P116" s="78">
        <v>0</v>
      </c>
    </row>
    <row r="117" spans="1:16" s="79" customFormat="1" ht="18.75">
      <c r="A117" s="64">
        <f ca="1">+$A$11+B116</f>
        <v>42881</v>
      </c>
      <c r="B117" s="65">
        <v>107</v>
      </c>
      <c r="C117" s="66">
        <f>TRUNC(K116/D$1+P116,0)</f>
        <v>12</v>
      </c>
      <c r="D117" s="67">
        <f t="shared" si="9"/>
        <v>499</v>
      </c>
      <c r="E117" s="68">
        <f t="shared" si="6"/>
        <v>2495</v>
      </c>
      <c r="F117" s="69">
        <f>$D$2*$B$1</f>
        <v>3.5</v>
      </c>
      <c r="G117" s="70">
        <f>D117*M117</f>
        <v>62.375</v>
      </c>
      <c r="H117" s="73"/>
      <c r="I117" s="72">
        <f t="shared" si="7"/>
        <v>63.5</v>
      </c>
      <c r="J117" s="73"/>
      <c r="K117" s="72">
        <f>TRUNC(I117/D$1,0)*D$1</f>
        <v>60</v>
      </c>
      <c r="L117" s="74">
        <f t="shared" si="8"/>
        <v>3.5</v>
      </c>
      <c r="M117" s="75">
        <v>0.125</v>
      </c>
      <c r="N117" s="80">
        <v>0</v>
      </c>
      <c r="O117" s="81">
        <f t="shared" si="5"/>
        <v>0</v>
      </c>
      <c r="P117" s="78">
        <v>0</v>
      </c>
    </row>
    <row r="118" spans="1:16" s="79" customFormat="1" ht="18.75">
      <c r="A118" s="64">
        <f ca="1">+$A$11+B117</f>
        <v>42882</v>
      </c>
      <c r="B118" s="65">
        <v>108</v>
      </c>
      <c r="C118" s="66">
        <f>TRUNC(K117/D$1+P117,0)</f>
        <v>12</v>
      </c>
      <c r="D118" s="67">
        <f t="shared" si="9"/>
        <v>511</v>
      </c>
      <c r="E118" s="68">
        <f t="shared" si="6"/>
        <v>2555</v>
      </c>
      <c r="F118" s="69">
        <f>$D$2*$B$1</f>
        <v>3.5</v>
      </c>
      <c r="G118" s="70">
        <f>D118*M118</f>
        <v>63.875</v>
      </c>
      <c r="H118" s="73"/>
      <c r="I118" s="72">
        <f t="shared" si="7"/>
        <v>67.375</v>
      </c>
      <c r="J118" s="73"/>
      <c r="K118" s="72">
        <f>TRUNC(I118/D$1,0)*D$1</f>
        <v>65</v>
      </c>
      <c r="L118" s="74">
        <f t="shared" si="8"/>
        <v>2.375</v>
      </c>
      <c r="M118" s="75">
        <v>0.125</v>
      </c>
      <c r="N118" s="80">
        <v>0</v>
      </c>
      <c r="O118" s="81">
        <f t="shared" si="5"/>
        <v>0</v>
      </c>
      <c r="P118" s="78">
        <v>0</v>
      </c>
    </row>
    <row r="119" spans="1:16" s="79" customFormat="1" ht="18.75">
      <c r="A119" s="64">
        <f ca="1">+$A$11+B118</f>
        <v>42883</v>
      </c>
      <c r="B119" s="65">
        <v>109</v>
      </c>
      <c r="C119" s="66">
        <f>TRUNC(K118/D$1+P118,0)</f>
        <v>13</v>
      </c>
      <c r="D119" s="67">
        <f t="shared" si="9"/>
        <v>524</v>
      </c>
      <c r="E119" s="68">
        <f t="shared" si="6"/>
        <v>2620</v>
      </c>
      <c r="F119" s="69">
        <f>$D$2*$B$1</f>
        <v>3.5</v>
      </c>
      <c r="G119" s="70">
        <f>D119*M119</f>
        <v>65.5</v>
      </c>
      <c r="H119" s="73"/>
      <c r="I119" s="72">
        <f t="shared" si="7"/>
        <v>67.875</v>
      </c>
      <c r="J119" s="73"/>
      <c r="K119" s="72">
        <f>TRUNC(I119/D$1,0)*D$1</f>
        <v>65</v>
      </c>
      <c r="L119" s="74">
        <f t="shared" si="8"/>
        <v>2.875</v>
      </c>
      <c r="M119" s="75">
        <v>0.125</v>
      </c>
      <c r="N119" s="80">
        <v>0</v>
      </c>
      <c r="O119" s="81">
        <f t="shared" si="5"/>
        <v>0</v>
      </c>
      <c r="P119" s="78">
        <v>0</v>
      </c>
    </row>
    <row r="120" spans="1:16" s="79" customFormat="1" ht="18.75">
      <c r="A120" s="64">
        <f ca="1">+$A$11+B119</f>
        <v>42884</v>
      </c>
      <c r="B120" s="65">
        <v>110</v>
      </c>
      <c r="C120" s="66">
        <f>TRUNC(K119/D$1+P119,0)</f>
        <v>13</v>
      </c>
      <c r="D120" s="67">
        <f t="shared" si="9"/>
        <v>537</v>
      </c>
      <c r="E120" s="68">
        <f t="shared" si="6"/>
        <v>2685</v>
      </c>
      <c r="F120" s="69">
        <f>$D$2*$B$1</f>
        <v>3.5</v>
      </c>
      <c r="G120" s="70">
        <f>D120*M120</f>
        <v>67.125</v>
      </c>
      <c r="H120" s="73"/>
      <c r="I120" s="72">
        <f t="shared" si="7"/>
        <v>70</v>
      </c>
      <c r="J120" s="73"/>
      <c r="K120" s="72">
        <f>TRUNC(I120/D$1,0)*D$1</f>
        <v>70</v>
      </c>
      <c r="L120" s="74">
        <f t="shared" si="8"/>
        <v>0</v>
      </c>
      <c r="M120" s="75">
        <v>0.125</v>
      </c>
      <c r="N120" s="80">
        <v>0</v>
      </c>
      <c r="O120" s="81">
        <f t="shared" si="5"/>
        <v>0</v>
      </c>
      <c r="P120" s="78">
        <v>0</v>
      </c>
    </row>
    <row r="121" spans="1:16" s="79" customFormat="1" ht="18.75">
      <c r="A121" s="64">
        <f ca="1">+$A$11+B120</f>
        <v>42885</v>
      </c>
      <c r="B121" s="65">
        <v>111</v>
      </c>
      <c r="C121" s="66">
        <f>TRUNC(K120/D$1+P120,0)</f>
        <v>14</v>
      </c>
      <c r="D121" s="67">
        <f t="shared" si="9"/>
        <v>551</v>
      </c>
      <c r="E121" s="68">
        <f t="shared" si="6"/>
        <v>2755</v>
      </c>
      <c r="F121" s="69">
        <f>$D$2*$B$1</f>
        <v>3.5</v>
      </c>
      <c r="G121" s="70">
        <f>D121*M121</f>
        <v>68.875</v>
      </c>
      <c r="H121" s="73"/>
      <c r="I121" s="72">
        <f t="shared" si="7"/>
        <v>68.875</v>
      </c>
      <c r="J121" s="73"/>
      <c r="K121" s="72">
        <f>TRUNC(I121/D$1,0)*D$1</f>
        <v>65</v>
      </c>
      <c r="L121" s="74">
        <f t="shared" si="8"/>
        <v>3.875</v>
      </c>
      <c r="M121" s="75">
        <v>0.125</v>
      </c>
      <c r="N121" s="80">
        <v>0</v>
      </c>
      <c r="O121" s="81">
        <f t="shared" si="5"/>
        <v>0</v>
      </c>
      <c r="P121" s="78">
        <v>0</v>
      </c>
    </row>
    <row r="122" spans="1:16" s="79" customFormat="1" ht="18.75">
      <c r="A122" s="64">
        <f ca="1">+$A$11+B121</f>
        <v>42886</v>
      </c>
      <c r="B122" s="65">
        <v>112</v>
      </c>
      <c r="C122" s="66">
        <f>TRUNC(K121/D$1+P121,0)</f>
        <v>13</v>
      </c>
      <c r="D122" s="67">
        <f t="shared" si="9"/>
        <v>564</v>
      </c>
      <c r="E122" s="68">
        <f t="shared" si="6"/>
        <v>2820</v>
      </c>
      <c r="F122" s="69">
        <f>$D$2*$B$1</f>
        <v>3.5</v>
      </c>
      <c r="G122" s="70">
        <f>D122*M122</f>
        <v>70.5</v>
      </c>
      <c r="H122" s="73"/>
      <c r="I122" s="72">
        <f t="shared" si="7"/>
        <v>74.375</v>
      </c>
      <c r="J122" s="73"/>
      <c r="K122" s="72">
        <f>TRUNC(I122/D$1,0)*D$1</f>
        <v>70</v>
      </c>
      <c r="L122" s="74">
        <f t="shared" si="8"/>
        <v>4.375</v>
      </c>
      <c r="M122" s="75">
        <v>0.125</v>
      </c>
      <c r="N122" s="80">
        <v>0</v>
      </c>
      <c r="O122" s="81">
        <f t="shared" si="5"/>
        <v>0</v>
      </c>
      <c r="P122" s="78">
        <v>0</v>
      </c>
    </row>
    <row r="123" spans="1:16" s="79" customFormat="1" ht="18.75">
      <c r="A123" s="64">
        <f ca="1">+$A$11+B122</f>
        <v>42887</v>
      </c>
      <c r="B123" s="65">
        <v>113</v>
      </c>
      <c r="C123" s="66">
        <f>TRUNC(K122/D$1+P122,0)</f>
        <v>14</v>
      </c>
      <c r="D123" s="67">
        <f t="shared" si="9"/>
        <v>578</v>
      </c>
      <c r="E123" s="68">
        <f t="shared" si="6"/>
        <v>2890</v>
      </c>
      <c r="F123" s="69">
        <f>$D$2*$B$1</f>
        <v>3.5</v>
      </c>
      <c r="G123" s="70">
        <f>D123*M123</f>
        <v>72.25</v>
      </c>
      <c r="H123" s="73"/>
      <c r="I123" s="72">
        <f t="shared" si="7"/>
        <v>76.625</v>
      </c>
      <c r="J123" s="73"/>
      <c r="K123" s="72">
        <f>TRUNC(I123/D$1,0)*D$1</f>
        <v>75</v>
      </c>
      <c r="L123" s="74">
        <f t="shared" si="8"/>
        <v>1.625</v>
      </c>
      <c r="M123" s="75">
        <v>0.125</v>
      </c>
      <c r="N123" s="80">
        <v>0</v>
      </c>
      <c r="O123" s="81">
        <f t="shared" si="5"/>
        <v>0</v>
      </c>
      <c r="P123" s="78">
        <v>0</v>
      </c>
    </row>
    <row r="124" spans="1:16" s="79" customFormat="1" ht="18.75">
      <c r="A124" s="64">
        <f ca="1">+$A$11+B123</f>
        <v>42888</v>
      </c>
      <c r="B124" s="65">
        <v>114</v>
      </c>
      <c r="C124" s="66">
        <f>TRUNC(K123/D$1+P123,0)</f>
        <v>15</v>
      </c>
      <c r="D124" s="67">
        <f t="shared" si="9"/>
        <v>593</v>
      </c>
      <c r="E124" s="68">
        <f t="shared" si="6"/>
        <v>2965</v>
      </c>
      <c r="F124" s="69">
        <f>$D$2*$B$1</f>
        <v>3.5</v>
      </c>
      <c r="G124" s="70">
        <f>D124*M124</f>
        <v>74.125</v>
      </c>
      <c r="H124" s="73"/>
      <c r="I124" s="72">
        <f t="shared" si="7"/>
        <v>75.75</v>
      </c>
      <c r="J124" s="73"/>
      <c r="K124" s="72">
        <f>TRUNC(I124/D$1,0)*D$1</f>
        <v>75</v>
      </c>
      <c r="L124" s="74">
        <f t="shared" si="8"/>
        <v>0.75</v>
      </c>
      <c r="M124" s="75">
        <v>0.125</v>
      </c>
      <c r="N124" s="80">
        <v>0</v>
      </c>
      <c r="O124" s="81">
        <f t="shared" si="5"/>
        <v>0</v>
      </c>
      <c r="P124" s="78">
        <v>0</v>
      </c>
    </row>
    <row r="125" spans="1:16" s="79" customFormat="1" ht="18.75">
      <c r="A125" s="64">
        <f ca="1">+$A$11+B124</f>
        <v>42889</v>
      </c>
      <c r="B125" s="65">
        <v>115</v>
      </c>
      <c r="C125" s="66">
        <f>TRUNC(K124/D$1+P124,0)</f>
        <v>15</v>
      </c>
      <c r="D125" s="67">
        <f t="shared" si="9"/>
        <v>608</v>
      </c>
      <c r="E125" s="68">
        <f t="shared" si="6"/>
        <v>3040</v>
      </c>
      <c r="F125" s="69">
        <f>$D$2*$B$1</f>
        <v>3.5</v>
      </c>
      <c r="G125" s="70">
        <f>D125*M125</f>
        <v>76</v>
      </c>
      <c r="H125" s="73"/>
      <c r="I125" s="72">
        <f t="shared" si="7"/>
        <v>76.75</v>
      </c>
      <c r="J125" s="73"/>
      <c r="K125" s="72">
        <f>TRUNC(I125/D$1,0)*D$1</f>
        <v>75</v>
      </c>
      <c r="L125" s="74">
        <f t="shared" si="8"/>
        <v>1.75</v>
      </c>
      <c r="M125" s="75">
        <v>0.125</v>
      </c>
      <c r="N125" s="80">
        <v>0</v>
      </c>
      <c r="O125" s="81">
        <f t="shared" si="5"/>
        <v>0</v>
      </c>
      <c r="P125" s="78">
        <v>0</v>
      </c>
    </row>
    <row r="126" spans="1:16" s="79" customFormat="1" ht="18.75">
      <c r="A126" s="64">
        <f ca="1">+$A$11+B125</f>
        <v>42890</v>
      </c>
      <c r="B126" s="65">
        <v>116</v>
      </c>
      <c r="C126" s="66">
        <f>TRUNC(K125/D$1+P125,0)</f>
        <v>15</v>
      </c>
      <c r="D126" s="67">
        <f t="shared" si="9"/>
        <v>623</v>
      </c>
      <c r="E126" s="68">
        <f t="shared" si="6"/>
        <v>3115</v>
      </c>
      <c r="F126" s="69">
        <f>$D$2*$B$1</f>
        <v>3.5</v>
      </c>
      <c r="G126" s="70">
        <f>D126*M126</f>
        <v>77.875</v>
      </c>
      <c r="H126" s="73"/>
      <c r="I126" s="72">
        <f t="shared" si="7"/>
        <v>79.625</v>
      </c>
      <c r="J126" s="73"/>
      <c r="K126" s="72">
        <f>TRUNC(I126/D$1,0)*D$1</f>
        <v>75</v>
      </c>
      <c r="L126" s="74">
        <f t="shared" si="8"/>
        <v>4.625</v>
      </c>
      <c r="M126" s="75">
        <v>0.125</v>
      </c>
      <c r="N126" s="80">
        <v>0</v>
      </c>
      <c r="O126" s="81">
        <f t="shared" si="5"/>
        <v>0</v>
      </c>
      <c r="P126" s="78">
        <v>0</v>
      </c>
    </row>
    <row r="127" spans="1:16" s="79" customFormat="1" ht="18.75">
      <c r="A127" s="64">
        <f ca="1">+$A$11+B126</f>
        <v>42891</v>
      </c>
      <c r="B127" s="65">
        <v>117</v>
      </c>
      <c r="C127" s="66">
        <f>TRUNC(K126/D$1+P126,0)</f>
        <v>15</v>
      </c>
      <c r="D127" s="67">
        <f t="shared" si="9"/>
        <v>638</v>
      </c>
      <c r="E127" s="68">
        <f t="shared" si="6"/>
        <v>3190</v>
      </c>
      <c r="F127" s="69">
        <f>$D$2*$B$1</f>
        <v>3.5</v>
      </c>
      <c r="G127" s="70">
        <f>D127*M127</f>
        <v>79.75</v>
      </c>
      <c r="H127" s="73"/>
      <c r="I127" s="72">
        <f t="shared" si="7"/>
        <v>84.375</v>
      </c>
      <c r="J127" s="73"/>
      <c r="K127" s="72">
        <f>TRUNC(I127/D$1,0)*D$1</f>
        <v>80</v>
      </c>
      <c r="L127" s="74">
        <f t="shared" si="8"/>
        <v>4.375</v>
      </c>
      <c r="M127" s="75">
        <v>0.125</v>
      </c>
      <c r="N127" s="80">
        <v>0</v>
      </c>
      <c r="O127" s="81">
        <f t="shared" si="5"/>
        <v>0</v>
      </c>
      <c r="P127" s="78">
        <v>0</v>
      </c>
    </row>
    <row r="128" spans="1:16" s="79" customFormat="1" ht="18.75">
      <c r="A128" s="64">
        <f ca="1">+$A$11+B127</f>
        <v>42892</v>
      </c>
      <c r="B128" s="65">
        <v>118</v>
      </c>
      <c r="C128" s="66">
        <f>TRUNC(K127/D$1+P127,0)</f>
        <v>16</v>
      </c>
      <c r="D128" s="67">
        <f t="shared" si="9"/>
        <v>654</v>
      </c>
      <c r="E128" s="68">
        <f t="shared" si="6"/>
        <v>3270</v>
      </c>
      <c r="F128" s="69">
        <f>$D$2*$B$1</f>
        <v>3.5</v>
      </c>
      <c r="G128" s="70">
        <f>D128*M128</f>
        <v>81.75</v>
      </c>
      <c r="H128" s="73"/>
      <c r="I128" s="72">
        <f t="shared" si="7"/>
        <v>86.125</v>
      </c>
      <c r="J128" s="73"/>
      <c r="K128" s="72">
        <f>TRUNC(I128/D$1,0)*D$1</f>
        <v>85</v>
      </c>
      <c r="L128" s="74">
        <f t="shared" si="8"/>
        <v>1.125</v>
      </c>
      <c r="M128" s="75">
        <v>0.125</v>
      </c>
      <c r="N128" s="80">
        <v>0</v>
      </c>
      <c r="O128" s="81">
        <f t="shared" si="5"/>
        <v>0</v>
      </c>
      <c r="P128" s="78">
        <v>0</v>
      </c>
    </row>
    <row r="129" spans="1:16" s="79" customFormat="1" ht="18.75">
      <c r="A129" s="64">
        <f ca="1">+$A$11+B128</f>
        <v>42893</v>
      </c>
      <c r="B129" s="65">
        <v>119</v>
      </c>
      <c r="C129" s="66">
        <f>TRUNC(K128/D$1+P128,0)</f>
        <v>17</v>
      </c>
      <c r="D129" s="67">
        <f t="shared" si="9"/>
        <v>671</v>
      </c>
      <c r="E129" s="68">
        <f t="shared" si="6"/>
        <v>3355</v>
      </c>
      <c r="F129" s="69">
        <f>$D$2*$B$1</f>
        <v>3.5</v>
      </c>
      <c r="G129" s="70">
        <f>D129*M129</f>
        <v>83.875</v>
      </c>
      <c r="H129" s="73"/>
      <c r="I129" s="72">
        <f t="shared" si="7"/>
        <v>85</v>
      </c>
      <c r="J129" s="73"/>
      <c r="K129" s="72">
        <f>TRUNC(I129/D$1,0)*D$1</f>
        <v>85</v>
      </c>
      <c r="L129" s="74">
        <f t="shared" si="8"/>
        <v>0</v>
      </c>
      <c r="M129" s="75">
        <v>0.125</v>
      </c>
      <c r="N129" s="80">
        <v>0</v>
      </c>
      <c r="O129" s="81">
        <f t="shared" si="5"/>
        <v>0</v>
      </c>
      <c r="P129" s="78">
        <v>0</v>
      </c>
    </row>
    <row r="130" spans="1:16" s="79" customFormat="1" ht="18.75">
      <c r="A130" s="64">
        <f ca="1">+$A$11+B129</f>
        <v>42894</v>
      </c>
      <c r="B130" s="65">
        <v>120</v>
      </c>
      <c r="C130" s="66">
        <f>TRUNC(K129/D$1+P129,0)</f>
        <v>17</v>
      </c>
      <c r="D130" s="67">
        <f t="shared" si="9"/>
        <v>688</v>
      </c>
      <c r="E130" s="68">
        <f t="shared" si="6"/>
        <v>3440</v>
      </c>
      <c r="F130" s="69">
        <f>$D$2*$B$1</f>
        <v>3.5</v>
      </c>
      <c r="G130" s="70">
        <f>D130*M130</f>
        <v>86</v>
      </c>
      <c r="H130" s="73"/>
      <c r="I130" s="72">
        <f t="shared" si="7"/>
        <v>86</v>
      </c>
      <c r="J130" s="73"/>
      <c r="K130" s="72">
        <f>TRUNC(I130/D$1,0)*D$1</f>
        <v>85</v>
      </c>
      <c r="L130" s="74">
        <f t="shared" si="8"/>
        <v>1</v>
      </c>
      <c r="M130" s="75">
        <v>0.125</v>
      </c>
      <c r="N130" s="80">
        <v>0</v>
      </c>
      <c r="O130" s="81">
        <f t="shared" si="5"/>
        <v>0</v>
      </c>
      <c r="P130" s="78">
        <v>0</v>
      </c>
    </row>
    <row r="131" spans="1:16" s="79" customFormat="1" ht="18.75">
      <c r="A131" s="64">
        <f ca="1">+$A$11+B130</f>
        <v>42895</v>
      </c>
      <c r="B131" s="65">
        <v>121</v>
      </c>
      <c r="C131" s="66">
        <f>TRUNC(K130/D$1+P130,0)</f>
        <v>17</v>
      </c>
      <c r="D131" s="67">
        <f t="shared" si="9"/>
        <v>705</v>
      </c>
      <c r="E131" s="68">
        <f t="shared" si="6"/>
        <v>3525</v>
      </c>
      <c r="F131" s="69">
        <f>$D$2*$B$1</f>
        <v>3.5</v>
      </c>
      <c r="G131" s="70">
        <f>D131*M131</f>
        <v>88.125</v>
      </c>
      <c r="H131" s="73"/>
      <c r="I131" s="72">
        <f t="shared" si="7"/>
        <v>89.125</v>
      </c>
      <c r="J131" s="73"/>
      <c r="K131" s="72">
        <f>TRUNC(I131/D$1,0)*D$1</f>
        <v>85</v>
      </c>
      <c r="L131" s="74">
        <f t="shared" si="8"/>
        <v>4.125</v>
      </c>
      <c r="M131" s="75">
        <v>0.125</v>
      </c>
      <c r="N131" s="80">
        <v>0</v>
      </c>
      <c r="O131" s="81">
        <f t="shared" si="5"/>
        <v>0</v>
      </c>
      <c r="P131" s="78">
        <v>0</v>
      </c>
    </row>
    <row r="132" spans="1:16" s="79" customFormat="1" ht="18.75">
      <c r="A132" s="64">
        <f ca="1">+$A$11+B131</f>
        <v>42896</v>
      </c>
      <c r="B132" s="65">
        <v>122</v>
      </c>
      <c r="C132" s="66">
        <f>TRUNC(K131/D$1+P131,0)</f>
        <v>17</v>
      </c>
      <c r="D132" s="67">
        <f t="shared" si="9"/>
        <v>722</v>
      </c>
      <c r="E132" s="68">
        <f t="shared" si="6"/>
        <v>3610</v>
      </c>
      <c r="F132" s="69">
        <f>$D$2*$B$1</f>
        <v>3.5</v>
      </c>
      <c r="G132" s="70">
        <f>D132*M132</f>
        <v>90.25</v>
      </c>
      <c r="H132" s="73"/>
      <c r="I132" s="72">
        <f t="shared" si="7"/>
        <v>94.375</v>
      </c>
      <c r="J132" s="73"/>
      <c r="K132" s="72">
        <f>TRUNC(I132/D$1,0)*D$1</f>
        <v>90</v>
      </c>
      <c r="L132" s="74">
        <f t="shared" si="8"/>
        <v>4.375</v>
      </c>
      <c r="M132" s="75">
        <v>0.125</v>
      </c>
      <c r="N132" s="80">
        <v>0</v>
      </c>
      <c r="O132" s="81">
        <f t="shared" si="5"/>
        <v>0</v>
      </c>
      <c r="P132" s="78">
        <v>0</v>
      </c>
    </row>
    <row r="133" spans="1:16" s="79" customFormat="1" ht="18.75">
      <c r="A133" s="64">
        <f ca="1">+$A$11+B132</f>
        <v>42897</v>
      </c>
      <c r="B133" s="65">
        <v>123</v>
      </c>
      <c r="C133" s="66">
        <f>TRUNC(K132/D$1+P132,0)</f>
        <v>18</v>
      </c>
      <c r="D133" s="67">
        <f t="shared" si="9"/>
        <v>740</v>
      </c>
      <c r="E133" s="68">
        <f t="shared" si="6"/>
        <v>3700</v>
      </c>
      <c r="F133" s="69">
        <f>$D$2*$B$1</f>
        <v>3.5</v>
      </c>
      <c r="G133" s="70">
        <f>D133*M133</f>
        <v>92.5</v>
      </c>
      <c r="H133" s="73"/>
      <c r="I133" s="72">
        <f t="shared" si="7"/>
        <v>96.875</v>
      </c>
      <c r="J133" s="73"/>
      <c r="K133" s="72">
        <f>TRUNC(I133/D$1,0)*D$1</f>
        <v>95</v>
      </c>
      <c r="L133" s="74">
        <f t="shared" si="8"/>
        <v>1.875</v>
      </c>
      <c r="M133" s="75">
        <v>0.125</v>
      </c>
      <c r="N133" s="80">
        <v>0</v>
      </c>
      <c r="O133" s="81">
        <f t="shared" si="5"/>
        <v>0</v>
      </c>
      <c r="P133" s="78">
        <v>0</v>
      </c>
    </row>
    <row r="134" spans="1:16" s="79" customFormat="1" ht="18.75">
      <c r="A134" s="64">
        <f ca="1">+$A$11+B133</f>
        <v>42898</v>
      </c>
      <c r="B134" s="65">
        <v>124</v>
      </c>
      <c r="C134" s="66">
        <f>TRUNC(K133/D$1+P133,0)</f>
        <v>19</v>
      </c>
      <c r="D134" s="67">
        <f t="shared" si="9"/>
        <v>759</v>
      </c>
      <c r="E134" s="68">
        <f t="shared" si="6"/>
        <v>3795</v>
      </c>
      <c r="F134" s="69">
        <f>$D$2*$B$1</f>
        <v>3.5</v>
      </c>
      <c r="G134" s="70">
        <f>D134*M134</f>
        <v>94.875</v>
      </c>
      <c r="H134" s="73"/>
      <c r="I134" s="72">
        <f t="shared" si="7"/>
        <v>96.75</v>
      </c>
      <c r="J134" s="73"/>
      <c r="K134" s="72">
        <f>TRUNC(I134/D$1,0)*D$1</f>
        <v>95</v>
      </c>
      <c r="L134" s="74">
        <f t="shared" si="8"/>
        <v>1.75</v>
      </c>
      <c r="M134" s="75">
        <v>0.125</v>
      </c>
      <c r="N134" s="80">
        <v>0</v>
      </c>
      <c r="O134" s="81">
        <f t="shared" si="5"/>
        <v>0</v>
      </c>
      <c r="P134" s="78">
        <v>0</v>
      </c>
    </row>
    <row r="135" spans="1:16" s="79" customFormat="1" ht="18.75">
      <c r="A135" s="64">
        <f ca="1">+$A$11+B134</f>
        <v>42899</v>
      </c>
      <c r="B135" s="65">
        <v>125</v>
      </c>
      <c r="C135" s="66">
        <f>TRUNC(K134/D$1+P134,0)</f>
        <v>19</v>
      </c>
      <c r="D135" s="67">
        <f t="shared" si="9"/>
        <v>778</v>
      </c>
      <c r="E135" s="68">
        <f t="shared" si="6"/>
        <v>3890</v>
      </c>
      <c r="F135" s="69">
        <f>$D$2*$B$1</f>
        <v>3.5</v>
      </c>
      <c r="G135" s="70">
        <f>D135*M135</f>
        <v>97.25</v>
      </c>
      <c r="H135" s="73"/>
      <c r="I135" s="72">
        <f t="shared" si="7"/>
        <v>99</v>
      </c>
      <c r="J135" s="73"/>
      <c r="K135" s="72">
        <f>TRUNC(I135/D$1,0)*D$1</f>
        <v>95</v>
      </c>
      <c r="L135" s="74">
        <f t="shared" si="8"/>
        <v>4</v>
      </c>
      <c r="M135" s="75">
        <v>0.125</v>
      </c>
      <c r="N135" s="80">
        <v>0</v>
      </c>
      <c r="O135" s="81">
        <f t="shared" si="5"/>
        <v>0</v>
      </c>
      <c r="P135" s="78">
        <v>0</v>
      </c>
    </row>
    <row r="136" spans="1:16" s="79" customFormat="1" ht="18.75">
      <c r="A136" s="64">
        <f ca="1">+$A$11+B135</f>
        <v>42900</v>
      </c>
      <c r="B136" s="65">
        <v>126</v>
      </c>
      <c r="C136" s="66">
        <f>TRUNC(K135/D$1+P135,0)</f>
        <v>19</v>
      </c>
      <c r="D136" s="67">
        <f t="shared" si="9"/>
        <v>797</v>
      </c>
      <c r="E136" s="68">
        <f t="shared" si="6"/>
        <v>3985</v>
      </c>
      <c r="F136" s="69">
        <f>$D$2*$B$1</f>
        <v>3.5</v>
      </c>
      <c r="G136" s="70">
        <f>D136*M136</f>
        <v>99.625</v>
      </c>
      <c r="H136" s="73"/>
      <c r="I136" s="72">
        <f t="shared" si="7"/>
        <v>103.625</v>
      </c>
      <c r="J136" s="73"/>
      <c r="K136" s="72">
        <f>TRUNC(I136/D$1,0)*D$1</f>
        <v>100</v>
      </c>
      <c r="L136" s="74">
        <f t="shared" si="8"/>
        <v>3.625</v>
      </c>
      <c r="M136" s="75">
        <v>0.125</v>
      </c>
      <c r="N136" s="80">
        <v>0</v>
      </c>
      <c r="O136" s="81">
        <f t="shared" ref="O136:O199" si="10">O135+N136</f>
        <v>0</v>
      </c>
      <c r="P136" s="78">
        <v>0</v>
      </c>
    </row>
    <row r="137" spans="1:16" s="79" customFormat="1" ht="18.75">
      <c r="A137" s="64">
        <f ca="1">+$A$11+B136</f>
        <v>42901</v>
      </c>
      <c r="B137" s="65">
        <v>127</v>
      </c>
      <c r="C137" s="66">
        <f>TRUNC(K136/D$1+P136,0)</f>
        <v>20</v>
      </c>
      <c r="D137" s="67">
        <f t="shared" si="9"/>
        <v>817</v>
      </c>
      <c r="E137" s="68">
        <f t="shared" si="6"/>
        <v>4085</v>
      </c>
      <c r="F137" s="69">
        <f>$D$2*$B$1</f>
        <v>3.5</v>
      </c>
      <c r="G137" s="70">
        <f>D137*M137</f>
        <v>102.125</v>
      </c>
      <c r="H137" s="73"/>
      <c r="I137" s="72">
        <f t="shared" si="7"/>
        <v>105.75</v>
      </c>
      <c r="J137" s="73"/>
      <c r="K137" s="72">
        <f>TRUNC(I137/D$1,0)*D$1</f>
        <v>105</v>
      </c>
      <c r="L137" s="74">
        <f t="shared" si="8"/>
        <v>0.75</v>
      </c>
      <c r="M137" s="75">
        <v>0.125</v>
      </c>
      <c r="N137" s="80">
        <v>0</v>
      </c>
      <c r="O137" s="81">
        <f t="shared" si="10"/>
        <v>0</v>
      </c>
      <c r="P137" s="78">
        <v>0</v>
      </c>
    </row>
    <row r="138" spans="1:16" s="79" customFormat="1" ht="18.75">
      <c r="A138" s="64">
        <f ca="1">+$A$11+B137</f>
        <v>42902</v>
      </c>
      <c r="B138" s="65">
        <v>128</v>
      </c>
      <c r="C138" s="66">
        <f>TRUNC(K137/D$1+P137,0)</f>
        <v>21</v>
      </c>
      <c r="D138" s="67">
        <f t="shared" si="9"/>
        <v>838</v>
      </c>
      <c r="E138" s="68">
        <f t="shared" si="6"/>
        <v>4190</v>
      </c>
      <c r="F138" s="69">
        <f>$D$2*$B$1</f>
        <v>3.5</v>
      </c>
      <c r="G138" s="70">
        <f>D138*M138</f>
        <v>104.75</v>
      </c>
      <c r="H138" s="73"/>
      <c r="I138" s="72">
        <f t="shared" si="7"/>
        <v>105.5</v>
      </c>
      <c r="J138" s="73"/>
      <c r="K138" s="72">
        <f>TRUNC(I138/D$1,0)*D$1</f>
        <v>105</v>
      </c>
      <c r="L138" s="74">
        <f t="shared" si="8"/>
        <v>0.5</v>
      </c>
      <c r="M138" s="75">
        <v>0.125</v>
      </c>
      <c r="N138" s="80">
        <v>0</v>
      </c>
      <c r="O138" s="81">
        <f t="shared" si="10"/>
        <v>0</v>
      </c>
      <c r="P138" s="78">
        <v>0</v>
      </c>
    </row>
    <row r="139" spans="1:16" s="79" customFormat="1" ht="18.75">
      <c r="A139" s="64">
        <f ca="1">+$A$11+B138</f>
        <v>42903</v>
      </c>
      <c r="B139" s="65">
        <v>129</v>
      </c>
      <c r="C139" s="66">
        <f>TRUNC(K138/D$1+P138,0)</f>
        <v>21</v>
      </c>
      <c r="D139" s="67">
        <f t="shared" si="9"/>
        <v>859</v>
      </c>
      <c r="E139" s="68">
        <f t="shared" ref="E139:E202" si="11">D$1*D139</f>
        <v>4295</v>
      </c>
      <c r="F139" s="69">
        <f>$D$2*$B$1</f>
        <v>3.5</v>
      </c>
      <c r="G139" s="70">
        <f>D139*M139</f>
        <v>107.375</v>
      </c>
      <c r="H139" s="73"/>
      <c r="I139" s="72">
        <f t="shared" si="7"/>
        <v>107.875</v>
      </c>
      <c r="J139" s="73"/>
      <c r="K139" s="72">
        <f>TRUNC(I139/D$1,0)*D$1</f>
        <v>105</v>
      </c>
      <c r="L139" s="74">
        <f t="shared" si="8"/>
        <v>2.875</v>
      </c>
      <c r="M139" s="75">
        <v>0.125</v>
      </c>
      <c r="N139" s="80">
        <v>0</v>
      </c>
      <c r="O139" s="81">
        <f t="shared" si="10"/>
        <v>0</v>
      </c>
      <c r="P139" s="78">
        <v>0</v>
      </c>
    </row>
    <row r="140" spans="1:16" s="79" customFormat="1" ht="18.75">
      <c r="A140" s="64">
        <f ca="1">+$A$11+B139</f>
        <v>42904</v>
      </c>
      <c r="B140" s="65">
        <v>130</v>
      </c>
      <c r="C140" s="66">
        <f>TRUNC(K139/D$1+P139,0)</f>
        <v>21</v>
      </c>
      <c r="D140" s="67">
        <f t="shared" si="9"/>
        <v>880</v>
      </c>
      <c r="E140" s="68">
        <f t="shared" si="11"/>
        <v>4400</v>
      </c>
      <c r="F140" s="69">
        <f>$D$2*$B$1</f>
        <v>3.5</v>
      </c>
      <c r="G140" s="70">
        <f>D140*M140</f>
        <v>110</v>
      </c>
      <c r="H140" s="73"/>
      <c r="I140" s="72">
        <f t="shared" ref="I140:I203" si="12">IF(I139&lt;10,G140+I139-N140,G140+L139-N140)</f>
        <v>112.875</v>
      </c>
      <c r="J140" s="73"/>
      <c r="K140" s="72">
        <f>TRUNC(I140/D$1,0)*D$1</f>
        <v>110</v>
      </c>
      <c r="L140" s="74">
        <f t="shared" ref="L140:L203" si="13">I140-K140</f>
        <v>2.875</v>
      </c>
      <c r="M140" s="75">
        <v>0.125</v>
      </c>
      <c r="N140" s="80">
        <v>0</v>
      </c>
      <c r="O140" s="81">
        <f t="shared" si="10"/>
        <v>0</v>
      </c>
      <c r="P140" s="78">
        <v>0</v>
      </c>
    </row>
    <row r="141" spans="1:16" s="79" customFormat="1" ht="18.75">
      <c r="A141" s="64">
        <f ca="1">+$A$11+B140</f>
        <v>42905</v>
      </c>
      <c r="B141" s="65">
        <v>131</v>
      </c>
      <c r="C141" s="66">
        <f>TRUNC(K140/D$1+P140,0)</f>
        <v>22</v>
      </c>
      <c r="D141" s="67">
        <f t="shared" ref="D141:D204" si="14">D140+C141</f>
        <v>902</v>
      </c>
      <c r="E141" s="68">
        <f t="shared" si="11"/>
        <v>4510</v>
      </c>
      <c r="F141" s="69">
        <f>$D$2*$B$1</f>
        <v>3.5</v>
      </c>
      <c r="G141" s="70">
        <f>D141*M141</f>
        <v>112.75</v>
      </c>
      <c r="H141" s="73"/>
      <c r="I141" s="72">
        <f t="shared" si="12"/>
        <v>115.625</v>
      </c>
      <c r="J141" s="73"/>
      <c r="K141" s="72">
        <f>TRUNC(I141/D$1,0)*D$1</f>
        <v>115</v>
      </c>
      <c r="L141" s="74">
        <f t="shared" si="13"/>
        <v>0.625</v>
      </c>
      <c r="M141" s="75">
        <v>0.125</v>
      </c>
      <c r="N141" s="80">
        <v>0</v>
      </c>
      <c r="O141" s="81">
        <f t="shared" si="10"/>
        <v>0</v>
      </c>
      <c r="P141" s="78">
        <v>0</v>
      </c>
    </row>
    <row r="142" spans="1:16" s="79" customFormat="1" ht="18.75">
      <c r="A142" s="64">
        <f ca="1">+$A$11+B141</f>
        <v>42906</v>
      </c>
      <c r="B142" s="65">
        <v>132</v>
      </c>
      <c r="C142" s="66">
        <f>TRUNC(K141/D$1+P141,0)</f>
        <v>23</v>
      </c>
      <c r="D142" s="67">
        <f t="shared" si="14"/>
        <v>925</v>
      </c>
      <c r="E142" s="68">
        <f t="shared" si="11"/>
        <v>4625</v>
      </c>
      <c r="F142" s="69">
        <f>$D$2*$B$1</f>
        <v>3.5</v>
      </c>
      <c r="G142" s="70">
        <f>D142*M142</f>
        <v>115.625</v>
      </c>
      <c r="H142" s="73"/>
      <c r="I142" s="72">
        <f t="shared" si="12"/>
        <v>116.25</v>
      </c>
      <c r="J142" s="73"/>
      <c r="K142" s="72">
        <f>TRUNC(I142/D$1,0)*D$1</f>
        <v>115</v>
      </c>
      <c r="L142" s="74">
        <f t="shared" si="13"/>
        <v>1.25</v>
      </c>
      <c r="M142" s="75">
        <v>0.125</v>
      </c>
      <c r="N142" s="80">
        <v>0</v>
      </c>
      <c r="O142" s="81">
        <f t="shared" si="10"/>
        <v>0</v>
      </c>
      <c r="P142" s="78">
        <v>0</v>
      </c>
    </row>
    <row r="143" spans="1:16" s="79" customFormat="1" ht="18.75">
      <c r="A143" s="64">
        <f ca="1">+$A$11+B142</f>
        <v>42907</v>
      </c>
      <c r="B143" s="65">
        <v>133</v>
      </c>
      <c r="C143" s="66">
        <f>TRUNC(K142/D$1+P142,0)</f>
        <v>23</v>
      </c>
      <c r="D143" s="67">
        <f t="shared" si="14"/>
        <v>948</v>
      </c>
      <c r="E143" s="68">
        <f t="shared" si="11"/>
        <v>4740</v>
      </c>
      <c r="F143" s="69">
        <f>$D$2*$B$1</f>
        <v>3.5</v>
      </c>
      <c r="G143" s="70">
        <f>D143*M143</f>
        <v>118.5</v>
      </c>
      <c r="H143" s="73"/>
      <c r="I143" s="72">
        <f t="shared" si="12"/>
        <v>119.75</v>
      </c>
      <c r="J143" s="73"/>
      <c r="K143" s="72">
        <f>TRUNC(I143/D$1,0)*D$1</f>
        <v>115</v>
      </c>
      <c r="L143" s="74">
        <f t="shared" si="13"/>
        <v>4.75</v>
      </c>
      <c r="M143" s="75">
        <v>0.125</v>
      </c>
      <c r="N143" s="80">
        <v>0</v>
      </c>
      <c r="O143" s="81">
        <f t="shared" si="10"/>
        <v>0</v>
      </c>
      <c r="P143" s="78">
        <v>0</v>
      </c>
    </row>
    <row r="144" spans="1:16" s="79" customFormat="1" ht="18.75">
      <c r="A144" s="64">
        <f ca="1">+$A$11+B143</f>
        <v>42908</v>
      </c>
      <c r="B144" s="65">
        <v>134</v>
      </c>
      <c r="C144" s="66">
        <f>TRUNC(K143/D$1+P143,0)</f>
        <v>23</v>
      </c>
      <c r="D144" s="67">
        <f t="shared" si="14"/>
        <v>971</v>
      </c>
      <c r="E144" s="68">
        <f t="shared" si="11"/>
        <v>4855</v>
      </c>
      <c r="F144" s="69">
        <f>$D$2*$B$1</f>
        <v>3.5</v>
      </c>
      <c r="G144" s="70">
        <f>D144*M144</f>
        <v>121.375</v>
      </c>
      <c r="H144" s="73"/>
      <c r="I144" s="72">
        <f t="shared" si="12"/>
        <v>126.125</v>
      </c>
      <c r="J144" s="73"/>
      <c r="K144" s="72">
        <f>TRUNC(I144/D$1,0)*D$1</f>
        <v>125</v>
      </c>
      <c r="L144" s="74">
        <f t="shared" si="13"/>
        <v>1.125</v>
      </c>
      <c r="M144" s="75">
        <v>0.125</v>
      </c>
      <c r="N144" s="80">
        <v>0</v>
      </c>
      <c r="O144" s="81">
        <f t="shared" si="10"/>
        <v>0</v>
      </c>
      <c r="P144" s="78">
        <v>0</v>
      </c>
    </row>
    <row r="145" spans="1:16" s="79" customFormat="1" ht="18.75">
      <c r="A145" s="64">
        <f ca="1">+$A$11+B144</f>
        <v>42909</v>
      </c>
      <c r="B145" s="65">
        <v>135</v>
      </c>
      <c r="C145" s="66">
        <f>TRUNC(K144/D$1+P144,0)</f>
        <v>25</v>
      </c>
      <c r="D145" s="67">
        <f t="shared" si="14"/>
        <v>996</v>
      </c>
      <c r="E145" s="68">
        <f t="shared" si="11"/>
        <v>4980</v>
      </c>
      <c r="F145" s="69">
        <f>$D$2*$B$1</f>
        <v>3.5</v>
      </c>
      <c r="G145" s="70">
        <f>D145*M145</f>
        <v>124.5</v>
      </c>
      <c r="H145" s="73"/>
      <c r="I145" s="72">
        <f t="shared" si="12"/>
        <v>125.625</v>
      </c>
      <c r="J145" s="73"/>
      <c r="K145" s="72">
        <f>TRUNC(I145/D$1,0)*D$1</f>
        <v>125</v>
      </c>
      <c r="L145" s="74">
        <f t="shared" si="13"/>
        <v>0.625</v>
      </c>
      <c r="M145" s="75">
        <v>0.125</v>
      </c>
      <c r="N145" s="80">
        <v>0</v>
      </c>
      <c r="O145" s="81">
        <f t="shared" si="10"/>
        <v>0</v>
      </c>
      <c r="P145" s="78">
        <v>0</v>
      </c>
    </row>
    <row r="146" spans="1:16" s="79" customFormat="1" ht="18.75">
      <c r="A146" s="64">
        <f ca="1">+$A$11+B145</f>
        <v>42910</v>
      </c>
      <c r="B146" s="65">
        <v>136</v>
      </c>
      <c r="C146" s="66">
        <f>TRUNC(K145/D$1+P145,0)</f>
        <v>25</v>
      </c>
      <c r="D146" s="67">
        <f t="shared" si="14"/>
        <v>1021</v>
      </c>
      <c r="E146" s="68">
        <f t="shared" si="11"/>
        <v>5105</v>
      </c>
      <c r="F146" s="69">
        <f>$D$2*$B$1</f>
        <v>3.5</v>
      </c>
      <c r="G146" s="70">
        <f>D146*M146</f>
        <v>127.625</v>
      </c>
      <c r="H146" s="73"/>
      <c r="I146" s="72">
        <f t="shared" si="12"/>
        <v>128.25</v>
      </c>
      <c r="J146" s="73"/>
      <c r="K146" s="72">
        <f>TRUNC(I146/D$1,0)*D$1</f>
        <v>125</v>
      </c>
      <c r="L146" s="74">
        <f t="shared" si="13"/>
        <v>3.25</v>
      </c>
      <c r="M146" s="75">
        <v>0.125</v>
      </c>
      <c r="N146" s="80">
        <v>0</v>
      </c>
      <c r="O146" s="81">
        <f t="shared" si="10"/>
        <v>0</v>
      </c>
      <c r="P146" s="78">
        <v>0</v>
      </c>
    </row>
    <row r="147" spans="1:16" s="79" customFormat="1" ht="18.75">
      <c r="A147" s="64">
        <f ca="1">+$A$11+B146</f>
        <v>42911</v>
      </c>
      <c r="B147" s="65">
        <v>137</v>
      </c>
      <c r="C147" s="66">
        <f>TRUNC(K146/D$1+P146,0)</f>
        <v>25</v>
      </c>
      <c r="D147" s="67">
        <f t="shared" si="14"/>
        <v>1046</v>
      </c>
      <c r="E147" s="68">
        <f t="shared" si="11"/>
        <v>5230</v>
      </c>
      <c r="F147" s="69">
        <f>$D$2*$B$1</f>
        <v>3.5</v>
      </c>
      <c r="G147" s="70">
        <f>D147*M147</f>
        <v>130.75</v>
      </c>
      <c r="H147" s="73"/>
      <c r="I147" s="72">
        <f t="shared" si="12"/>
        <v>134</v>
      </c>
      <c r="J147" s="73"/>
      <c r="K147" s="72">
        <f>TRUNC(I147/D$1,0)*D$1</f>
        <v>130</v>
      </c>
      <c r="L147" s="74">
        <f t="shared" si="13"/>
        <v>4</v>
      </c>
      <c r="M147" s="75">
        <v>0.125</v>
      </c>
      <c r="N147" s="80">
        <v>0</v>
      </c>
      <c r="O147" s="81">
        <f t="shared" si="10"/>
        <v>0</v>
      </c>
      <c r="P147" s="78">
        <v>0</v>
      </c>
    </row>
    <row r="148" spans="1:16" s="79" customFormat="1" ht="18.75">
      <c r="A148" s="64">
        <f ca="1">+$A$11+B147</f>
        <v>42912</v>
      </c>
      <c r="B148" s="65">
        <v>138</v>
      </c>
      <c r="C148" s="66">
        <f>TRUNC(K147/D$1+P147,0)</f>
        <v>26</v>
      </c>
      <c r="D148" s="67">
        <f t="shared" si="14"/>
        <v>1072</v>
      </c>
      <c r="E148" s="68">
        <f t="shared" si="11"/>
        <v>5360</v>
      </c>
      <c r="F148" s="69">
        <f>$D$2*$B$1</f>
        <v>3.5</v>
      </c>
      <c r="G148" s="70">
        <f>D148*M148</f>
        <v>134</v>
      </c>
      <c r="H148" s="73"/>
      <c r="I148" s="72">
        <f t="shared" si="12"/>
        <v>138</v>
      </c>
      <c r="J148" s="73"/>
      <c r="K148" s="72">
        <f>TRUNC(I148/D$1,0)*D$1</f>
        <v>135</v>
      </c>
      <c r="L148" s="74">
        <f t="shared" si="13"/>
        <v>3</v>
      </c>
      <c r="M148" s="75">
        <v>0.125</v>
      </c>
      <c r="N148" s="80">
        <v>0</v>
      </c>
      <c r="O148" s="81">
        <f t="shared" si="10"/>
        <v>0</v>
      </c>
      <c r="P148" s="78">
        <v>0</v>
      </c>
    </row>
    <row r="149" spans="1:16" s="79" customFormat="1" ht="18.75">
      <c r="A149" s="64">
        <f ca="1">+$A$11+B148</f>
        <v>42913</v>
      </c>
      <c r="B149" s="65">
        <v>139</v>
      </c>
      <c r="C149" s="66">
        <f>TRUNC(K148/D$1+P148,0)</f>
        <v>27</v>
      </c>
      <c r="D149" s="67">
        <f t="shared" si="14"/>
        <v>1099</v>
      </c>
      <c r="E149" s="68">
        <f t="shared" si="11"/>
        <v>5495</v>
      </c>
      <c r="F149" s="69">
        <f>$D$2*$B$1</f>
        <v>3.5</v>
      </c>
      <c r="G149" s="70">
        <f>D149*M149</f>
        <v>137.375</v>
      </c>
      <c r="H149" s="73"/>
      <c r="I149" s="72">
        <f t="shared" si="12"/>
        <v>140.375</v>
      </c>
      <c r="J149" s="73"/>
      <c r="K149" s="72">
        <f>TRUNC(I149/D$1,0)*D$1</f>
        <v>140</v>
      </c>
      <c r="L149" s="74">
        <f t="shared" si="13"/>
        <v>0.375</v>
      </c>
      <c r="M149" s="75">
        <v>0.125</v>
      </c>
      <c r="N149" s="80">
        <v>0</v>
      </c>
      <c r="O149" s="81">
        <f t="shared" si="10"/>
        <v>0</v>
      </c>
      <c r="P149" s="78">
        <v>0</v>
      </c>
    </row>
    <row r="150" spans="1:16" s="79" customFormat="1" ht="18.75">
      <c r="A150" s="64">
        <f ca="1">+$A$11+B149</f>
        <v>42914</v>
      </c>
      <c r="B150" s="65">
        <v>140</v>
      </c>
      <c r="C150" s="66">
        <f>TRUNC(K149/D$1+P149,0)</f>
        <v>28</v>
      </c>
      <c r="D150" s="67">
        <f t="shared" si="14"/>
        <v>1127</v>
      </c>
      <c r="E150" s="68">
        <f t="shared" si="11"/>
        <v>5635</v>
      </c>
      <c r="F150" s="69">
        <f>$D$2*$B$1</f>
        <v>3.5</v>
      </c>
      <c r="G150" s="70">
        <f>D150*M150</f>
        <v>140.875</v>
      </c>
      <c r="H150" s="73"/>
      <c r="I150" s="72">
        <f t="shared" si="12"/>
        <v>141.25</v>
      </c>
      <c r="J150" s="73"/>
      <c r="K150" s="72">
        <f>TRUNC(I150/D$1,0)*D$1</f>
        <v>140</v>
      </c>
      <c r="L150" s="74">
        <f t="shared" si="13"/>
        <v>1.25</v>
      </c>
      <c r="M150" s="75">
        <v>0.125</v>
      </c>
      <c r="N150" s="80">
        <v>0</v>
      </c>
      <c r="O150" s="81">
        <f t="shared" si="10"/>
        <v>0</v>
      </c>
      <c r="P150" s="78">
        <v>0</v>
      </c>
    </row>
    <row r="151" spans="1:16" s="79" customFormat="1" ht="18.75">
      <c r="A151" s="64">
        <f ca="1">+$A$11+B150</f>
        <v>42915</v>
      </c>
      <c r="B151" s="65">
        <v>141</v>
      </c>
      <c r="C151" s="66">
        <f>TRUNC(K150/D$1+P150,0)</f>
        <v>28</v>
      </c>
      <c r="D151" s="67">
        <f t="shared" si="14"/>
        <v>1155</v>
      </c>
      <c r="E151" s="68">
        <f t="shared" si="11"/>
        <v>5775</v>
      </c>
      <c r="F151" s="69">
        <f>$D$2*$B$1</f>
        <v>3.5</v>
      </c>
      <c r="G151" s="70">
        <f>D151*M151</f>
        <v>144.375</v>
      </c>
      <c r="H151" s="73"/>
      <c r="I151" s="72">
        <f t="shared" si="12"/>
        <v>145.625</v>
      </c>
      <c r="J151" s="73"/>
      <c r="K151" s="72">
        <f>TRUNC(I151/D$1,0)*D$1</f>
        <v>145</v>
      </c>
      <c r="L151" s="74">
        <f t="shared" si="13"/>
        <v>0.625</v>
      </c>
      <c r="M151" s="75">
        <v>0.125</v>
      </c>
      <c r="N151" s="80">
        <v>0</v>
      </c>
      <c r="O151" s="81">
        <f t="shared" si="10"/>
        <v>0</v>
      </c>
      <c r="P151" s="78">
        <v>0</v>
      </c>
    </row>
    <row r="152" spans="1:16" s="79" customFormat="1" ht="18.75">
      <c r="A152" s="64">
        <f ca="1">+$A$11+B151</f>
        <v>42916</v>
      </c>
      <c r="B152" s="65">
        <v>142</v>
      </c>
      <c r="C152" s="66">
        <f>TRUNC(K151/D$1+P151,0)</f>
        <v>29</v>
      </c>
      <c r="D152" s="67">
        <f t="shared" si="14"/>
        <v>1184</v>
      </c>
      <c r="E152" s="68">
        <f t="shared" si="11"/>
        <v>5920</v>
      </c>
      <c r="F152" s="69">
        <f>$D$2*$B$1</f>
        <v>3.5</v>
      </c>
      <c r="G152" s="70">
        <f>D152*M152</f>
        <v>148</v>
      </c>
      <c r="H152" s="73"/>
      <c r="I152" s="72">
        <f t="shared" si="12"/>
        <v>148.625</v>
      </c>
      <c r="J152" s="73"/>
      <c r="K152" s="72">
        <f>TRUNC(I152/D$1,0)*D$1</f>
        <v>145</v>
      </c>
      <c r="L152" s="74">
        <f t="shared" si="13"/>
        <v>3.625</v>
      </c>
      <c r="M152" s="75">
        <v>0.125</v>
      </c>
      <c r="N152" s="80">
        <v>0</v>
      </c>
      <c r="O152" s="81">
        <f t="shared" si="10"/>
        <v>0</v>
      </c>
      <c r="P152" s="78">
        <v>0</v>
      </c>
    </row>
    <row r="153" spans="1:16" s="79" customFormat="1" ht="18.75">
      <c r="A153" s="64">
        <f ca="1">+$A$11+B152</f>
        <v>42917</v>
      </c>
      <c r="B153" s="65">
        <v>143</v>
      </c>
      <c r="C153" s="66">
        <f>TRUNC(K152/D$1+P152,0)</f>
        <v>29</v>
      </c>
      <c r="D153" s="67">
        <f t="shared" si="14"/>
        <v>1213</v>
      </c>
      <c r="E153" s="68">
        <f t="shared" si="11"/>
        <v>6065</v>
      </c>
      <c r="F153" s="69">
        <f>$D$2*$B$1</f>
        <v>3.5</v>
      </c>
      <c r="G153" s="70">
        <f>D153*M153</f>
        <v>151.625</v>
      </c>
      <c r="H153" s="73"/>
      <c r="I153" s="72">
        <f t="shared" si="12"/>
        <v>155.25</v>
      </c>
      <c r="J153" s="73"/>
      <c r="K153" s="72">
        <f>TRUNC(I153/D$1,0)*D$1</f>
        <v>155</v>
      </c>
      <c r="L153" s="74">
        <f t="shared" si="13"/>
        <v>0.25</v>
      </c>
      <c r="M153" s="75">
        <v>0.125</v>
      </c>
      <c r="N153" s="80">
        <v>0</v>
      </c>
      <c r="O153" s="81">
        <f t="shared" si="10"/>
        <v>0</v>
      </c>
      <c r="P153" s="78">
        <v>0</v>
      </c>
    </row>
    <row r="154" spans="1:16" s="79" customFormat="1" ht="18.75">
      <c r="A154" s="64">
        <f ca="1">+$A$11+B153</f>
        <v>42918</v>
      </c>
      <c r="B154" s="65">
        <v>144</v>
      </c>
      <c r="C154" s="66">
        <f>TRUNC(K153/D$1+P153,0)</f>
        <v>31</v>
      </c>
      <c r="D154" s="67">
        <f t="shared" si="14"/>
        <v>1244</v>
      </c>
      <c r="E154" s="68">
        <f t="shared" si="11"/>
        <v>6220</v>
      </c>
      <c r="F154" s="69">
        <f>$D$2*$B$1</f>
        <v>3.5</v>
      </c>
      <c r="G154" s="70">
        <f>D154*M154</f>
        <v>155.5</v>
      </c>
      <c r="H154" s="73"/>
      <c r="I154" s="72">
        <f t="shared" si="12"/>
        <v>155.75</v>
      </c>
      <c r="J154" s="73"/>
      <c r="K154" s="72">
        <f>TRUNC(I154/D$1,0)*D$1</f>
        <v>155</v>
      </c>
      <c r="L154" s="74">
        <f t="shared" si="13"/>
        <v>0.75</v>
      </c>
      <c r="M154" s="75">
        <v>0.125</v>
      </c>
      <c r="N154" s="80">
        <v>0</v>
      </c>
      <c r="O154" s="81">
        <f t="shared" si="10"/>
        <v>0</v>
      </c>
      <c r="P154" s="78">
        <v>0</v>
      </c>
    </row>
    <row r="155" spans="1:16" s="79" customFormat="1" ht="18.75">
      <c r="A155" s="64">
        <f ca="1">+$A$11+B154</f>
        <v>42919</v>
      </c>
      <c r="B155" s="65">
        <v>145</v>
      </c>
      <c r="C155" s="66">
        <f>TRUNC(K154/D$1+P154,0)</f>
        <v>31</v>
      </c>
      <c r="D155" s="67">
        <f t="shared" si="14"/>
        <v>1275</v>
      </c>
      <c r="E155" s="68">
        <f t="shared" si="11"/>
        <v>6375</v>
      </c>
      <c r="F155" s="69">
        <f>$D$2*$B$1</f>
        <v>3.5</v>
      </c>
      <c r="G155" s="70">
        <f>D155*M155</f>
        <v>159.375</v>
      </c>
      <c r="H155" s="73"/>
      <c r="I155" s="72">
        <f t="shared" si="12"/>
        <v>160.125</v>
      </c>
      <c r="J155" s="73"/>
      <c r="K155" s="72">
        <f>TRUNC(I155/D$1,0)*D$1</f>
        <v>160</v>
      </c>
      <c r="L155" s="74">
        <f t="shared" si="13"/>
        <v>0.125</v>
      </c>
      <c r="M155" s="75">
        <v>0.125</v>
      </c>
      <c r="N155" s="80">
        <v>0</v>
      </c>
      <c r="O155" s="81">
        <f t="shared" si="10"/>
        <v>0</v>
      </c>
      <c r="P155" s="78">
        <v>0</v>
      </c>
    </row>
    <row r="156" spans="1:16" s="79" customFormat="1" ht="18.75">
      <c r="A156" s="64">
        <f ca="1">+$A$11+B155</f>
        <v>42920</v>
      </c>
      <c r="B156" s="65">
        <v>146</v>
      </c>
      <c r="C156" s="66">
        <f>TRUNC(K155/D$1+P155,0)</f>
        <v>32</v>
      </c>
      <c r="D156" s="67">
        <f t="shared" si="14"/>
        <v>1307</v>
      </c>
      <c r="E156" s="68">
        <f t="shared" si="11"/>
        <v>6535</v>
      </c>
      <c r="F156" s="69">
        <f>$D$2*$B$1</f>
        <v>3.5</v>
      </c>
      <c r="G156" s="70">
        <f>D156*M156</f>
        <v>163.375</v>
      </c>
      <c r="H156" s="73"/>
      <c r="I156" s="72">
        <f t="shared" si="12"/>
        <v>163.5</v>
      </c>
      <c r="J156" s="73"/>
      <c r="K156" s="72">
        <f>TRUNC(I156/D$1,0)*D$1</f>
        <v>160</v>
      </c>
      <c r="L156" s="74">
        <f t="shared" si="13"/>
        <v>3.5</v>
      </c>
      <c r="M156" s="75">
        <v>0.125</v>
      </c>
      <c r="N156" s="80">
        <v>0</v>
      </c>
      <c r="O156" s="81">
        <f t="shared" si="10"/>
        <v>0</v>
      </c>
      <c r="P156" s="78">
        <v>0</v>
      </c>
    </row>
    <row r="157" spans="1:16" s="79" customFormat="1" ht="18.75">
      <c r="A157" s="64">
        <f ca="1">+$A$11+B156</f>
        <v>42921</v>
      </c>
      <c r="B157" s="65">
        <v>147</v>
      </c>
      <c r="C157" s="66">
        <f>TRUNC(K156/D$1+P156,0)</f>
        <v>32</v>
      </c>
      <c r="D157" s="67">
        <f t="shared" si="14"/>
        <v>1339</v>
      </c>
      <c r="E157" s="68">
        <f t="shared" si="11"/>
        <v>6695</v>
      </c>
      <c r="F157" s="69">
        <f>$D$2*$B$1</f>
        <v>3.5</v>
      </c>
      <c r="G157" s="70">
        <f>D157*M157</f>
        <v>167.375</v>
      </c>
      <c r="H157" s="73"/>
      <c r="I157" s="72">
        <f t="shared" si="12"/>
        <v>170.875</v>
      </c>
      <c r="J157" s="73"/>
      <c r="K157" s="72">
        <f>TRUNC(I157/D$1,0)*D$1</f>
        <v>170</v>
      </c>
      <c r="L157" s="74">
        <f t="shared" si="13"/>
        <v>0.875</v>
      </c>
      <c r="M157" s="75">
        <v>0.125</v>
      </c>
      <c r="N157" s="80">
        <v>0</v>
      </c>
      <c r="O157" s="81">
        <f t="shared" si="10"/>
        <v>0</v>
      </c>
      <c r="P157" s="78">
        <v>0</v>
      </c>
    </row>
    <row r="158" spans="1:16" s="79" customFormat="1" ht="18.75">
      <c r="A158" s="64">
        <f ca="1">+$A$11+B157</f>
        <v>42922</v>
      </c>
      <c r="B158" s="65">
        <v>148</v>
      </c>
      <c r="C158" s="66">
        <f>TRUNC(K157/D$1+P157,0)</f>
        <v>34</v>
      </c>
      <c r="D158" s="67">
        <f t="shared" si="14"/>
        <v>1373</v>
      </c>
      <c r="E158" s="68">
        <f t="shared" si="11"/>
        <v>6865</v>
      </c>
      <c r="F158" s="69">
        <f>$D$2*$B$1</f>
        <v>3.5</v>
      </c>
      <c r="G158" s="70">
        <f>D158*M158</f>
        <v>171.625</v>
      </c>
      <c r="H158" s="73"/>
      <c r="I158" s="72">
        <f t="shared" si="12"/>
        <v>172.5</v>
      </c>
      <c r="J158" s="73"/>
      <c r="K158" s="72">
        <f>TRUNC(I158/D$1,0)*D$1</f>
        <v>170</v>
      </c>
      <c r="L158" s="74">
        <f t="shared" si="13"/>
        <v>2.5</v>
      </c>
      <c r="M158" s="75">
        <v>0.125</v>
      </c>
      <c r="N158" s="80">
        <v>0</v>
      </c>
      <c r="O158" s="81">
        <f t="shared" si="10"/>
        <v>0</v>
      </c>
      <c r="P158" s="78">
        <v>0</v>
      </c>
    </row>
    <row r="159" spans="1:16" s="79" customFormat="1" ht="18.75">
      <c r="A159" s="64">
        <f ca="1">+$A$11+B158</f>
        <v>42923</v>
      </c>
      <c r="B159" s="65">
        <v>149</v>
      </c>
      <c r="C159" s="66">
        <f>TRUNC(K158/D$1+P158,0)</f>
        <v>34</v>
      </c>
      <c r="D159" s="67">
        <f t="shared" si="14"/>
        <v>1407</v>
      </c>
      <c r="E159" s="68">
        <f t="shared" si="11"/>
        <v>7035</v>
      </c>
      <c r="F159" s="69">
        <f>$D$2*$B$1</f>
        <v>3.5</v>
      </c>
      <c r="G159" s="70">
        <f>D159*M159</f>
        <v>175.875</v>
      </c>
      <c r="H159" s="73"/>
      <c r="I159" s="72">
        <f t="shared" si="12"/>
        <v>178.375</v>
      </c>
      <c r="J159" s="73"/>
      <c r="K159" s="72">
        <f>TRUNC(I159/D$1,0)*D$1</f>
        <v>175</v>
      </c>
      <c r="L159" s="74">
        <f t="shared" si="13"/>
        <v>3.375</v>
      </c>
      <c r="M159" s="75">
        <v>0.125</v>
      </c>
      <c r="N159" s="80">
        <v>0</v>
      </c>
      <c r="O159" s="81">
        <f t="shared" si="10"/>
        <v>0</v>
      </c>
      <c r="P159" s="78">
        <v>0</v>
      </c>
    </row>
    <row r="160" spans="1:16" s="79" customFormat="1" ht="18.75">
      <c r="A160" s="64">
        <f ca="1">+$A$11+B159</f>
        <v>42924</v>
      </c>
      <c r="B160" s="65">
        <v>150</v>
      </c>
      <c r="C160" s="66">
        <f>TRUNC(K159/D$1+P159,0)</f>
        <v>35</v>
      </c>
      <c r="D160" s="67">
        <f t="shared" si="14"/>
        <v>1442</v>
      </c>
      <c r="E160" s="68">
        <f t="shared" si="11"/>
        <v>7210</v>
      </c>
      <c r="F160" s="69">
        <f>$D$2*$B$1</f>
        <v>3.5</v>
      </c>
      <c r="G160" s="70">
        <f>D160*M160</f>
        <v>180.25</v>
      </c>
      <c r="H160" s="73"/>
      <c r="I160" s="72">
        <f t="shared" si="12"/>
        <v>183.625</v>
      </c>
      <c r="J160" s="73"/>
      <c r="K160" s="72">
        <f>TRUNC(I160/D$1,0)*D$1</f>
        <v>180</v>
      </c>
      <c r="L160" s="74">
        <f t="shared" si="13"/>
        <v>3.625</v>
      </c>
      <c r="M160" s="75">
        <v>0.125</v>
      </c>
      <c r="N160" s="80">
        <v>0</v>
      </c>
      <c r="O160" s="81">
        <f t="shared" si="10"/>
        <v>0</v>
      </c>
      <c r="P160" s="78">
        <v>0</v>
      </c>
    </row>
    <row r="161" spans="1:16" s="79" customFormat="1" ht="18.75">
      <c r="A161" s="64">
        <f ca="1">+$A$11+B160</f>
        <v>42925</v>
      </c>
      <c r="B161" s="65">
        <v>151</v>
      </c>
      <c r="C161" s="66">
        <f>TRUNC(K160/D$1+P160,0)</f>
        <v>36</v>
      </c>
      <c r="D161" s="67">
        <f t="shared" si="14"/>
        <v>1478</v>
      </c>
      <c r="E161" s="68">
        <f t="shared" si="11"/>
        <v>7390</v>
      </c>
      <c r="F161" s="69">
        <f>$D$2*$B$1</f>
        <v>3.5</v>
      </c>
      <c r="G161" s="70">
        <f>D161*M161</f>
        <v>184.75</v>
      </c>
      <c r="H161" s="73"/>
      <c r="I161" s="72">
        <f t="shared" si="12"/>
        <v>188.375</v>
      </c>
      <c r="J161" s="73"/>
      <c r="K161" s="72">
        <f>TRUNC(I161/D$1,0)*D$1</f>
        <v>185</v>
      </c>
      <c r="L161" s="74">
        <f t="shared" si="13"/>
        <v>3.375</v>
      </c>
      <c r="M161" s="75">
        <v>0.125</v>
      </c>
      <c r="N161" s="80">
        <v>0</v>
      </c>
      <c r="O161" s="81">
        <f t="shared" si="10"/>
        <v>0</v>
      </c>
      <c r="P161" s="78">
        <v>0</v>
      </c>
    </row>
    <row r="162" spans="1:16" s="79" customFormat="1" ht="18.75">
      <c r="A162" s="64">
        <f ca="1">+$A$11+B161</f>
        <v>42926</v>
      </c>
      <c r="B162" s="65">
        <v>152</v>
      </c>
      <c r="C162" s="66">
        <f>TRUNC(K161/D$1+P161,0)</f>
        <v>37</v>
      </c>
      <c r="D162" s="67">
        <f t="shared" si="14"/>
        <v>1515</v>
      </c>
      <c r="E162" s="68">
        <f t="shared" si="11"/>
        <v>7575</v>
      </c>
      <c r="F162" s="69">
        <f>$D$2*$B$1</f>
        <v>3.5</v>
      </c>
      <c r="G162" s="70">
        <f>D162*M162</f>
        <v>189.375</v>
      </c>
      <c r="H162" s="73"/>
      <c r="I162" s="72">
        <f t="shared" si="12"/>
        <v>192.75</v>
      </c>
      <c r="J162" s="73"/>
      <c r="K162" s="72">
        <f>TRUNC(I162/D$1,0)*D$1</f>
        <v>190</v>
      </c>
      <c r="L162" s="74">
        <f t="shared" si="13"/>
        <v>2.75</v>
      </c>
      <c r="M162" s="75">
        <v>0.125</v>
      </c>
      <c r="N162" s="80">
        <v>0</v>
      </c>
      <c r="O162" s="81">
        <f t="shared" si="10"/>
        <v>0</v>
      </c>
      <c r="P162" s="78">
        <v>0</v>
      </c>
    </row>
    <row r="163" spans="1:16" s="79" customFormat="1" ht="18.75">
      <c r="A163" s="64">
        <f ca="1">+$A$11+B162</f>
        <v>42927</v>
      </c>
      <c r="B163" s="65">
        <v>153</v>
      </c>
      <c r="C163" s="66">
        <f>TRUNC(K162/D$1+P162,0)</f>
        <v>38</v>
      </c>
      <c r="D163" s="67">
        <f t="shared" si="14"/>
        <v>1553</v>
      </c>
      <c r="E163" s="68">
        <f t="shared" si="11"/>
        <v>7765</v>
      </c>
      <c r="F163" s="69">
        <f>$D$2*$B$1</f>
        <v>3.5</v>
      </c>
      <c r="G163" s="70">
        <f>D163*M163</f>
        <v>194.125</v>
      </c>
      <c r="H163" s="73"/>
      <c r="I163" s="72">
        <f t="shared" si="12"/>
        <v>196.875</v>
      </c>
      <c r="J163" s="73"/>
      <c r="K163" s="72">
        <f>TRUNC(I163/D$1,0)*D$1</f>
        <v>195</v>
      </c>
      <c r="L163" s="74">
        <f t="shared" si="13"/>
        <v>1.875</v>
      </c>
      <c r="M163" s="75">
        <v>0.125</v>
      </c>
      <c r="N163" s="80">
        <v>0</v>
      </c>
      <c r="O163" s="81">
        <f t="shared" si="10"/>
        <v>0</v>
      </c>
      <c r="P163" s="78">
        <v>0</v>
      </c>
    </row>
    <row r="164" spans="1:16" s="79" customFormat="1" ht="18.75">
      <c r="A164" s="64">
        <f ca="1">+$A$11+B163</f>
        <v>42928</v>
      </c>
      <c r="B164" s="65">
        <v>154</v>
      </c>
      <c r="C164" s="66">
        <f>TRUNC(K163/D$1+P163,0)</f>
        <v>39</v>
      </c>
      <c r="D164" s="67">
        <f t="shared" si="14"/>
        <v>1592</v>
      </c>
      <c r="E164" s="68">
        <f t="shared" si="11"/>
        <v>7960</v>
      </c>
      <c r="F164" s="69">
        <f>$D$2*$B$1</f>
        <v>3.5</v>
      </c>
      <c r="G164" s="70">
        <f>D164*M164</f>
        <v>199</v>
      </c>
      <c r="H164" s="73"/>
      <c r="I164" s="72">
        <f t="shared" si="12"/>
        <v>200.875</v>
      </c>
      <c r="J164" s="73"/>
      <c r="K164" s="72">
        <f>TRUNC(I164/D$1,0)*D$1</f>
        <v>200</v>
      </c>
      <c r="L164" s="74">
        <f t="shared" si="13"/>
        <v>0.875</v>
      </c>
      <c r="M164" s="75">
        <v>0.125</v>
      </c>
      <c r="N164" s="80">
        <v>0</v>
      </c>
      <c r="O164" s="81">
        <f t="shared" si="10"/>
        <v>0</v>
      </c>
      <c r="P164" s="78">
        <v>0</v>
      </c>
    </row>
    <row r="165" spans="1:16" s="79" customFormat="1" ht="18.75">
      <c r="A165" s="64">
        <f ca="1">+$A$11+B164</f>
        <v>42929</v>
      </c>
      <c r="B165" s="65">
        <v>155</v>
      </c>
      <c r="C165" s="66">
        <f>TRUNC(K164/D$1+P164,0)</f>
        <v>40</v>
      </c>
      <c r="D165" s="67">
        <f t="shared" si="14"/>
        <v>1632</v>
      </c>
      <c r="E165" s="68">
        <f t="shared" si="11"/>
        <v>8160</v>
      </c>
      <c r="F165" s="69">
        <f>$D$2*$B$1</f>
        <v>3.5</v>
      </c>
      <c r="G165" s="70">
        <f>D165*M165</f>
        <v>204</v>
      </c>
      <c r="H165" s="73"/>
      <c r="I165" s="72">
        <f t="shared" si="12"/>
        <v>204.875</v>
      </c>
      <c r="J165" s="73"/>
      <c r="K165" s="72">
        <f>TRUNC(I165/D$1,0)*D$1</f>
        <v>200</v>
      </c>
      <c r="L165" s="74">
        <f t="shared" si="13"/>
        <v>4.875</v>
      </c>
      <c r="M165" s="75">
        <v>0.125</v>
      </c>
      <c r="N165" s="80">
        <v>0</v>
      </c>
      <c r="O165" s="81">
        <f t="shared" si="10"/>
        <v>0</v>
      </c>
      <c r="P165" s="78">
        <v>0</v>
      </c>
    </row>
    <row r="166" spans="1:16" s="79" customFormat="1" ht="18.75">
      <c r="A166" s="64">
        <f ca="1">+$A$11+B165</f>
        <v>42930</v>
      </c>
      <c r="B166" s="65">
        <v>156</v>
      </c>
      <c r="C166" s="66">
        <f>TRUNC(K165/D$1+P165,0)</f>
        <v>40</v>
      </c>
      <c r="D166" s="67">
        <f t="shared" si="14"/>
        <v>1672</v>
      </c>
      <c r="E166" s="68">
        <f t="shared" si="11"/>
        <v>8360</v>
      </c>
      <c r="F166" s="69">
        <f>$D$2*$B$1</f>
        <v>3.5</v>
      </c>
      <c r="G166" s="70">
        <f>D166*M166</f>
        <v>209</v>
      </c>
      <c r="H166" s="73"/>
      <c r="I166" s="72">
        <f t="shared" si="12"/>
        <v>213.875</v>
      </c>
      <c r="J166" s="73"/>
      <c r="K166" s="72">
        <f>TRUNC(I166/D$1,0)*D$1</f>
        <v>210</v>
      </c>
      <c r="L166" s="74">
        <f t="shared" si="13"/>
        <v>3.875</v>
      </c>
      <c r="M166" s="75">
        <v>0.125</v>
      </c>
      <c r="N166" s="80">
        <v>0</v>
      </c>
      <c r="O166" s="81">
        <f t="shared" si="10"/>
        <v>0</v>
      </c>
      <c r="P166" s="78">
        <v>0</v>
      </c>
    </row>
    <row r="167" spans="1:16" s="79" customFormat="1" ht="18.75">
      <c r="A167" s="64">
        <f ca="1">+$A$11+B166</f>
        <v>42931</v>
      </c>
      <c r="B167" s="65">
        <v>157</v>
      </c>
      <c r="C167" s="66">
        <f>TRUNC(K166/D$1+P166,0)</f>
        <v>42</v>
      </c>
      <c r="D167" s="67">
        <f t="shared" si="14"/>
        <v>1714</v>
      </c>
      <c r="E167" s="68">
        <f t="shared" si="11"/>
        <v>8570</v>
      </c>
      <c r="F167" s="69">
        <f>$D$2*$B$1</f>
        <v>3.5</v>
      </c>
      <c r="G167" s="70">
        <f>D167*M167</f>
        <v>214.25</v>
      </c>
      <c r="H167" s="73"/>
      <c r="I167" s="72">
        <f t="shared" si="12"/>
        <v>218.125</v>
      </c>
      <c r="J167" s="73"/>
      <c r="K167" s="72">
        <f>TRUNC(I167/D$1,0)*D$1</f>
        <v>215</v>
      </c>
      <c r="L167" s="74">
        <f t="shared" si="13"/>
        <v>3.125</v>
      </c>
      <c r="M167" s="75">
        <v>0.125</v>
      </c>
      <c r="N167" s="80">
        <v>0</v>
      </c>
      <c r="O167" s="81">
        <f t="shared" si="10"/>
        <v>0</v>
      </c>
      <c r="P167" s="78">
        <v>0</v>
      </c>
    </row>
    <row r="168" spans="1:16" s="79" customFormat="1" ht="18.75">
      <c r="A168" s="64">
        <f ca="1">+$A$11+B167</f>
        <v>42932</v>
      </c>
      <c r="B168" s="65">
        <v>158</v>
      </c>
      <c r="C168" s="66">
        <f>TRUNC(K167/D$1+P167,0)</f>
        <v>43</v>
      </c>
      <c r="D168" s="67">
        <f t="shared" si="14"/>
        <v>1757</v>
      </c>
      <c r="E168" s="68">
        <f t="shared" si="11"/>
        <v>8785</v>
      </c>
      <c r="F168" s="69">
        <f>$D$2*$B$1</f>
        <v>3.5</v>
      </c>
      <c r="G168" s="70">
        <f>D168*M168</f>
        <v>219.625</v>
      </c>
      <c r="H168" s="73"/>
      <c r="I168" s="72">
        <f t="shared" si="12"/>
        <v>222.75</v>
      </c>
      <c r="J168" s="73"/>
      <c r="K168" s="72">
        <f>TRUNC(I168/D$1,0)*D$1</f>
        <v>220</v>
      </c>
      <c r="L168" s="74">
        <f t="shared" si="13"/>
        <v>2.75</v>
      </c>
      <c r="M168" s="75">
        <v>0.125</v>
      </c>
      <c r="N168" s="80">
        <v>0</v>
      </c>
      <c r="O168" s="81">
        <f t="shared" si="10"/>
        <v>0</v>
      </c>
      <c r="P168" s="78">
        <v>0</v>
      </c>
    </row>
    <row r="169" spans="1:16" s="79" customFormat="1" ht="18.75">
      <c r="A169" s="64">
        <f ca="1">+$A$11+B168</f>
        <v>42933</v>
      </c>
      <c r="B169" s="65">
        <v>159</v>
      </c>
      <c r="C169" s="66">
        <f>TRUNC(K168/D$1+P168,0)</f>
        <v>44</v>
      </c>
      <c r="D169" s="67">
        <f t="shared" si="14"/>
        <v>1801</v>
      </c>
      <c r="E169" s="68">
        <f t="shared" si="11"/>
        <v>9005</v>
      </c>
      <c r="F169" s="69">
        <f>$D$2*$B$1</f>
        <v>3.5</v>
      </c>
      <c r="G169" s="70">
        <f>D169*M169</f>
        <v>225.125</v>
      </c>
      <c r="H169" s="73"/>
      <c r="I169" s="72">
        <f t="shared" si="12"/>
        <v>227.875</v>
      </c>
      <c r="J169" s="73"/>
      <c r="K169" s="72">
        <f>TRUNC(I169/D$1,0)*D$1</f>
        <v>225</v>
      </c>
      <c r="L169" s="74">
        <f t="shared" si="13"/>
        <v>2.875</v>
      </c>
      <c r="M169" s="75">
        <v>0.125</v>
      </c>
      <c r="N169" s="80">
        <v>0</v>
      </c>
      <c r="O169" s="81">
        <f t="shared" si="10"/>
        <v>0</v>
      </c>
      <c r="P169" s="78">
        <v>0</v>
      </c>
    </row>
    <row r="170" spans="1:16" s="79" customFormat="1" ht="18.75">
      <c r="A170" s="64">
        <f ca="1">+$A$11+B169</f>
        <v>42934</v>
      </c>
      <c r="B170" s="65">
        <v>160</v>
      </c>
      <c r="C170" s="66">
        <f>TRUNC(K169/D$1+P169,0)</f>
        <v>45</v>
      </c>
      <c r="D170" s="67">
        <f t="shared" si="14"/>
        <v>1846</v>
      </c>
      <c r="E170" s="68">
        <f t="shared" si="11"/>
        <v>9230</v>
      </c>
      <c r="F170" s="69">
        <f>$D$2*$B$1</f>
        <v>3.5</v>
      </c>
      <c r="G170" s="70">
        <f>D170*M170</f>
        <v>230.75</v>
      </c>
      <c r="H170" s="73"/>
      <c r="I170" s="72">
        <f t="shared" si="12"/>
        <v>233.625</v>
      </c>
      <c r="J170" s="73"/>
      <c r="K170" s="72">
        <f>TRUNC(I170/D$1,0)*D$1</f>
        <v>230</v>
      </c>
      <c r="L170" s="74">
        <f t="shared" si="13"/>
        <v>3.625</v>
      </c>
      <c r="M170" s="75">
        <v>0.125</v>
      </c>
      <c r="N170" s="80">
        <v>0</v>
      </c>
      <c r="O170" s="81">
        <f t="shared" si="10"/>
        <v>0</v>
      </c>
      <c r="P170" s="78">
        <v>0</v>
      </c>
    </row>
    <row r="171" spans="1:16" s="79" customFormat="1" ht="18.75">
      <c r="A171" s="64">
        <f ca="1">+$A$11+B170</f>
        <v>42935</v>
      </c>
      <c r="B171" s="65">
        <v>161</v>
      </c>
      <c r="C171" s="66">
        <f>TRUNC(K170/D$1+P170,0)</f>
        <v>46</v>
      </c>
      <c r="D171" s="67">
        <f t="shared" si="14"/>
        <v>1892</v>
      </c>
      <c r="E171" s="68">
        <f t="shared" si="11"/>
        <v>9460</v>
      </c>
      <c r="F171" s="69">
        <f>$D$2*$B$1</f>
        <v>3.5</v>
      </c>
      <c r="G171" s="70">
        <f>D171*M171</f>
        <v>236.5</v>
      </c>
      <c r="H171" s="73"/>
      <c r="I171" s="72">
        <f t="shared" si="12"/>
        <v>240.125</v>
      </c>
      <c r="J171" s="73"/>
      <c r="K171" s="72">
        <f>TRUNC(I171/D$1,0)*D$1</f>
        <v>240</v>
      </c>
      <c r="L171" s="74">
        <f t="shared" si="13"/>
        <v>0.125</v>
      </c>
      <c r="M171" s="75">
        <v>0.125</v>
      </c>
      <c r="N171" s="80">
        <v>0</v>
      </c>
      <c r="O171" s="81">
        <f t="shared" si="10"/>
        <v>0</v>
      </c>
      <c r="P171" s="78">
        <v>0</v>
      </c>
    </row>
    <row r="172" spans="1:16" s="79" customFormat="1" ht="18.75">
      <c r="A172" s="64">
        <f ca="1">+$A$11+B171</f>
        <v>42936</v>
      </c>
      <c r="B172" s="65">
        <v>162</v>
      </c>
      <c r="C172" s="66">
        <f>TRUNC(K171/D$1+P171,0)</f>
        <v>48</v>
      </c>
      <c r="D172" s="67">
        <f t="shared" si="14"/>
        <v>1940</v>
      </c>
      <c r="E172" s="68">
        <f t="shared" si="11"/>
        <v>9700</v>
      </c>
      <c r="F172" s="69">
        <f>$D$2*$B$1</f>
        <v>3.5</v>
      </c>
      <c r="G172" s="70">
        <f>D172*M172</f>
        <v>242.5</v>
      </c>
      <c r="H172" s="73"/>
      <c r="I172" s="72">
        <f t="shared" si="12"/>
        <v>242.625</v>
      </c>
      <c r="J172" s="73"/>
      <c r="K172" s="72">
        <f>TRUNC(I172/D$1,0)*D$1</f>
        <v>240</v>
      </c>
      <c r="L172" s="74">
        <f t="shared" si="13"/>
        <v>2.625</v>
      </c>
      <c r="M172" s="75">
        <v>0.125</v>
      </c>
      <c r="N172" s="80">
        <v>0</v>
      </c>
      <c r="O172" s="81">
        <f t="shared" si="10"/>
        <v>0</v>
      </c>
      <c r="P172" s="78">
        <v>0</v>
      </c>
    </row>
    <row r="173" spans="1:16" s="79" customFormat="1" ht="18.75">
      <c r="A173" s="64">
        <f ca="1">+$A$11+B172</f>
        <v>42937</v>
      </c>
      <c r="B173" s="65">
        <v>163</v>
      </c>
      <c r="C173" s="66">
        <f>TRUNC(K172/D$1+P172,0)</f>
        <v>48</v>
      </c>
      <c r="D173" s="67">
        <f t="shared" si="14"/>
        <v>1988</v>
      </c>
      <c r="E173" s="68">
        <f t="shared" si="11"/>
        <v>9940</v>
      </c>
      <c r="F173" s="69">
        <f>$D$2*$B$1</f>
        <v>3.5</v>
      </c>
      <c r="G173" s="70">
        <f>D173*M173</f>
        <v>248.5</v>
      </c>
      <c r="H173" s="73"/>
      <c r="I173" s="72">
        <f t="shared" si="12"/>
        <v>251.125</v>
      </c>
      <c r="J173" s="73"/>
      <c r="K173" s="72">
        <f>TRUNC(I173/D$1,0)*D$1</f>
        <v>250</v>
      </c>
      <c r="L173" s="74">
        <f t="shared" si="13"/>
        <v>1.125</v>
      </c>
      <c r="M173" s="75">
        <v>0.125</v>
      </c>
      <c r="N173" s="80">
        <v>0</v>
      </c>
      <c r="O173" s="81">
        <f t="shared" si="10"/>
        <v>0</v>
      </c>
      <c r="P173" s="78">
        <v>0</v>
      </c>
    </row>
    <row r="174" spans="1:16" s="79" customFormat="1" ht="18.75">
      <c r="A174" s="64">
        <f ca="1">+$A$11+B173</f>
        <v>42938</v>
      </c>
      <c r="B174" s="65">
        <v>164</v>
      </c>
      <c r="C174" s="66">
        <f>TRUNC(K173/D$1+P173,0)</f>
        <v>50</v>
      </c>
      <c r="D174" s="67">
        <f t="shared" si="14"/>
        <v>2038</v>
      </c>
      <c r="E174" s="68">
        <f t="shared" si="11"/>
        <v>10190</v>
      </c>
      <c r="F174" s="69">
        <f>$D$2*$B$1</f>
        <v>3.5</v>
      </c>
      <c r="G174" s="70">
        <f>D174*M174</f>
        <v>254.75</v>
      </c>
      <c r="H174" s="73"/>
      <c r="I174" s="72">
        <f t="shared" si="12"/>
        <v>255.875</v>
      </c>
      <c r="J174" s="73"/>
      <c r="K174" s="72">
        <f>TRUNC(I174/D$1,0)*D$1</f>
        <v>255</v>
      </c>
      <c r="L174" s="74">
        <f t="shared" si="13"/>
        <v>0.875</v>
      </c>
      <c r="M174" s="75">
        <v>0.125</v>
      </c>
      <c r="N174" s="80">
        <v>0</v>
      </c>
      <c r="O174" s="81">
        <f t="shared" si="10"/>
        <v>0</v>
      </c>
      <c r="P174" s="78">
        <v>0</v>
      </c>
    </row>
    <row r="175" spans="1:16" s="79" customFormat="1" ht="18.75">
      <c r="A175" s="64">
        <f ca="1">+$A$11+B174</f>
        <v>42939</v>
      </c>
      <c r="B175" s="65">
        <v>165</v>
      </c>
      <c r="C175" s="66">
        <f>TRUNC(K174/D$1+P174,0)</f>
        <v>51</v>
      </c>
      <c r="D175" s="67">
        <f t="shared" si="14"/>
        <v>2089</v>
      </c>
      <c r="E175" s="68">
        <f t="shared" si="11"/>
        <v>10445</v>
      </c>
      <c r="F175" s="69">
        <f>$D$2*$B$1</f>
        <v>3.5</v>
      </c>
      <c r="G175" s="70">
        <f>D175*M175</f>
        <v>261.125</v>
      </c>
      <c r="H175" s="73"/>
      <c r="I175" s="72">
        <f t="shared" si="12"/>
        <v>262</v>
      </c>
      <c r="J175" s="73"/>
      <c r="K175" s="72">
        <f>TRUNC(I175/D$1,0)*D$1</f>
        <v>260</v>
      </c>
      <c r="L175" s="74">
        <f t="shared" si="13"/>
        <v>2</v>
      </c>
      <c r="M175" s="75">
        <v>0.125</v>
      </c>
      <c r="N175" s="80">
        <v>0</v>
      </c>
      <c r="O175" s="81">
        <f t="shared" si="10"/>
        <v>0</v>
      </c>
      <c r="P175" s="78">
        <v>0</v>
      </c>
    </row>
    <row r="176" spans="1:16" s="79" customFormat="1" ht="18.75">
      <c r="A176" s="64">
        <f ca="1">+$A$11+B175</f>
        <v>42940</v>
      </c>
      <c r="B176" s="65">
        <v>166</v>
      </c>
      <c r="C176" s="66">
        <f>TRUNC(K175/D$1+P175,0)</f>
        <v>52</v>
      </c>
      <c r="D176" s="67">
        <f t="shared" si="14"/>
        <v>2141</v>
      </c>
      <c r="E176" s="68">
        <f t="shared" si="11"/>
        <v>10705</v>
      </c>
      <c r="F176" s="69">
        <f>$D$2*$B$1</f>
        <v>3.5</v>
      </c>
      <c r="G176" s="70">
        <f>D176*M176</f>
        <v>267.625</v>
      </c>
      <c r="H176" s="73"/>
      <c r="I176" s="72">
        <f t="shared" si="12"/>
        <v>269.625</v>
      </c>
      <c r="J176" s="73"/>
      <c r="K176" s="72">
        <f>TRUNC(I176/D$1,0)*D$1</f>
        <v>265</v>
      </c>
      <c r="L176" s="74">
        <f t="shared" si="13"/>
        <v>4.625</v>
      </c>
      <c r="M176" s="75">
        <v>0.125</v>
      </c>
      <c r="N176" s="80">
        <v>0</v>
      </c>
      <c r="O176" s="81">
        <f t="shared" si="10"/>
        <v>0</v>
      </c>
      <c r="P176" s="78">
        <v>0</v>
      </c>
    </row>
    <row r="177" spans="1:16" s="79" customFormat="1" ht="18.75">
      <c r="A177" s="64">
        <f ca="1">+$A$11+B176</f>
        <v>42941</v>
      </c>
      <c r="B177" s="65">
        <v>167</v>
      </c>
      <c r="C177" s="66">
        <f>TRUNC(K176/D$1+P176,0)</f>
        <v>53</v>
      </c>
      <c r="D177" s="67">
        <f t="shared" si="14"/>
        <v>2194</v>
      </c>
      <c r="E177" s="68">
        <f t="shared" si="11"/>
        <v>10970</v>
      </c>
      <c r="F177" s="69">
        <f>$D$2*$B$1</f>
        <v>3.5</v>
      </c>
      <c r="G177" s="70">
        <f>D177*M177</f>
        <v>274.25</v>
      </c>
      <c r="H177" s="73"/>
      <c r="I177" s="72">
        <f t="shared" si="12"/>
        <v>278.875</v>
      </c>
      <c r="J177" s="73"/>
      <c r="K177" s="72">
        <f>TRUNC(I177/D$1,0)*D$1</f>
        <v>275</v>
      </c>
      <c r="L177" s="74">
        <f t="shared" si="13"/>
        <v>3.875</v>
      </c>
      <c r="M177" s="75">
        <v>0.125</v>
      </c>
      <c r="N177" s="80">
        <v>0</v>
      </c>
      <c r="O177" s="81">
        <f t="shared" si="10"/>
        <v>0</v>
      </c>
      <c r="P177" s="78">
        <v>0</v>
      </c>
    </row>
    <row r="178" spans="1:16" s="79" customFormat="1" ht="18.75">
      <c r="A178" s="64">
        <f ca="1">+$A$11+B177</f>
        <v>42942</v>
      </c>
      <c r="B178" s="65">
        <v>168</v>
      </c>
      <c r="C178" s="66">
        <f>TRUNC(K177/D$1+P177,0)</f>
        <v>55</v>
      </c>
      <c r="D178" s="67">
        <f t="shared" si="14"/>
        <v>2249</v>
      </c>
      <c r="E178" s="68">
        <f t="shared" si="11"/>
        <v>11245</v>
      </c>
      <c r="F178" s="69">
        <f>$D$2*$B$1</f>
        <v>3.5</v>
      </c>
      <c r="G178" s="70">
        <f>D178*M178</f>
        <v>281.125</v>
      </c>
      <c r="H178" s="73"/>
      <c r="I178" s="72">
        <f t="shared" si="12"/>
        <v>285</v>
      </c>
      <c r="J178" s="73"/>
      <c r="K178" s="72">
        <f>TRUNC(I178/D$1,0)*D$1</f>
        <v>285</v>
      </c>
      <c r="L178" s="74">
        <f t="shared" si="13"/>
        <v>0</v>
      </c>
      <c r="M178" s="75">
        <v>0.125</v>
      </c>
      <c r="N178" s="80">
        <v>0</v>
      </c>
      <c r="O178" s="81">
        <f t="shared" si="10"/>
        <v>0</v>
      </c>
      <c r="P178" s="78">
        <v>0</v>
      </c>
    </row>
    <row r="179" spans="1:16" s="79" customFormat="1" ht="18.75">
      <c r="A179" s="64">
        <f ca="1">+$A$11+B178</f>
        <v>42943</v>
      </c>
      <c r="B179" s="65">
        <v>169</v>
      </c>
      <c r="C179" s="66">
        <f>TRUNC(K178/D$1+P178,0)</f>
        <v>57</v>
      </c>
      <c r="D179" s="67">
        <f t="shared" si="14"/>
        <v>2306</v>
      </c>
      <c r="E179" s="68">
        <f t="shared" si="11"/>
        <v>11530</v>
      </c>
      <c r="F179" s="69">
        <f>$D$2*$B$1</f>
        <v>3.5</v>
      </c>
      <c r="G179" s="70">
        <f>D179*M179</f>
        <v>288.25</v>
      </c>
      <c r="H179" s="73"/>
      <c r="I179" s="72">
        <f t="shared" si="12"/>
        <v>288.25</v>
      </c>
      <c r="J179" s="73"/>
      <c r="K179" s="72">
        <f>TRUNC(I179/D$1,0)*D$1</f>
        <v>285</v>
      </c>
      <c r="L179" s="74">
        <f t="shared" si="13"/>
        <v>3.25</v>
      </c>
      <c r="M179" s="75">
        <v>0.125</v>
      </c>
      <c r="N179" s="80">
        <v>0</v>
      </c>
      <c r="O179" s="81">
        <f t="shared" si="10"/>
        <v>0</v>
      </c>
      <c r="P179" s="78">
        <v>0</v>
      </c>
    </row>
    <row r="180" spans="1:16" s="79" customFormat="1" ht="18.75">
      <c r="A180" s="64">
        <f ca="1">+$A$11+B179</f>
        <v>42944</v>
      </c>
      <c r="B180" s="65">
        <v>170</v>
      </c>
      <c r="C180" s="66">
        <f>TRUNC(K179/D$1+P179,0)</f>
        <v>57</v>
      </c>
      <c r="D180" s="67">
        <f t="shared" si="14"/>
        <v>2363</v>
      </c>
      <c r="E180" s="68">
        <f t="shared" si="11"/>
        <v>11815</v>
      </c>
      <c r="F180" s="69">
        <f>$D$2*$B$1</f>
        <v>3.5</v>
      </c>
      <c r="G180" s="70">
        <f>D180*M180</f>
        <v>295.375</v>
      </c>
      <c r="H180" s="73"/>
      <c r="I180" s="72">
        <f t="shared" si="12"/>
        <v>298.625</v>
      </c>
      <c r="J180" s="73"/>
      <c r="K180" s="72">
        <f>TRUNC(I180/D$1,0)*D$1</f>
        <v>295</v>
      </c>
      <c r="L180" s="74">
        <f t="shared" si="13"/>
        <v>3.625</v>
      </c>
      <c r="M180" s="75">
        <v>0.125</v>
      </c>
      <c r="N180" s="80">
        <v>0</v>
      </c>
      <c r="O180" s="81">
        <f t="shared" si="10"/>
        <v>0</v>
      </c>
      <c r="P180" s="78">
        <v>0</v>
      </c>
    </row>
    <row r="181" spans="1:16" s="79" customFormat="1" ht="18.75">
      <c r="A181" s="64">
        <f ca="1">+$A$11+B180</f>
        <v>42945</v>
      </c>
      <c r="B181" s="65">
        <v>171</v>
      </c>
      <c r="C181" s="66">
        <f>TRUNC(K180/D$1+P180,0)</f>
        <v>59</v>
      </c>
      <c r="D181" s="67">
        <f t="shared" si="14"/>
        <v>2422</v>
      </c>
      <c r="E181" s="68">
        <f t="shared" si="11"/>
        <v>12110</v>
      </c>
      <c r="F181" s="69">
        <f>$D$2*$B$1</f>
        <v>3.5</v>
      </c>
      <c r="G181" s="70">
        <f>D181*M181</f>
        <v>302.75</v>
      </c>
      <c r="H181" s="73"/>
      <c r="I181" s="72">
        <f t="shared" si="12"/>
        <v>306.375</v>
      </c>
      <c r="J181" s="73"/>
      <c r="K181" s="72">
        <f>TRUNC(I181/D$1,0)*D$1</f>
        <v>305</v>
      </c>
      <c r="L181" s="74">
        <f t="shared" si="13"/>
        <v>1.375</v>
      </c>
      <c r="M181" s="75">
        <v>0.125</v>
      </c>
      <c r="N181" s="80">
        <v>0</v>
      </c>
      <c r="O181" s="81">
        <f t="shared" si="10"/>
        <v>0</v>
      </c>
      <c r="P181" s="78">
        <v>0</v>
      </c>
    </row>
    <row r="182" spans="1:16" s="79" customFormat="1" ht="18.75">
      <c r="A182" s="64">
        <f ca="1">+$A$11+B181</f>
        <v>42946</v>
      </c>
      <c r="B182" s="65">
        <v>172</v>
      </c>
      <c r="C182" s="66">
        <f>TRUNC(K181/D$1+P181,0)</f>
        <v>61</v>
      </c>
      <c r="D182" s="67">
        <f t="shared" si="14"/>
        <v>2483</v>
      </c>
      <c r="E182" s="68">
        <f t="shared" si="11"/>
        <v>12415</v>
      </c>
      <c r="F182" s="69">
        <f>$D$2*$B$1</f>
        <v>3.5</v>
      </c>
      <c r="G182" s="70">
        <f>D182*M182</f>
        <v>310.375</v>
      </c>
      <c r="H182" s="73"/>
      <c r="I182" s="72">
        <f t="shared" si="12"/>
        <v>311.75</v>
      </c>
      <c r="J182" s="73"/>
      <c r="K182" s="72">
        <f>TRUNC(I182/D$1,0)*D$1</f>
        <v>310</v>
      </c>
      <c r="L182" s="74">
        <f t="shared" si="13"/>
        <v>1.75</v>
      </c>
      <c r="M182" s="75">
        <v>0.125</v>
      </c>
      <c r="N182" s="80">
        <v>0</v>
      </c>
      <c r="O182" s="81">
        <f t="shared" si="10"/>
        <v>0</v>
      </c>
      <c r="P182" s="78">
        <v>0</v>
      </c>
    </row>
    <row r="183" spans="1:16" s="79" customFormat="1" ht="18.75">
      <c r="A183" s="64">
        <f ca="1">+$A$11+B182</f>
        <v>42947</v>
      </c>
      <c r="B183" s="65">
        <v>173</v>
      </c>
      <c r="C183" s="66">
        <f>TRUNC(K182/D$1+P182,0)</f>
        <v>62</v>
      </c>
      <c r="D183" s="67">
        <f t="shared" si="14"/>
        <v>2545</v>
      </c>
      <c r="E183" s="68">
        <f t="shared" si="11"/>
        <v>12725</v>
      </c>
      <c r="F183" s="69">
        <f>$D$2*$B$1</f>
        <v>3.5</v>
      </c>
      <c r="G183" s="70">
        <f>D183*M183</f>
        <v>318.125</v>
      </c>
      <c r="H183" s="73"/>
      <c r="I183" s="72">
        <f t="shared" si="12"/>
        <v>319.875</v>
      </c>
      <c r="J183" s="73"/>
      <c r="K183" s="72">
        <f>TRUNC(I183/D$1,0)*D$1</f>
        <v>315</v>
      </c>
      <c r="L183" s="74">
        <f t="shared" si="13"/>
        <v>4.875</v>
      </c>
      <c r="M183" s="75">
        <v>0.125</v>
      </c>
      <c r="N183" s="80">
        <v>0</v>
      </c>
      <c r="O183" s="81">
        <f t="shared" si="10"/>
        <v>0</v>
      </c>
      <c r="P183" s="78">
        <v>0</v>
      </c>
    </row>
    <row r="184" spans="1:16" s="79" customFormat="1" ht="18.75">
      <c r="A184" s="64">
        <f ca="1">+$A$11+B183</f>
        <v>42948</v>
      </c>
      <c r="B184" s="65">
        <v>174</v>
      </c>
      <c r="C184" s="66">
        <f>TRUNC(K183/D$1+P183,0)</f>
        <v>63</v>
      </c>
      <c r="D184" s="67">
        <f t="shared" si="14"/>
        <v>2608</v>
      </c>
      <c r="E184" s="68">
        <f t="shared" si="11"/>
        <v>13040</v>
      </c>
      <c r="F184" s="69">
        <f>$D$2*$B$1</f>
        <v>3.5</v>
      </c>
      <c r="G184" s="70">
        <f>D184*M184</f>
        <v>326</v>
      </c>
      <c r="H184" s="73"/>
      <c r="I184" s="72">
        <f t="shared" si="12"/>
        <v>330.875</v>
      </c>
      <c r="J184" s="73"/>
      <c r="K184" s="72">
        <f>TRUNC(I184/D$1,0)*D$1</f>
        <v>330</v>
      </c>
      <c r="L184" s="74">
        <f t="shared" si="13"/>
        <v>0.875</v>
      </c>
      <c r="M184" s="75">
        <v>0.125</v>
      </c>
      <c r="N184" s="80">
        <v>0</v>
      </c>
      <c r="O184" s="81">
        <f t="shared" si="10"/>
        <v>0</v>
      </c>
      <c r="P184" s="78">
        <v>0</v>
      </c>
    </row>
    <row r="185" spans="1:16" s="79" customFormat="1" ht="18.75">
      <c r="A185" s="64">
        <f ca="1">+$A$11+B184</f>
        <v>42949</v>
      </c>
      <c r="B185" s="65">
        <v>175</v>
      </c>
      <c r="C185" s="66">
        <f>TRUNC(K184/D$1+P184,0)</f>
        <v>66</v>
      </c>
      <c r="D185" s="67">
        <f t="shared" si="14"/>
        <v>2674</v>
      </c>
      <c r="E185" s="68">
        <f t="shared" si="11"/>
        <v>13370</v>
      </c>
      <c r="F185" s="69">
        <f>$D$2*$B$1</f>
        <v>3.5</v>
      </c>
      <c r="G185" s="70">
        <f>D185*M185</f>
        <v>334.25</v>
      </c>
      <c r="H185" s="73"/>
      <c r="I185" s="72">
        <f t="shared" si="12"/>
        <v>335.125</v>
      </c>
      <c r="J185" s="73"/>
      <c r="K185" s="72">
        <f>TRUNC(I185/D$1,0)*D$1</f>
        <v>335</v>
      </c>
      <c r="L185" s="74">
        <f t="shared" si="13"/>
        <v>0.125</v>
      </c>
      <c r="M185" s="75">
        <v>0.125</v>
      </c>
      <c r="N185" s="80">
        <v>0</v>
      </c>
      <c r="O185" s="81">
        <f t="shared" si="10"/>
        <v>0</v>
      </c>
      <c r="P185" s="78">
        <v>0</v>
      </c>
    </row>
    <row r="186" spans="1:16" s="79" customFormat="1" ht="18.75">
      <c r="A186" s="64">
        <f ca="1">+$A$11+B185</f>
        <v>42950</v>
      </c>
      <c r="B186" s="65">
        <v>176</v>
      </c>
      <c r="C186" s="66">
        <f>TRUNC(K185/D$1+P185,0)</f>
        <v>67</v>
      </c>
      <c r="D186" s="67">
        <f t="shared" si="14"/>
        <v>2741</v>
      </c>
      <c r="E186" s="68">
        <f t="shared" si="11"/>
        <v>13705</v>
      </c>
      <c r="F186" s="69">
        <f>$D$2*$B$1</f>
        <v>3.5</v>
      </c>
      <c r="G186" s="70">
        <f>D186*M186</f>
        <v>342.625</v>
      </c>
      <c r="H186" s="73"/>
      <c r="I186" s="72">
        <f t="shared" si="12"/>
        <v>342.75</v>
      </c>
      <c r="J186" s="73"/>
      <c r="K186" s="72">
        <f>TRUNC(I186/D$1,0)*D$1</f>
        <v>340</v>
      </c>
      <c r="L186" s="74">
        <f t="shared" si="13"/>
        <v>2.75</v>
      </c>
      <c r="M186" s="75">
        <v>0.125</v>
      </c>
      <c r="N186" s="80">
        <v>0</v>
      </c>
      <c r="O186" s="81">
        <f t="shared" si="10"/>
        <v>0</v>
      </c>
      <c r="P186" s="78">
        <v>0</v>
      </c>
    </row>
    <row r="187" spans="1:16" s="79" customFormat="1" ht="18.75">
      <c r="A187" s="64">
        <f ca="1">+$A$11+B186</f>
        <v>42951</v>
      </c>
      <c r="B187" s="65">
        <v>177</v>
      </c>
      <c r="C187" s="66">
        <f>TRUNC(K186/D$1+P186,0)</f>
        <v>68</v>
      </c>
      <c r="D187" s="67">
        <f t="shared" si="14"/>
        <v>2809</v>
      </c>
      <c r="E187" s="68">
        <f t="shared" si="11"/>
        <v>14045</v>
      </c>
      <c r="F187" s="69">
        <f>$D$2*$B$1</f>
        <v>3.5</v>
      </c>
      <c r="G187" s="70">
        <f>D187*M187</f>
        <v>351.125</v>
      </c>
      <c r="H187" s="73"/>
      <c r="I187" s="72">
        <f t="shared" si="12"/>
        <v>353.875</v>
      </c>
      <c r="J187" s="73"/>
      <c r="K187" s="72">
        <f>TRUNC(I187/D$1,0)*D$1</f>
        <v>350</v>
      </c>
      <c r="L187" s="74">
        <f t="shared" si="13"/>
        <v>3.875</v>
      </c>
      <c r="M187" s="75">
        <v>0.125</v>
      </c>
      <c r="N187" s="80">
        <v>0</v>
      </c>
      <c r="O187" s="81">
        <f t="shared" si="10"/>
        <v>0</v>
      </c>
      <c r="P187" s="78">
        <v>0</v>
      </c>
    </row>
    <row r="188" spans="1:16" s="79" customFormat="1" ht="18.75">
      <c r="A188" s="64">
        <f ca="1">+$A$11+B187</f>
        <v>42952</v>
      </c>
      <c r="B188" s="65">
        <v>178</v>
      </c>
      <c r="C188" s="66">
        <f>TRUNC(K187/D$1+P187,0)</f>
        <v>70</v>
      </c>
      <c r="D188" s="67">
        <f t="shared" si="14"/>
        <v>2879</v>
      </c>
      <c r="E188" s="68">
        <f t="shared" si="11"/>
        <v>14395</v>
      </c>
      <c r="F188" s="69">
        <f>$D$2*$B$1</f>
        <v>3.5</v>
      </c>
      <c r="G188" s="70">
        <f>D188*M188</f>
        <v>359.875</v>
      </c>
      <c r="H188" s="73"/>
      <c r="I188" s="72">
        <f t="shared" si="12"/>
        <v>363.75</v>
      </c>
      <c r="J188" s="73"/>
      <c r="K188" s="72">
        <f>TRUNC(I188/D$1,0)*D$1</f>
        <v>360</v>
      </c>
      <c r="L188" s="74">
        <f t="shared" si="13"/>
        <v>3.75</v>
      </c>
      <c r="M188" s="75">
        <v>0.125</v>
      </c>
      <c r="N188" s="80">
        <v>0</v>
      </c>
      <c r="O188" s="81">
        <f t="shared" si="10"/>
        <v>0</v>
      </c>
      <c r="P188" s="78">
        <v>0</v>
      </c>
    </row>
    <row r="189" spans="1:16" s="79" customFormat="1" ht="18.75">
      <c r="A189" s="64">
        <f ca="1">+$A$11+B188</f>
        <v>42953</v>
      </c>
      <c r="B189" s="65">
        <v>179</v>
      </c>
      <c r="C189" s="66">
        <f>TRUNC(K188/D$1+P188,0)</f>
        <v>72</v>
      </c>
      <c r="D189" s="67">
        <f t="shared" si="14"/>
        <v>2951</v>
      </c>
      <c r="E189" s="68">
        <f t="shared" si="11"/>
        <v>14755</v>
      </c>
      <c r="F189" s="69">
        <f>$D$2*$B$1</f>
        <v>3.5</v>
      </c>
      <c r="G189" s="70">
        <f>D189*M189</f>
        <v>368.875</v>
      </c>
      <c r="H189" s="73"/>
      <c r="I189" s="72">
        <f t="shared" si="12"/>
        <v>372.625</v>
      </c>
      <c r="J189" s="73"/>
      <c r="K189" s="72">
        <f>TRUNC(I189/D$1,0)*D$1</f>
        <v>370</v>
      </c>
      <c r="L189" s="74">
        <f t="shared" si="13"/>
        <v>2.625</v>
      </c>
      <c r="M189" s="75">
        <v>0.125</v>
      </c>
      <c r="N189" s="80">
        <v>0</v>
      </c>
      <c r="O189" s="81">
        <f t="shared" si="10"/>
        <v>0</v>
      </c>
      <c r="P189" s="78">
        <v>0</v>
      </c>
    </row>
    <row r="190" spans="1:16" s="79" customFormat="1" ht="18.75">
      <c r="A190" s="64">
        <f ca="1">+$A$11+B189</f>
        <v>42954</v>
      </c>
      <c r="B190" s="65">
        <v>180</v>
      </c>
      <c r="C190" s="66">
        <f>TRUNC(K189/D$1+P189,0)</f>
        <v>74</v>
      </c>
      <c r="D190" s="67">
        <f t="shared" si="14"/>
        <v>3025</v>
      </c>
      <c r="E190" s="68">
        <f t="shared" si="11"/>
        <v>15125</v>
      </c>
      <c r="F190" s="69">
        <f>$D$2*$B$1</f>
        <v>3.5</v>
      </c>
      <c r="G190" s="70">
        <f>D190*M190</f>
        <v>378.125</v>
      </c>
      <c r="H190" s="73"/>
      <c r="I190" s="72">
        <f t="shared" si="12"/>
        <v>380.75</v>
      </c>
      <c r="J190" s="73"/>
      <c r="K190" s="72">
        <f>TRUNC(I190/D$1,0)*D$1</f>
        <v>380</v>
      </c>
      <c r="L190" s="74">
        <f t="shared" si="13"/>
        <v>0.75</v>
      </c>
      <c r="M190" s="75">
        <v>0.125</v>
      </c>
      <c r="N190" s="80">
        <v>0</v>
      </c>
      <c r="O190" s="81">
        <f t="shared" si="10"/>
        <v>0</v>
      </c>
      <c r="P190" s="78">
        <v>0</v>
      </c>
    </row>
    <row r="191" spans="1:16" s="79" customFormat="1" ht="18.75">
      <c r="A191" s="64">
        <f ca="1">+$A$11+B190</f>
        <v>42955</v>
      </c>
      <c r="B191" s="65">
        <v>181</v>
      </c>
      <c r="C191" s="66">
        <f>TRUNC(K190/D$1+P190,0)</f>
        <v>76</v>
      </c>
      <c r="D191" s="67">
        <f t="shared" si="14"/>
        <v>3101</v>
      </c>
      <c r="E191" s="68">
        <f t="shared" si="11"/>
        <v>15505</v>
      </c>
      <c r="F191" s="69">
        <f>$D$2*$B$1</f>
        <v>3.5</v>
      </c>
      <c r="G191" s="70">
        <f>D191*M191</f>
        <v>387.625</v>
      </c>
      <c r="H191" s="73"/>
      <c r="I191" s="72">
        <f t="shared" si="12"/>
        <v>388.375</v>
      </c>
      <c r="J191" s="73"/>
      <c r="K191" s="72">
        <f>TRUNC(I191/D$1,0)*D$1</f>
        <v>385</v>
      </c>
      <c r="L191" s="74">
        <f t="shared" si="13"/>
        <v>3.375</v>
      </c>
      <c r="M191" s="75">
        <v>0.125</v>
      </c>
      <c r="N191" s="80">
        <v>0</v>
      </c>
      <c r="O191" s="81">
        <f t="shared" si="10"/>
        <v>0</v>
      </c>
      <c r="P191" s="78">
        <v>0</v>
      </c>
    </row>
    <row r="192" spans="1:16" s="79" customFormat="1" ht="18.75">
      <c r="A192" s="64">
        <f ca="1">+$A$11+B191</f>
        <v>42956</v>
      </c>
      <c r="B192" s="65">
        <v>182</v>
      </c>
      <c r="C192" s="66">
        <f>TRUNC(K191/D$1+P191,0)</f>
        <v>77</v>
      </c>
      <c r="D192" s="67">
        <f t="shared" si="14"/>
        <v>3178</v>
      </c>
      <c r="E192" s="68">
        <f t="shared" si="11"/>
        <v>15890</v>
      </c>
      <c r="F192" s="69">
        <f>$D$2*$B$1</f>
        <v>3.5</v>
      </c>
      <c r="G192" s="70">
        <f>D192*M192</f>
        <v>397.25</v>
      </c>
      <c r="H192" s="73"/>
      <c r="I192" s="72">
        <f t="shared" si="12"/>
        <v>400.625</v>
      </c>
      <c r="J192" s="73"/>
      <c r="K192" s="72">
        <f>TRUNC(I192/D$1,0)*D$1</f>
        <v>400</v>
      </c>
      <c r="L192" s="74">
        <f t="shared" si="13"/>
        <v>0.625</v>
      </c>
      <c r="M192" s="75">
        <v>0.125</v>
      </c>
      <c r="N192" s="80">
        <v>0</v>
      </c>
      <c r="O192" s="81">
        <f t="shared" si="10"/>
        <v>0</v>
      </c>
      <c r="P192" s="78">
        <v>0</v>
      </c>
    </row>
    <row r="193" spans="1:16" s="79" customFormat="1" ht="18.75">
      <c r="A193" s="64">
        <f ca="1">+$A$11+B192</f>
        <v>42957</v>
      </c>
      <c r="B193" s="65">
        <v>183</v>
      </c>
      <c r="C193" s="66">
        <f>TRUNC(K192/D$1+P192,0)</f>
        <v>80</v>
      </c>
      <c r="D193" s="67">
        <f t="shared" si="14"/>
        <v>3258</v>
      </c>
      <c r="E193" s="68">
        <f t="shared" si="11"/>
        <v>16290</v>
      </c>
      <c r="F193" s="69">
        <f>$D$2*$B$1</f>
        <v>3.5</v>
      </c>
      <c r="G193" s="70">
        <f>D193*M193</f>
        <v>407.25</v>
      </c>
      <c r="H193" s="73"/>
      <c r="I193" s="72">
        <f t="shared" si="12"/>
        <v>407.875</v>
      </c>
      <c r="J193" s="73"/>
      <c r="K193" s="72">
        <f>TRUNC(I193/D$1,0)*D$1</f>
        <v>405</v>
      </c>
      <c r="L193" s="74">
        <f t="shared" si="13"/>
        <v>2.875</v>
      </c>
      <c r="M193" s="75">
        <v>0.125</v>
      </c>
      <c r="N193" s="80">
        <v>0</v>
      </c>
      <c r="O193" s="81">
        <f t="shared" si="10"/>
        <v>0</v>
      </c>
      <c r="P193" s="78">
        <v>0</v>
      </c>
    </row>
    <row r="194" spans="1:16" s="79" customFormat="1" ht="18.75">
      <c r="A194" s="64">
        <f ca="1">+$A$11+B193</f>
        <v>42958</v>
      </c>
      <c r="B194" s="65">
        <v>184</v>
      </c>
      <c r="C194" s="66">
        <f>TRUNC(K193/D$1+P193,0)</f>
        <v>81</v>
      </c>
      <c r="D194" s="67">
        <f t="shared" si="14"/>
        <v>3339</v>
      </c>
      <c r="E194" s="68">
        <f t="shared" si="11"/>
        <v>16695</v>
      </c>
      <c r="F194" s="69">
        <f>$D$2*$B$1</f>
        <v>3.5</v>
      </c>
      <c r="G194" s="70">
        <f>D194*M194</f>
        <v>417.375</v>
      </c>
      <c r="H194" s="73"/>
      <c r="I194" s="72">
        <f t="shared" si="12"/>
        <v>420.25</v>
      </c>
      <c r="J194" s="73"/>
      <c r="K194" s="72">
        <f>TRUNC(I194/D$1,0)*D$1</f>
        <v>420</v>
      </c>
      <c r="L194" s="74">
        <f t="shared" si="13"/>
        <v>0.25</v>
      </c>
      <c r="M194" s="75">
        <v>0.125</v>
      </c>
      <c r="N194" s="80">
        <v>0</v>
      </c>
      <c r="O194" s="81">
        <f t="shared" si="10"/>
        <v>0</v>
      </c>
      <c r="P194" s="78">
        <v>0</v>
      </c>
    </row>
    <row r="195" spans="1:16" s="79" customFormat="1" ht="18.75">
      <c r="A195" s="64">
        <f ca="1">+$A$11+B194</f>
        <v>42959</v>
      </c>
      <c r="B195" s="65">
        <v>185</v>
      </c>
      <c r="C195" s="66">
        <f>TRUNC(K194/D$1+P194,0)</f>
        <v>84</v>
      </c>
      <c r="D195" s="67">
        <f t="shared" si="14"/>
        <v>3423</v>
      </c>
      <c r="E195" s="68">
        <f t="shared" si="11"/>
        <v>17115</v>
      </c>
      <c r="F195" s="69">
        <f>$D$2*$B$1</f>
        <v>3.5</v>
      </c>
      <c r="G195" s="70">
        <f>D195*M195</f>
        <v>427.875</v>
      </c>
      <c r="H195" s="73"/>
      <c r="I195" s="72">
        <f t="shared" si="12"/>
        <v>428.125</v>
      </c>
      <c r="J195" s="73"/>
      <c r="K195" s="72">
        <f>TRUNC(I195/D$1,0)*D$1</f>
        <v>425</v>
      </c>
      <c r="L195" s="74">
        <f t="shared" si="13"/>
        <v>3.125</v>
      </c>
      <c r="M195" s="75">
        <v>0.125</v>
      </c>
      <c r="N195" s="80">
        <v>0</v>
      </c>
      <c r="O195" s="81">
        <f t="shared" si="10"/>
        <v>0</v>
      </c>
      <c r="P195" s="78">
        <v>0</v>
      </c>
    </row>
    <row r="196" spans="1:16" s="79" customFormat="1" ht="18.75">
      <c r="A196" s="64">
        <f ca="1">+$A$11+B195</f>
        <v>42960</v>
      </c>
      <c r="B196" s="65">
        <v>186</v>
      </c>
      <c r="C196" s="66">
        <f>TRUNC(K195/D$1+P195,0)</f>
        <v>85</v>
      </c>
      <c r="D196" s="67">
        <f t="shared" si="14"/>
        <v>3508</v>
      </c>
      <c r="E196" s="68">
        <f t="shared" si="11"/>
        <v>17540</v>
      </c>
      <c r="F196" s="69">
        <f>$D$2*$B$1</f>
        <v>3.5</v>
      </c>
      <c r="G196" s="70">
        <f>D196*M196</f>
        <v>438.5</v>
      </c>
      <c r="H196" s="73"/>
      <c r="I196" s="72">
        <f t="shared" si="12"/>
        <v>441.625</v>
      </c>
      <c r="J196" s="73"/>
      <c r="K196" s="72">
        <f>TRUNC(I196/D$1,0)*D$1</f>
        <v>440</v>
      </c>
      <c r="L196" s="74">
        <f t="shared" si="13"/>
        <v>1.625</v>
      </c>
      <c r="M196" s="75">
        <v>0.125</v>
      </c>
      <c r="N196" s="80">
        <v>0</v>
      </c>
      <c r="O196" s="81">
        <f t="shared" si="10"/>
        <v>0</v>
      </c>
      <c r="P196" s="78">
        <v>0</v>
      </c>
    </row>
    <row r="197" spans="1:16" s="79" customFormat="1" ht="18.75">
      <c r="A197" s="64">
        <f ca="1">+$A$11+B196</f>
        <v>42961</v>
      </c>
      <c r="B197" s="65">
        <v>187</v>
      </c>
      <c r="C197" s="66">
        <f>TRUNC(K196/D$1+P196,0)</f>
        <v>88</v>
      </c>
      <c r="D197" s="67">
        <f t="shared" si="14"/>
        <v>3596</v>
      </c>
      <c r="E197" s="68">
        <f t="shared" si="11"/>
        <v>17980</v>
      </c>
      <c r="F197" s="69">
        <f>$D$2*$B$1</f>
        <v>3.5</v>
      </c>
      <c r="G197" s="70">
        <f>D197*M197</f>
        <v>449.5</v>
      </c>
      <c r="H197" s="73"/>
      <c r="I197" s="72">
        <f t="shared" si="12"/>
        <v>451.125</v>
      </c>
      <c r="J197" s="73"/>
      <c r="K197" s="72">
        <f>TRUNC(I197/D$1,0)*D$1</f>
        <v>450</v>
      </c>
      <c r="L197" s="74">
        <f t="shared" si="13"/>
        <v>1.125</v>
      </c>
      <c r="M197" s="75">
        <v>0.125</v>
      </c>
      <c r="N197" s="80">
        <v>0</v>
      </c>
      <c r="O197" s="81">
        <f t="shared" si="10"/>
        <v>0</v>
      </c>
      <c r="P197" s="78">
        <v>0</v>
      </c>
    </row>
    <row r="198" spans="1:16" s="79" customFormat="1" ht="18.75">
      <c r="A198" s="64">
        <f ca="1">+$A$11+B197</f>
        <v>42962</v>
      </c>
      <c r="B198" s="65">
        <v>188</v>
      </c>
      <c r="C198" s="66">
        <f>TRUNC(K197/D$1+P197,0)</f>
        <v>90</v>
      </c>
      <c r="D198" s="67">
        <f t="shared" si="14"/>
        <v>3686</v>
      </c>
      <c r="E198" s="68">
        <f t="shared" si="11"/>
        <v>18430</v>
      </c>
      <c r="F198" s="69">
        <f>$D$2*$B$1</f>
        <v>3.5</v>
      </c>
      <c r="G198" s="70">
        <f>D198*M198</f>
        <v>460.75</v>
      </c>
      <c r="H198" s="73"/>
      <c r="I198" s="72">
        <f t="shared" si="12"/>
        <v>461.875</v>
      </c>
      <c r="J198" s="73"/>
      <c r="K198" s="72">
        <f>TRUNC(I198/D$1,0)*D$1</f>
        <v>460</v>
      </c>
      <c r="L198" s="74">
        <f t="shared" si="13"/>
        <v>1.875</v>
      </c>
      <c r="M198" s="75">
        <v>0.125</v>
      </c>
      <c r="N198" s="80">
        <v>0</v>
      </c>
      <c r="O198" s="81">
        <f t="shared" si="10"/>
        <v>0</v>
      </c>
      <c r="P198" s="78">
        <v>0</v>
      </c>
    </row>
    <row r="199" spans="1:16" s="79" customFormat="1" ht="18.75">
      <c r="A199" s="64">
        <f ca="1">+$A$11+B198</f>
        <v>42963</v>
      </c>
      <c r="B199" s="65">
        <v>189</v>
      </c>
      <c r="C199" s="66">
        <f>TRUNC(K198/D$1+P198,0)</f>
        <v>92</v>
      </c>
      <c r="D199" s="67">
        <f t="shared" si="14"/>
        <v>3778</v>
      </c>
      <c r="E199" s="68">
        <f t="shared" si="11"/>
        <v>18890</v>
      </c>
      <c r="F199" s="69">
        <f>$D$2*$B$1</f>
        <v>3.5</v>
      </c>
      <c r="G199" s="70">
        <f>D199*M199</f>
        <v>472.25</v>
      </c>
      <c r="H199" s="73"/>
      <c r="I199" s="72">
        <f t="shared" si="12"/>
        <v>474.125</v>
      </c>
      <c r="J199" s="73"/>
      <c r="K199" s="72">
        <f>TRUNC(I199/D$1,0)*D$1</f>
        <v>470</v>
      </c>
      <c r="L199" s="74">
        <f t="shared" si="13"/>
        <v>4.125</v>
      </c>
      <c r="M199" s="75">
        <v>0.125</v>
      </c>
      <c r="N199" s="80">
        <v>0</v>
      </c>
      <c r="O199" s="81">
        <f t="shared" si="10"/>
        <v>0</v>
      </c>
      <c r="P199" s="78">
        <v>0</v>
      </c>
    </row>
    <row r="200" spans="1:16" s="79" customFormat="1" ht="18.75">
      <c r="A200" s="64">
        <f ca="1">+$A$11+B199</f>
        <v>42964</v>
      </c>
      <c r="B200" s="65">
        <v>190</v>
      </c>
      <c r="C200" s="66">
        <f>TRUNC(K199/D$1+P199,0)</f>
        <v>94</v>
      </c>
      <c r="D200" s="67">
        <f t="shared" si="14"/>
        <v>3872</v>
      </c>
      <c r="E200" s="68">
        <f t="shared" si="11"/>
        <v>19360</v>
      </c>
      <c r="F200" s="69">
        <f>$D$2*$B$1</f>
        <v>3.5</v>
      </c>
      <c r="G200" s="70">
        <f>D200*M200</f>
        <v>484</v>
      </c>
      <c r="H200" s="73"/>
      <c r="I200" s="72">
        <f t="shared" si="12"/>
        <v>488.125</v>
      </c>
      <c r="J200" s="73"/>
      <c r="K200" s="72">
        <f>TRUNC(I200/D$1,0)*D$1</f>
        <v>485</v>
      </c>
      <c r="L200" s="74">
        <f t="shared" si="13"/>
        <v>3.125</v>
      </c>
      <c r="M200" s="75">
        <v>0.125</v>
      </c>
      <c r="N200" s="80">
        <v>0</v>
      </c>
      <c r="O200" s="81">
        <f t="shared" ref="O200:O263" si="15">O199+N200</f>
        <v>0</v>
      </c>
      <c r="P200" s="78">
        <v>0</v>
      </c>
    </row>
    <row r="201" spans="1:16" s="79" customFormat="1" ht="18.75">
      <c r="A201" s="64">
        <f ca="1">+$A$11+B200</f>
        <v>42965</v>
      </c>
      <c r="B201" s="65">
        <v>191</v>
      </c>
      <c r="C201" s="66">
        <f>TRUNC(K200/D$1+P200,0)</f>
        <v>97</v>
      </c>
      <c r="D201" s="67">
        <f t="shared" si="14"/>
        <v>3969</v>
      </c>
      <c r="E201" s="68">
        <f t="shared" si="11"/>
        <v>19845</v>
      </c>
      <c r="F201" s="69">
        <f>$D$2*$B$1</f>
        <v>3.5</v>
      </c>
      <c r="G201" s="70">
        <f>D201*M201</f>
        <v>496.125</v>
      </c>
      <c r="H201" s="73"/>
      <c r="I201" s="72">
        <f t="shared" si="12"/>
        <v>499.25</v>
      </c>
      <c r="J201" s="73"/>
      <c r="K201" s="72">
        <f>TRUNC(I201/D$1,0)*D$1</f>
        <v>495</v>
      </c>
      <c r="L201" s="74">
        <f t="shared" si="13"/>
        <v>4.25</v>
      </c>
      <c r="M201" s="75">
        <v>0.125</v>
      </c>
      <c r="N201" s="80">
        <v>0</v>
      </c>
      <c r="O201" s="81">
        <f t="shared" si="15"/>
        <v>0</v>
      </c>
      <c r="P201" s="78">
        <v>0</v>
      </c>
    </row>
    <row r="202" spans="1:16" s="79" customFormat="1" ht="18.75">
      <c r="A202" s="64">
        <f ca="1">+$A$11+B201</f>
        <v>42966</v>
      </c>
      <c r="B202" s="65">
        <v>192</v>
      </c>
      <c r="C202" s="66">
        <f>TRUNC(K201/D$1+P201,0)</f>
        <v>99</v>
      </c>
      <c r="D202" s="67">
        <f t="shared" si="14"/>
        <v>4068</v>
      </c>
      <c r="E202" s="68">
        <f t="shared" si="11"/>
        <v>20340</v>
      </c>
      <c r="F202" s="69">
        <f>$D$2*$B$1</f>
        <v>3.5</v>
      </c>
      <c r="G202" s="70">
        <f>D202*M202</f>
        <v>508.5</v>
      </c>
      <c r="H202" s="73"/>
      <c r="I202" s="72">
        <f t="shared" si="12"/>
        <v>512.75</v>
      </c>
      <c r="J202" s="73"/>
      <c r="K202" s="72">
        <f>TRUNC(I202/D$1,0)*D$1</f>
        <v>510</v>
      </c>
      <c r="L202" s="74">
        <f t="shared" si="13"/>
        <v>2.75</v>
      </c>
      <c r="M202" s="75">
        <v>0.125</v>
      </c>
      <c r="N202" s="80">
        <v>0</v>
      </c>
      <c r="O202" s="81">
        <f t="shared" si="15"/>
        <v>0</v>
      </c>
      <c r="P202" s="78">
        <v>0</v>
      </c>
    </row>
    <row r="203" spans="1:16" s="79" customFormat="1" ht="18.75">
      <c r="A203" s="64">
        <f ca="1">+$A$11+B202</f>
        <v>42967</v>
      </c>
      <c r="B203" s="65">
        <v>193</v>
      </c>
      <c r="C203" s="66">
        <f>TRUNC(K202/D$1+P202,0)</f>
        <v>102</v>
      </c>
      <c r="D203" s="67">
        <f t="shared" si="14"/>
        <v>4170</v>
      </c>
      <c r="E203" s="68">
        <f t="shared" ref="E203:E266" si="16">D$1*D203</f>
        <v>20850</v>
      </c>
      <c r="F203" s="69">
        <f>$D$2*$B$1</f>
        <v>3.5</v>
      </c>
      <c r="G203" s="70">
        <f>D203*M203</f>
        <v>521.25</v>
      </c>
      <c r="H203" s="73"/>
      <c r="I203" s="72">
        <f t="shared" si="12"/>
        <v>524</v>
      </c>
      <c r="J203" s="73"/>
      <c r="K203" s="72">
        <f>TRUNC(I203/D$1,0)*D$1</f>
        <v>520</v>
      </c>
      <c r="L203" s="74">
        <f t="shared" si="13"/>
        <v>4</v>
      </c>
      <c r="M203" s="75">
        <v>0.125</v>
      </c>
      <c r="N203" s="80">
        <v>0</v>
      </c>
      <c r="O203" s="81">
        <f t="shared" si="15"/>
        <v>0</v>
      </c>
      <c r="P203" s="78">
        <v>0</v>
      </c>
    </row>
    <row r="204" spans="1:16" s="79" customFormat="1" ht="18.75">
      <c r="A204" s="64">
        <f ca="1">+$A$11+B203</f>
        <v>42968</v>
      </c>
      <c r="B204" s="65">
        <v>194</v>
      </c>
      <c r="C204" s="66">
        <f>TRUNC(K203/D$1+P203,0)</f>
        <v>104</v>
      </c>
      <c r="D204" s="67">
        <f t="shared" si="14"/>
        <v>4274</v>
      </c>
      <c r="E204" s="68">
        <f t="shared" si="16"/>
        <v>21370</v>
      </c>
      <c r="F204" s="69">
        <f>$D$2*$B$1</f>
        <v>3.5</v>
      </c>
      <c r="G204" s="70">
        <f>D204*M204</f>
        <v>534.25</v>
      </c>
      <c r="H204" s="73"/>
      <c r="I204" s="72">
        <f t="shared" ref="I204:I267" si="17">IF(I203&lt;10,G204+I203-N204,G204+L203-N204)</f>
        <v>538.25</v>
      </c>
      <c r="J204" s="73"/>
      <c r="K204" s="72">
        <f>TRUNC(I204/D$1,0)*D$1</f>
        <v>535</v>
      </c>
      <c r="L204" s="74">
        <f t="shared" ref="L204:L267" si="18">I204-K204</f>
        <v>3.25</v>
      </c>
      <c r="M204" s="75">
        <v>0.125</v>
      </c>
      <c r="N204" s="80">
        <v>0</v>
      </c>
      <c r="O204" s="81">
        <f t="shared" si="15"/>
        <v>0</v>
      </c>
      <c r="P204" s="78">
        <v>0</v>
      </c>
    </row>
    <row r="205" spans="1:16" s="79" customFormat="1" ht="18.75">
      <c r="A205" s="64">
        <f ca="1">+$A$11+B204</f>
        <v>42969</v>
      </c>
      <c r="B205" s="65">
        <v>195</v>
      </c>
      <c r="C205" s="66">
        <f>TRUNC(K204/D$1+P204,0)</f>
        <v>107</v>
      </c>
      <c r="D205" s="67">
        <f t="shared" ref="D205:D268" si="19">D204+C205</f>
        <v>4381</v>
      </c>
      <c r="E205" s="68">
        <f t="shared" si="16"/>
        <v>21905</v>
      </c>
      <c r="F205" s="69">
        <f>$D$2*$B$1</f>
        <v>3.5</v>
      </c>
      <c r="G205" s="70">
        <f>D205*M205</f>
        <v>547.625</v>
      </c>
      <c r="H205" s="73"/>
      <c r="I205" s="72">
        <f t="shared" si="17"/>
        <v>550.875</v>
      </c>
      <c r="J205" s="73"/>
      <c r="K205" s="72">
        <f>TRUNC(I205/D$1,0)*D$1</f>
        <v>550</v>
      </c>
      <c r="L205" s="74">
        <f t="shared" si="18"/>
        <v>0.875</v>
      </c>
      <c r="M205" s="75">
        <v>0.125</v>
      </c>
      <c r="N205" s="80">
        <v>0</v>
      </c>
      <c r="O205" s="81">
        <f t="shared" si="15"/>
        <v>0</v>
      </c>
      <c r="P205" s="78">
        <v>0</v>
      </c>
    </row>
    <row r="206" spans="1:16" s="79" customFormat="1" ht="18.75">
      <c r="A206" s="64">
        <f ca="1">+$A$11+B205</f>
        <v>42970</v>
      </c>
      <c r="B206" s="65">
        <v>196</v>
      </c>
      <c r="C206" s="66">
        <f>TRUNC(K205/D$1+P205,0)</f>
        <v>110</v>
      </c>
      <c r="D206" s="67">
        <f t="shared" si="19"/>
        <v>4491</v>
      </c>
      <c r="E206" s="68">
        <f t="shared" si="16"/>
        <v>22455</v>
      </c>
      <c r="F206" s="69">
        <f>$D$2*$B$1</f>
        <v>3.5</v>
      </c>
      <c r="G206" s="70">
        <f>D206*M206</f>
        <v>561.375</v>
      </c>
      <c r="H206" s="73"/>
      <c r="I206" s="72">
        <f t="shared" si="17"/>
        <v>562.25</v>
      </c>
      <c r="J206" s="73"/>
      <c r="K206" s="72">
        <f>TRUNC(I206/D$1,0)*D$1</f>
        <v>560</v>
      </c>
      <c r="L206" s="74">
        <f t="shared" si="18"/>
        <v>2.25</v>
      </c>
      <c r="M206" s="75">
        <v>0.125</v>
      </c>
      <c r="N206" s="80">
        <v>0</v>
      </c>
      <c r="O206" s="81">
        <f t="shared" si="15"/>
        <v>0</v>
      </c>
      <c r="P206" s="78">
        <v>0</v>
      </c>
    </row>
    <row r="207" spans="1:16" s="79" customFormat="1" ht="18.75">
      <c r="A207" s="64">
        <f ca="1">+$A$11+B206</f>
        <v>42971</v>
      </c>
      <c r="B207" s="65">
        <v>197</v>
      </c>
      <c r="C207" s="66">
        <f>TRUNC(K206/D$1+P206,0)</f>
        <v>112</v>
      </c>
      <c r="D207" s="67">
        <f t="shared" si="19"/>
        <v>4603</v>
      </c>
      <c r="E207" s="68">
        <f t="shared" si="16"/>
        <v>23015</v>
      </c>
      <c r="F207" s="69">
        <f>$D$2*$B$1</f>
        <v>3.5</v>
      </c>
      <c r="G207" s="70">
        <f>D207*M207</f>
        <v>575.375</v>
      </c>
      <c r="H207" s="73"/>
      <c r="I207" s="72">
        <f t="shared" si="17"/>
        <v>577.625</v>
      </c>
      <c r="J207" s="73"/>
      <c r="K207" s="72">
        <f>TRUNC(I207/D$1,0)*D$1</f>
        <v>575</v>
      </c>
      <c r="L207" s="74">
        <f t="shared" si="18"/>
        <v>2.625</v>
      </c>
      <c r="M207" s="75">
        <v>0.125</v>
      </c>
      <c r="N207" s="80">
        <v>0</v>
      </c>
      <c r="O207" s="81">
        <f t="shared" si="15"/>
        <v>0</v>
      </c>
      <c r="P207" s="78">
        <v>0</v>
      </c>
    </row>
    <row r="208" spans="1:16" s="79" customFormat="1" ht="18.75">
      <c r="A208" s="64">
        <f ca="1">+$A$11+B207</f>
        <v>42972</v>
      </c>
      <c r="B208" s="65">
        <v>198</v>
      </c>
      <c r="C208" s="66">
        <f>TRUNC(K207/D$1+P207,0)</f>
        <v>115</v>
      </c>
      <c r="D208" s="67">
        <f t="shared" si="19"/>
        <v>4718</v>
      </c>
      <c r="E208" s="68">
        <f t="shared" si="16"/>
        <v>23590</v>
      </c>
      <c r="F208" s="69">
        <f>$D$2*$B$1</f>
        <v>3.5</v>
      </c>
      <c r="G208" s="70">
        <f>D208*M208</f>
        <v>589.75</v>
      </c>
      <c r="H208" s="73"/>
      <c r="I208" s="72">
        <f t="shared" si="17"/>
        <v>592.375</v>
      </c>
      <c r="J208" s="73"/>
      <c r="K208" s="72">
        <f>TRUNC(I208/D$1,0)*D$1</f>
        <v>590</v>
      </c>
      <c r="L208" s="74">
        <f t="shared" si="18"/>
        <v>2.375</v>
      </c>
      <c r="M208" s="75">
        <v>0.125</v>
      </c>
      <c r="N208" s="80">
        <v>0</v>
      </c>
      <c r="O208" s="81">
        <f t="shared" si="15"/>
        <v>0</v>
      </c>
      <c r="P208" s="78">
        <v>0</v>
      </c>
    </row>
    <row r="209" spans="1:16" s="79" customFormat="1" ht="18.75">
      <c r="A209" s="64">
        <f ca="1">+$A$11+B208</f>
        <v>42973</v>
      </c>
      <c r="B209" s="65">
        <v>199</v>
      </c>
      <c r="C209" s="66">
        <f>TRUNC(K208/D$1+P208,0)</f>
        <v>118</v>
      </c>
      <c r="D209" s="67">
        <f t="shared" si="19"/>
        <v>4836</v>
      </c>
      <c r="E209" s="68">
        <f t="shared" si="16"/>
        <v>24180</v>
      </c>
      <c r="F209" s="69">
        <f>$D$2*$B$1</f>
        <v>3.5</v>
      </c>
      <c r="G209" s="70">
        <f>D209*M209</f>
        <v>604.5</v>
      </c>
      <c r="H209" s="73"/>
      <c r="I209" s="72">
        <f t="shared" si="17"/>
        <v>606.875</v>
      </c>
      <c r="J209" s="73"/>
      <c r="K209" s="72">
        <f>TRUNC(I209/D$1,0)*D$1</f>
        <v>605</v>
      </c>
      <c r="L209" s="74">
        <f t="shared" si="18"/>
        <v>1.875</v>
      </c>
      <c r="M209" s="75">
        <v>0.125</v>
      </c>
      <c r="N209" s="80">
        <v>0</v>
      </c>
      <c r="O209" s="81">
        <f t="shared" si="15"/>
        <v>0</v>
      </c>
      <c r="P209" s="78">
        <v>0</v>
      </c>
    </row>
    <row r="210" spans="1:16" s="79" customFormat="1" ht="18.75">
      <c r="A210" s="64">
        <f ca="1">+$A$11+B209</f>
        <v>42974</v>
      </c>
      <c r="B210" s="65">
        <v>200</v>
      </c>
      <c r="C210" s="66">
        <f>TRUNC(K209/D$1+P209,0)</f>
        <v>121</v>
      </c>
      <c r="D210" s="67">
        <f t="shared" si="19"/>
        <v>4957</v>
      </c>
      <c r="E210" s="68">
        <f t="shared" si="16"/>
        <v>24785</v>
      </c>
      <c r="F210" s="69">
        <f>$D$2*$B$1</f>
        <v>3.5</v>
      </c>
      <c r="G210" s="70">
        <f>D210*M210</f>
        <v>619.625</v>
      </c>
      <c r="H210" s="73"/>
      <c r="I210" s="72">
        <f t="shared" si="17"/>
        <v>621.5</v>
      </c>
      <c r="J210" s="73"/>
      <c r="K210" s="72">
        <f>TRUNC(I210/D$1,0)*D$1</f>
        <v>620</v>
      </c>
      <c r="L210" s="74">
        <f t="shared" si="18"/>
        <v>1.5</v>
      </c>
      <c r="M210" s="75">
        <v>0.125</v>
      </c>
      <c r="N210" s="80">
        <v>0</v>
      </c>
      <c r="O210" s="81">
        <f t="shared" si="15"/>
        <v>0</v>
      </c>
      <c r="P210" s="78">
        <v>0</v>
      </c>
    </row>
    <row r="211" spans="1:16" s="79" customFormat="1" ht="18.75">
      <c r="A211" s="64">
        <f ca="1">+$A$11+B210</f>
        <v>42975</v>
      </c>
      <c r="B211" s="65">
        <v>201</v>
      </c>
      <c r="C211" s="66">
        <f>TRUNC(K210/D$1+P210,0)</f>
        <v>124</v>
      </c>
      <c r="D211" s="67">
        <f t="shared" si="19"/>
        <v>5081</v>
      </c>
      <c r="E211" s="68">
        <f t="shared" si="16"/>
        <v>25405</v>
      </c>
      <c r="F211" s="69">
        <f>$D$2*$B$1</f>
        <v>3.5</v>
      </c>
      <c r="G211" s="70">
        <f>D211*M211</f>
        <v>635.125</v>
      </c>
      <c r="H211" s="73"/>
      <c r="I211" s="72">
        <f t="shared" si="17"/>
        <v>636.625</v>
      </c>
      <c r="J211" s="73"/>
      <c r="K211" s="72">
        <f>TRUNC(I211/D$1,0)*D$1</f>
        <v>635</v>
      </c>
      <c r="L211" s="74">
        <f t="shared" si="18"/>
        <v>1.625</v>
      </c>
      <c r="M211" s="75">
        <v>0.125</v>
      </c>
      <c r="N211" s="80">
        <v>0</v>
      </c>
      <c r="O211" s="81">
        <f t="shared" si="15"/>
        <v>0</v>
      </c>
      <c r="P211" s="78">
        <v>0</v>
      </c>
    </row>
    <row r="212" spans="1:16" s="79" customFormat="1" ht="18.75">
      <c r="A212" s="64">
        <f ca="1">+$A$11+B211</f>
        <v>42976</v>
      </c>
      <c r="B212" s="65">
        <v>202</v>
      </c>
      <c r="C212" s="66">
        <f>TRUNC(K211/D$1+P211,0)</f>
        <v>127</v>
      </c>
      <c r="D212" s="67">
        <f t="shared" si="19"/>
        <v>5208</v>
      </c>
      <c r="E212" s="68">
        <f t="shared" si="16"/>
        <v>26040</v>
      </c>
      <c r="F212" s="69">
        <f>$D$2*$B$1</f>
        <v>3.5</v>
      </c>
      <c r="G212" s="70">
        <f>D212*M212</f>
        <v>651</v>
      </c>
      <c r="H212" s="73"/>
      <c r="I212" s="72">
        <f t="shared" si="17"/>
        <v>652.625</v>
      </c>
      <c r="J212" s="73"/>
      <c r="K212" s="72">
        <f>TRUNC(I212/D$1,0)*D$1</f>
        <v>650</v>
      </c>
      <c r="L212" s="74">
        <f t="shared" si="18"/>
        <v>2.625</v>
      </c>
      <c r="M212" s="75">
        <v>0.125</v>
      </c>
      <c r="N212" s="80">
        <v>0</v>
      </c>
      <c r="O212" s="81">
        <f t="shared" si="15"/>
        <v>0</v>
      </c>
      <c r="P212" s="78">
        <v>0</v>
      </c>
    </row>
    <row r="213" spans="1:16" s="79" customFormat="1" ht="18.75">
      <c r="A213" s="64">
        <f ca="1">+$A$11+B212</f>
        <v>42977</v>
      </c>
      <c r="B213" s="65">
        <v>203</v>
      </c>
      <c r="C213" s="66">
        <f>TRUNC(K212/D$1+P212,0)</f>
        <v>130</v>
      </c>
      <c r="D213" s="67">
        <f t="shared" si="19"/>
        <v>5338</v>
      </c>
      <c r="E213" s="68">
        <f t="shared" si="16"/>
        <v>26690</v>
      </c>
      <c r="F213" s="69">
        <f>$D$2*$B$1</f>
        <v>3.5</v>
      </c>
      <c r="G213" s="70">
        <f>D213*M213</f>
        <v>667.25</v>
      </c>
      <c r="H213" s="73"/>
      <c r="I213" s="72">
        <f t="shared" si="17"/>
        <v>669.875</v>
      </c>
      <c r="J213" s="73"/>
      <c r="K213" s="72">
        <f>TRUNC(I213/D$1,0)*D$1</f>
        <v>665</v>
      </c>
      <c r="L213" s="74">
        <f t="shared" si="18"/>
        <v>4.875</v>
      </c>
      <c r="M213" s="75">
        <v>0.125</v>
      </c>
      <c r="N213" s="80">
        <v>0</v>
      </c>
      <c r="O213" s="81">
        <f t="shared" si="15"/>
        <v>0</v>
      </c>
      <c r="P213" s="78">
        <v>0</v>
      </c>
    </row>
    <row r="214" spans="1:16" s="79" customFormat="1" ht="18.75">
      <c r="A214" s="64">
        <f ca="1">+$A$11+B213</f>
        <v>42978</v>
      </c>
      <c r="B214" s="65">
        <v>204</v>
      </c>
      <c r="C214" s="66">
        <f>TRUNC(K213/D$1+P213,0)</f>
        <v>133</v>
      </c>
      <c r="D214" s="67">
        <f t="shared" si="19"/>
        <v>5471</v>
      </c>
      <c r="E214" s="68">
        <f t="shared" si="16"/>
        <v>27355</v>
      </c>
      <c r="F214" s="69">
        <f>$D$2*$B$1</f>
        <v>3.5</v>
      </c>
      <c r="G214" s="70">
        <f>D214*M214</f>
        <v>683.875</v>
      </c>
      <c r="H214" s="73"/>
      <c r="I214" s="72">
        <f t="shared" si="17"/>
        <v>688.75</v>
      </c>
      <c r="J214" s="73"/>
      <c r="K214" s="72">
        <f>TRUNC(I214/D$1,0)*D$1</f>
        <v>685</v>
      </c>
      <c r="L214" s="74">
        <f t="shared" si="18"/>
        <v>3.75</v>
      </c>
      <c r="M214" s="75">
        <v>0.125</v>
      </c>
      <c r="N214" s="80">
        <v>0</v>
      </c>
      <c r="O214" s="81">
        <f t="shared" si="15"/>
        <v>0</v>
      </c>
      <c r="P214" s="78">
        <v>0</v>
      </c>
    </row>
    <row r="215" spans="1:16" s="79" customFormat="1" ht="18.75">
      <c r="A215" s="64">
        <f ca="1">+$A$11+B214</f>
        <v>42979</v>
      </c>
      <c r="B215" s="65">
        <v>205</v>
      </c>
      <c r="C215" s="66">
        <f>TRUNC(K214/D$1+P214,0)</f>
        <v>137</v>
      </c>
      <c r="D215" s="67">
        <f t="shared" si="19"/>
        <v>5608</v>
      </c>
      <c r="E215" s="68">
        <f t="shared" si="16"/>
        <v>28040</v>
      </c>
      <c r="F215" s="69">
        <f>$D$2*$B$1</f>
        <v>3.5</v>
      </c>
      <c r="G215" s="70">
        <f>D215*M215</f>
        <v>701</v>
      </c>
      <c r="H215" s="73"/>
      <c r="I215" s="72">
        <f t="shared" si="17"/>
        <v>704.75</v>
      </c>
      <c r="J215" s="73"/>
      <c r="K215" s="72">
        <f>TRUNC(I215/D$1,0)*D$1</f>
        <v>700</v>
      </c>
      <c r="L215" s="74">
        <f t="shared" si="18"/>
        <v>4.75</v>
      </c>
      <c r="M215" s="75">
        <v>0.125</v>
      </c>
      <c r="N215" s="80">
        <v>0</v>
      </c>
      <c r="O215" s="81">
        <f t="shared" si="15"/>
        <v>0</v>
      </c>
      <c r="P215" s="78">
        <v>0</v>
      </c>
    </row>
    <row r="216" spans="1:16" s="79" customFormat="1" ht="18.75">
      <c r="A216" s="64">
        <f ca="1">+$A$11+B215</f>
        <v>42980</v>
      </c>
      <c r="B216" s="65">
        <v>206</v>
      </c>
      <c r="C216" s="66">
        <f>TRUNC(K215/D$1+P215,0)</f>
        <v>140</v>
      </c>
      <c r="D216" s="67">
        <f t="shared" si="19"/>
        <v>5748</v>
      </c>
      <c r="E216" s="68">
        <f t="shared" si="16"/>
        <v>28740</v>
      </c>
      <c r="F216" s="69">
        <f>$D$2*$B$1</f>
        <v>3.5</v>
      </c>
      <c r="G216" s="70">
        <f>D216*M216</f>
        <v>718.5</v>
      </c>
      <c r="H216" s="73"/>
      <c r="I216" s="72">
        <f t="shared" si="17"/>
        <v>723.25</v>
      </c>
      <c r="J216" s="73"/>
      <c r="K216" s="72">
        <f>TRUNC(I216/D$1,0)*D$1</f>
        <v>720</v>
      </c>
      <c r="L216" s="74">
        <f t="shared" si="18"/>
        <v>3.25</v>
      </c>
      <c r="M216" s="75">
        <v>0.125</v>
      </c>
      <c r="N216" s="80">
        <v>0</v>
      </c>
      <c r="O216" s="81">
        <f t="shared" si="15"/>
        <v>0</v>
      </c>
      <c r="P216" s="78">
        <v>0</v>
      </c>
    </row>
    <row r="217" spans="1:16" s="79" customFormat="1" ht="18.75">
      <c r="A217" s="64">
        <f ca="1">+$A$11+B216</f>
        <v>42981</v>
      </c>
      <c r="B217" s="65">
        <v>207</v>
      </c>
      <c r="C217" s="66">
        <f>TRUNC(K216/D$1+P216,0)</f>
        <v>144</v>
      </c>
      <c r="D217" s="67">
        <f t="shared" si="19"/>
        <v>5892</v>
      </c>
      <c r="E217" s="68">
        <f t="shared" si="16"/>
        <v>29460</v>
      </c>
      <c r="F217" s="69">
        <f>$D$2*$B$1</f>
        <v>3.5</v>
      </c>
      <c r="G217" s="70">
        <f>D217*M217</f>
        <v>736.5</v>
      </c>
      <c r="H217" s="73"/>
      <c r="I217" s="72">
        <f t="shared" si="17"/>
        <v>739.75</v>
      </c>
      <c r="J217" s="73"/>
      <c r="K217" s="72">
        <f>TRUNC(I217/D$1,0)*D$1</f>
        <v>735</v>
      </c>
      <c r="L217" s="74">
        <f t="shared" si="18"/>
        <v>4.75</v>
      </c>
      <c r="M217" s="75">
        <v>0.125</v>
      </c>
      <c r="N217" s="80">
        <v>0</v>
      </c>
      <c r="O217" s="81">
        <f t="shared" si="15"/>
        <v>0</v>
      </c>
      <c r="P217" s="78">
        <v>0</v>
      </c>
    </row>
    <row r="218" spans="1:16" s="79" customFormat="1" ht="18.75">
      <c r="A218" s="64">
        <f ca="1">+$A$11+B217</f>
        <v>42982</v>
      </c>
      <c r="B218" s="65">
        <v>208</v>
      </c>
      <c r="C218" s="66">
        <f>TRUNC(K217/D$1+P217,0)</f>
        <v>147</v>
      </c>
      <c r="D218" s="67">
        <f t="shared" si="19"/>
        <v>6039</v>
      </c>
      <c r="E218" s="68">
        <f t="shared" si="16"/>
        <v>30195</v>
      </c>
      <c r="F218" s="69">
        <f>$D$2*$B$1</f>
        <v>3.5</v>
      </c>
      <c r="G218" s="70">
        <f>D218*M218</f>
        <v>754.875</v>
      </c>
      <c r="H218" s="73"/>
      <c r="I218" s="72">
        <f t="shared" si="17"/>
        <v>759.625</v>
      </c>
      <c r="J218" s="73"/>
      <c r="K218" s="72">
        <f>TRUNC(I218/D$1,0)*D$1</f>
        <v>755</v>
      </c>
      <c r="L218" s="74">
        <f t="shared" si="18"/>
        <v>4.625</v>
      </c>
      <c r="M218" s="75">
        <v>0.125</v>
      </c>
      <c r="N218" s="80">
        <v>0</v>
      </c>
      <c r="O218" s="81">
        <f t="shared" si="15"/>
        <v>0</v>
      </c>
      <c r="P218" s="78">
        <v>0</v>
      </c>
    </row>
    <row r="219" spans="1:16" s="79" customFormat="1" ht="18.75">
      <c r="A219" s="64">
        <f ca="1">+$A$11+B218</f>
        <v>42983</v>
      </c>
      <c r="B219" s="65">
        <v>209</v>
      </c>
      <c r="C219" s="66">
        <f>TRUNC(K218/D$1+P218,0)</f>
        <v>151</v>
      </c>
      <c r="D219" s="67">
        <f t="shared" si="19"/>
        <v>6190</v>
      </c>
      <c r="E219" s="68">
        <f t="shared" si="16"/>
        <v>30950</v>
      </c>
      <c r="F219" s="69">
        <f>$D$2*$B$1</f>
        <v>3.5</v>
      </c>
      <c r="G219" s="70">
        <f>D219*M219</f>
        <v>773.75</v>
      </c>
      <c r="H219" s="73"/>
      <c r="I219" s="72">
        <f t="shared" si="17"/>
        <v>778.375</v>
      </c>
      <c r="J219" s="73"/>
      <c r="K219" s="72">
        <f>TRUNC(I219/D$1,0)*D$1</f>
        <v>775</v>
      </c>
      <c r="L219" s="74">
        <f t="shared" si="18"/>
        <v>3.375</v>
      </c>
      <c r="M219" s="75">
        <v>0.125</v>
      </c>
      <c r="N219" s="80">
        <v>0</v>
      </c>
      <c r="O219" s="81">
        <f t="shared" si="15"/>
        <v>0</v>
      </c>
      <c r="P219" s="78">
        <v>0</v>
      </c>
    </row>
    <row r="220" spans="1:16" s="79" customFormat="1" ht="18.75">
      <c r="A220" s="64">
        <f ca="1">+$A$11+B219</f>
        <v>42984</v>
      </c>
      <c r="B220" s="65">
        <v>210</v>
      </c>
      <c r="C220" s="66">
        <f>TRUNC(K219/D$1+P219,0)</f>
        <v>155</v>
      </c>
      <c r="D220" s="67">
        <f t="shared" si="19"/>
        <v>6345</v>
      </c>
      <c r="E220" s="68">
        <f t="shared" si="16"/>
        <v>31725</v>
      </c>
      <c r="F220" s="69">
        <f>$D$2*$B$1</f>
        <v>3.5</v>
      </c>
      <c r="G220" s="70">
        <f>D220*M220</f>
        <v>793.125</v>
      </c>
      <c r="H220" s="73"/>
      <c r="I220" s="72">
        <f t="shared" si="17"/>
        <v>796.5</v>
      </c>
      <c r="J220" s="73"/>
      <c r="K220" s="72">
        <f>TRUNC(I220/D$1,0)*D$1</f>
        <v>795</v>
      </c>
      <c r="L220" s="74">
        <f t="shared" si="18"/>
        <v>1.5</v>
      </c>
      <c r="M220" s="75">
        <v>0.125</v>
      </c>
      <c r="N220" s="80">
        <v>0</v>
      </c>
      <c r="O220" s="81">
        <f t="shared" si="15"/>
        <v>0</v>
      </c>
      <c r="P220" s="78">
        <v>0</v>
      </c>
    </row>
    <row r="221" spans="1:16" s="79" customFormat="1" ht="18.75">
      <c r="A221" s="64">
        <f ca="1">+$A$11+B220</f>
        <v>42985</v>
      </c>
      <c r="B221" s="65">
        <v>211</v>
      </c>
      <c r="C221" s="66">
        <f>TRUNC(K220/D$1+P220,0)</f>
        <v>159</v>
      </c>
      <c r="D221" s="67">
        <f t="shared" si="19"/>
        <v>6504</v>
      </c>
      <c r="E221" s="68">
        <f t="shared" si="16"/>
        <v>32520</v>
      </c>
      <c r="F221" s="69">
        <f>$D$2*$B$1</f>
        <v>3.5</v>
      </c>
      <c r="G221" s="70">
        <f>D221*M221</f>
        <v>813</v>
      </c>
      <c r="H221" s="73"/>
      <c r="I221" s="72">
        <f t="shared" si="17"/>
        <v>814.5</v>
      </c>
      <c r="J221" s="73"/>
      <c r="K221" s="72">
        <f>TRUNC(I221/D$1,0)*D$1</f>
        <v>810</v>
      </c>
      <c r="L221" s="74">
        <f t="shared" si="18"/>
        <v>4.5</v>
      </c>
      <c r="M221" s="75">
        <v>0.125</v>
      </c>
      <c r="N221" s="80">
        <v>0</v>
      </c>
      <c r="O221" s="81">
        <f t="shared" si="15"/>
        <v>0</v>
      </c>
      <c r="P221" s="78">
        <v>0</v>
      </c>
    </row>
    <row r="222" spans="1:16" s="79" customFormat="1" ht="18.75">
      <c r="A222" s="64">
        <f ca="1">+$A$11+B221</f>
        <v>42986</v>
      </c>
      <c r="B222" s="65">
        <v>212</v>
      </c>
      <c r="C222" s="66">
        <f>TRUNC(K221/D$1+P221,0)</f>
        <v>162</v>
      </c>
      <c r="D222" s="67">
        <f t="shared" si="19"/>
        <v>6666</v>
      </c>
      <c r="E222" s="68">
        <f t="shared" si="16"/>
        <v>33330</v>
      </c>
      <c r="F222" s="69">
        <f>$D$2*$B$1</f>
        <v>3.5</v>
      </c>
      <c r="G222" s="70">
        <f>D222*M222</f>
        <v>833.25</v>
      </c>
      <c r="H222" s="73"/>
      <c r="I222" s="72">
        <f t="shared" si="17"/>
        <v>837.75</v>
      </c>
      <c r="J222" s="73"/>
      <c r="K222" s="72">
        <f>TRUNC(I222/D$1,0)*D$1</f>
        <v>835</v>
      </c>
      <c r="L222" s="74">
        <f t="shared" si="18"/>
        <v>2.75</v>
      </c>
      <c r="M222" s="75">
        <v>0.125</v>
      </c>
      <c r="N222" s="80">
        <v>0</v>
      </c>
      <c r="O222" s="81">
        <f t="shared" si="15"/>
        <v>0</v>
      </c>
      <c r="P222" s="78">
        <v>0</v>
      </c>
    </row>
    <row r="223" spans="1:16" s="79" customFormat="1" ht="18.75">
      <c r="A223" s="64">
        <f ca="1">+$A$11+B222</f>
        <v>42987</v>
      </c>
      <c r="B223" s="65">
        <v>213</v>
      </c>
      <c r="C223" s="66">
        <f>TRUNC(K222/D$1+P222,0)</f>
        <v>167</v>
      </c>
      <c r="D223" s="67">
        <f t="shared" si="19"/>
        <v>6833</v>
      </c>
      <c r="E223" s="68">
        <f t="shared" si="16"/>
        <v>34165</v>
      </c>
      <c r="F223" s="69">
        <f>$D$2*$B$1</f>
        <v>3.5</v>
      </c>
      <c r="G223" s="70">
        <f>D223*M223</f>
        <v>854.125</v>
      </c>
      <c r="H223" s="73"/>
      <c r="I223" s="72">
        <f t="shared" si="17"/>
        <v>856.875</v>
      </c>
      <c r="J223" s="73"/>
      <c r="K223" s="72">
        <f>TRUNC(I223/D$1,0)*D$1</f>
        <v>855</v>
      </c>
      <c r="L223" s="74">
        <f t="shared" si="18"/>
        <v>1.875</v>
      </c>
      <c r="M223" s="75">
        <v>0.125</v>
      </c>
      <c r="N223" s="80">
        <v>0</v>
      </c>
      <c r="O223" s="81">
        <f t="shared" si="15"/>
        <v>0</v>
      </c>
      <c r="P223" s="78">
        <v>0</v>
      </c>
    </row>
    <row r="224" spans="1:16" s="79" customFormat="1" ht="18.75">
      <c r="A224" s="64">
        <f ca="1">+$A$11+B223</f>
        <v>42988</v>
      </c>
      <c r="B224" s="65">
        <v>214</v>
      </c>
      <c r="C224" s="66">
        <f>TRUNC(K223/D$1+P223,0)</f>
        <v>171</v>
      </c>
      <c r="D224" s="67">
        <f t="shared" si="19"/>
        <v>7004</v>
      </c>
      <c r="E224" s="68">
        <f t="shared" si="16"/>
        <v>35020</v>
      </c>
      <c r="F224" s="69">
        <f>$D$2*$B$1</f>
        <v>3.5</v>
      </c>
      <c r="G224" s="70">
        <f>D224*M224</f>
        <v>875.5</v>
      </c>
      <c r="H224" s="73"/>
      <c r="I224" s="72">
        <f t="shared" si="17"/>
        <v>877.375</v>
      </c>
      <c r="J224" s="73"/>
      <c r="K224" s="72">
        <f>TRUNC(I224/D$1,0)*D$1</f>
        <v>875</v>
      </c>
      <c r="L224" s="74">
        <f t="shared" si="18"/>
        <v>2.375</v>
      </c>
      <c r="M224" s="75">
        <v>0.125</v>
      </c>
      <c r="N224" s="80">
        <v>0</v>
      </c>
      <c r="O224" s="81">
        <f t="shared" si="15"/>
        <v>0</v>
      </c>
      <c r="P224" s="78">
        <v>0</v>
      </c>
    </row>
    <row r="225" spans="1:16" s="79" customFormat="1" ht="18.75">
      <c r="A225" s="64">
        <f ca="1">+$A$11+B224</f>
        <v>42989</v>
      </c>
      <c r="B225" s="65">
        <v>215</v>
      </c>
      <c r="C225" s="66">
        <f>TRUNC(K224/D$1+P224,0)</f>
        <v>175</v>
      </c>
      <c r="D225" s="67">
        <f t="shared" si="19"/>
        <v>7179</v>
      </c>
      <c r="E225" s="68">
        <f t="shared" si="16"/>
        <v>35895</v>
      </c>
      <c r="F225" s="69">
        <f>$D$2*$B$1</f>
        <v>3.5</v>
      </c>
      <c r="G225" s="70">
        <f>D225*M225</f>
        <v>897.375</v>
      </c>
      <c r="H225" s="73"/>
      <c r="I225" s="72">
        <f t="shared" si="17"/>
        <v>899.75</v>
      </c>
      <c r="J225" s="73"/>
      <c r="K225" s="72">
        <f>TRUNC(I225/D$1,0)*D$1</f>
        <v>895</v>
      </c>
      <c r="L225" s="74">
        <f t="shared" si="18"/>
        <v>4.75</v>
      </c>
      <c r="M225" s="75">
        <v>0.125</v>
      </c>
      <c r="N225" s="80">
        <v>0</v>
      </c>
      <c r="O225" s="81">
        <f t="shared" si="15"/>
        <v>0</v>
      </c>
      <c r="P225" s="78">
        <v>0</v>
      </c>
    </row>
    <row r="226" spans="1:16" s="79" customFormat="1" ht="18.75">
      <c r="A226" s="64">
        <f ca="1">+$A$11+B225</f>
        <v>42990</v>
      </c>
      <c r="B226" s="65">
        <v>216</v>
      </c>
      <c r="C226" s="66">
        <f>TRUNC(K225/D$1+P225,0)</f>
        <v>179</v>
      </c>
      <c r="D226" s="67">
        <f t="shared" si="19"/>
        <v>7358</v>
      </c>
      <c r="E226" s="68">
        <f t="shared" si="16"/>
        <v>36790</v>
      </c>
      <c r="F226" s="69">
        <f>$D$2*$B$1</f>
        <v>3.5</v>
      </c>
      <c r="G226" s="70">
        <f>D226*M226</f>
        <v>919.75</v>
      </c>
      <c r="H226" s="73"/>
      <c r="I226" s="72">
        <f t="shared" si="17"/>
        <v>924.5</v>
      </c>
      <c r="J226" s="73"/>
      <c r="K226" s="72">
        <f>TRUNC(I226/D$1,0)*D$1</f>
        <v>920</v>
      </c>
      <c r="L226" s="74">
        <f t="shared" si="18"/>
        <v>4.5</v>
      </c>
      <c r="M226" s="75">
        <v>0.125</v>
      </c>
      <c r="N226" s="80">
        <v>0</v>
      </c>
      <c r="O226" s="81">
        <f t="shared" si="15"/>
        <v>0</v>
      </c>
      <c r="P226" s="78">
        <v>0</v>
      </c>
    </row>
    <row r="227" spans="1:16" s="79" customFormat="1" ht="18.75">
      <c r="A227" s="64">
        <f ca="1">+$A$11+B226</f>
        <v>42991</v>
      </c>
      <c r="B227" s="65">
        <v>217</v>
      </c>
      <c r="C227" s="66">
        <f>TRUNC(K226/D$1+P226,0)</f>
        <v>184</v>
      </c>
      <c r="D227" s="67">
        <f t="shared" si="19"/>
        <v>7542</v>
      </c>
      <c r="E227" s="68">
        <f t="shared" si="16"/>
        <v>37710</v>
      </c>
      <c r="F227" s="69">
        <f>$D$2*$B$1</f>
        <v>3.5</v>
      </c>
      <c r="G227" s="70">
        <f>D227*M227</f>
        <v>942.75</v>
      </c>
      <c r="H227" s="73"/>
      <c r="I227" s="72">
        <f t="shared" si="17"/>
        <v>947.25</v>
      </c>
      <c r="J227" s="73"/>
      <c r="K227" s="72">
        <f>TRUNC(I227/D$1,0)*D$1</f>
        <v>945</v>
      </c>
      <c r="L227" s="74">
        <f t="shared" si="18"/>
        <v>2.25</v>
      </c>
      <c r="M227" s="75">
        <v>0.125</v>
      </c>
      <c r="N227" s="80">
        <v>0</v>
      </c>
      <c r="O227" s="81">
        <f t="shared" si="15"/>
        <v>0</v>
      </c>
      <c r="P227" s="78">
        <v>0</v>
      </c>
    </row>
    <row r="228" spans="1:16" s="79" customFormat="1" ht="18.75">
      <c r="A228" s="64">
        <f ca="1">+$A$11+B227</f>
        <v>42992</v>
      </c>
      <c r="B228" s="65">
        <v>218</v>
      </c>
      <c r="C228" s="66">
        <f>TRUNC(K227/D$1+P227,0)</f>
        <v>189</v>
      </c>
      <c r="D228" s="67">
        <f t="shared" si="19"/>
        <v>7731</v>
      </c>
      <c r="E228" s="68">
        <f t="shared" si="16"/>
        <v>38655</v>
      </c>
      <c r="F228" s="69">
        <f>$D$2*$B$1</f>
        <v>3.5</v>
      </c>
      <c r="G228" s="70">
        <f>D228*M228</f>
        <v>966.375</v>
      </c>
      <c r="H228" s="73"/>
      <c r="I228" s="72">
        <f t="shared" si="17"/>
        <v>968.625</v>
      </c>
      <c r="J228" s="73"/>
      <c r="K228" s="72">
        <f>TRUNC(I228/D$1,0)*D$1</f>
        <v>965</v>
      </c>
      <c r="L228" s="74">
        <f t="shared" si="18"/>
        <v>3.625</v>
      </c>
      <c r="M228" s="75">
        <v>0.125</v>
      </c>
      <c r="N228" s="80">
        <v>0</v>
      </c>
      <c r="O228" s="81">
        <f t="shared" si="15"/>
        <v>0</v>
      </c>
      <c r="P228" s="78">
        <v>0</v>
      </c>
    </row>
    <row r="229" spans="1:16" s="79" customFormat="1" ht="18.75">
      <c r="A229" s="64">
        <f ca="1">+$A$11+B228</f>
        <v>42993</v>
      </c>
      <c r="B229" s="65">
        <v>219</v>
      </c>
      <c r="C229" s="66">
        <f>TRUNC(K228/D$1+P228,0)</f>
        <v>193</v>
      </c>
      <c r="D229" s="67">
        <f t="shared" si="19"/>
        <v>7924</v>
      </c>
      <c r="E229" s="68">
        <f t="shared" si="16"/>
        <v>39620</v>
      </c>
      <c r="F229" s="69">
        <f>$D$2*$B$1</f>
        <v>3.5</v>
      </c>
      <c r="G229" s="70">
        <f>D229*M229</f>
        <v>990.5</v>
      </c>
      <c r="H229" s="73"/>
      <c r="I229" s="72">
        <f t="shared" si="17"/>
        <v>994.125</v>
      </c>
      <c r="J229" s="73"/>
      <c r="K229" s="72">
        <f>TRUNC(I229/D$1,0)*D$1</f>
        <v>990</v>
      </c>
      <c r="L229" s="74">
        <f t="shared" si="18"/>
        <v>4.125</v>
      </c>
      <c r="M229" s="75">
        <v>0.125</v>
      </c>
      <c r="N229" s="80">
        <v>0</v>
      </c>
      <c r="O229" s="81">
        <f t="shared" si="15"/>
        <v>0</v>
      </c>
      <c r="P229" s="78">
        <v>0</v>
      </c>
    </row>
    <row r="230" spans="1:16" s="79" customFormat="1" ht="18.75">
      <c r="A230" s="64">
        <f ca="1">+$A$11+B229</f>
        <v>42994</v>
      </c>
      <c r="B230" s="65">
        <v>220</v>
      </c>
      <c r="C230" s="66">
        <f>TRUNC(K229/D$1+P229,0)</f>
        <v>198</v>
      </c>
      <c r="D230" s="67">
        <f t="shared" si="19"/>
        <v>8122</v>
      </c>
      <c r="E230" s="68">
        <f t="shared" si="16"/>
        <v>40610</v>
      </c>
      <c r="F230" s="69">
        <f>$D$2*$B$1</f>
        <v>3.5</v>
      </c>
      <c r="G230" s="70">
        <f>D230*M230</f>
        <v>1015.25</v>
      </c>
      <c r="H230" s="73"/>
      <c r="I230" s="72">
        <f t="shared" si="17"/>
        <v>1019.375</v>
      </c>
      <c r="J230" s="73"/>
      <c r="K230" s="72">
        <f>TRUNC(I230/D$1,0)*D$1</f>
        <v>1015</v>
      </c>
      <c r="L230" s="74">
        <f t="shared" si="18"/>
        <v>4.375</v>
      </c>
      <c r="M230" s="75">
        <v>0.125</v>
      </c>
      <c r="N230" s="80">
        <v>0</v>
      </c>
      <c r="O230" s="81">
        <f t="shared" si="15"/>
        <v>0</v>
      </c>
      <c r="P230" s="78">
        <v>0</v>
      </c>
    </row>
    <row r="231" spans="1:16" s="79" customFormat="1" ht="18.75">
      <c r="A231" s="64">
        <f ca="1">+$A$11+B230</f>
        <v>42995</v>
      </c>
      <c r="B231" s="65">
        <v>221</v>
      </c>
      <c r="C231" s="66">
        <f>TRUNC(K230/D$1+P230,0)</f>
        <v>203</v>
      </c>
      <c r="D231" s="67">
        <f t="shared" si="19"/>
        <v>8325</v>
      </c>
      <c r="E231" s="68">
        <f t="shared" si="16"/>
        <v>41625</v>
      </c>
      <c r="F231" s="69">
        <f>$D$2*$B$1</f>
        <v>3.5</v>
      </c>
      <c r="G231" s="70">
        <f>D231*M231</f>
        <v>1040.625</v>
      </c>
      <c r="H231" s="73"/>
      <c r="I231" s="72">
        <f t="shared" si="17"/>
        <v>1045</v>
      </c>
      <c r="J231" s="73"/>
      <c r="K231" s="72">
        <f>TRUNC(I231/D$1,0)*D$1</f>
        <v>1045</v>
      </c>
      <c r="L231" s="74">
        <f t="shared" si="18"/>
        <v>0</v>
      </c>
      <c r="M231" s="75">
        <v>0.125</v>
      </c>
      <c r="N231" s="80">
        <v>0</v>
      </c>
      <c r="O231" s="81">
        <f t="shared" si="15"/>
        <v>0</v>
      </c>
      <c r="P231" s="78">
        <v>0</v>
      </c>
    </row>
    <row r="232" spans="1:16" s="79" customFormat="1" ht="18.75">
      <c r="A232" s="64">
        <f ca="1">+$A$11+B231</f>
        <v>42996</v>
      </c>
      <c r="B232" s="65">
        <v>222</v>
      </c>
      <c r="C232" s="66">
        <f>TRUNC(K231/D$1+P231,0)</f>
        <v>209</v>
      </c>
      <c r="D232" s="67">
        <f t="shared" si="19"/>
        <v>8534</v>
      </c>
      <c r="E232" s="68">
        <f t="shared" si="16"/>
        <v>42670</v>
      </c>
      <c r="F232" s="69">
        <f>$D$2*$B$1</f>
        <v>3.5</v>
      </c>
      <c r="G232" s="70">
        <f>D232*M232</f>
        <v>1066.75</v>
      </c>
      <c r="H232" s="73"/>
      <c r="I232" s="72">
        <f t="shared" si="17"/>
        <v>1066.75</v>
      </c>
      <c r="J232" s="73"/>
      <c r="K232" s="72">
        <f>TRUNC(I232/D$1,0)*D$1</f>
        <v>1065</v>
      </c>
      <c r="L232" s="74">
        <f t="shared" si="18"/>
        <v>1.75</v>
      </c>
      <c r="M232" s="75">
        <v>0.125</v>
      </c>
      <c r="N232" s="80">
        <v>0</v>
      </c>
      <c r="O232" s="81">
        <f t="shared" si="15"/>
        <v>0</v>
      </c>
      <c r="P232" s="78">
        <v>0</v>
      </c>
    </row>
    <row r="233" spans="1:16" s="79" customFormat="1" ht="18.75">
      <c r="A233" s="64">
        <f ca="1">+$A$11+B232</f>
        <v>42997</v>
      </c>
      <c r="B233" s="65">
        <v>223</v>
      </c>
      <c r="C233" s="66">
        <f>TRUNC(K232/D$1+P232,0)</f>
        <v>213</v>
      </c>
      <c r="D233" s="67">
        <f t="shared" si="19"/>
        <v>8747</v>
      </c>
      <c r="E233" s="68">
        <f t="shared" si="16"/>
        <v>43735</v>
      </c>
      <c r="F233" s="69">
        <f>$D$2*$B$1</f>
        <v>3.5</v>
      </c>
      <c r="G233" s="70">
        <f>D233*M233</f>
        <v>1093.375</v>
      </c>
      <c r="H233" s="73"/>
      <c r="I233" s="72">
        <f t="shared" si="17"/>
        <v>1095.125</v>
      </c>
      <c r="J233" s="73"/>
      <c r="K233" s="72">
        <f>TRUNC(I233/D$1,0)*D$1</f>
        <v>1095</v>
      </c>
      <c r="L233" s="74">
        <f t="shared" si="18"/>
        <v>0.125</v>
      </c>
      <c r="M233" s="75">
        <v>0.125</v>
      </c>
      <c r="N233" s="80">
        <v>0</v>
      </c>
      <c r="O233" s="81">
        <f t="shared" si="15"/>
        <v>0</v>
      </c>
      <c r="P233" s="78">
        <v>0</v>
      </c>
    </row>
    <row r="234" spans="1:16" s="79" customFormat="1" ht="18.75">
      <c r="A234" s="64">
        <f ca="1">+$A$11+B233</f>
        <v>42998</v>
      </c>
      <c r="B234" s="65">
        <v>224</v>
      </c>
      <c r="C234" s="66">
        <f>TRUNC(K233/D$1+P233,0)</f>
        <v>219</v>
      </c>
      <c r="D234" s="67">
        <f t="shared" si="19"/>
        <v>8966</v>
      </c>
      <c r="E234" s="68">
        <f t="shared" si="16"/>
        <v>44830</v>
      </c>
      <c r="F234" s="69">
        <f>$D$2*$B$1</f>
        <v>3.5</v>
      </c>
      <c r="G234" s="70">
        <f>D234*M234</f>
        <v>1120.75</v>
      </c>
      <c r="H234" s="73"/>
      <c r="I234" s="72">
        <f t="shared" si="17"/>
        <v>1120.875</v>
      </c>
      <c r="J234" s="73"/>
      <c r="K234" s="72">
        <f>TRUNC(I234/D$1,0)*D$1</f>
        <v>1120</v>
      </c>
      <c r="L234" s="74">
        <f t="shared" si="18"/>
        <v>0.875</v>
      </c>
      <c r="M234" s="75">
        <v>0.125</v>
      </c>
      <c r="N234" s="80">
        <v>0</v>
      </c>
      <c r="O234" s="81">
        <f t="shared" si="15"/>
        <v>0</v>
      </c>
      <c r="P234" s="78">
        <v>0</v>
      </c>
    </row>
    <row r="235" spans="1:16" s="79" customFormat="1" ht="18.75">
      <c r="A235" s="64">
        <f ca="1">+$A$11+B234</f>
        <v>42999</v>
      </c>
      <c r="B235" s="65">
        <v>225</v>
      </c>
      <c r="C235" s="66">
        <f>TRUNC(K234/D$1+P234,0)</f>
        <v>224</v>
      </c>
      <c r="D235" s="67">
        <f t="shared" si="19"/>
        <v>9190</v>
      </c>
      <c r="E235" s="68">
        <f t="shared" si="16"/>
        <v>45950</v>
      </c>
      <c r="F235" s="69">
        <f>$D$2*$B$1</f>
        <v>3.5</v>
      </c>
      <c r="G235" s="70">
        <f>D235*M235</f>
        <v>1148.75</v>
      </c>
      <c r="H235" s="73"/>
      <c r="I235" s="72">
        <f t="shared" si="17"/>
        <v>1149.625</v>
      </c>
      <c r="J235" s="73"/>
      <c r="K235" s="72">
        <f>TRUNC(I235/D$1,0)*D$1</f>
        <v>1145</v>
      </c>
      <c r="L235" s="74">
        <f t="shared" si="18"/>
        <v>4.625</v>
      </c>
      <c r="M235" s="75">
        <v>0.125</v>
      </c>
      <c r="N235" s="80">
        <v>0</v>
      </c>
      <c r="O235" s="81">
        <f t="shared" si="15"/>
        <v>0</v>
      </c>
      <c r="P235" s="78">
        <v>0</v>
      </c>
    </row>
    <row r="236" spans="1:16" s="79" customFormat="1" ht="18.75">
      <c r="A236" s="64">
        <f ca="1">+$A$11+B235</f>
        <v>43000</v>
      </c>
      <c r="B236" s="65">
        <v>226</v>
      </c>
      <c r="C236" s="66">
        <f>TRUNC(K235/D$1+P235,0)</f>
        <v>229</v>
      </c>
      <c r="D236" s="67">
        <f t="shared" si="19"/>
        <v>9419</v>
      </c>
      <c r="E236" s="68">
        <f t="shared" si="16"/>
        <v>47095</v>
      </c>
      <c r="F236" s="69">
        <f>$D$2*$B$1</f>
        <v>3.5</v>
      </c>
      <c r="G236" s="70">
        <f>D236*M236</f>
        <v>1177.375</v>
      </c>
      <c r="H236" s="73"/>
      <c r="I236" s="72">
        <f t="shared" si="17"/>
        <v>1182</v>
      </c>
      <c r="J236" s="73"/>
      <c r="K236" s="72">
        <f>TRUNC(I236/D$1,0)*D$1</f>
        <v>1180</v>
      </c>
      <c r="L236" s="74">
        <f t="shared" si="18"/>
        <v>2</v>
      </c>
      <c r="M236" s="75">
        <v>0.125</v>
      </c>
      <c r="N236" s="80">
        <v>0</v>
      </c>
      <c r="O236" s="81">
        <f t="shared" si="15"/>
        <v>0</v>
      </c>
      <c r="P236" s="78">
        <v>0</v>
      </c>
    </row>
    <row r="237" spans="1:16" s="79" customFormat="1" ht="18.75">
      <c r="A237" s="64">
        <f ca="1">+$A$11+B236</f>
        <v>43001</v>
      </c>
      <c r="B237" s="65">
        <v>227</v>
      </c>
      <c r="C237" s="66">
        <f>TRUNC(K236/D$1+P236,0)</f>
        <v>236</v>
      </c>
      <c r="D237" s="67">
        <f t="shared" si="19"/>
        <v>9655</v>
      </c>
      <c r="E237" s="68">
        <f t="shared" si="16"/>
        <v>48275</v>
      </c>
      <c r="F237" s="69">
        <f>$D$2*$B$1</f>
        <v>3.5</v>
      </c>
      <c r="G237" s="70">
        <f>D237*M237</f>
        <v>1206.875</v>
      </c>
      <c r="H237" s="73"/>
      <c r="I237" s="72">
        <f t="shared" si="17"/>
        <v>1208.875</v>
      </c>
      <c r="J237" s="73"/>
      <c r="K237" s="72">
        <f>TRUNC(I237/D$1,0)*D$1</f>
        <v>1205</v>
      </c>
      <c r="L237" s="74">
        <f t="shared" si="18"/>
        <v>3.875</v>
      </c>
      <c r="M237" s="75">
        <v>0.125</v>
      </c>
      <c r="N237" s="80">
        <v>0</v>
      </c>
      <c r="O237" s="81">
        <f t="shared" si="15"/>
        <v>0</v>
      </c>
      <c r="P237" s="78">
        <v>0</v>
      </c>
    </row>
    <row r="238" spans="1:16" s="79" customFormat="1" ht="18.75">
      <c r="A238" s="64">
        <f ca="1">+$A$11+B237</f>
        <v>43002</v>
      </c>
      <c r="B238" s="65">
        <v>228</v>
      </c>
      <c r="C238" s="66">
        <f>TRUNC(K237/D$1+P237,0)</f>
        <v>241</v>
      </c>
      <c r="D238" s="67">
        <f t="shared" si="19"/>
        <v>9896</v>
      </c>
      <c r="E238" s="68">
        <f t="shared" si="16"/>
        <v>49480</v>
      </c>
      <c r="F238" s="69">
        <f>$D$2*$B$1</f>
        <v>3.5</v>
      </c>
      <c r="G238" s="70">
        <f>D238*M238</f>
        <v>1237</v>
      </c>
      <c r="H238" s="73"/>
      <c r="I238" s="72">
        <f t="shared" si="17"/>
        <v>1240.875</v>
      </c>
      <c r="J238" s="73"/>
      <c r="K238" s="72">
        <f>TRUNC(I238/D$1,0)*D$1</f>
        <v>1240</v>
      </c>
      <c r="L238" s="74">
        <f t="shared" si="18"/>
        <v>0.875</v>
      </c>
      <c r="M238" s="75">
        <v>0.125</v>
      </c>
      <c r="N238" s="80">
        <v>0</v>
      </c>
      <c r="O238" s="81">
        <f t="shared" si="15"/>
        <v>0</v>
      </c>
      <c r="P238" s="78">
        <v>0</v>
      </c>
    </row>
    <row r="239" spans="1:16" s="79" customFormat="1" ht="18.75">
      <c r="A239" s="64">
        <f ca="1">+$A$11+B238</f>
        <v>43003</v>
      </c>
      <c r="B239" s="65">
        <v>229</v>
      </c>
      <c r="C239" s="66">
        <f>TRUNC(K238/D$1+P238,0)</f>
        <v>248</v>
      </c>
      <c r="D239" s="67">
        <f t="shared" si="19"/>
        <v>10144</v>
      </c>
      <c r="E239" s="68">
        <f t="shared" si="16"/>
        <v>50720</v>
      </c>
      <c r="F239" s="69">
        <f>$D$2*$B$1</f>
        <v>3.5</v>
      </c>
      <c r="G239" s="70">
        <f>D239*M239</f>
        <v>1268</v>
      </c>
      <c r="H239" s="73"/>
      <c r="I239" s="72">
        <f t="shared" si="17"/>
        <v>1268.875</v>
      </c>
      <c r="J239" s="73"/>
      <c r="K239" s="72">
        <f>TRUNC(I239/D$1,0)*D$1</f>
        <v>1265</v>
      </c>
      <c r="L239" s="74">
        <f t="shared" si="18"/>
        <v>3.875</v>
      </c>
      <c r="M239" s="75">
        <v>0.125</v>
      </c>
      <c r="N239" s="80">
        <v>0</v>
      </c>
      <c r="O239" s="81">
        <f t="shared" si="15"/>
        <v>0</v>
      </c>
      <c r="P239" s="78">
        <v>0</v>
      </c>
    </row>
    <row r="240" spans="1:16" s="79" customFormat="1" ht="18.75">
      <c r="A240" s="64">
        <f ca="1">+$A$11+B239</f>
        <v>43004</v>
      </c>
      <c r="B240" s="65">
        <v>230</v>
      </c>
      <c r="C240" s="66">
        <f>TRUNC(K239/D$1+P239,0)</f>
        <v>253</v>
      </c>
      <c r="D240" s="67">
        <f t="shared" si="19"/>
        <v>10397</v>
      </c>
      <c r="E240" s="68">
        <f t="shared" si="16"/>
        <v>51985</v>
      </c>
      <c r="F240" s="69">
        <f>$D$2*$B$1</f>
        <v>3.5</v>
      </c>
      <c r="G240" s="70">
        <f>D240*M240</f>
        <v>1299.625</v>
      </c>
      <c r="H240" s="73"/>
      <c r="I240" s="72">
        <f t="shared" si="17"/>
        <v>1303.5</v>
      </c>
      <c r="J240" s="73"/>
      <c r="K240" s="72">
        <f>TRUNC(I240/D$1,0)*D$1</f>
        <v>1300</v>
      </c>
      <c r="L240" s="74">
        <f t="shared" si="18"/>
        <v>3.5</v>
      </c>
      <c r="M240" s="75">
        <v>0.125</v>
      </c>
      <c r="N240" s="80">
        <v>0</v>
      </c>
      <c r="O240" s="81">
        <f t="shared" si="15"/>
        <v>0</v>
      </c>
      <c r="P240" s="78">
        <v>0</v>
      </c>
    </row>
    <row r="241" spans="1:16" s="79" customFormat="1" ht="18.75">
      <c r="A241" s="64">
        <f ca="1">+$A$11+B240</f>
        <v>43005</v>
      </c>
      <c r="B241" s="65">
        <v>231</v>
      </c>
      <c r="C241" s="66">
        <f>TRUNC(K240/D$1+P240,0)</f>
        <v>260</v>
      </c>
      <c r="D241" s="67">
        <f t="shared" si="19"/>
        <v>10657</v>
      </c>
      <c r="E241" s="68">
        <f t="shared" si="16"/>
        <v>53285</v>
      </c>
      <c r="F241" s="69">
        <f>$D$2*$B$1</f>
        <v>3.5</v>
      </c>
      <c r="G241" s="70">
        <f>D241*M241</f>
        <v>1332.125</v>
      </c>
      <c r="H241" s="73"/>
      <c r="I241" s="72">
        <f t="shared" si="17"/>
        <v>1335.625</v>
      </c>
      <c r="J241" s="73"/>
      <c r="K241" s="72">
        <f>TRUNC(I241/D$1,0)*D$1</f>
        <v>1335</v>
      </c>
      <c r="L241" s="74">
        <f t="shared" si="18"/>
        <v>0.625</v>
      </c>
      <c r="M241" s="75">
        <v>0.125</v>
      </c>
      <c r="N241" s="80">
        <v>0</v>
      </c>
      <c r="O241" s="81">
        <f t="shared" si="15"/>
        <v>0</v>
      </c>
      <c r="P241" s="78">
        <v>0</v>
      </c>
    </row>
    <row r="242" spans="1:16" s="79" customFormat="1" ht="18.75">
      <c r="A242" s="64">
        <f ca="1">+$A$11+B241</f>
        <v>43006</v>
      </c>
      <c r="B242" s="65">
        <v>232</v>
      </c>
      <c r="C242" s="66">
        <f>TRUNC(K241/D$1+P241,0)</f>
        <v>267</v>
      </c>
      <c r="D242" s="67">
        <f t="shared" si="19"/>
        <v>10924</v>
      </c>
      <c r="E242" s="68">
        <f t="shared" si="16"/>
        <v>54620</v>
      </c>
      <c r="F242" s="69">
        <f>$D$2*$B$1</f>
        <v>3.5</v>
      </c>
      <c r="G242" s="70">
        <f>D242*M242</f>
        <v>1365.5</v>
      </c>
      <c r="H242" s="73"/>
      <c r="I242" s="72">
        <f t="shared" si="17"/>
        <v>1366.125</v>
      </c>
      <c r="J242" s="73"/>
      <c r="K242" s="72">
        <f>TRUNC(I242/D$1,0)*D$1</f>
        <v>1365</v>
      </c>
      <c r="L242" s="74">
        <f t="shared" si="18"/>
        <v>1.125</v>
      </c>
      <c r="M242" s="75">
        <v>0.125</v>
      </c>
      <c r="N242" s="80">
        <v>0</v>
      </c>
      <c r="O242" s="81">
        <f t="shared" si="15"/>
        <v>0</v>
      </c>
      <c r="P242" s="78">
        <v>0</v>
      </c>
    </row>
    <row r="243" spans="1:16" s="79" customFormat="1" ht="18.75">
      <c r="A243" s="64">
        <f ca="1">+$A$11+B242</f>
        <v>43007</v>
      </c>
      <c r="B243" s="65">
        <v>233</v>
      </c>
      <c r="C243" s="66">
        <f>TRUNC(K242/D$1+P242,0)</f>
        <v>273</v>
      </c>
      <c r="D243" s="67">
        <f t="shared" si="19"/>
        <v>11197</v>
      </c>
      <c r="E243" s="68">
        <f t="shared" si="16"/>
        <v>55985</v>
      </c>
      <c r="F243" s="69">
        <f>$D$2*$B$1</f>
        <v>3.5</v>
      </c>
      <c r="G243" s="70">
        <f>D243*M243</f>
        <v>1399.625</v>
      </c>
      <c r="H243" s="73"/>
      <c r="I243" s="72">
        <f t="shared" si="17"/>
        <v>1400.75</v>
      </c>
      <c r="J243" s="73"/>
      <c r="K243" s="72">
        <f>TRUNC(I243/D$1,0)*D$1</f>
        <v>1400</v>
      </c>
      <c r="L243" s="74">
        <f t="shared" si="18"/>
        <v>0.75</v>
      </c>
      <c r="M243" s="75">
        <v>0.125</v>
      </c>
      <c r="N243" s="80">
        <v>0</v>
      </c>
      <c r="O243" s="81">
        <f t="shared" si="15"/>
        <v>0</v>
      </c>
      <c r="P243" s="78">
        <v>0</v>
      </c>
    </row>
    <row r="244" spans="1:16" s="79" customFormat="1" ht="18.75">
      <c r="A244" s="64">
        <f ca="1">+$A$11+B243</f>
        <v>43008</v>
      </c>
      <c r="B244" s="65">
        <v>234</v>
      </c>
      <c r="C244" s="66">
        <f>TRUNC(K243/D$1+P243,0)</f>
        <v>280</v>
      </c>
      <c r="D244" s="67">
        <f t="shared" si="19"/>
        <v>11477</v>
      </c>
      <c r="E244" s="68">
        <f t="shared" si="16"/>
        <v>57385</v>
      </c>
      <c r="F244" s="69">
        <f>$D$2*$B$1</f>
        <v>3.5</v>
      </c>
      <c r="G244" s="70">
        <f>D244*M244</f>
        <v>1434.625</v>
      </c>
      <c r="H244" s="73"/>
      <c r="I244" s="72">
        <f t="shared" si="17"/>
        <v>1435.375</v>
      </c>
      <c r="J244" s="73"/>
      <c r="K244" s="72">
        <f>TRUNC(I244/D$1,0)*D$1</f>
        <v>1435</v>
      </c>
      <c r="L244" s="74">
        <f t="shared" si="18"/>
        <v>0.375</v>
      </c>
      <c r="M244" s="75">
        <v>0.125</v>
      </c>
      <c r="N244" s="80">
        <v>0</v>
      </c>
      <c r="O244" s="81">
        <f t="shared" si="15"/>
        <v>0</v>
      </c>
      <c r="P244" s="78">
        <v>0</v>
      </c>
    </row>
    <row r="245" spans="1:16" s="79" customFormat="1" ht="18.75">
      <c r="A245" s="64">
        <f ca="1">+$A$11+B244</f>
        <v>43009</v>
      </c>
      <c r="B245" s="65">
        <v>235</v>
      </c>
      <c r="C245" s="66">
        <f>TRUNC(K244/D$1+P244,0)</f>
        <v>287</v>
      </c>
      <c r="D245" s="67">
        <f t="shared" si="19"/>
        <v>11764</v>
      </c>
      <c r="E245" s="68">
        <f t="shared" si="16"/>
        <v>58820</v>
      </c>
      <c r="F245" s="69">
        <f>$D$2*$B$1</f>
        <v>3.5</v>
      </c>
      <c r="G245" s="70">
        <f>D245*M245</f>
        <v>1470.5</v>
      </c>
      <c r="H245" s="73"/>
      <c r="I245" s="72">
        <f t="shared" si="17"/>
        <v>1470.875</v>
      </c>
      <c r="J245" s="73"/>
      <c r="K245" s="72">
        <f>TRUNC(I245/D$1,0)*D$1</f>
        <v>1470</v>
      </c>
      <c r="L245" s="74">
        <f t="shared" si="18"/>
        <v>0.875</v>
      </c>
      <c r="M245" s="75">
        <v>0.125</v>
      </c>
      <c r="N245" s="80">
        <v>0</v>
      </c>
      <c r="O245" s="81">
        <f t="shared" si="15"/>
        <v>0</v>
      </c>
      <c r="P245" s="78">
        <v>0</v>
      </c>
    </row>
    <row r="246" spans="1:16" s="79" customFormat="1" ht="18.75">
      <c r="A246" s="64">
        <f ca="1">+$A$11+B245</f>
        <v>43010</v>
      </c>
      <c r="B246" s="65">
        <v>236</v>
      </c>
      <c r="C246" s="66">
        <f>TRUNC(K245/D$1+P245,0)</f>
        <v>294</v>
      </c>
      <c r="D246" s="67">
        <f t="shared" si="19"/>
        <v>12058</v>
      </c>
      <c r="E246" s="68">
        <f t="shared" si="16"/>
        <v>60290</v>
      </c>
      <c r="F246" s="69">
        <f>$D$2*$B$1</f>
        <v>3.5</v>
      </c>
      <c r="G246" s="70">
        <f>D246*M246</f>
        <v>1507.25</v>
      </c>
      <c r="H246" s="73"/>
      <c r="I246" s="72">
        <f t="shared" si="17"/>
        <v>1508.125</v>
      </c>
      <c r="J246" s="73"/>
      <c r="K246" s="72">
        <f>TRUNC(I246/D$1,0)*D$1</f>
        <v>1505</v>
      </c>
      <c r="L246" s="74">
        <f t="shared" si="18"/>
        <v>3.125</v>
      </c>
      <c r="M246" s="75">
        <v>0.125</v>
      </c>
      <c r="N246" s="80">
        <v>0</v>
      </c>
      <c r="O246" s="81">
        <f t="shared" si="15"/>
        <v>0</v>
      </c>
      <c r="P246" s="78">
        <v>0</v>
      </c>
    </row>
    <row r="247" spans="1:16" s="79" customFormat="1" ht="18.75">
      <c r="A247" s="64">
        <f ca="1">+$A$11+B246</f>
        <v>43011</v>
      </c>
      <c r="B247" s="65">
        <v>237</v>
      </c>
      <c r="C247" s="66">
        <f>TRUNC(K246/D$1+P246,0)</f>
        <v>301</v>
      </c>
      <c r="D247" s="67">
        <f t="shared" si="19"/>
        <v>12359</v>
      </c>
      <c r="E247" s="68">
        <f t="shared" si="16"/>
        <v>61795</v>
      </c>
      <c r="F247" s="69">
        <f>$D$2*$B$1</f>
        <v>3.5</v>
      </c>
      <c r="G247" s="70">
        <f>D247*M247</f>
        <v>1544.875</v>
      </c>
      <c r="H247" s="73"/>
      <c r="I247" s="72">
        <f t="shared" si="17"/>
        <v>1548</v>
      </c>
      <c r="J247" s="73"/>
      <c r="K247" s="72">
        <f>TRUNC(I247/D$1,0)*D$1</f>
        <v>1545</v>
      </c>
      <c r="L247" s="74">
        <f t="shared" si="18"/>
        <v>3</v>
      </c>
      <c r="M247" s="75">
        <v>0.125</v>
      </c>
      <c r="N247" s="80">
        <v>0</v>
      </c>
      <c r="O247" s="81">
        <f t="shared" si="15"/>
        <v>0</v>
      </c>
      <c r="P247" s="78">
        <v>0</v>
      </c>
    </row>
    <row r="248" spans="1:16" s="79" customFormat="1" ht="18.75">
      <c r="A248" s="64">
        <f ca="1">+$A$11+B247</f>
        <v>43012</v>
      </c>
      <c r="B248" s="65">
        <v>238</v>
      </c>
      <c r="C248" s="66">
        <f>TRUNC(K247/D$1+P247,0)</f>
        <v>309</v>
      </c>
      <c r="D248" s="67">
        <f t="shared" si="19"/>
        <v>12668</v>
      </c>
      <c r="E248" s="68">
        <f t="shared" si="16"/>
        <v>63340</v>
      </c>
      <c r="F248" s="69">
        <f>$D$2*$B$1</f>
        <v>3.5</v>
      </c>
      <c r="G248" s="70">
        <f>D248*M248</f>
        <v>1583.5</v>
      </c>
      <c r="H248" s="73"/>
      <c r="I248" s="72">
        <f t="shared" si="17"/>
        <v>1586.5</v>
      </c>
      <c r="J248" s="73"/>
      <c r="K248" s="72">
        <f>TRUNC(I248/D$1,0)*D$1</f>
        <v>1585</v>
      </c>
      <c r="L248" s="74">
        <f t="shared" si="18"/>
        <v>1.5</v>
      </c>
      <c r="M248" s="75">
        <v>0.125</v>
      </c>
      <c r="N248" s="80">
        <v>0</v>
      </c>
      <c r="O248" s="81">
        <f t="shared" si="15"/>
        <v>0</v>
      </c>
      <c r="P248" s="78">
        <v>0</v>
      </c>
    </row>
    <row r="249" spans="1:16" s="79" customFormat="1" ht="18.75">
      <c r="A249" s="64">
        <f ca="1">+$A$11+B248</f>
        <v>43013</v>
      </c>
      <c r="B249" s="65">
        <v>239</v>
      </c>
      <c r="C249" s="66">
        <f>TRUNC(K248/D$1+P248,0)</f>
        <v>317</v>
      </c>
      <c r="D249" s="67">
        <f t="shared" si="19"/>
        <v>12985</v>
      </c>
      <c r="E249" s="68">
        <f t="shared" si="16"/>
        <v>64925</v>
      </c>
      <c r="F249" s="69">
        <f>$D$2*$B$1</f>
        <v>3.5</v>
      </c>
      <c r="G249" s="70">
        <f>D249*M249</f>
        <v>1623.125</v>
      </c>
      <c r="H249" s="73"/>
      <c r="I249" s="72">
        <f t="shared" si="17"/>
        <v>1624.625</v>
      </c>
      <c r="J249" s="73"/>
      <c r="K249" s="72">
        <f>TRUNC(I249/D$1,0)*D$1</f>
        <v>1620</v>
      </c>
      <c r="L249" s="74">
        <f t="shared" si="18"/>
        <v>4.625</v>
      </c>
      <c r="M249" s="75">
        <v>0.125</v>
      </c>
      <c r="N249" s="80">
        <v>0</v>
      </c>
      <c r="O249" s="81">
        <f t="shared" si="15"/>
        <v>0</v>
      </c>
      <c r="P249" s="78">
        <v>0</v>
      </c>
    </row>
    <row r="250" spans="1:16" s="79" customFormat="1" ht="18.75">
      <c r="A250" s="64">
        <f ca="1">+$A$11+B249</f>
        <v>43014</v>
      </c>
      <c r="B250" s="65">
        <v>240</v>
      </c>
      <c r="C250" s="66">
        <f>TRUNC(K249/D$1+P249,0)</f>
        <v>324</v>
      </c>
      <c r="D250" s="67">
        <f t="shared" si="19"/>
        <v>13309</v>
      </c>
      <c r="E250" s="68">
        <f t="shared" si="16"/>
        <v>66545</v>
      </c>
      <c r="F250" s="69">
        <f>$D$2*$B$1</f>
        <v>3.5</v>
      </c>
      <c r="G250" s="70">
        <f>D250*M250</f>
        <v>1663.625</v>
      </c>
      <c r="H250" s="73"/>
      <c r="I250" s="72">
        <f t="shared" si="17"/>
        <v>1668.25</v>
      </c>
      <c r="J250" s="73"/>
      <c r="K250" s="72">
        <f>TRUNC(I250/D$1,0)*D$1</f>
        <v>1665</v>
      </c>
      <c r="L250" s="74">
        <f t="shared" si="18"/>
        <v>3.25</v>
      </c>
      <c r="M250" s="75">
        <v>0.125</v>
      </c>
      <c r="N250" s="80">
        <v>0</v>
      </c>
      <c r="O250" s="81">
        <f t="shared" si="15"/>
        <v>0</v>
      </c>
      <c r="P250" s="78">
        <v>0</v>
      </c>
    </row>
    <row r="251" spans="1:16" s="79" customFormat="1" ht="18.75">
      <c r="A251" s="64">
        <f ca="1">+$A$11+B250</f>
        <v>43015</v>
      </c>
      <c r="B251" s="65">
        <v>241</v>
      </c>
      <c r="C251" s="66">
        <f>TRUNC(K250/D$1+P250,0)</f>
        <v>333</v>
      </c>
      <c r="D251" s="67">
        <f t="shared" si="19"/>
        <v>13642</v>
      </c>
      <c r="E251" s="68">
        <f t="shared" si="16"/>
        <v>68210</v>
      </c>
      <c r="F251" s="69">
        <f>$D$2*$B$1</f>
        <v>3.5</v>
      </c>
      <c r="G251" s="70">
        <f>D251*M251</f>
        <v>1705.25</v>
      </c>
      <c r="H251" s="73"/>
      <c r="I251" s="72">
        <f t="shared" si="17"/>
        <v>1708.5</v>
      </c>
      <c r="J251" s="73"/>
      <c r="K251" s="72">
        <f>TRUNC(I251/D$1,0)*D$1</f>
        <v>1705</v>
      </c>
      <c r="L251" s="74">
        <f t="shared" si="18"/>
        <v>3.5</v>
      </c>
      <c r="M251" s="75">
        <v>0.125</v>
      </c>
      <c r="N251" s="80">
        <v>0</v>
      </c>
      <c r="O251" s="81">
        <f t="shared" si="15"/>
        <v>0</v>
      </c>
      <c r="P251" s="78">
        <v>0</v>
      </c>
    </row>
    <row r="252" spans="1:16" s="79" customFormat="1" ht="18.75">
      <c r="A252" s="64">
        <f ca="1">+$A$11+B251</f>
        <v>43016</v>
      </c>
      <c r="B252" s="65">
        <v>242</v>
      </c>
      <c r="C252" s="66">
        <f>TRUNC(K251/D$1+P251,0)</f>
        <v>341</v>
      </c>
      <c r="D252" s="67">
        <f t="shared" si="19"/>
        <v>13983</v>
      </c>
      <c r="E252" s="68">
        <f t="shared" si="16"/>
        <v>69915</v>
      </c>
      <c r="F252" s="69">
        <f>$D$2*$B$1</f>
        <v>3.5</v>
      </c>
      <c r="G252" s="70">
        <f>D252*M252</f>
        <v>1747.875</v>
      </c>
      <c r="H252" s="73"/>
      <c r="I252" s="72">
        <f t="shared" si="17"/>
        <v>1751.375</v>
      </c>
      <c r="J252" s="73"/>
      <c r="K252" s="72">
        <f>TRUNC(I252/D$1,0)*D$1</f>
        <v>1750</v>
      </c>
      <c r="L252" s="74">
        <f t="shared" si="18"/>
        <v>1.375</v>
      </c>
      <c r="M252" s="75">
        <v>0.125</v>
      </c>
      <c r="N252" s="80">
        <v>0</v>
      </c>
      <c r="O252" s="81">
        <f t="shared" si="15"/>
        <v>0</v>
      </c>
      <c r="P252" s="78">
        <v>0</v>
      </c>
    </row>
    <row r="253" spans="1:16" s="79" customFormat="1" ht="18.75">
      <c r="A253" s="64">
        <f ca="1">+$A$11+B252</f>
        <v>43017</v>
      </c>
      <c r="B253" s="65">
        <v>243</v>
      </c>
      <c r="C253" s="66">
        <f>TRUNC(K252/D$1+P252,0)</f>
        <v>350</v>
      </c>
      <c r="D253" s="67">
        <f t="shared" si="19"/>
        <v>14333</v>
      </c>
      <c r="E253" s="68">
        <f t="shared" si="16"/>
        <v>71665</v>
      </c>
      <c r="F253" s="69">
        <f>$D$2*$B$1</f>
        <v>3.5</v>
      </c>
      <c r="G253" s="70">
        <f>D253*M253</f>
        <v>1791.625</v>
      </c>
      <c r="H253" s="73"/>
      <c r="I253" s="72">
        <f t="shared" si="17"/>
        <v>1793</v>
      </c>
      <c r="J253" s="73"/>
      <c r="K253" s="72">
        <f>TRUNC(I253/D$1,0)*D$1</f>
        <v>1790</v>
      </c>
      <c r="L253" s="74">
        <f t="shared" si="18"/>
        <v>3</v>
      </c>
      <c r="M253" s="75">
        <v>0.125</v>
      </c>
      <c r="N253" s="80">
        <v>0</v>
      </c>
      <c r="O253" s="81">
        <f t="shared" si="15"/>
        <v>0</v>
      </c>
      <c r="P253" s="78">
        <v>0</v>
      </c>
    </row>
    <row r="254" spans="1:16" s="79" customFormat="1" ht="18.75">
      <c r="A254" s="64">
        <f ca="1">+$A$11+B253</f>
        <v>43018</v>
      </c>
      <c r="B254" s="65">
        <v>244</v>
      </c>
      <c r="C254" s="66">
        <f>TRUNC(K253/D$1+P253,0)</f>
        <v>358</v>
      </c>
      <c r="D254" s="67">
        <f t="shared" si="19"/>
        <v>14691</v>
      </c>
      <c r="E254" s="68">
        <f t="shared" si="16"/>
        <v>73455</v>
      </c>
      <c r="F254" s="69">
        <f>$D$2*$B$1</f>
        <v>3.5</v>
      </c>
      <c r="G254" s="70">
        <f>D254*M254</f>
        <v>1836.375</v>
      </c>
      <c r="H254" s="73"/>
      <c r="I254" s="72">
        <f t="shared" si="17"/>
        <v>1839.375</v>
      </c>
      <c r="J254" s="73"/>
      <c r="K254" s="72">
        <f>TRUNC(I254/D$1,0)*D$1</f>
        <v>1835</v>
      </c>
      <c r="L254" s="74">
        <f t="shared" si="18"/>
        <v>4.375</v>
      </c>
      <c r="M254" s="75">
        <v>0.125</v>
      </c>
      <c r="N254" s="80">
        <v>0</v>
      </c>
      <c r="O254" s="81">
        <f t="shared" si="15"/>
        <v>0</v>
      </c>
      <c r="P254" s="78">
        <v>0</v>
      </c>
    </row>
    <row r="255" spans="1:16" s="79" customFormat="1" ht="18.75">
      <c r="A255" s="64">
        <f ca="1">+$A$11+B254</f>
        <v>43019</v>
      </c>
      <c r="B255" s="65">
        <v>245</v>
      </c>
      <c r="C255" s="66">
        <f>TRUNC(K254/D$1+P254,0)</f>
        <v>367</v>
      </c>
      <c r="D255" s="67">
        <f t="shared" si="19"/>
        <v>15058</v>
      </c>
      <c r="E255" s="68">
        <f t="shared" si="16"/>
        <v>75290</v>
      </c>
      <c r="F255" s="69">
        <f>$D$2*$B$1</f>
        <v>3.5</v>
      </c>
      <c r="G255" s="70">
        <f>D255*M255</f>
        <v>1882.25</v>
      </c>
      <c r="H255" s="73"/>
      <c r="I255" s="72">
        <f t="shared" si="17"/>
        <v>1886.625</v>
      </c>
      <c r="J255" s="73"/>
      <c r="K255" s="72">
        <f>TRUNC(I255/D$1,0)*D$1</f>
        <v>1885</v>
      </c>
      <c r="L255" s="74">
        <f t="shared" si="18"/>
        <v>1.625</v>
      </c>
      <c r="M255" s="75">
        <v>0.125</v>
      </c>
      <c r="N255" s="80">
        <v>0</v>
      </c>
      <c r="O255" s="81">
        <f t="shared" si="15"/>
        <v>0</v>
      </c>
      <c r="P255" s="78">
        <v>0</v>
      </c>
    </row>
    <row r="256" spans="1:16" s="79" customFormat="1" ht="18.75">
      <c r="A256" s="64">
        <f ca="1">+$A$11+B255</f>
        <v>43020</v>
      </c>
      <c r="B256" s="65">
        <v>246</v>
      </c>
      <c r="C256" s="66">
        <f>TRUNC(K255/D$1+P255,0)</f>
        <v>377</v>
      </c>
      <c r="D256" s="67">
        <f t="shared" si="19"/>
        <v>15435</v>
      </c>
      <c r="E256" s="68">
        <f t="shared" si="16"/>
        <v>77175</v>
      </c>
      <c r="F256" s="69">
        <f>$D$2*$B$1</f>
        <v>3.5</v>
      </c>
      <c r="G256" s="70">
        <f>D256*M256</f>
        <v>1929.375</v>
      </c>
      <c r="H256" s="73"/>
      <c r="I256" s="72">
        <f t="shared" si="17"/>
        <v>1931</v>
      </c>
      <c r="J256" s="73"/>
      <c r="K256" s="72">
        <f>TRUNC(I256/D$1,0)*D$1</f>
        <v>1930</v>
      </c>
      <c r="L256" s="74">
        <f t="shared" si="18"/>
        <v>1</v>
      </c>
      <c r="M256" s="75">
        <v>0.125</v>
      </c>
      <c r="N256" s="80">
        <v>0</v>
      </c>
      <c r="O256" s="81">
        <f t="shared" si="15"/>
        <v>0</v>
      </c>
      <c r="P256" s="78">
        <v>0</v>
      </c>
    </row>
    <row r="257" spans="1:16" s="79" customFormat="1" ht="18.75">
      <c r="A257" s="64">
        <f ca="1">+$A$11+B256</f>
        <v>43021</v>
      </c>
      <c r="B257" s="65">
        <v>247</v>
      </c>
      <c r="C257" s="66">
        <f>TRUNC(K256/D$1+P256,0)</f>
        <v>386</v>
      </c>
      <c r="D257" s="67">
        <f t="shared" si="19"/>
        <v>15821</v>
      </c>
      <c r="E257" s="68">
        <f t="shared" si="16"/>
        <v>79105</v>
      </c>
      <c r="F257" s="69">
        <f>$D$2*$B$1</f>
        <v>3.5</v>
      </c>
      <c r="G257" s="70">
        <f>D257*M257</f>
        <v>1977.625</v>
      </c>
      <c r="H257" s="73"/>
      <c r="I257" s="72">
        <f t="shared" si="17"/>
        <v>1978.625</v>
      </c>
      <c r="J257" s="73"/>
      <c r="K257" s="72">
        <f>TRUNC(I257/D$1,0)*D$1</f>
        <v>1975</v>
      </c>
      <c r="L257" s="74">
        <f t="shared" si="18"/>
        <v>3.625</v>
      </c>
      <c r="M257" s="75">
        <v>0.125</v>
      </c>
      <c r="N257" s="80">
        <v>0</v>
      </c>
      <c r="O257" s="81">
        <f t="shared" si="15"/>
        <v>0</v>
      </c>
      <c r="P257" s="78">
        <v>0</v>
      </c>
    </row>
    <row r="258" spans="1:16" s="79" customFormat="1" ht="18.75">
      <c r="A258" s="64">
        <f ca="1">+$A$11+B257</f>
        <v>43022</v>
      </c>
      <c r="B258" s="65">
        <v>248</v>
      </c>
      <c r="C258" s="66">
        <f>TRUNC(K257/D$1+P257,0)</f>
        <v>395</v>
      </c>
      <c r="D258" s="67">
        <f t="shared" si="19"/>
        <v>16216</v>
      </c>
      <c r="E258" s="68">
        <f t="shared" si="16"/>
        <v>81080</v>
      </c>
      <c r="F258" s="69">
        <f>$D$2*$B$1</f>
        <v>3.5</v>
      </c>
      <c r="G258" s="70">
        <f>D258*M258</f>
        <v>2027</v>
      </c>
      <c r="H258" s="73"/>
      <c r="I258" s="72">
        <f t="shared" si="17"/>
        <v>2030.625</v>
      </c>
      <c r="J258" s="73"/>
      <c r="K258" s="72">
        <f>TRUNC(I258/D$1,0)*D$1</f>
        <v>2030</v>
      </c>
      <c r="L258" s="74">
        <f t="shared" si="18"/>
        <v>0.625</v>
      </c>
      <c r="M258" s="75">
        <v>0.125</v>
      </c>
      <c r="N258" s="80">
        <v>0</v>
      </c>
      <c r="O258" s="81">
        <f t="shared" si="15"/>
        <v>0</v>
      </c>
      <c r="P258" s="78">
        <v>0</v>
      </c>
    </row>
    <row r="259" spans="1:16" s="79" customFormat="1" ht="18.75">
      <c r="A259" s="64">
        <f ca="1">+$A$11+B258</f>
        <v>43023</v>
      </c>
      <c r="B259" s="65">
        <v>249</v>
      </c>
      <c r="C259" s="66">
        <f>TRUNC(K258/D$1+P258,0)</f>
        <v>406</v>
      </c>
      <c r="D259" s="67">
        <f t="shared" si="19"/>
        <v>16622</v>
      </c>
      <c r="E259" s="68">
        <f t="shared" si="16"/>
        <v>83110</v>
      </c>
      <c r="F259" s="69">
        <f>$D$2*$B$1</f>
        <v>3.5</v>
      </c>
      <c r="G259" s="70">
        <f>D259*M259</f>
        <v>2077.75</v>
      </c>
      <c r="H259" s="73"/>
      <c r="I259" s="72">
        <f t="shared" si="17"/>
        <v>2078.375</v>
      </c>
      <c r="J259" s="73"/>
      <c r="K259" s="72">
        <f>TRUNC(I259/D$1,0)*D$1</f>
        <v>2075</v>
      </c>
      <c r="L259" s="74">
        <f t="shared" si="18"/>
        <v>3.375</v>
      </c>
      <c r="M259" s="75">
        <v>0.125</v>
      </c>
      <c r="N259" s="80">
        <v>0</v>
      </c>
      <c r="O259" s="81">
        <f t="shared" si="15"/>
        <v>0</v>
      </c>
      <c r="P259" s="78">
        <v>0</v>
      </c>
    </row>
    <row r="260" spans="1:16" s="79" customFormat="1" ht="18.75">
      <c r="A260" s="64">
        <f ca="1">+$A$11+B259</f>
        <v>43024</v>
      </c>
      <c r="B260" s="65">
        <v>250</v>
      </c>
      <c r="C260" s="66">
        <f>TRUNC(K259/D$1+P259,0)</f>
        <v>415</v>
      </c>
      <c r="D260" s="67">
        <f t="shared" si="19"/>
        <v>17037</v>
      </c>
      <c r="E260" s="68">
        <f t="shared" si="16"/>
        <v>85185</v>
      </c>
      <c r="F260" s="69">
        <f>$D$2*$B$1</f>
        <v>3.5</v>
      </c>
      <c r="G260" s="70">
        <f>D260*M260</f>
        <v>2129.625</v>
      </c>
      <c r="H260" s="73"/>
      <c r="I260" s="72">
        <f t="shared" si="17"/>
        <v>2133</v>
      </c>
      <c r="J260" s="73"/>
      <c r="K260" s="72">
        <f>TRUNC(I260/D$1,0)*D$1</f>
        <v>2130</v>
      </c>
      <c r="L260" s="74">
        <f t="shared" si="18"/>
        <v>3</v>
      </c>
      <c r="M260" s="75">
        <v>0.125</v>
      </c>
      <c r="N260" s="80">
        <v>0</v>
      </c>
      <c r="O260" s="81">
        <f t="shared" si="15"/>
        <v>0</v>
      </c>
      <c r="P260" s="78">
        <v>0</v>
      </c>
    </row>
    <row r="261" spans="1:16" s="79" customFormat="1" ht="18.75">
      <c r="A261" s="64">
        <f ca="1">+$A$11+B260</f>
        <v>43025</v>
      </c>
      <c r="B261" s="65">
        <v>251</v>
      </c>
      <c r="C261" s="66">
        <f>TRUNC(K260/D$1+P260,0)</f>
        <v>426</v>
      </c>
      <c r="D261" s="67">
        <f t="shared" si="19"/>
        <v>17463</v>
      </c>
      <c r="E261" s="68">
        <f t="shared" si="16"/>
        <v>87315</v>
      </c>
      <c r="F261" s="69">
        <f>$D$2*$B$1</f>
        <v>3.5</v>
      </c>
      <c r="G261" s="70">
        <f>D261*M261</f>
        <v>2182.875</v>
      </c>
      <c r="H261" s="73"/>
      <c r="I261" s="72">
        <f t="shared" si="17"/>
        <v>2185.875</v>
      </c>
      <c r="J261" s="73"/>
      <c r="K261" s="72">
        <f>TRUNC(I261/D$1,0)*D$1</f>
        <v>2185</v>
      </c>
      <c r="L261" s="74">
        <f t="shared" si="18"/>
        <v>0.875</v>
      </c>
      <c r="M261" s="75">
        <v>0.125</v>
      </c>
      <c r="N261" s="80">
        <v>0</v>
      </c>
      <c r="O261" s="81">
        <f t="shared" si="15"/>
        <v>0</v>
      </c>
      <c r="P261" s="78">
        <v>0</v>
      </c>
    </row>
    <row r="262" spans="1:16" s="79" customFormat="1" ht="18.75">
      <c r="A262" s="64">
        <f ca="1">+$A$11+B261</f>
        <v>43026</v>
      </c>
      <c r="B262" s="65">
        <v>252</v>
      </c>
      <c r="C262" s="66">
        <f>TRUNC(K261/D$1+P261,0)</f>
        <v>437</v>
      </c>
      <c r="D262" s="67">
        <f t="shared" si="19"/>
        <v>17900</v>
      </c>
      <c r="E262" s="68">
        <f t="shared" si="16"/>
        <v>89500</v>
      </c>
      <c r="F262" s="69">
        <f>$D$2*$B$1</f>
        <v>3.5</v>
      </c>
      <c r="G262" s="70">
        <f>D262*M262</f>
        <v>2237.5</v>
      </c>
      <c r="H262" s="73"/>
      <c r="I262" s="72">
        <f t="shared" si="17"/>
        <v>2238.375</v>
      </c>
      <c r="J262" s="73"/>
      <c r="K262" s="72">
        <f>TRUNC(I262/D$1,0)*D$1</f>
        <v>2235</v>
      </c>
      <c r="L262" s="74">
        <f t="shared" si="18"/>
        <v>3.375</v>
      </c>
      <c r="M262" s="75">
        <v>0.125</v>
      </c>
      <c r="N262" s="80">
        <v>0</v>
      </c>
      <c r="O262" s="81">
        <f t="shared" si="15"/>
        <v>0</v>
      </c>
      <c r="P262" s="78">
        <v>0</v>
      </c>
    </row>
    <row r="263" spans="1:16" s="79" customFormat="1" ht="18.75">
      <c r="A263" s="64">
        <f ca="1">+$A$11+B262</f>
        <v>43027</v>
      </c>
      <c r="B263" s="65">
        <v>253</v>
      </c>
      <c r="C263" s="66">
        <f>TRUNC(K262/D$1+P262,0)</f>
        <v>447</v>
      </c>
      <c r="D263" s="67">
        <f t="shared" si="19"/>
        <v>18347</v>
      </c>
      <c r="E263" s="68">
        <f t="shared" si="16"/>
        <v>91735</v>
      </c>
      <c r="F263" s="69">
        <f>$D$2*$B$1</f>
        <v>3.5</v>
      </c>
      <c r="G263" s="70">
        <f>D263*M263</f>
        <v>2293.375</v>
      </c>
      <c r="H263" s="73"/>
      <c r="I263" s="72">
        <f t="shared" si="17"/>
        <v>2296.75</v>
      </c>
      <c r="J263" s="73"/>
      <c r="K263" s="72">
        <f>TRUNC(I263/D$1,0)*D$1</f>
        <v>2295</v>
      </c>
      <c r="L263" s="74">
        <f t="shared" si="18"/>
        <v>1.75</v>
      </c>
      <c r="M263" s="75">
        <v>0.125</v>
      </c>
      <c r="N263" s="80">
        <v>0</v>
      </c>
      <c r="O263" s="81">
        <f t="shared" si="15"/>
        <v>0</v>
      </c>
      <c r="P263" s="78">
        <v>0</v>
      </c>
    </row>
    <row r="264" spans="1:16" s="79" customFormat="1" ht="18.75">
      <c r="A264" s="64">
        <f ca="1">+$A$11+B263</f>
        <v>43028</v>
      </c>
      <c r="B264" s="65">
        <v>254</v>
      </c>
      <c r="C264" s="66">
        <f>TRUNC(K263/D$1+P263,0)</f>
        <v>459</v>
      </c>
      <c r="D264" s="67">
        <f t="shared" si="19"/>
        <v>18806</v>
      </c>
      <c r="E264" s="68">
        <f t="shared" si="16"/>
        <v>94030</v>
      </c>
      <c r="F264" s="69">
        <f>$D$2*$B$1</f>
        <v>3.5</v>
      </c>
      <c r="G264" s="70">
        <f>D264*M264</f>
        <v>2350.75</v>
      </c>
      <c r="H264" s="73"/>
      <c r="I264" s="72">
        <f t="shared" si="17"/>
        <v>2352.5</v>
      </c>
      <c r="J264" s="73"/>
      <c r="K264" s="72">
        <f>TRUNC(I264/D$1,0)*D$1</f>
        <v>2350</v>
      </c>
      <c r="L264" s="74">
        <f t="shared" si="18"/>
        <v>2.5</v>
      </c>
      <c r="M264" s="75">
        <v>0.125</v>
      </c>
      <c r="N264" s="80">
        <v>0</v>
      </c>
      <c r="O264" s="81">
        <f t="shared" ref="O264:O327" si="20">O263+N264</f>
        <v>0</v>
      </c>
      <c r="P264" s="78">
        <v>0</v>
      </c>
    </row>
    <row r="265" spans="1:16" s="79" customFormat="1" ht="18.75">
      <c r="A265" s="64">
        <f ca="1">+$A$11+B264</f>
        <v>43029</v>
      </c>
      <c r="B265" s="65">
        <v>255</v>
      </c>
      <c r="C265" s="66">
        <f>TRUNC(K264/D$1+P264,0)</f>
        <v>470</v>
      </c>
      <c r="D265" s="67">
        <f t="shared" si="19"/>
        <v>19276</v>
      </c>
      <c r="E265" s="68">
        <f t="shared" si="16"/>
        <v>96380</v>
      </c>
      <c r="F265" s="69">
        <f>$D$2*$B$1</f>
        <v>3.5</v>
      </c>
      <c r="G265" s="70">
        <f>D265*M265</f>
        <v>2409.5</v>
      </c>
      <c r="H265" s="73"/>
      <c r="I265" s="72">
        <f t="shared" si="17"/>
        <v>2412</v>
      </c>
      <c r="J265" s="73"/>
      <c r="K265" s="72">
        <f>TRUNC(I265/D$1,0)*D$1</f>
        <v>2410</v>
      </c>
      <c r="L265" s="74">
        <f t="shared" si="18"/>
        <v>2</v>
      </c>
      <c r="M265" s="75">
        <v>0.125</v>
      </c>
      <c r="N265" s="80">
        <v>0</v>
      </c>
      <c r="O265" s="81">
        <f t="shared" si="20"/>
        <v>0</v>
      </c>
      <c r="P265" s="78">
        <v>0</v>
      </c>
    </row>
    <row r="266" spans="1:16" s="79" customFormat="1" ht="18.75">
      <c r="A266" s="64">
        <f ca="1">+$A$11+B265</f>
        <v>43030</v>
      </c>
      <c r="B266" s="65">
        <v>256</v>
      </c>
      <c r="C266" s="66">
        <f>TRUNC(K265/D$1+P265,0)</f>
        <v>482</v>
      </c>
      <c r="D266" s="67">
        <f t="shared" si="19"/>
        <v>19758</v>
      </c>
      <c r="E266" s="68">
        <f t="shared" si="16"/>
        <v>98790</v>
      </c>
      <c r="F266" s="69">
        <f>$D$2*$B$1</f>
        <v>3.5</v>
      </c>
      <c r="G266" s="70">
        <f>D266*M266</f>
        <v>2469.75</v>
      </c>
      <c r="H266" s="73"/>
      <c r="I266" s="72">
        <f t="shared" si="17"/>
        <v>2471.75</v>
      </c>
      <c r="J266" s="73"/>
      <c r="K266" s="72">
        <f>TRUNC(I266/D$1,0)*D$1</f>
        <v>2470</v>
      </c>
      <c r="L266" s="74">
        <f t="shared" si="18"/>
        <v>1.75</v>
      </c>
      <c r="M266" s="75">
        <v>0.125</v>
      </c>
      <c r="N266" s="80">
        <v>0</v>
      </c>
      <c r="O266" s="81">
        <f t="shared" si="20"/>
        <v>0</v>
      </c>
      <c r="P266" s="78">
        <v>0</v>
      </c>
    </row>
    <row r="267" spans="1:16" s="79" customFormat="1" ht="18.75">
      <c r="A267" s="64">
        <f ca="1">+$A$11+B266</f>
        <v>43031</v>
      </c>
      <c r="B267" s="65">
        <v>257</v>
      </c>
      <c r="C267" s="66">
        <f>TRUNC(K266/D$1+P266,0)</f>
        <v>494</v>
      </c>
      <c r="D267" s="67">
        <f t="shared" si="19"/>
        <v>20252</v>
      </c>
      <c r="E267" s="68">
        <f t="shared" ref="E267:E330" si="21">D$1*D267</f>
        <v>101260</v>
      </c>
      <c r="F267" s="69">
        <f>$D$2*$B$1</f>
        <v>3.5</v>
      </c>
      <c r="G267" s="70">
        <f>D267*M267</f>
        <v>2531.5</v>
      </c>
      <c r="H267" s="73"/>
      <c r="I267" s="72">
        <f t="shared" si="17"/>
        <v>2533.25</v>
      </c>
      <c r="J267" s="73"/>
      <c r="K267" s="72">
        <f>TRUNC(I267/D$1,0)*D$1</f>
        <v>2530</v>
      </c>
      <c r="L267" s="74">
        <f t="shared" si="18"/>
        <v>3.25</v>
      </c>
      <c r="M267" s="75">
        <v>0.125</v>
      </c>
      <c r="N267" s="80">
        <v>0</v>
      </c>
      <c r="O267" s="81">
        <f t="shared" si="20"/>
        <v>0</v>
      </c>
      <c r="P267" s="78">
        <v>0</v>
      </c>
    </row>
    <row r="268" spans="1:16" s="79" customFormat="1" ht="18.75">
      <c r="A268" s="64">
        <f ca="1">+$A$11+B267</f>
        <v>43032</v>
      </c>
      <c r="B268" s="65">
        <v>258</v>
      </c>
      <c r="C268" s="66">
        <f>TRUNC(K267/D$1+P267,0)</f>
        <v>506</v>
      </c>
      <c r="D268" s="67">
        <f t="shared" si="19"/>
        <v>20758</v>
      </c>
      <c r="E268" s="68">
        <f t="shared" si="21"/>
        <v>103790</v>
      </c>
      <c r="F268" s="69">
        <f>$D$2*$B$1</f>
        <v>3.5</v>
      </c>
      <c r="G268" s="70">
        <f>D268*M268</f>
        <v>2594.75</v>
      </c>
      <c r="H268" s="73"/>
      <c r="I268" s="72">
        <f t="shared" ref="I268:I331" si="22">IF(I267&lt;10,G268+I267-N268,G268+L267-N268)</f>
        <v>2598</v>
      </c>
      <c r="J268" s="73"/>
      <c r="K268" s="72">
        <f>TRUNC(I268/D$1,0)*D$1</f>
        <v>2595</v>
      </c>
      <c r="L268" s="74">
        <f t="shared" ref="L268:L331" si="23">I268-K268</f>
        <v>3</v>
      </c>
      <c r="M268" s="75">
        <v>0.125</v>
      </c>
      <c r="N268" s="80">
        <v>0</v>
      </c>
      <c r="O268" s="81">
        <f t="shared" si="20"/>
        <v>0</v>
      </c>
      <c r="P268" s="78">
        <v>0</v>
      </c>
    </row>
    <row r="269" spans="1:16" s="79" customFormat="1" ht="18.75">
      <c r="A269" s="64">
        <f ca="1">+$A$11+B268</f>
        <v>43033</v>
      </c>
      <c r="B269" s="65">
        <v>259</v>
      </c>
      <c r="C269" s="66">
        <f>TRUNC(K268/D$1+P268,0)</f>
        <v>519</v>
      </c>
      <c r="D269" s="67">
        <f t="shared" ref="D269:D332" si="24">D268+C269</f>
        <v>21277</v>
      </c>
      <c r="E269" s="68">
        <f t="shared" si="21"/>
        <v>106385</v>
      </c>
      <c r="F269" s="69">
        <f>$D$2*$B$1</f>
        <v>3.5</v>
      </c>
      <c r="G269" s="70">
        <f>D269*M269</f>
        <v>2659.625</v>
      </c>
      <c r="H269" s="73"/>
      <c r="I269" s="72">
        <f t="shared" si="22"/>
        <v>2662.625</v>
      </c>
      <c r="J269" s="73"/>
      <c r="K269" s="72">
        <f>TRUNC(I269/D$1,0)*D$1</f>
        <v>2660</v>
      </c>
      <c r="L269" s="74">
        <f t="shared" si="23"/>
        <v>2.625</v>
      </c>
      <c r="M269" s="75">
        <v>0.125</v>
      </c>
      <c r="N269" s="80">
        <v>0</v>
      </c>
      <c r="O269" s="81">
        <f t="shared" si="20"/>
        <v>0</v>
      </c>
      <c r="P269" s="78">
        <v>0</v>
      </c>
    </row>
    <row r="270" spans="1:16" s="79" customFormat="1" ht="18.75">
      <c r="A270" s="64">
        <f ca="1">+$A$11+B269</f>
        <v>43034</v>
      </c>
      <c r="B270" s="65">
        <v>260</v>
      </c>
      <c r="C270" s="66">
        <f>TRUNC(K269/D$1+P269,0)</f>
        <v>532</v>
      </c>
      <c r="D270" s="67">
        <f t="shared" si="24"/>
        <v>21809</v>
      </c>
      <c r="E270" s="68">
        <f t="shared" si="21"/>
        <v>109045</v>
      </c>
      <c r="F270" s="69">
        <f>$D$2*$B$1</f>
        <v>3.5</v>
      </c>
      <c r="G270" s="70">
        <f>D270*M270</f>
        <v>2726.125</v>
      </c>
      <c r="H270" s="73"/>
      <c r="I270" s="72">
        <f t="shared" si="22"/>
        <v>2728.75</v>
      </c>
      <c r="J270" s="73"/>
      <c r="K270" s="72">
        <f>TRUNC(I270/D$1,0)*D$1</f>
        <v>2725</v>
      </c>
      <c r="L270" s="74">
        <f t="shared" si="23"/>
        <v>3.75</v>
      </c>
      <c r="M270" s="75">
        <v>0.125</v>
      </c>
      <c r="N270" s="80">
        <v>0</v>
      </c>
      <c r="O270" s="81">
        <f t="shared" si="20"/>
        <v>0</v>
      </c>
      <c r="P270" s="78">
        <v>0</v>
      </c>
    </row>
    <row r="271" spans="1:16" s="79" customFormat="1" ht="18.75">
      <c r="A271" s="64">
        <f ca="1">+$A$11+B270</f>
        <v>43035</v>
      </c>
      <c r="B271" s="65">
        <v>261</v>
      </c>
      <c r="C271" s="66">
        <f>TRUNC(K270/D$1+P270,0)</f>
        <v>545</v>
      </c>
      <c r="D271" s="67">
        <f t="shared" si="24"/>
        <v>22354</v>
      </c>
      <c r="E271" s="68">
        <f t="shared" si="21"/>
        <v>111770</v>
      </c>
      <c r="F271" s="69">
        <f>$D$2*$B$1</f>
        <v>3.5</v>
      </c>
      <c r="G271" s="70">
        <f>D271*M271</f>
        <v>2794.25</v>
      </c>
      <c r="H271" s="73"/>
      <c r="I271" s="72">
        <f t="shared" si="22"/>
        <v>2798</v>
      </c>
      <c r="J271" s="73"/>
      <c r="K271" s="72">
        <f>TRUNC(I271/D$1,0)*D$1</f>
        <v>2795</v>
      </c>
      <c r="L271" s="74">
        <f t="shared" si="23"/>
        <v>3</v>
      </c>
      <c r="M271" s="75">
        <v>0.125</v>
      </c>
      <c r="N271" s="80">
        <v>0</v>
      </c>
      <c r="O271" s="81">
        <f t="shared" si="20"/>
        <v>0</v>
      </c>
      <c r="P271" s="78">
        <v>0</v>
      </c>
    </row>
    <row r="272" spans="1:16" s="79" customFormat="1" ht="18.75">
      <c r="A272" s="64">
        <f ca="1">+$A$11+B271</f>
        <v>43036</v>
      </c>
      <c r="B272" s="65">
        <v>262</v>
      </c>
      <c r="C272" s="66">
        <f>TRUNC(K271/D$1+P271,0)</f>
        <v>559</v>
      </c>
      <c r="D272" s="67">
        <f t="shared" si="24"/>
        <v>22913</v>
      </c>
      <c r="E272" s="68">
        <f t="shared" si="21"/>
        <v>114565</v>
      </c>
      <c r="F272" s="69">
        <f>$D$2*$B$1</f>
        <v>3.5</v>
      </c>
      <c r="G272" s="70">
        <f>D272*M272</f>
        <v>2864.125</v>
      </c>
      <c r="H272" s="73"/>
      <c r="I272" s="72">
        <f t="shared" si="22"/>
        <v>2867.125</v>
      </c>
      <c r="J272" s="73"/>
      <c r="K272" s="72">
        <f>TRUNC(I272/D$1,0)*D$1</f>
        <v>2865</v>
      </c>
      <c r="L272" s="74">
        <f t="shared" si="23"/>
        <v>2.125</v>
      </c>
      <c r="M272" s="75">
        <v>0.125</v>
      </c>
      <c r="N272" s="80">
        <v>0</v>
      </c>
      <c r="O272" s="81">
        <f t="shared" si="20"/>
        <v>0</v>
      </c>
      <c r="P272" s="78">
        <v>0</v>
      </c>
    </row>
    <row r="273" spans="1:16" s="79" customFormat="1" ht="18.75">
      <c r="A273" s="64">
        <f ca="1">+$A$11+B272</f>
        <v>43037</v>
      </c>
      <c r="B273" s="65">
        <v>263</v>
      </c>
      <c r="C273" s="66">
        <f>TRUNC(K272/D$1+P272,0)</f>
        <v>573</v>
      </c>
      <c r="D273" s="67">
        <f t="shared" si="24"/>
        <v>23486</v>
      </c>
      <c r="E273" s="68">
        <f t="shared" si="21"/>
        <v>117430</v>
      </c>
      <c r="F273" s="69">
        <f>$D$2*$B$1</f>
        <v>3.5</v>
      </c>
      <c r="G273" s="70">
        <f>D273*M273</f>
        <v>2935.75</v>
      </c>
      <c r="H273" s="73"/>
      <c r="I273" s="72">
        <f t="shared" si="22"/>
        <v>2937.875</v>
      </c>
      <c r="J273" s="73"/>
      <c r="K273" s="72">
        <f>TRUNC(I273/D$1,0)*D$1</f>
        <v>2935</v>
      </c>
      <c r="L273" s="74">
        <f t="shared" si="23"/>
        <v>2.875</v>
      </c>
      <c r="M273" s="75">
        <v>0.125</v>
      </c>
      <c r="N273" s="80">
        <v>0</v>
      </c>
      <c r="O273" s="81">
        <f t="shared" si="20"/>
        <v>0</v>
      </c>
      <c r="P273" s="78">
        <v>0</v>
      </c>
    </row>
    <row r="274" spans="1:16" s="79" customFormat="1" ht="18.75">
      <c r="A274" s="64">
        <f ca="1">+$A$11+B273</f>
        <v>43038</v>
      </c>
      <c r="B274" s="65">
        <v>264</v>
      </c>
      <c r="C274" s="66">
        <f>TRUNC(K273/D$1+P273,0)</f>
        <v>587</v>
      </c>
      <c r="D274" s="67">
        <f t="shared" si="24"/>
        <v>24073</v>
      </c>
      <c r="E274" s="68">
        <f t="shared" si="21"/>
        <v>120365</v>
      </c>
      <c r="F274" s="69">
        <f>$D$2*$B$1</f>
        <v>3.5</v>
      </c>
      <c r="G274" s="70">
        <f>D274*M274</f>
        <v>3009.125</v>
      </c>
      <c r="H274" s="73"/>
      <c r="I274" s="72">
        <f t="shared" si="22"/>
        <v>3012</v>
      </c>
      <c r="J274" s="73"/>
      <c r="K274" s="72">
        <f>TRUNC(I274/D$1,0)*D$1</f>
        <v>3010</v>
      </c>
      <c r="L274" s="74">
        <f t="shared" si="23"/>
        <v>2</v>
      </c>
      <c r="M274" s="75">
        <v>0.125</v>
      </c>
      <c r="N274" s="80">
        <v>0</v>
      </c>
      <c r="O274" s="81">
        <f t="shared" si="20"/>
        <v>0</v>
      </c>
      <c r="P274" s="78">
        <v>0</v>
      </c>
    </row>
    <row r="275" spans="1:16" s="79" customFormat="1" ht="18.75">
      <c r="A275" s="64">
        <f ca="1">+$A$11+B274</f>
        <v>43039</v>
      </c>
      <c r="B275" s="65">
        <v>265</v>
      </c>
      <c r="C275" s="66">
        <f>TRUNC(K274/D$1+P274,0)</f>
        <v>602</v>
      </c>
      <c r="D275" s="67">
        <f t="shared" si="24"/>
        <v>24675</v>
      </c>
      <c r="E275" s="68">
        <f t="shared" si="21"/>
        <v>123375</v>
      </c>
      <c r="F275" s="69">
        <f>$D$2*$B$1</f>
        <v>3.5</v>
      </c>
      <c r="G275" s="70">
        <f>D275*M275</f>
        <v>3084.375</v>
      </c>
      <c r="H275" s="73"/>
      <c r="I275" s="72">
        <f t="shared" si="22"/>
        <v>3086.375</v>
      </c>
      <c r="J275" s="73"/>
      <c r="K275" s="72">
        <f>TRUNC(I275/D$1,0)*D$1</f>
        <v>3085</v>
      </c>
      <c r="L275" s="74">
        <f t="shared" si="23"/>
        <v>1.375</v>
      </c>
      <c r="M275" s="75">
        <v>0.125</v>
      </c>
      <c r="N275" s="80">
        <v>0</v>
      </c>
      <c r="O275" s="81">
        <f t="shared" si="20"/>
        <v>0</v>
      </c>
      <c r="P275" s="78">
        <v>0</v>
      </c>
    </row>
    <row r="276" spans="1:16" s="79" customFormat="1" ht="18.75">
      <c r="A276" s="64">
        <f ca="1">+$A$11+B275</f>
        <v>43040</v>
      </c>
      <c r="B276" s="65">
        <v>266</v>
      </c>
      <c r="C276" s="66">
        <f>TRUNC(K275/D$1+P275,0)</f>
        <v>617</v>
      </c>
      <c r="D276" s="67">
        <f t="shared" si="24"/>
        <v>25292</v>
      </c>
      <c r="E276" s="68">
        <f t="shared" si="21"/>
        <v>126460</v>
      </c>
      <c r="F276" s="69">
        <f>$D$2*$B$1</f>
        <v>3.5</v>
      </c>
      <c r="G276" s="70">
        <f>D276*M276</f>
        <v>3161.5</v>
      </c>
      <c r="H276" s="73"/>
      <c r="I276" s="72">
        <f t="shared" si="22"/>
        <v>3162.875</v>
      </c>
      <c r="J276" s="73"/>
      <c r="K276" s="72">
        <f>TRUNC(I276/D$1,0)*D$1</f>
        <v>3160</v>
      </c>
      <c r="L276" s="74">
        <f t="shared" si="23"/>
        <v>2.875</v>
      </c>
      <c r="M276" s="75">
        <v>0.125</v>
      </c>
      <c r="N276" s="80">
        <v>0</v>
      </c>
      <c r="O276" s="81">
        <f t="shared" si="20"/>
        <v>0</v>
      </c>
      <c r="P276" s="78">
        <v>0</v>
      </c>
    </row>
    <row r="277" spans="1:16" s="79" customFormat="1" ht="18.75">
      <c r="A277" s="64">
        <f ca="1">+$A$11+B276</f>
        <v>43041</v>
      </c>
      <c r="B277" s="65">
        <v>267</v>
      </c>
      <c r="C277" s="66">
        <f>TRUNC(K276/D$1+P276,0)</f>
        <v>632</v>
      </c>
      <c r="D277" s="67">
        <f t="shared" si="24"/>
        <v>25924</v>
      </c>
      <c r="E277" s="68">
        <f t="shared" si="21"/>
        <v>129620</v>
      </c>
      <c r="F277" s="69">
        <f>$D$2*$B$1</f>
        <v>3.5</v>
      </c>
      <c r="G277" s="70">
        <f>D277*M277</f>
        <v>3240.5</v>
      </c>
      <c r="H277" s="73"/>
      <c r="I277" s="72">
        <f t="shared" si="22"/>
        <v>3243.375</v>
      </c>
      <c r="J277" s="73"/>
      <c r="K277" s="72">
        <f>TRUNC(I277/D$1,0)*D$1</f>
        <v>3240</v>
      </c>
      <c r="L277" s="74">
        <f t="shared" si="23"/>
        <v>3.375</v>
      </c>
      <c r="M277" s="75">
        <v>0.125</v>
      </c>
      <c r="N277" s="80">
        <v>0</v>
      </c>
      <c r="O277" s="81">
        <f t="shared" si="20"/>
        <v>0</v>
      </c>
      <c r="P277" s="78">
        <v>0</v>
      </c>
    </row>
    <row r="278" spans="1:16" s="79" customFormat="1" ht="18.75">
      <c r="A278" s="64">
        <f ca="1">+$A$11+B277</f>
        <v>43042</v>
      </c>
      <c r="B278" s="65">
        <v>268</v>
      </c>
      <c r="C278" s="66">
        <f>TRUNC(K277/D$1+P277,0)</f>
        <v>648</v>
      </c>
      <c r="D278" s="67">
        <f t="shared" si="24"/>
        <v>26572</v>
      </c>
      <c r="E278" s="68">
        <f t="shared" si="21"/>
        <v>132860</v>
      </c>
      <c r="F278" s="69">
        <f>$D$2*$B$1</f>
        <v>3.5</v>
      </c>
      <c r="G278" s="70">
        <f>D278*M278</f>
        <v>3321.5</v>
      </c>
      <c r="H278" s="73"/>
      <c r="I278" s="72">
        <f t="shared" si="22"/>
        <v>3324.875</v>
      </c>
      <c r="J278" s="73"/>
      <c r="K278" s="72">
        <f>TRUNC(I278/D$1,0)*D$1</f>
        <v>3320</v>
      </c>
      <c r="L278" s="74">
        <f t="shared" si="23"/>
        <v>4.875</v>
      </c>
      <c r="M278" s="75">
        <v>0.125</v>
      </c>
      <c r="N278" s="80">
        <v>0</v>
      </c>
      <c r="O278" s="81">
        <f t="shared" si="20"/>
        <v>0</v>
      </c>
      <c r="P278" s="78">
        <v>0</v>
      </c>
    </row>
    <row r="279" spans="1:16" s="79" customFormat="1" ht="18.75">
      <c r="A279" s="64">
        <f ca="1">+$A$11+B278</f>
        <v>43043</v>
      </c>
      <c r="B279" s="65">
        <v>269</v>
      </c>
      <c r="C279" s="66">
        <f>TRUNC(K278/D$1+P278,0)</f>
        <v>664</v>
      </c>
      <c r="D279" s="67">
        <f t="shared" si="24"/>
        <v>27236</v>
      </c>
      <c r="E279" s="68">
        <f t="shared" si="21"/>
        <v>136180</v>
      </c>
      <c r="F279" s="69">
        <f>$D$2*$B$1</f>
        <v>3.5</v>
      </c>
      <c r="G279" s="70">
        <f>D279*M279</f>
        <v>3404.5</v>
      </c>
      <c r="H279" s="73"/>
      <c r="I279" s="72">
        <f t="shared" si="22"/>
        <v>3409.375</v>
      </c>
      <c r="J279" s="73"/>
      <c r="K279" s="72">
        <f>TRUNC(I279/D$1,0)*D$1</f>
        <v>3405</v>
      </c>
      <c r="L279" s="74">
        <f t="shared" si="23"/>
        <v>4.375</v>
      </c>
      <c r="M279" s="75">
        <v>0.125</v>
      </c>
      <c r="N279" s="80">
        <v>0</v>
      </c>
      <c r="O279" s="81">
        <f t="shared" si="20"/>
        <v>0</v>
      </c>
      <c r="P279" s="78">
        <v>0</v>
      </c>
    </row>
    <row r="280" spans="1:16" s="79" customFormat="1" ht="18.75">
      <c r="A280" s="64">
        <f ca="1">+$A$11+B279</f>
        <v>43044</v>
      </c>
      <c r="B280" s="65">
        <v>270</v>
      </c>
      <c r="C280" s="66">
        <f>TRUNC(K279/D$1+P279,0)</f>
        <v>681</v>
      </c>
      <c r="D280" s="67">
        <f t="shared" si="24"/>
        <v>27917</v>
      </c>
      <c r="E280" s="68">
        <f t="shared" si="21"/>
        <v>139585</v>
      </c>
      <c r="F280" s="69">
        <f>$D$2*$B$1</f>
        <v>3.5</v>
      </c>
      <c r="G280" s="70">
        <f>D280*M280</f>
        <v>3489.625</v>
      </c>
      <c r="H280" s="73"/>
      <c r="I280" s="72">
        <f t="shared" si="22"/>
        <v>3494</v>
      </c>
      <c r="J280" s="73"/>
      <c r="K280" s="72">
        <f>TRUNC(I280/D$1,0)*D$1</f>
        <v>3490</v>
      </c>
      <c r="L280" s="74">
        <f t="shared" si="23"/>
        <v>4</v>
      </c>
      <c r="M280" s="75">
        <v>0.125</v>
      </c>
      <c r="N280" s="80">
        <v>0</v>
      </c>
      <c r="O280" s="81">
        <f t="shared" si="20"/>
        <v>0</v>
      </c>
      <c r="P280" s="78">
        <v>0</v>
      </c>
    </row>
    <row r="281" spans="1:16" s="79" customFormat="1" ht="18.75">
      <c r="A281" s="64">
        <f ca="1">+$A$11+B280</f>
        <v>43045</v>
      </c>
      <c r="B281" s="65">
        <v>271</v>
      </c>
      <c r="C281" s="66">
        <f>TRUNC(K280/D$1+P280,0)</f>
        <v>698</v>
      </c>
      <c r="D281" s="67">
        <f t="shared" si="24"/>
        <v>28615</v>
      </c>
      <c r="E281" s="68">
        <f t="shared" si="21"/>
        <v>143075</v>
      </c>
      <c r="F281" s="69">
        <f>$D$2*$B$1</f>
        <v>3.5</v>
      </c>
      <c r="G281" s="70">
        <f>D281*M281</f>
        <v>3576.875</v>
      </c>
      <c r="H281" s="73"/>
      <c r="I281" s="72">
        <f t="shared" si="22"/>
        <v>3580.875</v>
      </c>
      <c r="J281" s="73"/>
      <c r="K281" s="72">
        <f>TRUNC(I281/D$1,0)*D$1</f>
        <v>3580</v>
      </c>
      <c r="L281" s="74">
        <f t="shared" si="23"/>
        <v>0.875</v>
      </c>
      <c r="M281" s="75">
        <v>0.125</v>
      </c>
      <c r="N281" s="80">
        <v>0</v>
      </c>
      <c r="O281" s="81">
        <f t="shared" si="20"/>
        <v>0</v>
      </c>
      <c r="P281" s="78">
        <v>0</v>
      </c>
    </row>
    <row r="282" spans="1:16" s="79" customFormat="1" ht="18.75">
      <c r="A282" s="64">
        <f ca="1">+$A$11+B281</f>
        <v>43046</v>
      </c>
      <c r="B282" s="65">
        <v>272</v>
      </c>
      <c r="C282" s="66">
        <f>TRUNC(K281/D$1+P281,0)</f>
        <v>716</v>
      </c>
      <c r="D282" s="67">
        <f t="shared" si="24"/>
        <v>29331</v>
      </c>
      <c r="E282" s="68">
        <f t="shared" si="21"/>
        <v>146655</v>
      </c>
      <c r="F282" s="69">
        <f>$D$2*$B$1</f>
        <v>3.5</v>
      </c>
      <c r="G282" s="70">
        <f>D282*M282</f>
        <v>3666.375</v>
      </c>
      <c r="H282" s="73"/>
      <c r="I282" s="72">
        <f t="shared" si="22"/>
        <v>3667.25</v>
      </c>
      <c r="J282" s="73"/>
      <c r="K282" s="72">
        <f>TRUNC(I282/D$1,0)*D$1</f>
        <v>3665</v>
      </c>
      <c r="L282" s="74">
        <f t="shared" si="23"/>
        <v>2.25</v>
      </c>
      <c r="M282" s="75">
        <v>0.125</v>
      </c>
      <c r="N282" s="80">
        <v>0</v>
      </c>
      <c r="O282" s="81">
        <f t="shared" si="20"/>
        <v>0</v>
      </c>
      <c r="P282" s="78">
        <v>0</v>
      </c>
    </row>
    <row r="283" spans="1:16" s="79" customFormat="1" ht="18.75">
      <c r="A283" s="64">
        <f ca="1">+$A$11+B282</f>
        <v>43047</v>
      </c>
      <c r="B283" s="65">
        <v>273</v>
      </c>
      <c r="C283" s="66">
        <f>TRUNC(K282/D$1+P282,0)</f>
        <v>733</v>
      </c>
      <c r="D283" s="67">
        <f t="shared" si="24"/>
        <v>30064</v>
      </c>
      <c r="E283" s="68">
        <f t="shared" si="21"/>
        <v>150320</v>
      </c>
      <c r="F283" s="69">
        <f>$D$2*$B$1</f>
        <v>3.5</v>
      </c>
      <c r="G283" s="70">
        <f>D283*M283</f>
        <v>3758</v>
      </c>
      <c r="H283" s="73"/>
      <c r="I283" s="72">
        <f t="shared" si="22"/>
        <v>3760.25</v>
      </c>
      <c r="J283" s="73"/>
      <c r="K283" s="72">
        <f>TRUNC(I283/D$1,0)*D$1</f>
        <v>3760</v>
      </c>
      <c r="L283" s="74">
        <f t="shared" si="23"/>
        <v>0.25</v>
      </c>
      <c r="M283" s="75">
        <v>0.125</v>
      </c>
      <c r="N283" s="80">
        <v>0</v>
      </c>
      <c r="O283" s="81">
        <f t="shared" si="20"/>
        <v>0</v>
      </c>
      <c r="P283" s="78">
        <v>0</v>
      </c>
    </row>
    <row r="284" spans="1:16" s="79" customFormat="1" ht="18.75">
      <c r="A284" s="64">
        <f ca="1">+$A$11+B283</f>
        <v>43048</v>
      </c>
      <c r="B284" s="65">
        <v>274</v>
      </c>
      <c r="C284" s="66">
        <f>TRUNC(K283/D$1+P283,0)</f>
        <v>752</v>
      </c>
      <c r="D284" s="67">
        <f t="shared" si="24"/>
        <v>30816</v>
      </c>
      <c r="E284" s="68">
        <f t="shared" si="21"/>
        <v>154080</v>
      </c>
      <c r="F284" s="69">
        <f>$D$2*$B$1</f>
        <v>3.5</v>
      </c>
      <c r="G284" s="70">
        <f>D284*M284</f>
        <v>3852</v>
      </c>
      <c r="H284" s="73"/>
      <c r="I284" s="72">
        <f t="shared" si="22"/>
        <v>3852.25</v>
      </c>
      <c r="J284" s="73"/>
      <c r="K284" s="72">
        <f>TRUNC(I284/D$1,0)*D$1</f>
        <v>3850</v>
      </c>
      <c r="L284" s="74">
        <f t="shared" si="23"/>
        <v>2.25</v>
      </c>
      <c r="M284" s="75">
        <v>0.125</v>
      </c>
      <c r="N284" s="80">
        <v>0</v>
      </c>
      <c r="O284" s="81">
        <f t="shared" si="20"/>
        <v>0</v>
      </c>
      <c r="P284" s="78">
        <v>0</v>
      </c>
    </row>
    <row r="285" spans="1:16" s="79" customFormat="1" ht="18.75">
      <c r="A285" s="64">
        <f ca="1">+$A$11+B284</f>
        <v>43049</v>
      </c>
      <c r="B285" s="65">
        <v>275</v>
      </c>
      <c r="C285" s="66">
        <f>TRUNC(K284/D$1+P284,0)</f>
        <v>770</v>
      </c>
      <c r="D285" s="67">
        <f t="shared" si="24"/>
        <v>31586</v>
      </c>
      <c r="E285" s="68">
        <f t="shared" si="21"/>
        <v>157930</v>
      </c>
      <c r="F285" s="69">
        <f>$D$2*$B$1</f>
        <v>3.5</v>
      </c>
      <c r="G285" s="70">
        <f>D285*M285</f>
        <v>3948.25</v>
      </c>
      <c r="H285" s="73"/>
      <c r="I285" s="72">
        <f t="shared" si="22"/>
        <v>3950.5</v>
      </c>
      <c r="J285" s="73"/>
      <c r="K285" s="72">
        <f>TRUNC(I285/D$1,0)*D$1</f>
        <v>3950</v>
      </c>
      <c r="L285" s="74">
        <f t="shared" si="23"/>
        <v>0.5</v>
      </c>
      <c r="M285" s="75">
        <v>0.125</v>
      </c>
      <c r="N285" s="80">
        <v>0</v>
      </c>
      <c r="O285" s="81">
        <f t="shared" si="20"/>
        <v>0</v>
      </c>
      <c r="P285" s="78">
        <v>0</v>
      </c>
    </row>
    <row r="286" spans="1:16" s="79" customFormat="1" ht="18.75">
      <c r="A286" s="64">
        <f ca="1">+$A$11+B285</f>
        <v>43050</v>
      </c>
      <c r="B286" s="65">
        <v>276</v>
      </c>
      <c r="C286" s="66">
        <f>TRUNC(K285/D$1+P285,0)</f>
        <v>790</v>
      </c>
      <c r="D286" s="67">
        <f t="shared" si="24"/>
        <v>32376</v>
      </c>
      <c r="E286" s="68">
        <f t="shared" si="21"/>
        <v>161880</v>
      </c>
      <c r="F286" s="69">
        <f>$D$2*$B$1</f>
        <v>3.5</v>
      </c>
      <c r="G286" s="70">
        <f>D286*M286</f>
        <v>4047</v>
      </c>
      <c r="H286" s="73"/>
      <c r="I286" s="72">
        <f t="shared" si="22"/>
        <v>4047.5</v>
      </c>
      <c r="J286" s="73"/>
      <c r="K286" s="72">
        <f>TRUNC(I286/D$1,0)*D$1</f>
        <v>4045</v>
      </c>
      <c r="L286" s="74">
        <f t="shared" si="23"/>
        <v>2.5</v>
      </c>
      <c r="M286" s="75">
        <v>0.125</v>
      </c>
      <c r="N286" s="80">
        <v>0</v>
      </c>
      <c r="O286" s="81">
        <f t="shared" si="20"/>
        <v>0</v>
      </c>
      <c r="P286" s="78">
        <v>0</v>
      </c>
    </row>
    <row r="287" spans="1:16" s="79" customFormat="1" ht="18.75">
      <c r="A287" s="64">
        <f ca="1">+$A$11+B286</f>
        <v>43051</v>
      </c>
      <c r="B287" s="65">
        <v>277</v>
      </c>
      <c r="C287" s="66">
        <f>TRUNC(K286/D$1+P286,0)</f>
        <v>809</v>
      </c>
      <c r="D287" s="67">
        <f t="shared" si="24"/>
        <v>33185</v>
      </c>
      <c r="E287" s="68">
        <f t="shared" si="21"/>
        <v>165925</v>
      </c>
      <c r="F287" s="69">
        <f>$D$2*$B$1</f>
        <v>3.5</v>
      </c>
      <c r="G287" s="70">
        <f>D287*M287</f>
        <v>4148.125</v>
      </c>
      <c r="H287" s="73"/>
      <c r="I287" s="72">
        <f t="shared" si="22"/>
        <v>4150.625</v>
      </c>
      <c r="J287" s="73"/>
      <c r="K287" s="72">
        <f>TRUNC(I287/D$1,0)*D$1</f>
        <v>4150</v>
      </c>
      <c r="L287" s="74">
        <f t="shared" si="23"/>
        <v>0.625</v>
      </c>
      <c r="M287" s="75">
        <v>0.125</v>
      </c>
      <c r="N287" s="80">
        <v>0</v>
      </c>
      <c r="O287" s="81">
        <f t="shared" si="20"/>
        <v>0</v>
      </c>
      <c r="P287" s="78">
        <v>0</v>
      </c>
    </row>
    <row r="288" spans="1:16" s="79" customFormat="1" ht="18.75">
      <c r="A288" s="64">
        <f ca="1">+$A$11+B287</f>
        <v>43052</v>
      </c>
      <c r="B288" s="65">
        <v>278</v>
      </c>
      <c r="C288" s="66">
        <f>TRUNC(K287/D$1+P287,0)</f>
        <v>830</v>
      </c>
      <c r="D288" s="67">
        <f t="shared" si="24"/>
        <v>34015</v>
      </c>
      <c r="E288" s="68">
        <f t="shared" si="21"/>
        <v>170075</v>
      </c>
      <c r="F288" s="69">
        <f>$D$2*$B$1</f>
        <v>3.5</v>
      </c>
      <c r="G288" s="70">
        <f>D288*M288</f>
        <v>4251.875</v>
      </c>
      <c r="H288" s="73"/>
      <c r="I288" s="72">
        <f t="shared" si="22"/>
        <v>4252.5</v>
      </c>
      <c r="J288" s="73"/>
      <c r="K288" s="72">
        <f>TRUNC(I288/D$1,0)*D$1</f>
        <v>4250</v>
      </c>
      <c r="L288" s="74">
        <f t="shared" si="23"/>
        <v>2.5</v>
      </c>
      <c r="M288" s="75">
        <v>0.125</v>
      </c>
      <c r="N288" s="80">
        <v>0</v>
      </c>
      <c r="O288" s="81">
        <f t="shared" si="20"/>
        <v>0</v>
      </c>
      <c r="P288" s="78">
        <v>0</v>
      </c>
    </row>
    <row r="289" spans="1:16" s="79" customFormat="1" ht="18.75">
      <c r="A289" s="64">
        <f ca="1">+$A$11+B288</f>
        <v>43053</v>
      </c>
      <c r="B289" s="65">
        <v>279</v>
      </c>
      <c r="C289" s="66">
        <f>TRUNC(K288/D$1+P288,0)</f>
        <v>850</v>
      </c>
      <c r="D289" s="67">
        <f t="shared" si="24"/>
        <v>34865</v>
      </c>
      <c r="E289" s="68">
        <f t="shared" si="21"/>
        <v>174325</v>
      </c>
      <c r="F289" s="69">
        <f>$D$2*$B$1</f>
        <v>3.5</v>
      </c>
      <c r="G289" s="70">
        <f>D289*M289</f>
        <v>4358.125</v>
      </c>
      <c r="H289" s="73"/>
      <c r="I289" s="72">
        <f t="shared" si="22"/>
        <v>4360.625</v>
      </c>
      <c r="J289" s="73"/>
      <c r="K289" s="72">
        <f>TRUNC(I289/D$1,0)*D$1</f>
        <v>4360</v>
      </c>
      <c r="L289" s="74">
        <f t="shared" si="23"/>
        <v>0.625</v>
      </c>
      <c r="M289" s="75">
        <v>0.125</v>
      </c>
      <c r="N289" s="80">
        <v>0</v>
      </c>
      <c r="O289" s="81">
        <f t="shared" si="20"/>
        <v>0</v>
      </c>
      <c r="P289" s="78">
        <v>0</v>
      </c>
    </row>
    <row r="290" spans="1:16" s="79" customFormat="1" ht="18.75">
      <c r="A290" s="64">
        <f ca="1">+$A$11+B289</f>
        <v>43054</v>
      </c>
      <c r="B290" s="65">
        <v>280</v>
      </c>
      <c r="C290" s="66">
        <f>TRUNC(K289/D$1+P289,0)</f>
        <v>872</v>
      </c>
      <c r="D290" s="67">
        <f t="shared" si="24"/>
        <v>35737</v>
      </c>
      <c r="E290" s="68">
        <f t="shared" si="21"/>
        <v>178685</v>
      </c>
      <c r="F290" s="69">
        <f>$D$2*$B$1</f>
        <v>3.5</v>
      </c>
      <c r="G290" s="70">
        <f>D290*M290</f>
        <v>4467.125</v>
      </c>
      <c r="H290" s="73"/>
      <c r="I290" s="72">
        <f t="shared" si="22"/>
        <v>4467.75</v>
      </c>
      <c r="J290" s="73"/>
      <c r="K290" s="72">
        <f>TRUNC(I290/D$1,0)*D$1</f>
        <v>4465</v>
      </c>
      <c r="L290" s="74">
        <f t="shared" si="23"/>
        <v>2.75</v>
      </c>
      <c r="M290" s="75">
        <v>0.125</v>
      </c>
      <c r="N290" s="80">
        <v>0</v>
      </c>
      <c r="O290" s="81">
        <f t="shared" si="20"/>
        <v>0</v>
      </c>
      <c r="P290" s="78">
        <v>0</v>
      </c>
    </row>
    <row r="291" spans="1:16" s="79" customFormat="1" ht="18.75">
      <c r="A291" s="64">
        <f ca="1">+$A$11+B290</f>
        <v>43055</v>
      </c>
      <c r="B291" s="65">
        <v>281</v>
      </c>
      <c r="C291" s="66">
        <f>TRUNC(K290/D$1+P290,0)</f>
        <v>893</v>
      </c>
      <c r="D291" s="67">
        <f t="shared" si="24"/>
        <v>36630</v>
      </c>
      <c r="E291" s="68">
        <f t="shared" si="21"/>
        <v>183150</v>
      </c>
      <c r="F291" s="69">
        <f>$D$2*$B$1</f>
        <v>3.5</v>
      </c>
      <c r="G291" s="70">
        <f>D291*M291</f>
        <v>4578.75</v>
      </c>
      <c r="H291" s="73"/>
      <c r="I291" s="72">
        <f t="shared" si="22"/>
        <v>4581.5</v>
      </c>
      <c r="J291" s="73"/>
      <c r="K291" s="72">
        <f>TRUNC(I291/D$1,0)*D$1</f>
        <v>4580</v>
      </c>
      <c r="L291" s="74">
        <f t="shared" si="23"/>
        <v>1.5</v>
      </c>
      <c r="M291" s="75">
        <v>0.125</v>
      </c>
      <c r="N291" s="80">
        <v>0</v>
      </c>
      <c r="O291" s="81">
        <f t="shared" si="20"/>
        <v>0</v>
      </c>
      <c r="P291" s="78">
        <v>0</v>
      </c>
    </row>
    <row r="292" spans="1:16" s="79" customFormat="1" ht="18.75">
      <c r="A292" s="64">
        <f ca="1">+$A$11+B291</f>
        <v>43056</v>
      </c>
      <c r="B292" s="65">
        <v>282</v>
      </c>
      <c r="C292" s="66">
        <f>TRUNC(K291/D$1+P291,0)</f>
        <v>916</v>
      </c>
      <c r="D292" s="67">
        <f t="shared" si="24"/>
        <v>37546</v>
      </c>
      <c r="E292" s="68">
        <f t="shared" si="21"/>
        <v>187730</v>
      </c>
      <c r="F292" s="69">
        <f>$D$2*$B$1</f>
        <v>3.5</v>
      </c>
      <c r="G292" s="70">
        <f>D292*M292</f>
        <v>4693.25</v>
      </c>
      <c r="H292" s="73"/>
      <c r="I292" s="72">
        <f t="shared" si="22"/>
        <v>4694.75</v>
      </c>
      <c r="J292" s="73"/>
      <c r="K292" s="72">
        <f>TRUNC(I292/D$1,0)*D$1</f>
        <v>4690</v>
      </c>
      <c r="L292" s="74">
        <f t="shared" si="23"/>
        <v>4.75</v>
      </c>
      <c r="M292" s="75">
        <v>0.125</v>
      </c>
      <c r="N292" s="80">
        <v>0</v>
      </c>
      <c r="O292" s="81">
        <f t="shared" si="20"/>
        <v>0</v>
      </c>
      <c r="P292" s="78">
        <v>0</v>
      </c>
    </row>
    <row r="293" spans="1:16" s="79" customFormat="1" ht="18.75">
      <c r="A293" s="64">
        <f ca="1">+$A$11+B292</f>
        <v>43057</v>
      </c>
      <c r="B293" s="65">
        <v>283</v>
      </c>
      <c r="C293" s="66">
        <f>TRUNC(K292/D$1+P292,0)</f>
        <v>938</v>
      </c>
      <c r="D293" s="67">
        <f t="shared" si="24"/>
        <v>38484</v>
      </c>
      <c r="E293" s="68">
        <f t="shared" si="21"/>
        <v>192420</v>
      </c>
      <c r="F293" s="69">
        <f>$D$2*$B$1</f>
        <v>3.5</v>
      </c>
      <c r="G293" s="70">
        <f>D293*M293</f>
        <v>4810.5</v>
      </c>
      <c r="H293" s="73"/>
      <c r="I293" s="72">
        <f t="shared" si="22"/>
        <v>4815.25</v>
      </c>
      <c r="J293" s="73"/>
      <c r="K293" s="72">
        <f>TRUNC(I293/D$1,0)*D$1</f>
        <v>4815</v>
      </c>
      <c r="L293" s="74">
        <f t="shared" si="23"/>
        <v>0.25</v>
      </c>
      <c r="M293" s="75">
        <v>0.125</v>
      </c>
      <c r="N293" s="80">
        <v>0</v>
      </c>
      <c r="O293" s="81">
        <f t="shared" si="20"/>
        <v>0</v>
      </c>
      <c r="P293" s="78">
        <v>0</v>
      </c>
    </row>
    <row r="294" spans="1:16" s="79" customFormat="1" ht="18.75">
      <c r="A294" s="64">
        <f ca="1">+$A$11+B293</f>
        <v>43058</v>
      </c>
      <c r="B294" s="65">
        <v>284</v>
      </c>
      <c r="C294" s="66">
        <f>TRUNC(K293/D$1+P293,0)</f>
        <v>963</v>
      </c>
      <c r="D294" s="67">
        <f t="shared" si="24"/>
        <v>39447</v>
      </c>
      <c r="E294" s="68">
        <f t="shared" si="21"/>
        <v>197235</v>
      </c>
      <c r="F294" s="69">
        <f>$D$2*$B$1</f>
        <v>3.5</v>
      </c>
      <c r="G294" s="70">
        <f>D294*M294</f>
        <v>4930.875</v>
      </c>
      <c r="H294" s="73"/>
      <c r="I294" s="72">
        <f t="shared" si="22"/>
        <v>4931.125</v>
      </c>
      <c r="J294" s="73"/>
      <c r="K294" s="72">
        <f>TRUNC(I294/D$1,0)*D$1</f>
        <v>4930</v>
      </c>
      <c r="L294" s="74">
        <f t="shared" si="23"/>
        <v>1.125</v>
      </c>
      <c r="M294" s="75">
        <v>0.125</v>
      </c>
      <c r="N294" s="80">
        <v>0</v>
      </c>
      <c r="O294" s="81">
        <f t="shared" si="20"/>
        <v>0</v>
      </c>
      <c r="P294" s="78">
        <v>0</v>
      </c>
    </row>
    <row r="295" spans="1:16" s="79" customFormat="1" ht="18.75">
      <c r="A295" s="64">
        <f ca="1">+$A$11+B294</f>
        <v>43059</v>
      </c>
      <c r="B295" s="65">
        <v>285</v>
      </c>
      <c r="C295" s="66">
        <f>TRUNC(K294/D$1+P294,0)</f>
        <v>986</v>
      </c>
      <c r="D295" s="67">
        <f t="shared" si="24"/>
        <v>40433</v>
      </c>
      <c r="E295" s="68">
        <f t="shared" si="21"/>
        <v>202165</v>
      </c>
      <c r="F295" s="69">
        <f>$D$2*$B$1</f>
        <v>3.5</v>
      </c>
      <c r="G295" s="70">
        <f>D295*M295</f>
        <v>5054.125</v>
      </c>
      <c r="H295" s="73"/>
      <c r="I295" s="72">
        <f t="shared" si="22"/>
        <v>5055.25</v>
      </c>
      <c r="J295" s="73"/>
      <c r="K295" s="72">
        <f>TRUNC(I295/D$1,0)*D$1</f>
        <v>5055</v>
      </c>
      <c r="L295" s="74">
        <f t="shared" si="23"/>
        <v>0.25</v>
      </c>
      <c r="M295" s="75">
        <v>0.125</v>
      </c>
      <c r="N295" s="80">
        <v>0</v>
      </c>
      <c r="O295" s="81">
        <f t="shared" si="20"/>
        <v>0</v>
      </c>
      <c r="P295" s="78">
        <v>0</v>
      </c>
    </row>
    <row r="296" spans="1:16" s="79" customFormat="1" ht="18.75">
      <c r="A296" s="64">
        <f ca="1">+$A$11+B295</f>
        <v>43060</v>
      </c>
      <c r="B296" s="65">
        <v>286</v>
      </c>
      <c r="C296" s="66">
        <f>TRUNC(K295/D$1+P295,0)</f>
        <v>1011</v>
      </c>
      <c r="D296" s="67">
        <f t="shared" si="24"/>
        <v>41444</v>
      </c>
      <c r="E296" s="68">
        <f t="shared" si="21"/>
        <v>207220</v>
      </c>
      <c r="F296" s="69">
        <f>$D$2*$B$1</f>
        <v>3.5</v>
      </c>
      <c r="G296" s="70">
        <f>D296*M296</f>
        <v>5180.5</v>
      </c>
      <c r="H296" s="73"/>
      <c r="I296" s="72">
        <f t="shared" si="22"/>
        <v>5180.75</v>
      </c>
      <c r="J296" s="73"/>
      <c r="K296" s="72">
        <f>TRUNC(I296/D$1,0)*D$1</f>
        <v>5180</v>
      </c>
      <c r="L296" s="74">
        <f t="shared" si="23"/>
        <v>0.75</v>
      </c>
      <c r="M296" s="75">
        <v>0.125</v>
      </c>
      <c r="N296" s="80">
        <v>0</v>
      </c>
      <c r="O296" s="81">
        <f t="shared" si="20"/>
        <v>0</v>
      </c>
      <c r="P296" s="78">
        <v>0</v>
      </c>
    </row>
    <row r="297" spans="1:16" s="79" customFormat="1" ht="18.75">
      <c r="A297" s="64">
        <f ca="1">+$A$11+B296</f>
        <v>43061</v>
      </c>
      <c r="B297" s="65">
        <v>287</v>
      </c>
      <c r="C297" s="66">
        <f>TRUNC(K296/D$1+P296,0)</f>
        <v>1036</v>
      </c>
      <c r="D297" s="67">
        <f t="shared" si="24"/>
        <v>42480</v>
      </c>
      <c r="E297" s="68">
        <f t="shared" si="21"/>
        <v>212400</v>
      </c>
      <c r="F297" s="69">
        <f>$D$2*$B$1</f>
        <v>3.5</v>
      </c>
      <c r="G297" s="70">
        <f>D297*M297</f>
        <v>5310</v>
      </c>
      <c r="H297" s="73"/>
      <c r="I297" s="72">
        <f t="shared" si="22"/>
        <v>5310.75</v>
      </c>
      <c r="J297" s="73"/>
      <c r="K297" s="72">
        <f>TRUNC(I297/D$1,0)*D$1</f>
        <v>5310</v>
      </c>
      <c r="L297" s="74">
        <f t="shared" si="23"/>
        <v>0.75</v>
      </c>
      <c r="M297" s="75">
        <v>0.125</v>
      </c>
      <c r="N297" s="80">
        <v>0</v>
      </c>
      <c r="O297" s="81">
        <f t="shared" si="20"/>
        <v>0</v>
      </c>
      <c r="P297" s="78">
        <v>0</v>
      </c>
    </row>
    <row r="298" spans="1:16" s="79" customFormat="1" ht="18.75">
      <c r="A298" s="64">
        <f ca="1">+$A$11+B297</f>
        <v>43062</v>
      </c>
      <c r="B298" s="65">
        <v>288</v>
      </c>
      <c r="C298" s="66">
        <f>TRUNC(K297/D$1+P297,0)</f>
        <v>1062</v>
      </c>
      <c r="D298" s="67">
        <f t="shared" si="24"/>
        <v>43542</v>
      </c>
      <c r="E298" s="68">
        <f t="shared" si="21"/>
        <v>217710</v>
      </c>
      <c r="F298" s="69">
        <f>$D$2*$B$1</f>
        <v>3.5</v>
      </c>
      <c r="G298" s="70">
        <f>D298*M298</f>
        <v>5442.75</v>
      </c>
      <c r="H298" s="73"/>
      <c r="I298" s="72">
        <f t="shared" si="22"/>
        <v>5443.5</v>
      </c>
      <c r="J298" s="73"/>
      <c r="K298" s="72">
        <f>TRUNC(I298/D$1,0)*D$1</f>
        <v>5440</v>
      </c>
      <c r="L298" s="74">
        <f t="shared" si="23"/>
        <v>3.5</v>
      </c>
      <c r="M298" s="75">
        <v>0.125</v>
      </c>
      <c r="N298" s="80">
        <v>0</v>
      </c>
      <c r="O298" s="81">
        <f t="shared" si="20"/>
        <v>0</v>
      </c>
      <c r="P298" s="78">
        <v>0</v>
      </c>
    </row>
    <row r="299" spans="1:16" s="79" customFormat="1" ht="18.75">
      <c r="A299" s="64">
        <f ca="1">+$A$11+B298</f>
        <v>43063</v>
      </c>
      <c r="B299" s="65">
        <v>289</v>
      </c>
      <c r="C299" s="66">
        <f>TRUNC(K298/D$1+P298,0)</f>
        <v>1088</v>
      </c>
      <c r="D299" s="67">
        <f t="shared" si="24"/>
        <v>44630</v>
      </c>
      <c r="E299" s="68">
        <f t="shared" si="21"/>
        <v>223150</v>
      </c>
      <c r="F299" s="69">
        <f>$D$2*$B$1</f>
        <v>3.5</v>
      </c>
      <c r="G299" s="70">
        <f>D299*M299</f>
        <v>5578.75</v>
      </c>
      <c r="H299" s="73"/>
      <c r="I299" s="72">
        <f t="shared" si="22"/>
        <v>5582.25</v>
      </c>
      <c r="J299" s="73"/>
      <c r="K299" s="72">
        <f>TRUNC(I299/D$1,0)*D$1</f>
        <v>5580</v>
      </c>
      <c r="L299" s="74">
        <f t="shared" si="23"/>
        <v>2.25</v>
      </c>
      <c r="M299" s="75">
        <v>0.125</v>
      </c>
      <c r="N299" s="80">
        <v>0</v>
      </c>
      <c r="O299" s="81">
        <f t="shared" si="20"/>
        <v>0</v>
      </c>
      <c r="P299" s="78">
        <v>0</v>
      </c>
    </row>
    <row r="300" spans="1:16" s="79" customFormat="1" ht="18.75">
      <c r="A300" s="64">
        <f ca="1">+$A$11+B299</f>
        <v>43064</v>
      </c>
      <c r="B300" s="65">
        <v>290</v>
      </c>
      <c r="C300" s="66">
        <f>TRUNC(K299/D$1+P299,0)</f>
        <v>1116</v>
      </c>
      <c r="D300" s="67">
        <f t="shared" si="24"/>
        <v>45746</v>
      </c>
      <c r="E300" s="68">
        <f t="shared" si="21"/>
        <v>228730</v>
      </c>
      <c r="F300" s="69">
        <f>$D$2*$B$1</f>
        <v>3.5</v>
      </c>
      <c r="G300" s="70">
        <f>D300*M300</f>
        <v>5718.25</v>
      </c>
      <c r="H300" s="73"/>
      <c r="I300" s="72">
        <f t="shared" si="22"/>
        <v>5720.5</v>
      </c>
      <c r="J300" s="73"/>
      <c r="K300" s="72">
        <f>TRUNC(I300/D$1,0)*D$1</f>
        <v>5720</v>
      </c>
      <c r="L300" s="74">
        <f t="shared" si="23"/>
        <v>0.5</v>
      </c>
      <c r="M300" s="75">
        <v>0.125</v>
      </c>
      <c r="N300" s="80">
        <v>0</v>
      </c>
      <c r="O300" s="81">
        <f t="shared" si="20"/>
        <v>0</v>
      </c>
      <c r="P300" s="78">
        <v>0</v>
      </c>
    </row>
    <row r="301" spans="1:16" s="79" customFormat="1" ht="18.75">
      <c r="A301" s="64">
        <f ca="1">+$A$11+B300</f>
        <v>43065</v>
      </c>
      <c r="B301" s="65">
        <v>291</v>
      </c>
      <c r="C301" s="66">
        <f>TRUNC(K300/D$1+P300,0)</f>
        <v>1144</v>
      </c>
      <c r="D301" s="67">
        <f t="shared" si="24"/>
        <v>46890</v>
      </c>
      <c r="E301" s="68">
        <f t="shared" si="21"/>
        <v>234450</v>
      </c>
      <c r="F301" s="69">
        <f>$D$2*$B$1</f>
        <v>3.5</v>
      </c>
      <c r="G301" s="70">
        <f>D301*M301</f>
        <v>5861.25</v>
      </c>
      <c r="H301" s="73"/>
      <c r="I301" s="72">
        <f t="shared" si="22"/>
        <v>5861.75</v>
      </c>
      <c r="J301" s="73"/>
      <c r="K301" s="72">
        <f>TRUNC(I301/D$1,0)*D$1</f>
        <v>5860</v>
      </c>
      <c r="L301" s="74">
        <f t="shared" si="23"/>
        <v>1.75</v>
      </c>
      <c r="M301" s="75">
        <v>0.125</v>
      </c>
      <c r="N301" s="80">
        <v>0</v>
      </c>
      <c r="O301" s="81">
        <f t="shared" si="20"/>
        <v>0</v>
      </c>
      <c r="P301" s="78">
        <v>0</v>
      </c>
    </row>
    <row r="302" spans="1:16" s="79" customFormat="1" ht="18.75">
      <c r="A302" s="64">
        <f ca="1">+$A$11+B301</f>
        <v>43066</v>
      </c>
      <c r="B302" s="65">
        <v>292</v>
      </c>
      <c r="C302" s="66">
        <f>TRUNC(K301/D$1+P301,0)</f>
        <v>1172</v>
      </c>
      <c r="D302" s="67">
        <f t="shared" si="24"/>
        <v>48062</v>
      </c>
      <c r="E302" s="68">
        <f t="shared" si="21"/>
        <v>240310</v>
      </c>
      <c r="F302" s="69">
        <f>$D$2*$B$1</f>
        <v>3.5</v>
      </c>
      <c r="G302" s="70">
        <f>D302*M302</f>
        <v>6007.75</v>
      </c>
      <c r="H302" s="73"/>
      <c r="I302" s="72">
        <f t="shared" si="22"/>
        <v>6009.5</v>
      </c>
      <c r="J302" s="73"/>
      <c r="K302" s="72">
        <f>TRUNC(I302/D$1,0)*D$1</f>
        <v>6005</v>
      </c>
      <c r="L302" s="74">
        <f t="shared" si="23"/>
        <v>4.5</v>
      </c>
      <c r="M302" s="75">
        <v>0.125</v>
      </c>
      <c r="N302" s="80">
        <v>0</v>
      </c>
      <c r="O302" s="81">
        <f t="shared" si="20"/>
        <v>0</v>
      </c>
      <c r="P302" s="78">
        <v>0</v>
      </c>
    </row>
    <row r="303" spans="1:16" s="79" customFormat="1" ht="18.75">
      <c r="A303" s="64">
        <f ca="1">+$A$11+B302</f>
        <v>43067</v>
      </c>
      <c r="B303" s="65">
        <v>293</v>
      </c>
      <c r="C303" s="66">
        <f>TRUNC(K302/D$1+P302,0)</f>
        <v>1201</v>
      </c>
      <c r="D303" s="67">
        <f t="shared" si="24"/>
        <v>49263</v>
      </c>
      <c r="E303" s="68">
        <f t="shared" si="21"/>
        <v>246315</v>
      </c>
      <c r="F303" s="69">
        <f>$D$2*$B$1</f>
        <v>3.5</v>
      </c>
      <c r="G303" s="70">
        <f>D303*M303</f>
        <v>6157.875</v>
      </c>
      <c r="H303" s="73"/>
      <c r="I303" s="72">
        <f t="shared" si="22"/>
        <v>6162.375</v>
      </c>
      <c r="J303" s="73"/>
      <c r="K303" s="72">
        <f>TRUNC(I303/D$1,0)*D$1</f>
        <v>6160</v>
      </c>
      <c r="L303" s="74">
        <f t="shared" si="23"/>
        <v>2.375</v>
      </c>
      <c r="M303" s="75">
        <v>0.125</v>
      </c>
      <c r="N303" s="80">
        <v>0</v>
      </c>
      <c r="O303" s="81">
        <f t="shared" si="20"/>
        <v>0</v>
      </c>
      <c r="P303" s="78">
        <v>0</v>
      </c>
    </row>
    <row r="304" spans="1:16" s="79" customFormat="1" ht="18.75">
      <c r="A304" s="64">
        <f ca="1">+$A$11+B303</f>
        <v>43068</v>
      </c>
      <c r="B304" s="65">
        <v>294</v>
      </c>
      <c r="C304" s="66">
        <f>TRUNC(K303/D$1+P303,0)</f>
        <v>1232</v>
      </c>
      <c r="D304" s="67">
        <f t="shared" si="24"/>
        <v>50495</v>
      </c>
      <c r="E304" s="68">
        <f t="shared" si="21"/>
        <v>252475</v>
      </c>
      <c r="F304" s="69">
        <f>$D$2*$B$1</f>
        <v>3.5</v>
      </c>
      <c r="G304" s="70">
        <f>D304*M304</f>
        <v>6311.875</v>
      </c>
      <c r="H304" s="73"/>
      <c r="I304" s="72">
        <f t="shared" si="22"/>
        <v>6314.25</v>
      </c>
      <c r="J304" s="73"/>
      <c r="K304" s="72">
        <f>TRUNC(I304/D$1,0)*D$1</f>
        <v>6310</v>
      </c>
      <c r="L304" s="74">
        <f t="shared" si="23"/>
        <v>4.25</v>
      </c>
      <c r="M304" s="75">
        <v>0.125</v>
      </c>
      <c r="N304" s="80">
        <v>0</v>
      </c>
      <c r="O304" s="81">
        <f t="shared" si="20"/>
        <v>0</v>
      </c>
      <c r="P304" s="78">
        <v>0</v>
      </c>
    </row>
    <row r="305" spans="1:16" s="79" customFormat="1" ht="18.75">
      <c r="A305" s="64">
        <f ca="1">+$A$11+B304</f>
        <v>43069</v>
      </c>
      <c r="B305" s="65">
        <v>295</v>
      </c>
      <c r="C305" s="66">
        <f>TRUNC(K304/D$1+P304,0)</f>
        <v>1262</v>
      </c>
      <c r="D305" s="67">
        <f t="shared" si="24"/>
        <v>51757</v>
      </c>
      <c r="E305" s="68">
        <f t="shared" si="21"/>
        <v>258785</v>
      </c>
      <c r="F305" s="69">
        <f>$D$2*$B$1</f>
        <v>3.5</v>
      </c>
      <c r="G305" s="70">
        <f>D305*M305</f>
        <v>6469.625</v>
      </c>
      <c r="H305" s="73"/>
      <c r="I305" s="72">
        <f t="shared" si="22"/>
        <v>6473.875</v>
      </c>
      <c r="J305" s="73"/>
      <c r="K305" s="72">
        <f>TRUNC(I305/D$1,0)*D$1</f>
        <v>6470</v>
      </c>
      <c r="L305" s="74">
        <f t="shared" si="23"/>
        <v>3.875</v>
      </c>
      <c r="M305" s="75">
        <v>0.125</v>
      </c>
      <c r="N305" s="80">
        <v>0</v>
      </c>
      <c r="O305" s="81">
        <f t="shared" si="20"/>
        <v>0</v>
      </c>
      <c r="P305" s="78">
        <v>0</v>
      </c>
    </row>
    <row r="306" spans="1:16" s="79" customFormat="1" ht="18.75">
      <c r="A306" s="64">
        <f ca="1">+$A$11+B305</f>
        <v>43070</v>
      </c>
      <c r="B306" s="65">
        <v>296</v>
      </c>
      <c r="C306" s="66">
        <f>TRUNC(K305/D$1+P305,0)</f>
        <v>1294</v>
      </c>
      <c r="D306" s="67">
        <f t="shared" si="24"/>
        <v>53051</v>
      </c>
      <c r="E306" s="68">
        <f t="shared" si="21"/>
        <v>265255</v>
      </c>
      <c r="F306" s="69">
        <f>$D$2*$B$1</f>
        <v>3.5</v>
      </c>
      <c r="G306" s="70">
        <f>D306*M306</f>
        <v>6631.375</v>
      </c>
      <c r="H306" s="73"/>
      <c r="I306" s="72">
        <f t="shared" si="22"/>
        <v>6635.25</v>
      </c>
      <c r="J306" s="73"/>
      <c r="K306" s="72">
        <f>TRUNC(I306/D$1,0)*D$1</f>
        <v>6635</v>
      </c>
      <c r="L306" s="74">
        <f t="shared" si="23"/>
        <v>0.25</v>
      </c>
      <c r="M306" s="75">
        <v>0.125</v>
      </c>
      <c r="N306" s="80">
        <v>0</v>
      </c>
      <c r="O306" s="81">
        <f t="shared" si="20"/>
        <v>0</v>
      </c>
      <c r="P306" s="78">
        <v>0</v>
      </c>
    </row>
    <row r="307" spans="1:16" s="79" customFormat="1" ht="18.75">
      <c r="A307" s="64">
        <f ca="1">+$A$11+B306</f>
        <v>43071</v>
      </c>
      <c r="B307" s="65">
        <v>297</v>
      </c>
      <c r="C307" s="66">
        <f>TRUNC(K306/D$1+P306,0)</f>
        <v>1327</v>
      </c>
      <c r="D307" s="67">
        <f t="shared" si="24"/>
        <v>54378</v>
      </c>
      <c r="E307" s="68">
        <f t="shared" si="21"/>
        <v>271890</v>
      </c>
      <c r="F307" s="69">
        <f>$D$2*$B$1</f>
        <v>3.5</v>
      </c>
      <c r="G307" s="70">
        <f>D307*M307</f>
        <v>6797.25</v>
      </c>
      <c r="H307" s="73"/>
      <c r="I307" s="72">
        <f t="shared" si="22"/>
        <v>6797.5</v>
      </c>
      <c r="J307" s="73"/>
      <c r="K307" s="72">
        <f>TRUNC(I307/D$1,0)*D$1</f>
        <v>6795</v>
      </c>
      <c r="L307" s="74">
        <f t="shared" si="23"/>
        <v>2.5</v>
      </c>
      <c r="M307" s="75">
        <v>0.125</v>
      </c>
      <c r="N307" s="80">
        <v>0</v>
      </c>
      <c r="O307" s="81">
        <f t="shared" si="20"/>
        <v>0</v>
      </c>
      <c r="P307" s="78">
        <v>0</v>
      </c>
    </row>
    <row r="308" spans="1:16" s="79" customFormat="1" ht="18.75">
      <c r="A308" s="64">
        <f ca="1">+$A$11+B307</f>
        <v>43072</v>
      </c>
      <c r="B308" s="65">
        <v>298</v>
      </c>
      <c r="C308" s="66">
        <f>TRUNC(K307/D$1+P307,0)</f>
        <v>1359</v>
      </c>
      <c r="D308" s="67">
        <f t="shared" si="24"/>
        <v>55737</v>
      </c>
      <c r="E308" s="68">
        <f t="shared" si="21"/>
        <v>278685</v>
      </c>
      <c r="F308" s="69">
        <f>$D$2*$B$1</f>
        <v>3.5</v>
      </c>
      <c r="G308" s="70">
        <f>D308*M308</f>
        <v>6967.125</v>
      </c>
      <c r="H308" s="73"/>
      <c r="I308" s="72">
        <f t="shared" si="22"/>
        <v>6969.625</v>
      </c>
      <c r="J308" s="73"/>
      <c r="K308" s="72">
        <f>TRUNC(I308/D$1,0)*D$1</f>
        <v>6965</v>
      </c>
      <c r="L308" s="74">
        <f t="shared" si="23"/>
        <v>4.625</v>
      </c>
      <c r="M308" s="75">
        <v>0.125</v>
      </c>
      <c r="N308" s="80">
        <v>0</v>
      </c>
      <c r="O308" s="81">
        <f t="shared" si="20"/>
        <v>0</v>
      </c>
      <c r="P308" s="78">
        <v>0</v>
      </c>
    </row>
    <row r="309" spans="1:16" s="79" customFormat="1" ht="18.75">
      <c r="A309" s="64">
        <f ca="1">+$A$11+B308</f>
        <v>43073</v>
      </c>
      <c r="B309" s="65">
        <v>299</v>
      </c>
      <c r="C309" s="66">
        <f>TRUNC(K308/D$1+P308,0)</f>
        <v>1393</v>
      </c>
      <c r="D309" s="67">
        <f t="shared" si="24"/>
        <v>57130</v>
      </c>
      <c r="E309" s="68">
        <f t="shared" si="21"/>
        <v>285650</v>
      </c>
      <c r="F309" s="69">
        <f>$D$2*$B$1</f>
        <v>3.5</v>
      </c>
      <c r="G309" s="70">
        <f>D309*M309</f>
        <v>7141.25</v>
      </c>
      <c r="H309" s="73"/>
      <c r="I309" s="72">
        <f t="shared" si="22"/>
        <v>7145.875</v>
      </c>
      <c r="J309" s="73"/>
      <c r="K309" s="72">
        <f>TRUNC(I309/D$1,0)*D$1</f>
        <v>7145</v>
      </c>
      <c r="L309" s="74">
        <f t="shared" si="23"/>
        <v>0.875</v>
      </c>
      <c r="M309" s="75">
        <v>0.125</v>
      </c>
      <c r="N309" s="80">
        <v>0</v>
      </c>
      <c r="O309" s="81">
        <f t="shared" si="20"/>
        <v>0</v>
      </c>
      <c r="P309" s="78">
        <v>0</v>
      </c>
    </row>
    <row r="310" spans="1:16" s="79" customFormat="1" ht="18.75">
      <c r="A310" s="64">
        <f ca="1">+$A$11+B309</f>
        <v>43074</v>
      </c>
      <c r="B310" s="65">
        <v>300</v>
      </c>
      <c r="C310" s="66">
        <f>TRUNC(K309/D$1+P309,0)</f>
        <v>1429</v>
      </c>
      <c r="D310" s="67">
        <f t="shared" si="24"/>
        <v>58559</v>
      </c>
      <c r="E310" s="68">
        <f t="shared" si="21"/>
        <v>292795</v>
      </c>
      <c r="F310" s="69">
        <f>$D$2*$B$1</f>
        <v>3.5</v>
      </c>
      <c r="G310" s="70">
        <f>D310*M310</f>
        <v>7319.875</v>
      </c>
      <c r="H310" s="73"/>
      <c r="I310" s="72">
        <f t="shared" si="22"/>
        <v>7320.75</v>
      </c>
      <c r="J310" s="73"/>
      <c r="K310" s="72">
        <f>TRUNC(I310/D$1,0)*D$1</f>
        <v>7320</v>
      </c>
      <c r="L310" s="74">
        <f t="shared" si="23"/>
        <v>0.75</v>
      </c>
      <c r="M310" s="75">
        <v>0.125</v>
      </c>
      <c r="N310" s="80">
        <v>0</v>
      </c>
      <c r="O310" s="81">
        <f t="shared" si="20"/>
        <v>0</v>
      </c>
      <c r="P310" s="78">
        <v>0</v>
      </c>
    </row>
    <row r="311" spans="1:16" s="79" customFormat="1" ht="18.75">
      <c r="A311" s="64">
        <f ca="1">+$A$11+B310</f>
        <v>43075</v>
      </c>
      <c r="B311" s="65">
        <v>301</v>
      </c>
      <c r="C311" s="66">
        <f>TRUNC(K310/D$1+P310,0)</f>
        <v>1464</v>
      </c>
      <c r="D311" s="67">
        <f t="shared" si="24"/>
        <v>60023</v>
      </c>
      <c r="E311" s="68">
        <f t="shared" si="21"/>
        <v>300115</v>
      </c>
      <c r="F311" s="69">
        <f>$D$2*$B$1</f>
        <v>3.5</v>
      </c>
      <c r="G311" s="70">
        <f>D311*M311</f>
        <v>7502.875</v>
      </c>
      <c r="H311" s="73"/>
      <c r="I311" s="72">
        <f t="shared" si="22"/>
        <v>7503.625</v>
      </c>
      <c r="J311" s="73"/>
      <c r="K311" s="72">
        <f>TRUNC(I311/D$1,0)*D$1</f>
        <v>7500</v>
      </c>
      <c r="L311" s="74">
        <f t="shared" si="23"/>
        <v>3.625</v>
      </c>
      <c r="M311" s="75">
        <v>0.125</v>
      </c>
      <c r="N311" s="80">
        <v>0</v>
      </c>
      <c r="O311" s="81">
        <f t="shared" si="20"/>
        <v>0</v>
      </c>
      <c r="P311" s="78">
        <v>0</v>
      </c>
    </row>
    <row r="312" spans="1:16" s="79" customFormat="1" ht="18.75">
      <c r="A312" s="64">
        <f ca="1">+$A$11+B311</f>
        <v>43076</v>
      </c>
      <c r="B312" s="65">
        <v>302</v>
      </c>
      <c r="C312" s="66">
        <f>TRUNC(K311/D$1+P311,0)</f>
        <v>1500</v>
      </c>
      <c r="D312" s="67">
        <f t="shared" si="24"/>
        <v>61523</v>
      </c>
      <c r="E312" s="68">
        <f t="shared" si="21"/>
        <v>307615</v>
      </c>
      <c r="F312" s="69">
        <f>$D$2*$B$1</f>
        <v>3.5</v>
      </c>
      <c r="G312" s="70">
        <f>D312*M312</f>
        <v>7690.375</v>
      </c>
      <c r="H312" s="73"/>
      <c r="I312" s="72">
        <f t="shared" si="22"/>
        <v>7694</v>
      </c>
      <c r="J312" s="73"/>
      <c r="K312" s="72">
        <f>TRUNC(I312/D$1,0)*D$1</f>
        <v>7690</v>
      </c>
      <c r="L312" s="74">
        <f t="shared" si="23"/>
        <v>4</v>
      </c>
      <c r="M312" s="75">
        <v>0.125</v>
      </c>
      <c r="N312" s="80">
        <v>0</v>
      </c>
      <c r="O312" s="81">
        <f t="shared" si="20"/>
        <v>0</v>
      </c>
      <c r="P312" s="78">
        <v>0</v>
      </c>
    </row>
    <row r="313" spans="1:16" s="79" customFormat="1" ht="18.75">
      <c r="A313" s="64">
        <f ca="1">+$A$11+B312</f>
        <v>43077</v>
      </c>
      <c r="B313" s="65">
        <v>303</v>
      </c>
      <c r="C313" s="66">
        <f>TRUNC(K312/D$1+P312,0)</f>
        <v>1538</v>
      </c>
      <c r="D313" s="67">
        <f t="shared" si="24"/>
        <v>63061</v>
      </c>
      <c r="E313" s="68">
        <f t="shared" si="21"/>
        <v>315305</v>
      </c>
      <c r="F313" s="69">
        <f>$D$2*$B$1</f>
        <v>3.5</v>
      </c>
      <c r="G313" s="70">
        <f>D313*M313</f>
        <v>7882.625</v>
      </c>
      <c r="H313" s="73"/>
      <c r="I313" s="72">
        <f t="shared" si="22"/>
        <v>7886.625</v>
      </c>
      <c r="J313" s="73"/>
      <c r="K313" s="72">
        <f>TRUNC(I313/D$1,0)*D$1</f>
        <v>7885</v>
      </c>
      <c r="L313" s="74">
        <f t="shared" si="23"/>
        <v>1.625</v>
      </c>
      <c r="M313" s="75">
        <v>0.125</v>
      </c>
      <c r="N313" s="80">
        <v>0</v>
      </c>
      <c r="O313" s="81">
        <f t="shared" si="20"/>
        <v>0</v>
      </c>
      <c r="P313" s="78">
        <v>0</v>
      </c>
    </row>
    <row r="314" spans="1:16" s="79" customFormat="1" ht="18.75">
      <c r="A314" s="64">
        <f ca="1">+$A$11+B313</f>
        <v>43078</v>
      </c>
      <c r="B314" s="65">
        <v>304</v>
      </c>
      <c r="C314" s="66">
        <f>TRUNC(K313/D$1+P313,0)</f>
        <v>1577</v>
      </c>
      <c r="D314" s="67">
        <f t="shared" si="24"/>
        <v>64638</v>
      </c>
      <c r="E314" s="68">
        <f t="shared" si="21"/>
        <v>323190</v>
      </c>
      <c r="F314" s="69">
        <f>$D$2*$B$1</f>
        <v>3.5</v>
      </c>
      <c r="G314" s="70">
        <f>D314*M314</f>
        <v>8079.75</v>
      </c>
      <c r="H314" s="73"/>
      <c r="I314" s="72">
        <f t="shared" si="22"/>
        <v>8081.375</v>
      </c>
      <c r="J314" s="73"/>
      <c r="K314" s="72">
        <f>TRUNC(I314/D$1,0)*D$1</f>
        <v>8080</v>
      </c>
      <c r="L314" s="74">
        <f t="shared" si="23"/>
        <v>1.375</v>
      </c>
      <c r="M314" s="75">
        <v>0.125</v>
      </c>
      <c r="N314" s="80">
        <v>0</v>
      </c>
      <c r="O314" s="81">
        <f t="shared" si="20"/>
        <v>0</v>
      </c>
      <c r="P314" s="78">
        <v>0</v>
      </c>
    </row>
    <row r="315" spans="1:16" s="79" customFormat="1" ht="18.75">
      <c r="A315" s="64">
        <f ca="1">+$A$11+B314</f>
        <v>43079</v>
      </c>
      <c r="B315" s="65">
        <v>305</v>
      </c>
      <c r="C315" s="66">
        <f>TRUNC(K314/D$1+P314,0)</f>
        <v>1616</v>
      </c>
      <c r="D315" s="67">
        <f t="shared" si="24"/>
        <v>66254</v>
      </c>
      <c r="E315" s="68">
        <f t="shared" si="21"/>
        <v>331270</v>
      </c>
      <c r="F315" s="69">
        <f>$D$2*$B$1</f>
        <v>3.5</v>
      </c>
      <c r="G315" s="70">
        <f>D315*M315</f>
        <v>8281.75</v>
      </c>
      <c r="H315" s="73"/>
      <c r="I315" s="72">
        <f t="shared" si="22"/>
        <v>8283.125</v>
      </c>
      <c r="J315" s="73"/>
      <c r="K315" s="72">
        <f>TRUNC(I315/D$1,0)*D$1</f>
        <v>8280</v>
      </c>
      <c r="L315" s="74">
        <f t="shared" si="23"/>
        <v>3.125</v>
      </c>
      <c r="M315" s="75">
        <v>0.125</v>
      </c>
      <c r="N315" s="80">
        <v>0</v>
      </c>
      <c r="O315" s="81">
        <f t="shared" si="20"/>
        <v>0</v>
      </c>
      <c r="P315" s="78">
        <v>0</v>
      </c>
    </row>
    <row r="316" spans="1:16" s="79" customFormat="1" ht="18.75">
      <c r="A316" s="64">
        <f ca="1">+$A$11+B315</f>
        <v>43080</v>
      </c>
      <c r="B316" s="65">
        <v>306</v>
      </c>
      <c r="C316" s="66">
        <f>TRUNC(K315/D$1+P315,0)</f>
        <v>1656</v>
      </c>
      <c r="D316" s="67">
        <f t="shared" si="24"/>
        <v>67910</v>
      </c>
      <c r="E316" s="68">
        <f t="shared" si="21"/>
        <v>339550</v>
      </c>
      <c r="F316" s="69">
        <f>$D$2*$B$1</f>
        <v>3.5</v>
      </c>
      <c r="G316" s="70">
        <f>D316*M316</f>
        <v>8488.75</v>
      </c>
      <c r="H316" s="73"/>
      <c r="I316" s="72">
        <f t="shared" si="22"/>
        <v>8491.875</v>
      </c>
      <c r="J316" s="73"/>
      <c r="K316" s="72">
        <f>TRUNC(I316/D$1,0)*D$1</f>
        <v>8490</v>
      </c>
      <c r="L316" s="74">
        <f t="shared" si="23"/>
        <v>1.875</v>
      </c>
      <c r="M316" s="75">
        <v>0.125</v>
      </c>
      <c r="N316" s="80">
        <v>0</v>
      </c>
      <c r="O316" s="81">
        <f t="shared" si="20"/>
        <v>0</v>
      </c>
      <c r="P316" s="78">
        <v>0</v>
      </c>
    </row>
    <row r="317" spans="1:16" s="79" customFormat="1" ht="18.75">
      <c r="A317" s="64">
        <f ca="1">+$A$11+B316</f>
        <v>43081</v>
      </c>
      <c r="B317" s="65">
        <v>307</v>
      </c>
      <c r="C317" s="66">
        <f>TRUNC(K316/D$1+P316,0)</f>
        <v>1698</v>
      </c>
      <c r="D317" s="67">
        <f t="shared" si="24"/>
        <v>69608</v>
      </c>
      <c r="E317" s="68">
        <f t="shared" si="21"/>
        <v>348040</v>
      </c>
      <c r="F317" s="69">
        <f>$D$2*$B$1</f>
        <v>3.5</v>
      </c>
      <c r="G317" s="70">
        <f>D317*M317</f>
        <v>8701</v>
      </c>
      <c r="H317" s="73"/>
      <c r="I317" s="72">
        <f t="shared" si="22"/>
        <v>8702.875</v>
      </c>
      <c r="J317" s="73"/>
      <c r="K317" s="72">
        <f>TRUNC(I317/D$1,0)*D$1</f>
        <v>8700</v>
      </c>
      <c r="L317" s="74">
        <f t="shared" si="23"/>
        <v>2.875</v>
      </c>
      <c r="M317" s="75">
        <v>0.125</v>
      </c>
      <c r="N317" s="80">
        <v>0</v>
      </c>
      <c r="O317" s="81">
        <f t="shared" si="20"/>
        <v>0</v>
      </c>
      <c r="P317" s="78">
        <v>0</v>
      </c>
    </row>
    <row r="318" spans="1:16" s="79" customFormat="1" ht="18.75">
      <c r="A318" s="64">
        <f ca="1">+$A$11+B317</f>
        <v>43082</v>
      </c>
      <c r="B318" s="65">
        <v>308</v>
      </c>
      <c r="C318" s="66">
        <f>TRUNC(K317/D$1+P317,0)</f>
        <v>1740</v>
      </c>
      <c r="D318" s="67">
        <f t="shared" si="24"/>
        <v>71348</v>
      </c>
      <c r="E318" s="68">
        <f t="shared" si="21"/>
        <v>356740</v>
      </c>
      <c r="F318" s="69">
        <f>$D$2*$B$1</f>
        <v>3.5</v>
      </c>
      <c r="G318" s="70">
        <f>D318*M318</f>
        <v>8918.5</v>
      </c>
      <c r="H318" s="73"/>
      <c r="I318" s="72">
        <f t="shared" si="22"/>
        <v>8921.375</v>
      </c>
      <c r="J318" s="73"/>
      <c r="K318" s="72">
        <f>TRUNC(I318/D$1,0)*D$1</f>
        <v>8920</v>
      </c>
      <c r="L318" s="74">
        <f t="shared" si="23"/>
        <v>1.375</v>
      </c>
      <c r="M318" s="75">
        <v>0.125</v>
      </c>
      <c r="N318" s="80">
        <v>0</v>
      </c>
      <c r="O318" s="81">
        <f t="shared" si="20"/>
        <v>0</v>
      </c>
      <c r="P318" s="78">
        <v>0</v>
      </c>
    </row>
    <row r="319" spans="1:16" s="79" customFormat="1" ht="18.75">
      <c r="A319" s="64">
        <f ca="1">+$A$11+B318</f>
        <v>43083</v>
      </c>
      <c r="B319" s="65">
        <v>309</v>
      </c>
      <c r="C319" s="66">
        <f>TRUNC(K318/D$1+P318,0)</f>
        <v>1784</v>
      </c>
      <c r="D319" s="67">
        <f t="shared" si="24"/>
        <v>73132</v>
      </c>
      <c r="E319" s="68">
        <f t="shared" si="21"/>
        <v>365660</v>
      </c>
      <c r="F319" s="69">
        <f>$D$2*$B$1</f>
        <v>3.5</v>
      </c>
      <c r="G319" s="70">
        <f>D319*M319</f>
        <v>9141.5</v>
      </c>
      <c r="H319" s="73"/>
      <c r="I319" s="72">
        <f t="shared" si="22"/>
        <v>9142.875</v>
      </c>
      <c r="J319" s="73"/>
      <c r="K319" s="72">
        <f>TRUNC(I319/D$1,0)*D$1</f>
        <v>9140</v>
      </c>
      <c r="L319" s="74">
        <f t="shared" si="23"/>
        <v>2.875</v>
      </c>
      <c r="M319" s="75">
        <v>0.125</v>
      </c>
      <c r="N319" s="80">
        <v>0</v>
      </c>
      <c r="O319" s="81">
        <f t="shared" si="20"/>
        <v>0</v>
      </c>
      <c r="P319" s="78">
        <v>0</v>
      </c>
    </row>
    <row r="320" spans="1:16" s="79" customFormat="1" ht="18.75">
      <c r="A320" s="64">
        <f ca="1">+$A$11+B319</f>
        <v>43084</v>
      </c>
      <c r="B320" s="65">
        <v>310</v>
      </c>
      <c r="C320" s="66">
        <f>TRUNC(K319/D$1+P319,0)</f>
        <v>1828</v>
      </c>
      <c r="D320" s="67">
        <f t="shared" si="24"/>
        <v>74960</v>
      </c>
      <c r="E320" s="68">
        <f t="shared" si="21"/>
        <v>374800</v>
      </c>
      <c r="F320" s="69">
        <f>$D$2*$B$1</f>
        <v>3.5</v>
      </c>
      <c r="G320" s="70">
        <f>D320*M320</f>
        <v>9370</v>
      </c>
      <c r="H320" s="73"/>
      <c r="I320" s="72">
        <f t="shared" si="22"/>
        <v>9372.875</v>
      </c>
      <c r="J320" s="73"/>
      <c r="K320" s="72">
        <f>TRUNC(I320/D$1,0)*D$1</f>
        <v>9370</v>
      </c>
      <c r="L320" s="74">
        <f t="shared" si="23"/>
        <v>2.875</v>
      </c>
      <c r="M320" s="75">
        <v>0.125</v>
      </c>
      <c r="N320" s="80">
        <v>0</v>
      </c>
      <c r="O320" s="81">
        <f t="shared" si="20"/>
        <v>0</v>
      </c>
      <c r="P320" s="78">
        <v>0</v>
      </c>
    </row>
    <row r="321" spans="1:16" s="79" customFormat="1" ht="18.75">
      <c r="A321" s="64">
        <f ca="1">+$A$11+B320</f>
        <v>43085</v>
      </c>
      <c r="B321" s="65">
        <v>311</v>
      </c>
      <c r="C321" s="66">
        <f>TRUNC(K320/D$1+P320,0)</f>
        <v>1874</v>
      </c>
      <c r="D321" s="67">
        <f t="shared" si="24"/>
        <v>76834</v>
      </c>
      <c r="E321" s="68">
        <f t="shared" si="21"/>
        <v>384170</v>
      </c>
      <c r="F321" s="69">
        <f>$D$2*$B$1</f>
        <v>3.5</v>
      </c>
      <c r="G321" s="70">
        <f>D321*M321</f>
        <v>9604.25</v>
      </c>
      <c r="H321" s="73"/>
      <c r="I321" s="72">
        <f t="shared" si="22"/>
        <v>9607.125</v>
      </c>
      <c r="J321" s="73"/>
      <c r="K321" s="72">
        <f>TRUNC(I321/D$1,0)*D$1</f>
        <v>9605</v>
      </c>
      <c r="L321" s="74">
        <f t="shared" si="23"/>
        <v>2.125</v>
      </c>
      <c r="M321" s="75">
        <v>0.125</v>
      </c>
      <c r="N321" s="80">
        <v>0</v>
      </c>
      <c r="O321" s="81">
        <f t="shared" si="20"/>
        <v>0</v>
      </c>
      <c r="P321" s="78">
        <v>0</v>
      </c>
    </row>
    <row r="322" spans="1:16" s="79" customFormat="1" ht="18.75">
      <c r="A322" s="64">
        <f ca="1">+$A$11+B321</f>
        <v>43086</v>
      </c>
      <c r="B322" s="65">
        <v>312</v>
      </c>
      <c r="C322" s="66">
        <f>TRUNC(K321/D$1+P321,0)</f>
        <v>1921</v>
      </c>
      <c r="D322" s="67">
        <f t="shared" si="24"/>
        <v>78755</v>
      </c>
      <c r="E322" s="68">
        <f t="shared" si="21"/>
        <v>393775</v>
      </c>
      <c r="F322" s="69">
        <f>$D$2*$B$1</f>
        <v>3.5</v>
      </c>
      <c r="G322" s="70">
        <f>D322*M322</f>
        <v>9844.375</v>
      </c>
      <c r="H322" s="73"/>
      <c r="I322" s="72">
        <f t="shared" si="22"/>
        <v>9846.5</v>
      </c>
      <c r="J322" s="73"/>
      <c r="K322" s="72">
        <f>TRUNC(I322/D$1,0)*D$1</f>
        <v>9845</v>
      </c>
      <c r="L322" s="74">
        <f t="shared" si="23"/>
        <v>1.5</v>
      </c>
      <c r="M322" s="75">
        <v>0.125</v>
      </c>
      <c r="N322" s="80">
        <v>0</v>
      </c>
      <c r="O322" s="81">
        <f t="shared" si="20"/>
        <v>0</v>
      </c>
      <c r="P322" s="78">
        <v>0</v>
      </c>
    </row>
    <row r="323" spans="1:16" s="79" customFormat="1" ht="18.75">
      <c r="A323" s="64">
        <f ca="1">+$A$11+B322</f>
        <v>43087</v>
      </c>
      <c r="B323" s="65">
        <v>313</v>
      </c>
      <c r="C323" s="66">
        <f>TRUNC(K322/D$1+P322,0)</f>
        <v>1969</v>
      </c>
      <c r="D323" s="67">
        <f t="shared" si="24"/>
        <v>80724</v>
      </c>
      <c r="E323" s="68">
        <f t="shared" si="21"/>
        <v>403620</v>
      </c>
      <c r="F323" s="69">
        <f>$D$2*$B$1</f>
        <v>3.5</v>
      </c>
      <c r="G323" s="70">
        <f>D323*M323</f>
        <v>10090.5</v>
      </c>
      <c r="H323" s="73"/>
      <c r="I323" s="72">
        <f t="shared" si="22"/>
        <v>10092</v>
      </c>
      <c r="J323" s="73"/>
      <c r="K323" s="72">
        <f>TRUNC(I323/D$1,0)*D$1</f>
        <v>10090</v>
      </c>
      <c r="L323" s="74">
        <f t="shared" si="23"/>
        <v>2</v>
      </c>
      <c r="M323" s="75">
        <v>0.125</v>
      </c>
      <c r="N323" s="80">
        <v>0</v>
      </c>
      <c r="O323" s="81">
        <f t="shared" si="20"/>
        <v>0</v>
      </c>
      <c r="P323" s="78">
        <v>0</v>
      </c>
    </row>
    <row r="324" spans="1:16" s="79" customFormat="1" ht="18.75">
      <c r="A324" s="64">
        <f ca="1">+$A$11+B323</f>
        <v>43088</v>
      </c>
      <c r="B324" s="65">
        <v>314</v>
      </c>
      <c r="C324" s="66">
        <f>TRUNC(K323/D$1+P323,0)</f>
        <v>2018</v>
      </c>
      <c r="D324" s="67">
        <f t="shared" si="24"/>
        <v>82742</v>
      </c>
      <c r="E324" s="68">
        <f t="shared" si="21"/>
        <v>413710</v>
      </c>
      <c r="F324" s="69">
        <f>$D$2*$B$1</f>
        <v>3.5</v>
      </c>
      <c r="G324" s="70">
        <f>D324*M324</f>
        <v>10342.75</v>
      </c>
      <c r="H324" s="73"/>
      <c r="I324" s="72">
        <f t="shared" si="22"/>
        <v>10344.75</v>
      </c>
      <c r="J324" s="73"/>
      <c r="K324" s="72">
        <f>TRUNC(I324/D$1,0)*D$1</f>
        <v>10340</v>
      </c>
      <c r="L324" s="74">
        <f t="shared" si="23"/>
        <v>4.75</v>
      </c>
      <c r="M324" s="75">
        <v>0.125</v>
      </c>
      <c r="N324" s="80">
        <v>0</v>
      </c>
      <c r="O324" s="81">
        <f t="shared" si="20"/>
        <v>0</v>
      </c>
      <c r="P324" s="78">
        <v>0</v>
      </c>
    </row>
    <row r="325" spans="1:16" s="79" customFormat="1" ht="18.75">
      <c r="A325" s="64">
        <f ca="1">+$A$11+B324</f>
        <v>43089</v>
      </c>
      <c r="B325" s="65">
        <v>315</v>
      </c>
      <c r="C325" s="66">
        <f>TRUNC(K324/D$1+P324,0)</f>
        <v>2068</v>
      </c>
      <c r="D325" s="67">
        <f t="shared" si="24"/>
        <v>84810</v>
      </c>
      <c r="E325" s="68">
        <f t="shared" si="21"/>
        <v>424050</v>
      </c>
      <c r="F325" s="69">
        <f>$D$2*$B$1</f>
        <v>3.5</v>
      </c>
      <c r="G325" s="70">
        <f>D325*M325</f>
        <v>10601.25</v>
      </c>
      <c r="H325" s="73"/>
      <c r="I325" s="72">
        <f t="shared" si="22"/>
        <v>10606</v>
      </c>
      <c r="J325" s="73"/>
      <c r="K325" s="72">
        <f>TRUNC(I325/D$1,0)*D$1</f>
        <v>10605</v>
      </c>
      <c r="L325" s="74">
        <f t="shared" si="23"/>
        <v>1</v>
      </c>
      <c r="M325" s="75">
        <v>0.125</v>
      </c>
      <c r="N325" s="80">
        <v>0</v>
      </c>
      <c r="O325" s="81">
        <f t="shared" si="20"/>
        <v>0</v>
      </c>
      <c r="P325" s="78">
        <v>0</v>
      </c>
    </row>
    <row r="326" spans="1:16" s="79" customFormat="1" ht="18.75">
      <c r="A326" s="64">
        <f ca="1">+$A$11+B325</f>
        <v>43090</v>
      </c>
      <c r="B326" s="65">
        <v>316</v>
      </c>
      <c r="C326" s="66">
        <f>TRUNC(K325/D$1+P325,0)</f>
        <v>2121</v>
      </c>
      <c r="D326" s="67">
        <f t="shared" si="24"/>
        <v>86931</v>
      </c>
      <c r="E326" s="68">
        <f t="shared" si="21"/>
        <v>434655</v>
      </c>
      <c r="F326" s="69">
        <f>$D$2*$B$1</f>
        <v>3.5</v>
      </c>
      <c r="G326" s="70">
        <f>D326*M326</f>
        <v>10866.375</v>
      </c>
      <c r="H326" s="73"/>
      <c r="I326" s="72">
        <f t="shared" si="22"/>
        <v>10867.375</v>
      </c>
      <c r="J326" s="73"/>
      <c r="K326" s="72">
        <f>TRUNC(I326/D$1,0)*D$1</f>
        <v>10865</v>
      </c>
      <c r="L326" s="74">
        <f t="shared" si="23"/>
        <v>2.375</v>
      </c>
      <c r="M326" s="75">
        <v>0.125</v>
      </c>
      <c r="N326" s="80">
        <v>0</v>
      </c>
      <c r="O326" s="81">
        <f t="shared" si="20"/>
        <v>0</v>
      </c>
      <c r="P326" s="78">
        <v>0</v>
      </c>
    </row>
    <row r="327" spans="1:16" s="79" customFormat="1" ht="18.75">
      <c r="A327" s="64">
        <f ca="1">+$A$11+B326</f>
        <v>43091</v>
      </c>
      <c r="B327" s="65">
        <v>317</v>
      </c>
      <c r="C327" s="66">
        <f>TRUNC(K326/D$1+P326,0)</f>
        <v>2173</v>
      </c>
      <c r="D327" s="67">
        <f t="shared" si="24"/>
        <v>89104</v>
      </c>
      <c r="E327" s="68">
        <f t="shared" si="21"/>
        <v>445520</v>
      </c>
      <c r="F327" s="69">
        <f>$D$2*$B$1</f>
        <v>3.5</v>
      </c>
      <c r="G327" s="70">
        <f>D327*M327</f>
        <v>11138</v>
      </c>
      <c r="H327" s="73"/>
      <c r="I327" s="72">
        <f t="shared" si="22"/>
        <v>11140.375</v>
      </c>
      <c r="J327" s="73"/>
      <c r="K327" s="72">
        <f>TRUNC(I327/D$1,0)*D$1</f>
        <v>11140</v>
      </c>
      <c r="L327" s="74">
        <f t="shared" si="23"/>
        <v>0.375</v>
      </c>
      <c r="M327" s="75">
        <v>0.125</v>
      </c>
      <c r="N327" s="80">
        <v>0</v>
      </c>
      <c r="O327" s="81">
        <f t="shared" si="20"/>
        <v>0</v>
      </c>
      <c r="P327" s="78">
        <v>0</v>
      </c>
    </row>
    <row r="328" spans="1:16" s="79" customFormat="1" ht="18.75">
      <c r="A328" s="64">
        <f ca="1">+$A$11+B327</f>
        <v>43092</v>
      </c>
      <c r="B328" s="65">
        <v>318</v>
      </c>
      <c r="C328" s="66">
        <f>TRUNC(K327/D$1+P327,0)</f>
        <v>2228</v>
      </c>
      <c r="D328" s="67">
        <f t="shared" si="24"/>
        <v>91332</v>
      </c>
      <c r="E328" s="68">
        <f t="shared" si="21"/>
        <v>456660</v>
      </c>
      <c r="F328" s="69">
        <f>$D$2*$B$1</f>
        <v>3.5</v>
      </c>
      <c r="G328" s="70">
        <f>D328*M328</f>
        <v>11416.5</v>
      </c>
      <c r="H328" s="73"/>
      <c r="I328" s="72">
        <f t="shared" si="22"/>
        <v>11416.875</v>
      </c>
      <c r="J328" s="73"/>
      <c r="K328" s="72">
        <f>TRUNC(I328/D$1,0)*D$1</f>
        <v>11415</v>
      </c>
      <c r="L328" s="74">
        <f t="shared" si="23"/>
        <v>1.875</v>
      </c>
      <c r="M328" s="75">
        <v>0.125</v>
      </c>
      <c r="N328" s="80">
        <v>0</v>
      </c>
      <c r="O328" s="81">
        <f t="shared" ref="O328:O370" si="25">O327+N328</f>
        <v>0</v>
      </c>
      <c r="P328" s="78">
        <v>0</v>
      </c>
    </row>
    <row r="329" spans="1:16" s="79" customFormat="1" ht="18.75">
      <c r="A329" s="64">
        <f ca="1">+$A$11+B328</f>
        <v>43093</v>
      </c>
      <c r="B329" s="65">
        <v>319</v>
      </c>
      <c r="C329" s="66">
        <f>TRUNC(K328/D$1+P328,0)</f>
        <v>2283</v>
      </c>
      <c r="D329" s="67">
        <f t="shared" si="24"/>
        <v>93615</v>
      </c>
      <c r="E329" s="68">
        <f t="shared" si="21"/>
        <v>468075</v>
      </c>
      <c r="F329" s="69">
        <f>$D$2*$B$1</f>
        <v>3.5</v>
      </c>
      <c r="G329" s="70">
        <f>D329*M329</f>
        <v>11701.875</v>
      </c>
      <c r="H329" s="73"/>
      <c r="I329" s="72">
        <f t="shared" si="22"/>
        <v>11703.75</v>
      </c>
      <c r="J329" s="73"/>
      <c r="K329" s="72">
        <f>TRUNC(I329/D$1,0)*D$1</f>
        <v>11700</v>
      </c>
      <c r="L329" s="74">
        <f t="shared" si="23"/>
        <v>3.75</v>
      </c>
      <c r="M329" s="75">
        <v>0.125</v>
      </c>
      <c r="N329" s="80">
        <v>0</v>
      </c>
      <c r="O329" s="81">
        <f t="shared" si="25"/>
        <v>0</v>
      </c>
      <c r="P329" s="78">
        <v>0</v>
      </c>
    </row>
    <row r="330" spans="1:16" s="79" customFormat="1" ht="18.75">
      <c r="A330" s="64">
        <f ca="1">+$A$11+B329</f>
        <v>43094</v>
      </c>
      <c r="B330" s="65">
        <v>320</v>
      </c>
      <c r="C330" s="66">
        <f>TRUNC(K329/D$1+P329,0)</f>
        <v>2340</v>
      </c>
      <c r="D330" s="67">
        <f t="shared" si="24"/>
        <v>95955</v>
      </c>
      <c r="E330" s="68">
        <f t="shared" si="21"/>
        <v>479775</v>
      </c>
      <c r="F330" s="69">
        <f>$D$2*$B$1</f>
        <v>3.5</v>
      </c>
      <c r="G330" s="70">
        <f>D330*M330</f>
        <v>11994.375</v>
      </c>
      <c r="H330" s="73"/>
      <c r="I330" s="72">
        <f t="shared" si="22"/>
        <v>11998.125</v>
      </c>
      <c r="J330" s="73"/>
      <c r="K330" s="72">
        <f>TRUNC(I330/D$1,0)*D$1</f>
        <v>11995</v>
      </c>
      <c r="L330" s="74">
        <f t="shared" si="23"/>
        <v>3.125</v>
      </c>
      <c r="M330" s="75">
        <v>0.125</v>
      </c>
      <c r="N330" s="80">
        <v>0</v>
      </c>
      <c r="O330" s="81">
        <f t="shared" si="25"/>
        <v>0</v>
      </c>
      <c r="P330" s="78">
        <v>0</v>
      </c>
    </row>
    <row r="331" spans="1:16" s="79" customFormat="1" ht="18.75">
      <c r="A331" s="64">
        <f ca="1">+$A$11+B330</f>
        <v>43095</v>
      </c>
      <c r="B331" s="65">
        <v>321</v>
      </c>
      <c r="C331" s="66">
        <f>TRUNC(K330/D$1+P330,0)</f>
        <v>2399</v>
      </c>
      <c r="D331" s="67">
        <f t="shared" si="24"/>
        <v>98354</v>
      </c>
      <c r="E331" s="68">
        <f t="shared" ref="E331:E370" si="26">D$1*D331</f>
        <v>491770</v>
      </c>
      <c r="F331" s="69">
        <f>$D$2*$B$1</f>
        <v>3.5</v>
      </c>
      <c r="G331" s="70">
        <f>D331*M331</f>
        <v>12294.25</v>
      </c>
      <c r="H331" s="73"/>
      <c r="I331" s="72">
        <f t="shared" si="22"/>
        <v>12297.375</v>
      </c>
      <c r="J331" s="73"/>
      <c r="K331" s="72">
        <f>TRUNC(I331/D$1,0)*D$1</f>
        <v>12295</v>
      </c>
      <c r="L331" s="74">
        <f t="shared" si="23"/>
        <v>2.375</v>
      </c>
      <c r="M331" s="75">
        <v>0.125</v>
      </c>
      <c r="N331" s="80">
        <v>0</v>
      </c>
      <c r="O331" s="81">
        <f t="shared" si="25"/>
        <v>0</v>
      </c>
      <c r="P331" s="78">
        <v>0</v>
      </c>
    </row>
    <row r="332" spans="1:16" s="79" customFormat="1" ht="18.75">
      <c r="A332" s="64">
        <f ca="1">+$A$11+B331</f>
        <v>43096</v>
      </c>
      <c r="B332" s="65">
        <v>322</v>
      </c>
      <c r="C332" s="66">
        <f>TRUNC(K331/D$1+P331,0)</f>
        <v>2459</v>
      </c>
      <c r="D332" s="67">
        <f t="shared" si="24"/>
        <v>100813</v>
      </c>
      <c r="E332" s="68">
        <f t="shared" si="26"/>
        <v>504065</v>
      </c>
      <c r="F332" s="69">
        <f>$D$2*$B$1</f>
        <v>3.5</v>
      </c>
      <c r="G332" s="70">
        <f>D332*M332</f>
        <v>12601.625</v>
      </c>
      <c r="H332" s="73"/>
      <c r="I332" s="72">
        <f t="shared" ref="I332:I370" si="27">IF(I331&lt;10,G332+I331-N332,G332+L331-N332)</f>
        <v>12604</v>
      </c>
      <c r="J332" s="73"/>
      <c r="K332" s="72">
        <f>TRUNC(I332/D$1,0)*D$1</f>
        <v>12600</v>
      </c>
      <c r="L332" s="74">
        <f t="shared" ref="L332:L370" si="28">I332-K332</f>
        <v>4</v>
      </c>
      <c r="M332" s="75">
        <v>0.125</v>
      </c>
      <c r="N332" s="80">
        <v>0</v>
      </c>
      <c r="O332" s="81">
        <f t="shared" si="25"/>
        <v>0</v>
      </c>
      <c r="P332" s="78">
        <v>0</v>
      </c>
    </row>
    <row r="333" spans="1:16" s="79" customFormat="1" ht="18.75">
      <c r="A333" s="64">
        <f ca="1">+$A$11+B332</f>
        <v>43097</v>
      </c>
      <c r="B333" s="65">
        <v>323</v>
      </c>
      <c r="C333" s="66">
        <f>TRUNC(K332/D$1+P332,0)</f>
        <v>2520</v>
      </c>
      <c r="D333" s="67">
        <f t="shared" ref="D333:D370" si="29">D332+C333</f>
        <v>103333</v>
      </c>
      <c r="E333" s="68">
        <f t="shared" si="26"/>
        <v>516665</v>
      </c>
      <c r="F333" s="69">
        <f>$D$2*$B$1</f>
        <v>3.5</v>
      </c>
      <c r="G333" s="70">
        <f>D333*M333</f>
        <v>12916.625</v>
      </c>
      <c r="H333" s="73"/>
      <c r="I333" s="72">
        <f t="shared" si="27"/>
        <v>12920.625</v>
      </c>
      <c r="J333" s="73"/>
      <c r="K333" s="72">
        <f>TRUNC(I333/D$1,0)*D$1</f>
        <v>12920</v>
      </c>
      <c r="L333" s="74">
        <f t="shared" si="28"/>
        <v>0.625</v>
      </c>
      <c r="M333" s="75">
        <v>0.125</v>
      </c>
      <c r="N333" s="80">
        <v>0</v>
      </c>
      <c r="O333" s="81">
        <f t="shared" si="25"/>
        <v>0</v>
      </c>
      <c r="P333" s="78">
        <v>0</v>
      </c>
    </row>
    <row r="334" spans="1:16" s="79" customFormat="1" ht="18.75">
      <c r="A334" s="64">
        <f ca="1">+$A$11+B333</f>
        <v>43098</v>
      </c>
      <c r="B334" s="65">
        <v>324</v>
      </c>
      <c r="C334" s="66">
        <f>TRUNC(K333/D$1+P333,0)</f>
        <v>2584</v>
      </c>
      <c r="D334" s="67">
        <f t="shared" si="29"/>
        <v>105917</v>
      </c>
      <c r="E334" s="68">
        <f t="shared" si="26"/>
        <v>529585</v>
      </c>
      <c r="F334" s="69">
        <f>$D$2*$B$1</f>
        <v>3.5</v>
      </c>
      <c r="G334" s="70">
        <f>D334*M334</f>
        <v>13239.625</v>
      </c>
      <c r="H334" s="73"/>
      <c r="I334" s="72">
        <f t="shared" si="27"/>
        <v>13240.25</v>
      </c>
      <c r="J334" s="73"/>
      <c r="K334" s="72">
        <f>TRUNC(I334/D$1,0)*D$1</f>
        <v>13240</v>
      </c>
      <c r="L334" s="74">
        <f t="shared" si="28"/>
        <v>0.25</v>
      </c>
      <c r="M334" s="75">
        <v>0.125</v>
      </c>
      <c r="N334" s="80">
        <v>0</v>
      </c>
      <c r="O334" s="81">
        <f t="shared" si="25"/>
        <v>0</v>
      </c>
      <c r="P334" s="78">
        <v>0</v>
      </c>
    </row>
    <row r="335" spans="1:16" s="79" customFormat="1" ht="18.75">
      <c r="A335" s="64">
        <f ca="1">+$A$11+B334</f>
        <v>43099</v>
      </c>
      <c r="B335" s="65">
        <v>325</v>
      </c>
      <c r="C335" s="66">
        <f>TRUNC(K334/D$1+P334,0)</f>
        <v>2648</v>
      </c>
      <c r="D335" s="67">
        <f t="shared" si="29"/>
        <v>108565</v>
      </c>
      <c r="E335" s="68">
        <f t="shared" si="26"/>
        <v>542825</v>
      </c>
      <c r="F335" s="69">
        <f>$D$2*$B$1</f>
        <v>3.5</v>
      </c>
      <c r="G335" s="70">
        <f>D335*M335</f>
        <v>13570.625</v>
      </c>
      <c r="H335" s="73"/>
      <c r="I335" s="72">
        <f t="shared" si="27"/>
        <v>13570.875</v>
      </c>
      <c r="J335" s="73"/>
      <c r="K335" s="72">
        <f>TRUNC(I335/D$1,0)*D$1</f>
        <v>13570</v>
      </c>
      <c r="L335" s="74">
        <f t="shared" si="28"/>
        <v>0.875</v>
      </c>
      <c r="M335" s="75">
        <v>0.125</v>
      </c>
      <c r="N335" s="80">
        <v>0</v>
      </c>
      <c r="O335" s="81">
        <f t="shared" si="25"/>
        <v>0</v>
      </c>
      <c r="P335" s="78">
        <v>0</v>
      </c>
    </row>
    <row r="336" spans="1:16" s="79" customFormat="1" ht="18.75">
      <c r="A336" s="64">
        <f ca="1">+$A$11+B335</f>
        <v>43100</v>
      </c>
      <c r="B336" s="65">
        <v>326</v>
      </c>
      <c r="C336" s="66">
        <f>TRUNC(K335/D$1+P335,0)</f>
        <v>2714</v>
      </c>
      <c r="D336" s="67">
        <f t="shared" si="29"/>
        <v>111279</v>
      </c>
      <c r="E336" s="68">
        <f t="shared" si="26"/>
        <v>556395</v>
      </c>
      <c r="F336" s="69">
        <f>$D$2*$B$1</f>
        <v>3.5</v>
      </c>
      <c r="G336" s="70">
        <f>D336*M336</f>
        <v>13909.875</v>
      </c>
      <c r="H336" s="73"/>
      <c r="I336" s="72">
        <f t="shared" si="27"/>
        <v>13910.75</v>
      </c>
      <c r="J336" s="73"/>
      <c r="K336" s="72">
        <f>TRUNC(I336/D$1,0)*D$1</f>
        <v>13910</v>
      </c>
      <c r="L336" s="74">
        <f t="shared" si="28"/>
        <v>0.75</v>
      </c>
      <c r="M336" s="75">
        <v>0.125</v>
      </c>
      <c r="N336" s="80">
        <v>0</v>
      </c>
      <c r="O336" s="81">
        <f t="shared" si="25"/>
        <v>0</v>
      </c>
      <c r="P336" s="78">
        <v>0</v>
      </c>
    </row>
    <row r="337" spans="1:16" s="79" customFormat="1" ht="18.75">
      <c r="A337" s="64">
        <f ca="1">+$A$11+B336</f>
        <v>43101</v>
      </c>
      <c r="B337" s="65">
        <v>327</v>
      </c>
      <c r="C337" s="66">
        <f>TRUNC(K336/D$1+P336,0)</f>
        <v>2782</v>
      </c>
      <c r="D337" s="67">
        <f t="shared" si="29"/>
        <v>114061</v>
      </c>
      <c r="E337" s="68">
        <f t="shared" si="26"/>
        <v>570305</v>
      </c>
      <c r="F337" s="69">
        <f>$D$2*$B$1</f>
        <v>3.5</v>
      </c>
      <c r="G337" s="70">
        <f>D337*M337</f>
        <v>14257.625</v>
      </c>
      <c r="H337" s="73"/>
      <c r="I337" s="72">
        <f t="shared" si="27"/>
        <v>14258.375</v>
      </c>
      <c r="J337" s="73"/>
      <c r="K337" s="72">
        <f>TRUNC(I337/D$1,0)*D$1</f>
        <v>14255</v>
      </c>
      <c r="L337" s="74">
        <f t="shared" si="28"/>
        <v>3.375</v>
      </c>
      <c r="M337" s="75">
        <v>0.125</v>
      </c>
      <c r="N337" s="80">
        <v>0</v>
      </c>
      <c r="O337" s="81">
        <f t="shared" si="25"/>
        <v>0</v>
      </c>
      <c r="P337" s="78">
        <v>0</v>
      </c>
    </row>
    <row r="338" spans="1:16" s="79" customFormat="1" ht="18.75">
      <c r="A338" s="64">
        <f ca="1">+$A$11+B337</f>
        <v>43102</v>
      </c>
      <c r="B338" s="65">
        <v>328</v>
      </c>
      <c r="C338" s="66">
        <f>TRUNC(K337/D$1+P337,0)</f>
        <v>2851</v>
      </c>
      <c r="D338" s="67">
        <f t="shared" si="29"/>
        <v>116912</v>
      </c>
      <c r="E338" s="68">
        <f t="shared" si="26"/>
        <v>584560</v>
      </c>
      <c r="F338" s="69">
        <f>$D$2*$B$1</f>
        <v>3.5</v>
      </c>
      <c r="G338" s="70">
        <f>D338*M338</f>
        <v>14614</v>
      </c>
      <c r="H338" s="73"/>
      <c r="I338" s="72">
        <f t="shared" si="27"/>
        <v>14617.375</v>
      </c>
      <c r="J338" s="73"/>
      <c r="K338" s="72">
        <f>TRUNC(I338/D$1,0)*D$1</f>
        <v>14615</v>
      </c>
      <c r="L338" s="74">
        <f t="shared" si="28"/>
        <v>2.375</v>
      </c>
      <c r="M338" s="75">
        <v>0.125</v>
      </c>
      <c r="N338" s="80">
        <v>0</v>
      </c>
      <c r="O338" s="81">
        <f t="shared" si="25"/>
        <v>0</v>
      </c>
      <c r="P338" s="78">
        <v>0</v>
      </c>
    </row>
    <row r="339" spans="1:16" s="79" customFormat="1" ht="18.75">
      <c r="A339" s="64">
        <f ca="1">+$A$11+B338</f>
        <v>43103</v>
      </c>
      <c r="B339" s="65">
        <v>329</v>
      </c>
      <c r="C339" s="66">
        <f>TRUNC(K338/D$1+P338,0)</f>
        <v>2923</v>
      </c>
      <c r="D339" s="67">
        <f t="shared" si="29"/>
        <v>119835</v>
      </c>
      <c r="E339" s="68">
        <f t="shared" si="26"/>
        <v>599175</v>
      </c>
      <c r="F339" s="69">
        <f>$D$2*$B$1</f>
        <v>3.5</v>
      </c>
      <c r="G339" s="70">
        <f>D339*M339</f>
        <v>14979.375</v>
      </c>
      <c r="H339" s="73"/>
      <c r="I339" s="72">
        <f t="shared" si="27"/>
        <v>14981.75</v>
      </c>
      <c r="J339" s="73"/>
      <c r="K339" s="72">
        <f>TRUNC(I339/D$1,0)*D$1</f>
        <v>14980</v>
      </c>
      <c r="L339" s="74">
        <f t="shared" si="28"/>
        <v>1.75</v>
      </c>
      <c r="M339" s="75">
        <v>0.125</v>
      </c>
      <c r="N339" s="80">
        <v>0</v>
      </c>
      <c r="O339" s="81">
        <f t="shared" si="25"/>
        <v>0</v>
      </c>
      <c r="P339" s="78">
        <v>0</v>
      </c>
    </row>
    <row r="340" spans="1:16" s="79" customFormat="1" ht="18.75">
      <c r="A340" s="64">
        <f ca="1">+$A$11+B339</f>
        <v>43104</v>
      </c>
      <c r="B340" s="65">
        <v>330</v>
      </c>
      <c r="C340" s="66">
        <f>TRUNC(K339/D$1+P339,0)</f>
        <v>2996</v>
      </c>
      <c r="D340" s="67">
        <f t="shared" si="29"/>
        <v>122831</v>
      </c>
      <c r="E340" s="68">
        <f t="shared" si="26"/>
        <v>614155</v>
      </c>
      <c r="F340" s="69">
        <f>$D$2*$B$1</f>
        <v>3.5</v>
      </c>
      <c r="G340" s="70">
        <f>D340*M340</f>
        <v>15353.875</v>
      </c>
      <c r="H340" s="73"/>
      <c r="I340" s="72">
        <f t="shared" si="27"/>
        <v>15355.625</v>
      </c>
      <c r="J340" s="73"/>
      <c r="K340" s="72">
        <f>TRUNC(I340/D$1,0)*D$1</f>
        <v>15355</v>
      </c>
      <c r="L340" s="74">
        <f t="shared" si="28"/>
        <v>0.625</v>
      </c>
      <c r="M340" s="75">
        <v>0.125</v>
      </c>
      <c r="N340" s="80">
        <v>0</v>
      </c>
      <c r="O340" s="81">
        <f t="shared" si="25"/>
        <v>0</v>
      </c>
      <c r="P340" s="78">
        <v>0</v>
      </c>
    </row>
    <row r="341" spans="1:16" s="79" customFormat="1" ht="18.75">
      <c r="A341" s="64">
        <f ca="1">+$A$11+B340</f>
        <v>43105</v>
      </c>
      <c r="B341" s="65">
        <v>331</v>
      </c>
      <c r="C341" s="66">
        <f>TRUNC(K340/D$1+P340,0)</f>
        <v>3071</v>
      </c>
      <c r="D341" s="67">
        <f t="shared" si="29"/>
        <v>125902</v>
      </c>
      <c r="E341" s="68">
        <f t="shared" si="26"/>
        <v>629510</v>
      </c>
      <c r="F341" s="69">
        <f>$D$2*$B$1</f>
        <v>3.5</v>
      </c>
      <c r="G341" s="70">
        <f>D341*M341</f>
        <v>15737.75</v>
      </c>
      <c r="H341" s="73"/>
      <c r="I341" s="72">
        <f t="shared" si="27"/>
        <v>15738.375</v>
      </c>
      <c r="J341" s="73"/>
      <c r="K341" s="72">
        <f>TRUNC(I341/D$1,0)*D$1</f>
        <v>15735</v>
      </c>
      <c r="L341" s="74">
        <f t="shared" si="28"/>
        <v>3.375</v>
      </c>
      <c r="M341" s="75">
        <v>0.125</v>
      </c>
      <c r="N341" s="80">
        <v>0</v>
      </c>
      <c r="O341" s="81">
        <f t="shared" si="25"/>
        <v>0</v>
      </c>
      <c r="P341" s="78">
        <v>0</v>
      </c>
    </row>
    <row r="342" spans="1:16" s="79" customFormat="1" ht="18.75">
      <c r="A342" s="64">
        <f ca="1">+$A$11+B341</f>
        <v>43106</v>
      </c>
      <c r="B342" s="65">
        <v>332</v>
      </c>
      <c r="C342" s="66">
        <f>TRUNC(K341/D$1+P341,0)</f>
        <v>3147</v>
      </c>
      <c r="D342" s="67">
        <f t="shared" si="29"/>
        <v>129049</v>
      </c>
      <c r="E342" s="68">
        <f t="shared" si="26"/>
        <v>645245</v>
      </c>
      <c r="F342" s="69">
        <f>$D$2*$B$1</f>
        <v>3.5</v>
      </c>
      <c r="G342" s="70">
        <f>D342*M342</f>
        <v>16131.125</v>
      </c>
      <c r="H342" s="73"/>
      <c r="I342" s="72">
        <f t="shared" si="27"/>
        <v>16134.5</v>
      </c>
      <c r="J342" s="73"/>
      <c r="K342" s="72">
        <f>TRUNC(I342/D$1,0)*D$1</f>
        <v>16130</v>
      </c>
      <c r="L342" s="74">
        <f t="shared" si="28"/>
        <v>4.5</v>
      </c>
      <c r="M342" s="75">
        <v>0.125</v>
      </c>
      <c r="N342" s="80">
        <v>0</v>
      </c>
      <c r="O342" s="81">
        <f t="shared" si="25"/>
        <v>0</v>
      </c>
      <c r="P342" s="78">
        <v>0</v>
      </c>
    </row>
    <row r="343" spans="1:16" s="79" customFormat="1" ht="18.75">
      <c r="A343" s="64">
        <f ca="1">+$A$11+B342</f>
        <v>43107</v>
      </c>
      <c r="B343" s="65">
        <v>333</v>
      </c>
      <c r="C343" s="66">
        <f>TRUNC(K342/D$1+P342,0)</f>
        <v>3226</v>
      </c>
      <c r="D343" s="67">
        <f t="shared" si="29"/>
        <v>132275</v>
      </c>
      <c r="E343" s="68">
        <f t="shared" si="26"/>
        <v>661375</v>
      </c>
      <c r="F343" s="69">
        <f>$D$2*$B$1</f>
        <v>3.5</v>
      </c>
      <c r="G343" s="70">
        <f>D343*M343</f>
        <v>16534.375</v>
      </c>
      <c r="H343" s="73"/>
      <c r="I343" s="72">
        <f t="shared" si="27"/>
        <v>16538.875</v>
      </c>
      <c r="J343" s="73"/>
      <c r="K343" s="72">
        <f>TRUNC(I343/D$1,0)*D$1</f>
        <v>16535</v>
      </c>
      <c r="L343" s="74">
        <f t="shared" si="28"/>
        <v>3.875</v>
      </c>
      <c r="M343" s="75">
        <v>0.125</v>
      </c>
      <c r="N343" s="80">
        <v>0</v>
      </c>
      <c r="O343" s="81">
        <f t="shared" si="25"/>
        <v>0</v>
      </c>
      <c r="P343" s="78">
        <v>0</v>
      </c>
    </row>
    <row r="344" spans="1:16" s="79" customFormat="1" ht="18.75">
      <c r="A344" s="64">
        <f ca="1">+$A$11+B343</f>
        <v>43108</v>
      </c>
      <c r="B344" s="65">
        <v>334</v>
      </c>
      <c r="C344" s="66">
        <f>TRUNC(K343/D$1+P343,0)</f>
        <v>3307</v>
      </c>
      <c r="D344" s="67">
        <f t="shared" si="29"/>
        <v>135582</v>
      </c>
      <c r="E344" s="68">
        <f t="shared" si="26"/>
        <v>677910</v>
      </c>
      <c r="F344" s="69">
        <f>$D$2*$B$1</f>
        <v>3.5</v>
      </c>
      <c r="G344" s="70">
        <f>D344*M344</f>
        <v>16947.75</v>
      </c>
      <c r="H344" s="73"/>
      <c r="I344" s="72">
        <f t="shared" si="27"/>
        <v>16951.625</v>
      </c>
      <c r="J344" s="73"/>
      <c r="K344" s="72">
        <f>TRUNC(I344/D$1,0)*D$1</f>
        <v>16950</v>
      </c>
      <c r="L344" s="74">
        <f t="shared" si="28"/>
        <v>1.625</v>
      </c>
      <c r="M344" s="75">
        <v>0.125</v>
      </c>
      <c r="N344" s="80">
        <v>0</v>
      </c>
      <c r="O344" s="81">
        <f t="shared" si="25"/>
        <v>0</v>
      </c>
      <c r="P344" s="78">
        <v>0</v>
      </c>
    </row>
    <row r="345" spans="1:16" s="79" customFormat="1" ht="18.75">
      <c r="A345" s="64">
        <f ca="1">+$A$11+B344</f>
        <v>43109</v>
      </c>
      <c r="B345" s="65">
        <v>335</v>
      </c>
      <c r="C345" s="66">
        <f>TRUNC(K344/D$1+P344,0)</f>
        <v>3390</v>
      </c>
      <c r="D345" s="67">
        <f t="shared" si="29"/>
        <v>138972</v>
      </c>
      <c r="E345" s="68">
        <f t="shared" si="26"/>
        <v>694860</v>
      </c>
      <c r="F345" s="69">
        <f>$D$2*$B$1</f>
        <v>3.5</v>
      </c>
      <c r="G345" s="70">
        <f>D345*M345</f>
        <v>17371.5</v>
      </c>
      <c r="H345" s="73"/>
      <c r="I345" s="72">
        <f t="shared" si="27"/>
        <v>17373.125</v>
      </c>
      <c r="J345" s="73"/>
      <c r="K345" s="72">
        <f>TRUNC(I345/D$1,0)*D$1</f>
        <v>17370</v>
      </c>
      <c r="L345" s="74">
        <f t="shared" si="28"/>
        <v>3.125</v>
      </c>
      <c r="M345" s="75">
        <v>0.125</v>
      </c>
      <c r="N345" s="80">
        <v>0</v>
      </c>
      <c r="O345" s="81">
        <f t="shared" si="25"/>
        <v>0</v>
      </c>
      <c r="P345" s="78">
        <v>0</v>
      </c>
    </row>
    <row r="346" spans="1:16" s="79" customFormat="1" ht="18.75">
      <c r="A346" s="64">
        <f ca="1">+$A$11+B345</f>
        <v>43110</v>
      </c>
      <c r="B346" s="65">
        <v>336</v>
      </c>
      <c r="C346" s="66">
        <f>TRUNC(K345/D$1+P345,0)</f>
        <v>3474</v>
      </c>
      <c r="D346" s="67">
        <f t="shared" si="29"/>
        <v>142446</v>
      </c>
      <c r="E346" s="68">
        <f t="shared" si="26"/>
        <v>712230</v>
      </c>
      <c r="F346" s="69">
        <f>$D$2*$B$1</f>
        <v>3.5</v>
      </c>
      <c r="G346" s="70">
        <f>D346*M346</f>
        <v>17805.75</v>
      </c>
      <c r="H346" s="73"/>
      <c r="I346" s="72">
        <f t="shared" si="27"/>
        <v>17808.875</v>
      </c>
      <c r="J346" s="73"/>
      <c r="K346" s="72">
        <f>TRUNC(I346/D$1,0)*D$1</f>
        <v>17805</v>
      </c>
      <c r="L346" s="74">
        <f t="shared" si="28"/>
        <v>3.875</v>
      </c>
      <c r="M346" s="75">
        <v>0.125</v>
      </c>
      <c r="N346" s="80">
        <v>0</v>
      </c>
      <c r="O346" s="81">
        <f t="shared" si="25"/>
        <v>0</v>
      </c>
      <c r="P346" s="78">
        <v>0</v>
      </c>
    </row>
    <row r="347" spans="1:16" s="79" customFormat="1" ht="18.75">
      <c r="A347" s="64">
        <f ca="1">+$A$11+B346</f>
        <v>43111</v>
      </c>
      <c r="B347" s="65">
        <v>337</v>
      </c>
      <c r="C347" s="66">
        <f>TRUNC(K346/D$1+P346,0)</f>
        <v>3561</v>
      </c>
      <c r="D347" s="67">
        <f t="shared" si="29"/>
        <v>146007</v>
      </c>
      <c r="E347" s="68">
        <f t="shared" si="26"/>
        <v>730035</v>
      </c>
      <c r="F347" s="69">
        <f>$D$2*$B$1</f>
        <v>3.5</v>
      </c>
      <c r="G347" s="70">
        <f>D347*M347</f>
        <v>18250.875</v>
      </c>
      <c r="H347" s="73"/>
      <c r="I347" s="72">
        <f t="shared" si="27"/>
        <v>18254.75</v>
      </c>
      <c r="J347" s="73"/>
      <c r="K347" s="72">
        <f>TRUNC(I347/D$1,0)*D$1</f>
        <v>18250</v>
      </c>
      <c r="L347" s="74">
        <f t="shared" si="28"/>
        <v>4.75</v>
      </c>
      <c r="M347" s="75">
        <v>0.125</v>
      </c>
      <c r="N347" s="80">
        <v>0</v>
      </c>
      <c r="O347" s="81">
        <f t="shared" si="25"/>
        <v>0</v>
      </c>
      <c r="P347" s="78">
        <v>0</v>
      </c>
    </row>
    <row r="348" spans="1:16" s="79" customFormat="1" ht="18.75">
      <c r="A348" s="64">
        <f ca="1">+$A$11+B347</f>
        <v>43112</v>
      </c>
      <c r="B348" s="65">
        <v>338</v>
      </c>
      <c r="C348" s="66">
        <f>TRUNC(K347/D$1+P347,0)</f>
        <v>3650</v>
      </c>
      <c r="D348" s="67">
        <f t="shared" si="29"/>
        <v>149657</v>
      </c>
      <c r="E348" s="68">
        <f t="shared" si="26"/>
        <v>748285</v>
      </c>
      <c r="F348" s="69">
        <f>$D$2*$B$1</f>
        <v>3.5</v>
      </c>
      <c r="G348" s="70">
        <f>D348*M348</f>
        <v>18707.125</v>
      </c>
      <c r="H348" s="73"/>
      <c r="I348" s="72">
        <f t="shared" si="27"/>
        <v>18711.875</v>
      </c>
      <c r="J348" s="73"/>
      <c r="K348" s="72">
        <f>TRUNC(I348/D$1,0)*D$1</f>
        <v>18710</v>
      </c>
      <c r="L348" s="74">
        <f t="shared" si="28"/>
        <v>1.875</v>
      </c>
      <c r="M348" s="75">
        <v>0.125</v>
      </c>
      <c r="N348" s="80">
        <v>0</v>
      </c>
      <c r="O348" s="81">
        <f t="shared" si="25"/>
        <v>0</v>
      </c>
      <c r="P348" s="78">
        <v>0</v>
      </c>
    </row>
    <row r="349" spans="1:16" s="79" customFormat="1" ht="18.75">
      <c r="A349" s="64">
        <f ca="1">+$A$11+B348</f>
        <v>43113</v>
      </c>
      <c r="B349" s="65">
        <v>339</v>
      </c>
      <c r="C349" s="66">
        <f>TRUNC(K348/D$1+P348,0)</f>
        <v>3742</v>
      </c>
      <c r="D349" s="67">
        <f t="shared" si="29"/>
        <v>153399</v>
      </c>
      <c r="E349" s="68">
        <f t="shared" si="26"/>
        <v>766995</v>
      </c>
      <c r="F349" s="69">
        <f>$D$2*$B$1</f>
        <v>3.5</v>
      </c>
      <c r="G349" s="70">
        <f>D349*M349</f>
        <v>19174.875</v>
      </c>
      <c r="H349" s="73"/>
      <c r="I349" s="72">
        <f t="shared" si="27"/>
        <v>19176.75</v>
      </c>
      <c r="J349" s="73"/>
      <c r="K349" s="72">
        <f>TRUNC(I349/D$1,0)*D$1</f>
        <v>19175</v>
      </c>
      <c r="L349" s="74">
        <f t="shared" si="28"/>
        <v>1.75</v>
      </c>
      <c r="M349" s="75">
        <v>0.125</v>
      </c>
      <c r="N349" s="80">
        <v>0</v>
      </c>
      <c r="O349" s="81">
        <f t="shared" si="25"/>
        <v>0</v>
      </c>
      <c r="P349" s="78">
        <v>0</v>
      </c>
    </row>
    <row r="350" spans="1:16" s="79" customFormat="1" ht="18.75">
      <c r="A350" s="64">
        <f ca="1">+$A$11+B349</f>
        <v>43114</v>
      </c>
      <c r="B350" s="65">
        <v>340</v>
      </c>
      <c r="C350" s="66">
        <f>TRUNC(K349/D$1+P349,0)</f>
        <v>3835</v>
      </c>
      <c r="D350" s="67">
        <f t="shared" si="29"/>
        <v>157234</v>
      </c>
      <c r="E350" s="68">
        <f t="shared" si="26"/>
        <v>786170</v>
      </c>
      <c r="F350" s="69">
        <f>$D$2*$B$1</f>
        <v>3.5</v>
      </c>
      <c r="G350" s="70">
        <f>D350*M350</f>
        <v>19654.25</v>
      </c>
      <c r="H350" s="73"/>
      <c r="I350" s="72">
        <f t="shared" si="27"/>
        <v>19656</v>
      </c>
      <c r="J350" s="73"/>
      <c r="K350" s="72">
        <f>TRUNC(I350/D$1,0)*D$1</f>
        <v>19655</v>
      </c>
      <c r="L350" s="74">
        <f t="shared" si="28"/>
        <v>1</v>
      </c>
      <c r="M350" s="75">
        <v>0.125</v>
      </c>
      <c r="N350" s="80">
        <v>0</v>
      </c>
      <c r="O350" s="81">
        <f t="shared" si="25"/>
        <v>0</v>
      </c>
      <c r="P350" s="78">
        <v>0</v>
      </c>
    </row>
    <row r="351" spans="1:16" s="79" customFormat="1" ht="18.75">
      <c r="A351" s="64">
        <f ca="1">+$A$11+B350</f>
        <v>43115</v>
      </c>
      <c r="B351" s="65">
        <v>341</v>
      </c>
      <c r="C351" s="66">
        <f>TRUNC(K350/D$1+P350,0)</f>
        <v>3931</v>
      </c>
      <c r="D351" s="67">
        <f t="shared" si="29"/>
        <v>161165</v>
      </c>
      <c r="E351" s="68">
        <f t="shared" si="26"/>
        <v>805825</v>
      </c>
      <c r="F351" s="69">
        <f>$D$2*$B$1</f>
        <v>3.5</v>
      </c>
      <c r="G351" s="70">
        <f>D351*M351</f>
        <v>20145.625</v>
      </c>
      <c r="H351" s="73"/>
      <c r="I351" s="72">
        <f t="shared" si="27"/>
        <v>20146.625</v>
      </c>
      <c r="J351" s="73"/>
      <c r="K351" s="72">
        <f>TRUNC(I351/D$1,0)*D$1</f>
        <v>20145</v>
      </c>
      <c r="L351" s="74">
        <f t="shared" si="28"/>
        <v>1.625</v>
      </c>
      <c r="M351" s="75">
        <v>0.125</v>
      </c>
      <c r="N351" s="80">
        <v>0</v>
      </c>
      <c r="O351" s="81">
        <f t="shared" si="25"/>
        <v>0</v>
      </c>
      <c r="P351" s="78">
        <v>0</v>
      </c>
    </row>
    <row r="352" spans="1:16" s="79" customFormat="1" ht="18.75">
      <c r="A352" s="64">
        <f ca="1">+$A$11+B351</f>
        <v>43116</v>
      </c>
      <c r="B352" s="65">
        <v>342</v>
      </c>
      <c r="C352" s="66">
        <f>TRUNC(K351/D$1+P351,0)</f>
        <v>4029</v>
      </c>
      <c r="D352" s="67">
        <f t="shared" si="29"/>
        <v>165194</v>
      </c>
      <c r="E352" s="68">
        <f t="shared" si="26"/>
        <v>825970</v>
      </c>
      <c r="F352" s="69">
        <f>$D$2*$B$1</f>
        <v>3.5</v>
      </c>
      <c r="G352" s="70">
        <f>D352*M352</f>
        <v>20649.25</v>
      </c>
      <c r="H352" s="73"/>
      <c r="I352" s="72">
        <f t="shared" si="27"/>
        <v>20650.875</v>
      </c>
      <c r="J352" s="73"/>
      <c r="K352" s="72">
        <f>TRUNC(I352/D$1,0)*D$1</f>
        <v>20650</v>
      </c>
      <c r="L352" s="74">
        <f t="shared" si="28"/>
        <v>0.875</v>
      </c>
      <c r="M352" s="75">
        <v>0.125</v>
      </c>
      <c r="N352" s="80">
        <v>0</v>
      </c>
      <c r="O352" s="81">
        <f t="shared" si="25"/>
        <v>0</v>
      </c>
      <c r="P352" s="78">
        <v>0</v>
      </c>
    </row>
    <row r="353" spans="1:16" s="79" customFormat="1" ht="18.75">
      <c r="A353" s="64">
        <f ca="1">+$A$11+B352</f>
        <v>43117</v>
      </c>
      <c r="B353" s="65">
        <v>343</v>
      </c>
      <c r="C353" s="66">
        <f>TRUNC(K352/D$1+P352,0)</f>
        <v>4130</v>
      </c>
      <c r="D353" s="67">
        <f t="shared" si="29"/>
        <v>169324</v>
      </c>
      <c r="E353" s="68">
        <f t="shared" si="26"/>
        <v>846620</v>
      </c>
      <c r="F353" s="69">
        <f>$D$2*$B$1</f>
        <v>3.5</v>
      </c>
      <c r="G353" s="70">
        <f>D353*M353</f>
        <v>21165.5</v>
      </c>
      <c r="H353" s="73"/>
      <c r="I353" s="72">
        <f t="shared" si="27"/>
        <v>21166.375</v>
      </c>
      <c r="J353" s="73"/>
      <c r="K353" s="72">
        <f>TRUNC(I353/D$1,0)*D$1</f>
        <v>21165</v>
      </c>
      <c r="L353" s="74">
        <f t="shared" si="28"/>
        <v>1.375</v>
      </c>
      <c r="M353" s="75">
        <v>0.125</v>
      </c>
      <c r="N353" s="80">
        <v>0</v>
      </c>
      <c r="O353" s="81">
        <f t="shared" si="25"/>
        <v>0</v>
      </c>
      <c r="P353" s="78">
        <v>0</v>
      </c>
    </row>
    <row r="354" spans="1:16" s="79" customFormat="1" ht="18.75">
      <c r="A354" s="64">
        <f ca="1">+$A$11+B353</f>
        <v>43118</v>
      </c>
      <c r="B354" s="65">
        <v>344</v>
      </c>
      <c r="C354" s="66">
        <f>TRUNC(K353/D$1+P353,0)</f>
        <v>4233</v>
      </c>
      <c r="D354" s="67">
        <f t="shared" si="29"/>
        <v>173557</v>
      </c>
      <c r="E354" s="68">
        <f t="shared" si="26"/>
        <v>867785</v>
      </c>
      <c r="F354" s="69">
        <f>$D$2*$B$1</f>
        <v>3.5</v>
      </c>
      <c r="G354" s="70">
        <f>D354*M354</f>
        <v>21694.625</v>
      </c>
      <c r="H354" s="73"/>
      <c r="I354" s="72">
        <f t="shared" si="27"/>
        <v>21696</v>
      </c>
      <c r="J354" s="73"/>
      <c r="K354" s="72">
        <f>TRUNC(I354/D$1,0)*D$1</f>
        <v>21695</v>
      </c>
      <c r="L354" s="74">
        <f t="shared" si="28"/>
        <v>1</v>
      </c>
      <c r="M354" s="75">
        <v>0.125</v>
      </c>
      <c r="N354" s="80">
        <v>0</v>
      </c>
      <c r="O354" s="81">
        <f t="shared" si="25"/>
        <v>0</v>
      </c>
      <c r="P354" s="78">
        <v>0</v>
      </c>
    </row>
    <row r="355" spans="1:16" s="79" customFormat="1" ht="18.75">
      <c r="A355" s="64">
        <f ca="1">+$A$11+B354</f>
        <v>43119</v>
      </c>
      <c r="B355" s="65">
        <v>345</v>
      </c>
      <c r="C355" s="66">
        <f>TRUNC(K354/D$1+P354,0)</f>
        <v>4339</v>
      </c>
      <c r="D355" s="67">
        <f t="shared" si="29"/>
        <v>177896</v>
      </c>
      <c r="E355" s="68">
        <f t="shared" si="26"/>
        <v>889480</v>
      </c>
      <c r="F355" s="69">
        <f>$D$2*$B$1</f>
        <v>3.5</v>
      </c>
      <c r="G355" s="70">
        <f>D355*M355</f>
        <v>22237</v>
      </c>
      <c r="H355" s="73"/>
      <c r="I355" s="72">
        <f t="shared" si="27"/>
        <v>22238</v>
      </c>
      <c r="J355" s="73"/>
      <c r="K355" s="72">
        <f>TRUNC(I355/D$1,0)*D$1</f>
        <v>22235</v>
      </c>
      <c r="L355" s="74">
        <f t="shared" si="28"/>
        <v>3</v>
      </c>
      <c r="M355" s="75">
        <v>0.125</v>
      </c>
      <c r="N355" s="80">
        <v>0</v>
      </c>
      <c r="O355" s="81">
        <f t="shared" si="25"/>
        <v>0</v>
      </c>
      <c r="P355" s="78">
        <v>0</v>
      </c>
    </row>
    <row r="356" spans="1:16" s="79" customFormat="1" ht="18.75">
      <c r="A356" s="64">
        <f ca="1">+$A$11+B355</f>
        <v>43120</v>
      </c>
      <c r="B356" s="65">
        <v>346</v>
      </c>
      <c r="C356" s="66">
        <f>TRUNC(K355/D$1+P355,0)</f>
        <v>4447</v>
      </c>
      <c r="D356" s="67">
        <f t="shared" si="29"/>
        <v>182343</v>
      </c>
      <c r="E356" s="68">
        <f t="shared" si="26"/>
        <v>911715</v>
      </c>
      <c r="F356" s="69">
        <f>$D$2*$B$1</f>
        <v>3.5</v>
      </c>
      <c r="G356" s="70">
        <f>D356*M356</f>
        <v>22792.875</v>
      </c>
      <c r="H356" s="73"/>
      <c r="I356" s="72">
        <f t="shared" si="27"/>
        <v>22795.875</v>
      </c>
      <c r="J356" s="73"/>
      <c r="K356" s="72">
        <f>TRUNC(I356/D$1,0)*D$1</f>
        <v>22795</v>
      </c>
      <c r="L356" s="74">
        <f t="shared" si="28"/>
        <v>0.875</v>
      </c>
      <c r="M356" s="75">
        <v>0.125</v>
      </c>
      <c r="N356" s="80">
        <v>0</v>
      </c>
      <c r="O356" s="81">
        <f t="shared" si="25"/>
        <v>0</v>
      </c>
      <c r="P356" s="78">
        <v>0</v>
      </c>
    </row>
    <row r="357" spans="1:16" s="79" customFormat="1" ht="18.75">
      <c r="A357" s="64">
        <f ca="1">+$A$11+B356</f>
        <v>43121</v>
      </c>
      <c r="B357" s="65">
        <v>347</v>
      </c>
      <c r="C357" s="66">
        <f>TRUNC(K356/D$1+P356,0)</f>
        <v>4559</v>
      </c>
      <c r="D357" s="67">
        <f t="shared" si="29"/>
        <v>186902</v>
      </c>
      <c r="E357" s="68">
        <f t="shared" si="26"/>
        <v>934510</v>
      </c>
      <c r="F357" s="69">
        <f>$D$2*$B$1</f>
        <v>3.5</v>
      </c>
      <c r="G357" s="70">
        <f>D357*M357</f>
        <v>23362.75</v>
      </c>
      <c r="H357" s="73"/>
      <c r="I357" s="72">
        <f t="shared" si="27"/>
        <v>23363.625</v>
      </c>
      <c r="J357" s="73"/>
      <c r="K357" s="72">
        <f>TRUNC(I357/D$1,0)*D$1</f>
        <v>23360</v>
      </c>
      <c r="L357" s="74">
        <f t="shared" si="28"/>
        <v>3.625</v>
      </c>
      <c r="M357" s="75">
        <v>0.125</v>
      </c>
      <c r="N357" s="80">
        <v>0</v>
      </c>
      <c r="O357" s="81">
        <f t="shared" si="25"/>
        <v>0</v>
      </c>
      <c r="P357" s="78">
        <v>0</v>
      </c>
    </row>
    <row r="358" spans="1:16" s="79" customFormat="1" ht="18.75">
      <c r="A358" s="64">
        <f ca="1">+$A$11+B357</f>
        <v>43122</v>
      </c>
      <c r="B358" s="65">
        <v>348</v>
      </c>
      <c r="C358" s="66">
        <f>TRUNC(K357/D$1+P357,0)</f>
        <v>4672</v>
      </c>
      <c r="D358" s="67">
        <f t="shared" si="29"/>
        <v>191574</v>
      </c>
      <c r="E358" s="68">
        <f t="shared" si="26"/>
        <v>957870</v>
      </c>
      <c r="F358" s="69">
        <f>$D$2*$B$1</f>
        <v>3.5</v>
      </c>
      <c r="G358" s="70">
        <f>D358*M358</f>
        <v>23946.75</v>
      </c>
      <c r="H358" s="73"/>
      <c r="I358" s="72">
        <f t="shared" si="27"/>
        <v>23950.375</v>
      </c>
      <c r="J358" s="73"/>
      <c r="K358" s="72">
        <f>TRUNC(I358/D$1,0)*D$1</f>
        <v>23950</v>
      </c>
      <c r="L358" s="74">
        <f t="shared" si="28"/>
        <v>0.375</v>
      </c>
      <c r="M358" s="75">
        <v>0.125</v>
      </c>
      <c r="N358" s="80">
        <v>0</v>
      </c>
      <c r="O358" s="81">
        <f t="shared" si="25"/>
        <v>0</v>
      </c>
      <c r="P358" s="78">
        <v>0</v>
      </c>
    </row>
    <row r="359" spans="1:16" s="79" customFormat="1" ht="18.75">
      <c r="A359" s="64">
        <f ca="1">+$A$11+B358</f>
        <v>43123</v>
      </c>
      <c r="B359" s="65">
        <v>349</v>
      </c>
      <c r="C359" s="66">
        <f>TRUNC(K358/D$1+P358,0)</f>
        <v>4790</v>
      </c>
      <c r="D359" s="67">
        <f t="shared" si="29"/>
        <v>196364</v>
      </c>
      <c r="E359" s="68">
        <f t="shared" si="26"/>
        <v>981820</v>
      </c>
      <c r="F359" s="69">
        <f>$D$2*$B$1</f>
        <v>3.5</v>
      </c>
      <c r="G359" s="70">
        <f>D359*M359</f>
        <v>24545.5</v>
      </c>
      <c r="H359" s="73"/>
      <c r="I359" s="72">
        <f t="shared" si="27"/>
        <v>24545.875</v>
      </c>
      <c r="J359" s="73"/>
      <c r="K359" s="72">
        <f>TRUNC(I359/D$1,0)*D$1</f>
        <v>24545</v>
      </c>
      <c r="L359" s="74">
        <f t="shared" si="28"/>
        <v>0.875</v>
      </c>
      <c r="M359" s="75">
        <v>0.125</v>
      </c>
      <c r="N359" s="80">
        <v>0</v>
      </c>
      <c r="O359" s="81">
        <f t="shared" si="25"/>
        <v>0</v>
      </c>
      <c r="P359" s="78">
        <v>0</v>
      </c>
    </row>
    <row r="360" spans="1:16" s="79" customFormat="1" ht="18.75">
      <c r="A360" s="64">
        <f ca="1">+$A$11+B359</f>
        <v>43124</v>
      </c>
      <c r="B360" s="65">
        <v>350</v>
      </c>
      <c r="C360" s="66">
        <f>TRUNC(K359/D$1+P359,0)</f>
        <v>4909</v>
      </c>
      <c r="D360" s="67">
        <f t="shared" si="29"/>
        <v>201273</v>
      </c>
      <c r="E360" s="68">
        <f t="shared" si="26"/>
        <v>1006365</v>
      </c>
      <c r="F360" s="69">
        <f>$D$2*$B$1</f>
        <v>3.5</v>
      </c>
      <c r="G360" s="70">
        <f>D360*M360</f>
        <v>25159.125</v>
      </c>
      <c r="H360" s="73"/>
      <c r="I360" s="72">
        <f t="shared" si="27"/>
        <v>25160</v>
      </c>
      <c r="J360" s="73"/>
      <c r="K360" s="72">
        <f>TRUNC(I360/D$1,0)*D$1</f>
        <v>25160</v>
      </c>
      <c r="L360" s="74">
        <f t="shared" si="28"/>
        <v>0</v>
      </c>
      <c r="M360" s="75">
        <v>0.125</v>
      </c>
      <c r="N360" s="80">
        <v>0</v>
      </c>
      <c r="O360" s="81">
        <f t="shared" si="25"/>
        <v>0</v>
      </c>
      <c r="P360" s="78">
        <v>0</v>
      </c>
    </row>
    <row r="361" spans="1:16" s="79" customFormat="1" ht="18.75">
      <c r="A361" s="64">
        <f ca="1">+$A$11+B360</f>
        <v>43125</v>
      </c>
      <c r="B361" s="65">
        <v>351</v>
      </c>
      <c r="C361" s="66">
        <f>TRUNC(K360/D$1+P360,0)</f>
        <v>5032</v>
      </c>
      <c r="D361" s="67">
        <f t="shared" si="29"/>
        <v>206305</v>
      </c>
      <c r="E361" s="68">
        <f t="shared" si="26"/>
        <v>1031525</v>
      </c>
      <c r="F361" s="69">
        <f>$D$2*$B$1</f>
        <v>3.5</v>
      </c>
      <c r="G361" s="70">
        <f>D361*M361</f>
        <v>25788.125</v>
      </c>
      <c r="H361" s="73"/>
      <c r="I361" s="72">
        <f t="shared" si="27"/>
        <v>25788.125</v>
      </c>
      <c r="J361" s="73"/>
      <c r="K361" s="72">
        <f>TRUNC(I361/D$1,0)*D$1</f>
        <v>25785</v>
      </c>
      <c r="L361" s="74">
        <f t="shared" si="28"/>
        <v>3.125</v>
      </c>
      <c r="M361" s="75">
        <v>0.125</v>
      </c>
      <c r="N361" s="80">
        <v>0</v>
      </c>
      <c r="O361" s="81">
        <f t="shared" si="25"/>
        <v>0</v>
      </c>
      <c r="P361" s="78">
        <v>0</v>
      </c>
    </row>
    <row r="362" spans="1:16" s="79" customFormat="1" ht="18.75">
      <c r="A362" s="64">
        <f ca="1">+$A$11+B361</f>
        <v>43126</v>
      </c>
      <c r="B362" s="65">
        <v>352</v>
      </c>
      <c r="C362" s="66">
        <f>TRUNC(K361/D$1+P361,0)</f>
        <v>5157</v>
      </c>
      <c r="D362" s="67">
        <f t="shared" si="29"/>
        <v>211462</v>
      </c>
      <c r="E362" s="68">
        <f t="shared" si="26"/>
        <v>1057310</v>
      </c>
      <c r="F362" s="69">
        <f>$D$2*$B$1</f>
        <v>3.5</v>
      </c>
      <c r="G362" s="70">
        <f>D362*M362</f>
        <v>26432.75</v>
      </c>
      <c r="H362" s="73"/>
      <c r="I362" s="72">
        <f t="shared" si="27"/>
        <v>26435.875</v>
      </c>
      <c r="J362" s="73"/>
      <c r="K362" s="72">
        <f>TRUNC(I362/D$1,0)*D$1</f>
        <v>26435</v>
      </c>
      <c r="L362" s="74">
        <f t="shared" si="28"/>
        <v>0.875</v>
      </c>
      <c r="M362" s="75">
        <v>0.125</v>
      </c>
      <c r="N362" s="80">
        <v>0</v>
      </c>
      <c r="O362" s="81">
        <f t="shared" si="25"/>
        <v>0</v>
      </c>
      <c r="P362" s="78">
        <v>0</v>
      </c>
    </row>
    <row r="363" spans="1:16" s="79" customFormat="1" ht="18.75">
      <c r="A363" s="64">
        <f ca="1">+$A$11+B362</f>
        <v>43127</v>
      </c>
      <c r="B363" s="65">
        <v>353</v>
      </c>
      <c r="C363" s="66">
        <f>TRUNC(K362/D$1+P362,0)</f>
        <v>5287</v>
      </c>
      <c r="D363" s="67">
        <f t="shared" si="29"/>
        <v>216749</v>
      </c>
      <c r="E363" s="68">
        <f t="shared" si="26"/>
        <v>1083745</v>
      </c>
      <c r="F363" s="69">
        <f>$D$2*$B$1</f>
        <v>3.5</v>
      </c>
      <c r="G363" s="70">
        <f>D363*M363</f>
        <v>27093.625</v>
      </c>
      <c r="H363" s="73"/>
      <c r="I363" s="72">
        <f t="shared" si="27"/>
        <v>27094.5</v>
      </c>
      <c r="J363" s="73"/>
      <c r="K363" s="72">
        <f>TRUNC(I363/D$1,0)*D$1</f>
        <v>27090</v>
      </c>
      <c r="L363" s="74">
        <f t="shared" si="28"/>
        <v>4.5</v>
      </c>
      <c r="M363" s="75">
        <v>0.125</v>
      </c>
      <c r="N363" s="80">
        <v>0</v>
      </c>
      <c r="O363" s="81">
        <f t="shared" si="25"/>
        <v>0</v>
      </c>
      <c r="P363" s="78">
        <v>0</v>
      </c>
    </row>
    <row r="364" spans="1:16" s="79" customFormat="1" ht="18.75">
      <c r="A364" s="64">
        <f ca="1">+$A$11+B363</f>
        <v>43128</v>
      </c>
      <c r="B364" s="65">
        <v>354</v>
      </c>
      <c r="C364" s="66">
        <f>TRUNC(K363/D$1+P363,0)</f>
        <v>5418</v>
      </c>
      <c r="D364" s="67">
        <f t="shared" si="29"/>
        <v>222167</v>
      </c>
      <c r="E364" s="68">
        <f t="shared" si="26"/>
        <v>1110835</v>
      </c>
      <c r="F364" s="69">
        <f>$D$2*$B$1</f>
        <v>3.5</v>
      </c>
      <c r="G364" s="70">
        <f>D364*M364</f>
        <v>27770.875</v>
      </c>
      <c r="H364" s="73"/>
      <c r="I364" s="72">
        <f t="shared" si="27"/>
        <v>27775.375</v>
      </c>
      <c r="J364" s="73"/>
      <c r="K364" s="72">
        <f>TRUNC(I364/D$1,0)*D$1</f>
        <v>27775</v>
      </c>
      <c r="L364" s="74">
        <f t="shared" si="28"/>
        <v>0.375</v>
      </c>
      <c r="M364" s="75">
        <v>0.125</v>
      </c>
      <c r="N364" s="80">
        <v>0</v>
      </c>
      <c r="O364" s="81">
        <f t="shared" si="25"/>
        <v>0</v>
      </c>
      <c r="P364" s="78">
        <v>0</v>
      </c>
    </row>
    <row r="365" spans="1:16" s="79" customFormat="1" ht="18.75">
      <c r="A365" s="64">
        <f ca="1">+$A$11+B364</f>
        <v>43129</v>
      </c>
      <c r="B365" s="65">
        <v>355</v>
      </c>
      <c r="C365" s="66">
        <f>TRUNC(K364/D$1+P364,0)</f>
        <v>5555</v>
      </c>
      <c r="D365" s="67">
        <f t="shared" si="29"/>
        <v>227722</v>
      </c>
      <c r="E365" s="68">
        <f t="shared" si="26"/>
        <v>1138610</v>
      </c>
      <c r="F365" s="69">
        <f>$D$2*$B$1</f>
        <v>3.5</v>
      </c>
      <c r="G365" s="70">
        <f>D365*M365</f>
        <v>28465.25</v>
      </c>
      <c r="H365" s="73"/>
      <c r="I365" s="72">
        <f t="shared" si="27"/>
        <v>28465.625</v>
      </c>
      <c r="J365" s="73"/>
      <c r="K365" s="72">
        <f>TRUNC(I365/D$1,0)*D$1</f>
        <v>28465</v>
      </c>
      <c r="L365" s="74">
        <f t="shared" si="28"/>
        <v>0.625</v>
      </c>
      <c r="M365" s="75">
        <v>0.125</v>
      </c>
      <c r="N365" s="80">
        <v>0</v>
      </c>
      <c r="O365" s="81">
        <f t="shared" si="25"/>
        <v>0</v>
      </c>
      <c r="P365" s="78">
        <v>0</v>
      </c>
    </row>
    <row r="366" spans="1:16" s="79" customFormat="1" ht="18.75">
      <c r="A366" s="64">
        <f ca="1">+$A$11+B365</f>
        <v>43130</v>
      </c>
      <c r="B366" s="65">
        <v>356</v>
      </c>
      <c r="C366" s="66">
        <f>TRUNC(K365/D$1+P365,0)</f>
        <v>5693</v>
      </c>
      <c r="D366" s="67">
        <f t="shared" si="29"/>
        <v>233415</v>
      </c>
      <c r="E366" s="68">
        <f t="shared" si="26"/>
        <v>1167075</v>
      </c>
      <c r="F366" s="69">
        <f>$D$2*$B$1</f>
        <v>3.5</v>
      </c>
      <c r="G366" s="70">
        <f>D366*M366</f>
        <v>29176.875</v>
      </c>
      <c r="H366" s="73"/>
      <c r="I366" s="72">
        <f t="shared" si="27"/>
        <v>29177.5</v>
      </c>
      <c r="J366" s="73"/>
      <c r="K366" s="72">
        <f>TRUNC(I366/D$1,0)*D$1</f>
        <v>29175</v>
      </c>
      <c r="L366" s="74">
        <f t="shared" si="28"/>
        <v>2.5</v>
      </c>
      <c r="M366" s="75">
        <v>0.125</v>
      </c>
      <c r="N366" s="80">
        <v>0</v>
      </c>
      <c r="O366" s="81">
        <f t="shared" si="25"/>
        <v>0</v>
      </c>
      <c r="P366" s="78">
        <v>0</v>
      </c>
    </row>
    <row r="367" spans="1:16" s="79" customFormat="1" ht="18.75">
      <c r="A367" s="64">
        <f ca="1">+$A$11+B366</f>
        <v>43131</v>
      </c>
      <c r="B367" s="65">
        <v>357</v>
      </c>
      <c r="C367" s="66">
        <f>TRUNC(K366/D$1+P366,0)</f>
        <v>5835</v>
      </c>
      <c r="D367" s="67">
        <f t="shared" si="29"/>
        <v>239250</v>
      </c>
      <c r="E367" s="68">
        <f t="shared" si="26"/>
        <v>1196250</v>
      </c>
      <c r="F367" s="69">
        <f>$D$2*$B$1</f>
        <v>3.5</v>
      </c>
      <c r="G367" s="70">
        <f>D367*M367</f>
        <v>29906.25</v>
      </c>
      <c r="H367" s="73"/>
      <c r="I367" s="72">
        <f t="shared" si="27"/>
        <v>29908.75</v>
      </c>
      <c r="J367" s="73"/>
      <c r="K367" s="72">
        <f>TRUNC(I367/D$1,0)*D$1</f>
        <v>29905</v>
      </c>
      <c r="L367" s="74">
        <f t="shared" si="28"/>
        <v>3.75</v>
      </c>
      <c r="M367" s="75">
        <v>0.125</v>
      </c>
      <c r="N367" s="80">
        <v>0</v>
      </c>
      <c r="O367" s="81">
        <f t="shared" si="25"/>
        <v>0</v>
      </c>
      <c r="P367" s="78">
        <v>0</v>
      </c>
    </row>
    <row r="368" spans="1:16" s="79" customFormat="1" ht="18.75">
      <c r="A368" s="64">
        <f ca="1">+$A$11+B367</f>
        <v>43132</v>
      </c>
      <c r="B368" s="65">
        <v>358</v>
      </c>
      <c r="C368" s="66">
        <f>TRUNC(K367/D$1+P367,0)</f>
        <v>5981</v>
      </c>
      <c r="D368" s="67">
        <f t="shared" si="29"/>
        <v>245231</v>
      </c>
      <c r="E368" s="68">
        <f t="shared" si="26"/>
        <v>1226155</v>
      </c>
      <c r="F368" s="69">
        <f>$D$2*$B$1</f>
        <v>3.5</v>
      </c>
      <c r="G368" s="70">
        <f>D368*M368</f>
        <v>30653.875</v>
      </c>
      <c r="H368" s="73"/>
      <c r="I368" s="72">
        <f t="shared" si="27"/>
        <v>30657.625</v>
      </c>
      <c r="J368" s="73"/>
      <c r="K368" s="72">
        <f>TRUNC(I368/D$1,0)*D$1</f>
        <v>30655</v>
      </c>
      <c r="L368" s="74">
        <f t="shared" si="28"/>
        <v>2.625</v>
      </c>
      <c r="M368" s="75">
        <v>0.125</v>
      </c>
      <c r="N368" s="80">
        <v>0</v>
      </c>
      <c r="O368" s="81">
        <f t="shared" si="25"/>
        <v>0</v>
      </c>
      <c r="P368" s="78">
        <v>0</v>
      </c>
    </row>
    <row r="369" spans="1:16" s="79" customFormat="1" ht="18.75">
      <c r="A369" s="64">
        <f ca="1">+$A$11+B368</f>
        <v>43133</v>
      </c>
      <c r="B369" s="65">
        <v>359</v>
      </c>
      <c r="C369" s="66">
        <f>TRUNC(K368/D$1+P368,0)</f>
        <v>6131</v>
      </c>
      <c r="D369" s="67">
        <f t="shared" si="29"/>
        <v>251362</v>
      </c>
      <c r="E369" s="68">
        <f t="shared" si="26"/>
        <v>1256810</v>
      </c>
      <c r="F369" s="69">
        <f>$D$2*$B$1</f>
        <v>3.5</v>
      </c>
      <c r="G369" s="70">
        <f>D369*M369</f>
        <v>31420.25</v>
      </c>
      <c r="H369" s="73"/>
      <c r="I369" s="72">
        <f t="shared" si="27"/>
        <v>31422.875</v>
      </c>
      <c r="J369" s="73"/>
      <c r="K369" s="72">
        <f>TRUNC(I369/D$1,0)*D$1</f>
        <v>31420</v>
      </c>
      <c r="L369" s="74">
        <f t="shared" si="28"/>
        <v>2.875</v>
      </c>
      <c r="M369" s="75">
        <v>0.125</v>
      </c>
      <c r="N369" s="80">
        <v>0</v>
      </c>
      <c r="O369" s="81">
        <f t="shared" si="25"/>
        <v>0</v>
      </c>
      <c r="P369" s="78">
        <v>0</v>
      </c>
    </row>
    <row r="370" spans="1:16" s="79" customFormat="1" ht="18.75">
      <c r="A370" s="64">
        <f ca="1">+$A$11+B369</f>
        <v>43134</v>
      </c>
      <c r="B370" s="65">
        <v>360</v>
      </c>
      <c r="C370" s="66">
        <f>TRUNC(K369/D$1+P369,0)</f>
        <v>6284</v>
      </c>
      <c r="D370" s="67">
        <f t="shared" si="29"/>
        <v>257646</v>
      </c>
      <c r="E370" s="68">
        <f t="shared" si="26"/>
        <v>1288230</v>
      </c>
      <c r="F370" s="69">
        <f>$D$2*$B$1</f>
        <v>3.5</v>
      </c>
      <c r="G370" s="70">
        <f>D370*M370</f>
        <v>32205.75</v>
      </c>
      <c r="H370" s="73"/>
      <c r="I370" s="72">
        <f t="shared" si="27"/>
        <v>32208.625</v>
      </c>
      <c r="J370" s="73"/>
      <c r="K370" s="72">
        <f>TRUNC(I370/D$1,0)*D$1</f>
        <v>32205</v>
      </c>
      <c r="L370" s="74">
        <f t="shared" si="28"/>
        <v>3.625</v>
      </c>
      <c r="M370" s="75">
        <v>0.125</v>
      </c>
      <c r="N370" s="80">
        <v>0</v>
      </c>
      <c r="O370" s="81">
        <f t="shared" si="25"/>
        <v>0</v>
      </c>
      <c r="P370" s="78">
        <v>0</v>
      </c>
    </row>
    <row r="371" spans="1:16">
      <c r="C371" s="7"/>
    </row>
    <row r="372" spans="1:16">
      <c r="C372" s="7"/>
    </row>
    <row r="373" spans="1:16">
      <c r="C373" s="7"/>
    </row>
  </sheetData>
  <sheetProtection password="C7BE" sheet="1" objects="1" scenarios="1"/>
  <mergeCells count="1">
    <mergeCell ref="I2:K2"/>
  </mergeCells>
  <pageMargins left="0.7" right="0.7" top="0.75" bottom="0.75" header="0.3" footer="0.3"/>
  <pageSetup paperSize="9" orientation="portrait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"/>
  <sheetViews>
    <sheetView zoomScale="80" zoomScaleNormal="80" workbookViewId="0">
      <pane ySplit="39" topLeftCell="A40" activePane="bottomLeft" state="frozen"/>
      <selection pane="bottomLeft" activeCell="A40" sqref="A40:XFD40"/>
    </sheetView>
  </sheetViews>
  <sheetFormatPr baseColWidth="10" defaultRowHeight="15"/>
  <cols>
    <col min="1" max="16384" width="11.42578125" style="51"/>
  </cols>
  <sheetData/>
  <sheetProtection password="C7BE" sheet="1" objects="1" scenarios="1" selectLockedCells="1" selectUnlockedCell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BITLUNA</vt:lpstr>
      <vt:lpstr>$ MY OTHER INVIST WEB SITE $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Streamingnous.com</dc:creator>
  <cp:lastModifiedBy>ISSAM.ELBANI</cp:lastModifiedBy>
  <dcterms:created xsi:type="dcterms:W3CDTF">2014-03-03T17:40:55Z</dcterms:created>
  <dcterms:modified xsi:type="dcterms:W3CDTF">2017-02-09T16:00:05Z</dcterms:modified>
</cp:coreProperties>
</file>