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689QP\OneDrive - GRTgaz\Documents\CUBE\"/>
    </mc:Choice>
  </mc:AlternateContent>
  <bookViews>
    <workbookView xWindow="0" yWindow="600" windowWidth="24000" windowHeight="8520"/>
  </bookViews>
  <sheets>
    <sheet name="Graphique1" sheetId="2" r:id="rId1"/>
    <sheet name="Feuil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1" l="1"/>
  <c r="I3" i="1"/>
  <c r="J3" i="1"/>
  <c r="H3" i="1"/>
  <c r="H4" i="1"/>
  <c r="I4" i="1"/>
  <c r="J4" i="1"/>
  <c r="K4" i="1"/>
  <c r="H5" i="1"/>
  <c r="I5" i="1"/>
  <c r="J5" i="1"/>
  <c r="K5" i="1"/>
  <c r="H6" i="1"/>
  <c r="I6" i="1"/>
  <c r="J6" i="1"/>
  <c r="K6" i="1"/>
  <c r="H7" i="1"/>
  <c r="I7" i="1"/>
  <c r="J7" i="1"/>
  <c r="K7" i="1"/>
  <c r="H8" i="1"/>
  <c r="I8" i="1"/>
  <c r="J8" i="1"/>
  <c r="K8" i="1"/>
  <c r="H9" i="1"/>
  <c r="I9" i="1"/>
  <c r="J9" i="1"/>
  <c r="K9" i="1"/>
  <c r="H10" i="1"/>
  <c r="I10" i="1"/>
  <c r="J10" i="1"/>
  <c r="K10" i="1"/>
  <c r="H11" i="1"/>
  <c r="I11" i="1"/>
  <c r="J11" i="1"/>
  <c r="K11" i="1"/>
  <c r="H12" i="1"/>
  <c r="I12" i="1"/>
  <c r="J12" i="1"/>
  <c r="K12" i="1"/>
  <c r="H13" i="1"/>
  <c r="I13" i="1"/>
  <c r="J13" i="1"/>
  <c r="K13" i="1"/>
  <c r="H14" i="1"/>
  <c r="I14" i="1"/>
  <c r="J14" i="1"/>
  <c r="K14" i="1"/>
  <c r="H15" i="1"/>
  <c r="I15" i="1"/>
  <c r="J15" i="1"/>
  <c r="K15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18">
    <s v="Cube Transactions"/>
    <s v="[Géographies].[Code PCR].&amp;[LI0031]"/>
    <s v="[Measures].[Capacité souscrite journalière livraison MWh 0°C]"/>
    <s v="[Journée gazière].[Année].&amp;[2014]"/>
    <s v="[Géographies].[Code PCR].&amp;[LI0154]"/>
    <s v="[Géographies].[Code PCR].&amp;[LI0155]"/>
    <s v="[Géographies].[Code PCR].&amp;[LI0156]"/>
    <s v="[Géographies].[Code PCR].&amp;[LI0157]"/>
    <s v="[Géographies].[Code PCR].&amp;[LI0479]"/>
    <s v="[Géographies].[Code PCR].&amp;[LI0480]"/>
    <s v="[Géographies].[Code PCR].&amp;[LI0481]"/>
    <s v="[Géographies].[Code PCR].&amp;[LI0482]"/>
    <s v="[Géographies].[Code PCR].&amp;[LI0483]"/>
    <s v="[Géographies].[Code PCR].&amp;[LI0484]"/>
    <s v="[Géographies].[Code PCR].&amp;[LI0486]"/>
    <s v="[Journée gazière].[Année].&amp;[2015]"/>
    <s v="[Journée gazière].[Année].&amp;[2016]"/>
    <s v="[Journée gazière].[Année].&amp;[2017]"/>
  </metadataStrings>
  <mdxMetadata count="45">
    <mdx n="0" f="v">
      <t c="3">
        <n x="1"/>
        <n x="2"/>
        <n x="3"/>
      </t>
    </mdx>
    <mdx n="0" f="v">
      <t c="3">
        <n x="4"/>
        <n x="2"/>
        <n x="3"/>
      </t>
    </mdx>
    <mdx n="0" f="v">
      <t c="3">
        <n x="5"/>
        <n x="2"/>
        <n x="3"/>
      </t>
    </mdx>
    <mdx n="0" f="v">
      <t c="3">
        <n x="6"/>
        <n x="2"/>
        <n x="3"/>
      </t>
    </mdx>
    <mdx n="0" f="v">
      <t c="3">
        <n x="7"/>
        <n x="2"/>
        <n x="3"/>
      </t>
    </mdx>
    <mdx n="0" f="v">
      <t c="3">
        <n x="8"/>
        <n x="2"/>
        <n x="3"/>
      </t>
    </mdx>
    <mdx n="0" f="v">
      <t c="3">
        <n x="9"/>
        <n x="2"/>
        <n x="3"/>
      </t>
    </mdx>
    <mdx n="0" f="v">
      <t c="3">
        <n x="10"/>
        <n x="2"/>
        <n x="3"/>
      </t>
    </mdx>
    <mdx n="0" f="v">
      <t c="3">
        <n x="11"/>
        <n x="2"/>
        <n x="3"/>
      </t>
    </mdx>
    <mdx n="0" f="v">
      <t c="3">
        <n x="12"/>
        <n x="2"/>
        <n x="3"/>
      </t>
    </mdx>
    <mdx n="0" f="v">
      <t c="3">
        <n x="13"/>
        <n x="2"/>
        <n x="3"/>
      </t>
    </mdx>
    <mdx n="0" f="v">
      <t c="3">
        <n x="14"/>
        <n x="2"/>
        <n x="3"/>
      </t>
    </mdx>
    <mdx n="0" f="v">
      <t c="3">
        <n x="1"/>
        <n x="2"/>
        <n x="15"/>
      </t>
    </mdx>
    <mdx n="0" f="v">
      <t c="3">
        <n x="4"/>
        <n x="2"/>
        <n x="15"/>
      </t>
    </mdx>
    <mdx n="0" f="v">
      <t c="3">
        <n x="5"/>
        <n x="2"/>
        <n x="15"/>
      </t>
    </mdx>
    <mdx n="0" f="v">
      <t c="3">
        <n x="6"/>
        <n x="2"/>
        <n x="15"/>
      </t>
    </mdx>
    <mdx n="0" f="v">
      <t c="3">
        <n x="7"/>
        <n x="2"/>
        <n x="15"/>
      </t>
    </mdx>
    <mdx n="0" f="v">
      <t c="3">
        <n x="8"/>
        <n x="2"/>
        <n x="15"/>
      </t>
    </mdx>
    <mdx n="0" f="v">
      <t c="3">
        <n x="9"/>
        <n x="2"/>
        <n x="15"/>
      </t>
    </mdx>
    <mdx n="0" f="v">
      <t c="3">
        <n x="10"/>
        <n x="2"/>
        <n x="15"/>
      </t>
    </mdx>
    <mdx n="0" f="v">
      <t c="3">
        <n x="11"/>
        <n x="2"/>
        <n x="15"/>
      </t>
    </mdx>
    <mdx n="0" f="v">
      <t c="3">
        <n x="12"/>
        <n x="2"/>
        <n x="15"/>
      </t>
    </mdx>
    <mdx n="0" f="v">
      <t c="3">
        <n x="13"/>
        <n x="2"/>
        <n x="15"/>
      </t>
    </mdx>
    <mdx n="0" f="v">
      <t c="3">
        <n x="1"/>
        <n x="2"/>
        <n x="16"/>
      </t>
    </mdx>
    <mdx n="0" f="v">
      <t c="3">
        <n x="1"/>
        <n x="2"/>
        <n x="17"/>
      </t>
    </mdx>
    <mdx n="0" f="v">
      <t c="3">
        <n x="4"/>
        <n x="2"/>
        <n x="16"/>
      </t>
    </mdx>
    <mdx n="0" f="v">
      <t c="3">
        <n x="4"/>
        <n x="2"/>
        <n x="17"/>
      </t>
    </mdx>
    <mdx n="0" f="v">
      <t c="3">
        <n x="5"/>
        <n x="2"/>
        <n x="16"/>
      </t>
    </mdx>
    <mdx n="0" f="v">
      <t c="3">
        <n x="6"/>
        <n x="2"/>
        <n x="16"/>
      </t>
    </mdx>
    <mdx n="0" f="v">
      <t c="3">
        <n x="7"/>
        <n x="2"/>
        <n x="16"/>
      </t>
    </mdx>
    <mdx n="0" f="v">
      <t c="3">
        <n x="7"/>
        <n x="2"/>
        <n x="17"/>
      </t>
    </mdx>
    <mdx n="0" f="v">
      <t c="3">
        <n x="8"/>
        <n x="2"/>
        <n x="16"/>
      </t>
    </mdx>
    <mdx n="0" f="v">
      <t c="3">
        <n x="8"/>
        <n x="2"/>
        <n x="17"/>
      </t>
    </mdx>
    <mdx n="0" f="v">
      <t c="3">
        <n x="9"/>
        <n x="2"/>
        <n x="16"/>
      </t>
    </mdx>
    <mdx n="0" f="v">
      <t c="3">
        <n x="9"/>
        <n x="2"/>
        <n x="17"/>
      </t>
    </mdx>
    <mdx n="0" f="v">
      <t c="3">
        <n x="10"/>
        <n x="2"/>
        <n x="16"/>
      </t>
    </mdx>
    <mdx n="0" f="v">
      <t c="3">
        <n x="10"/>
        <n x="2"/>
        <n x="17"/>
      </t>
    </mdx>
    <mdx n="0" f="v">
      <t c="3">
        <n x="11"/>
        <n x="2"/>
        <n x="16"/>
      </t>
    </mdx>
    <mdx n="0" f="v">
      <t c="3">
        <n x="11"/>
        <n x="2"/>
        <n x="17"/>
      </t>
    </mdx>
    <mdx n="0" f="v">
      <t c="3">
        <n x="12"/>
        <n x="2"/>
        <n x="16"/>
      </t>
    </mdx>
    <mdx n="0" f="v">
      <t c="3">
        <n x="12"/>
        <n x="2"/>
        <n x="17"/>
      </t>
    </mdx>
    <mdx n="0" f="v">
      <t c="3">
        <n x="13"/>
        <n x="2"/>
        <n x="16"/>
      </t>
    </mdx>
    <mdx n="0" f="v">
      <t c="3">
        <n x="13"/>
        <n x="2"/>
        <n x="17"/>
      </t>
    </mdx>
    <mdx n="0" f="v">
      <t c="3">
        <n x="14"/>
        <n x="2"/>
        <n x="16"/>
      </t>
    </mdx>
    <mdx n="0" f="v">
      <t c="3">
        <n x="14"/>
        <n x="2"/>
        <n x="17"/>
      </t>
    </mdx>
  </mdxMetadata>
  <valueMetadata count="45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  <bk>
      <rc t="1" v="35"/>
    </bk>
    <bk>
      <rc t="1" v="36"/>
    </bk>
    <bk>
      <rc t="1" v="37"/>
    </bk>
    <bk>
      <rc t="1" v="38"/>
    </bk>
    <bk>
      <rc t="1" v="39"/>
    </bk>
    <bk>
      <rc t="1" v="40"/>
    </bk>
    <bk>
      <rc t="1" v="41"/>
    </bk>
    <bk>
      <rc t="1" v="42"/>
    </bk>
    <bk>
      <rc t="1" v="43"/>
    </bk>
    <bk>
      <rc t="1" v="44"/>
    </bk>
  </valueMetadata>
</metadata>
</file>

<file path=xl/sharedStrings.xml><?xml version="1.0" encoding="utf-8"?>
<sst xmlns="http://schemas.openxmlformats.org/spreadsheetml/2006/main" count="12" uniqueCount="12">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</sst>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077277058133612E-2"/>
          <c:y val="0.13990817263544539"/>
          <c:w val="0.60571764490920577"/>
          <c:h val="0.73566531456295237"/>
        </c:manualLayout>
      </c:layout>
      <c:lineChart>
        <c:grouping val="standard"/>
        <c:varyColors val="0"/>
        <c:ser>
          <c:idx val="0"/>
          <c:order val="0"/>
          <c:tx>
            <c:strRef>
              <c:f>Feuil1!$H$3</c:f>
              <c:strCache>
                <c:ptCount val="1"/>
                <c:pt idx="0">
                  <c:v>2014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Feuil1!$A$4:$A$15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Feuil1!$H$4:$H$15</c:f>
              <c:numCache>
                <c:formatCode>General</c:formatCode>
                <c:ptCount val="12"/>
                <c:pt idx="0">
                  <c:v>701399.99999999814</c:v>
                </c:pt>
                <c:pt idx="1">
                  <c:v>225760</c:v>
                </c:pt>
                <c:pt idx="2">
                  <c:v>104690</c:v>
                </c:pt>
                <c:pt idx="3">
                  <c:v>22650.999999999989</c:v>
                </c:pt>
                <c:pt idx="4">
                  <c:v>45757.999999999847</c:v>
                </c:pt>
                <c:pt idx="5">
                  <c:v>225450</c:v>
                </c:pt>
                <c:pt idx="6">
                  <c:v>186706.00000000003</c:v>
                </c:pt>
                <c:pt idx="7">
                  <c:v>70140.000000000087</c:v>
                </c:pt>
                <c:pt idx="8">
                  <c:v>146009.9999999998</c:v>
                </c:pt>
                <c:pt idx="9">
                  <c:v>123094.99999999991</c:v>
                </c:pt>
                <c:pt idx="10">
                  <c:v>386104.00000000006</c:v>
                </c:pt>
                <c:pt idx="11">
                  <c:v>72811.999999999942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Feuil1!$I$3</c:f>
              <c:strCache>
                <c:ptCount val="1"/>
                <c:pt idx="0">
                  <c:v>2015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Feuil1!$A$4:$A$15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Feuil1!$I$4:$I$15</c:f>
              <c:numCache>
                <c:formatCode>General</c:formatCode>
                <c:ptCount val="12"/>
                <c:pt idx="0">
                  <c:v>766500.00000000047</c:v>
                </c:pt>
                <c:pt idx="1">
                  <c:v>222499.9999999998</c:v>
                </c:pt>
                <c:pt idx="2">
                  <c:v>94290.000000000015</c:v>
                </c:pt>
                <c:pt idx="3">
                  <c:v>22469.999999999989</c:v>
                </c:pt>
                <c:pt idx="4">
                  <c:v>50004.999999999833</c:v>
                </c:pt>
                <c:pt idx="5">
                  <c:v>246375</c:v>
                </c:pt>
                <c:pt idx="6">
                  <c:v>204035.00000000003</c:v>
                </c:pt>
                <c:pt idx="7">
                  <c:v>76650.000000000102</c:v>
                </c:pt>
                <c:pt idx="8">
                  <c:v>159550.00000000003</c:v>
                </c:pt>
                <c:pt idx="9">
                  <c:v>127750.00000000004</c:v>
                </c:pt>
                <c:pt idx="10">
                  <c:v>421940.00000000006</c:v>
                </c:pt>
                <c:pt idx="11">
                  <c:v>79570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Feuil1!$J$3</c:f>
              <c:strCache>
                <c:ptCount val="1"/>
                <c:pt idx="0">
                  <c:v>2016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Feuil1!$J$4:$J$15</c:f>
              <c:numCache>
                <c:formatCode>General</c:formatCode>
                <c:ptCount val="12"/>
                <c:pt idx="0">
                  <c:v>768600.00000000047</c:v>
                </c:pt>
                <c:pt idx="1">
                  <c:v>207489.99999999983</c:v>
                </c:pt>
                <c:pt idx="2">
                  <c:v>97815.000000000015</c:v>
                </c:pt>
                <c:pt idx="3">
                  <c:v>22469.999999999989</c:v>
                </c:pt>
                <c:pt idx="4">
                  <c:v>54161.999999999884</c:v>
                </c:pt>
                <c:pt idx="5">
                  <c:v>247050</c:v>
                </c:pt>
                <c:pt idx="6">
                  <c:v>204594.00000000003</c:v>
                </c:pt>
                <c:pt idx="7">
                  <c:v>76860.000000000102</c:v>
                </c:pt>
                <c:pt idx="8">
                  <c:v>168359.99999999997</c:v>
                </c:pt>
                <c:pt idx="9">
                  <c:v>123500.00000000004</c:v>
                </c:pt>
                <c:pt idx="10">
                  <c:v>423096.00000000006</c:v>
                </c:pt>
                <c:pt idx="11">
                  <c:v>79787.999999999942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Feuil1!$K$3</c:f>
              <c:strCache>
                <c:ptCount val="1"/>
                <c:pt idx="0">
                  <c:v>2017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Feuil1!$K$4:$K$15</c:f>
              <c:numCache>
                <c:formatCode>General</c:formatCode>
                <c:ptCount val="12"/>
                <c:pt idx="0">
                  <c:v>638400.00000000023</c:v>
                </c:pt>
                <c:pt idx="1">
                  <c:v>9720.0000000000018</c:v>
                </c:pt>
                <c:pt idx="2">
                  <c:v>96880</c:v>
                </c:pt>
                <c:pt idx="3">
                  <c:v>22346</c:v>
                </c:pt>
                <c:pt idx="4">
                  <c:v>54384.999999999964</c:v>
                </c:pt>
                <c:pt idx="5">
                  <c:v>246375</c:v>
                </c:pt>
                <c:pt idx="6">
                  <c:v>204035.00000000003</c:v>
                </c:pt>
                <c:pt idx="7">
                  <c:v>76650.000000000029</c:v>
                </c:pt>
                <c:pt idx="8">
                  <c:v>167899.99999999997</c:v>
                </c:pt>
                <c:pt idx="9">
                  <c:v>54300.000000000015</c:v>
                </c:pt>
                <c:pt idx="10">
                  <c:v>421940.00000000006</c:v>
                </c:pt>
                <c:pt idx="11">
                  <c:v>79569.999999999971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6485264"/>
        <c:axId val="532865112"/>
      </c:lineChart>
      <c:catAx>
        <c:axId val="3164852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2865112"/>
        <c:crosses val="autoZero"/>
        <c:auto val="1"/>
        <c:lblAlgn val="ctr"/>
        <c:lblOffset val="100"/>
        <c:noMultiLvlLbl val="0"/>
      </c:catAx>
      <c:valAx>
        <c:axId val="53286511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6485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>
  <sheetPr/>
  <sheetViews>
    <sheetView tabSelected="1" zoomScale="83" workbookViewId="0" zoomToFit="1"/>
  </sheetViews>
  <pageMargins left="0.7" right="0.7" top="0.75" bottom="0.75" header="0.3" footer="0.3"/>
  <drawing r:id="rId1"/>
  <legacy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6958" cy="6082229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5"/>
  <sheetViews>
    <sheetView workbookViewId="0">
      <selection activeCell="L4" sqref="L4"/>
    </sheetView>
  </sheetViews>
  <sheetFormatPr baseColWidth="10" defaultRowHeight="15" x14ac:dyDescent="0.25"/>
  <sheetData>
    <row r="3" spans="1:11" x14ac:dyDescent="0.25">
      <c r="B3">
        <v>2014</v>
      </c>
      <c r="C3">
        <v>2015</v>
      </c>
      <c r="D3">
        <v>2016</v>
      </c>
      <c r="E3">
        <v>2017</v>
      </c>
      <c r="G3" t="b">
        <v>1</v>
      </c>
      <c r="H3">
        <f>B3</f>
        <v>2014</v>
      </c>
      <c r="I3">
        <f t="shared" ref="I3:K3" si="0">C3</f>
        <v>2015</v>
      </c>
      <c r="J3">
        <f t="shared" si="0"/>
        <v>2016</v>
      </c>
      <c r="K3">
        <f t="shared" si="0"/>
        <v>2017</v>
      </c>
    </row>
    <row r="4" spans="1:11" x14ac:dyDescent="0.25">
      <c r="A4" t="s">
        <v>0</v>
      </c>
      <c r="B4" vm="1">
        <v>701399.99999999814</v>
      </c>
      <c r="C4" vm="13">
        <v>766500.00000000047</v>
      </c>
      <c r="D4" vm="24">
        <v>768600.00000000047</v>
      </c>
      <c r="E4" vm="25">
        <v>638400.00000000023</v>
      </c>
      <c r="G4" t="b">
        <v>1</v>
      </c>
      <c r="H4" vm="1">
        <f t="shared" ref="H4:H15" si="1">IF($G$3=TRUE,B4,"0")</f>
        <v>701399.99999999814</v>
      </c>
      <c r="I4" vm="13">
        <f t="shared" ref="I4:I15" si="2">IF($G$4=TRUE,C4,"0")</f>
        <v>766500.00000000047</v>
      </c>
      <c r="J4" vm="24">
        <f t="shared" ref="J4:J15" si="3">IF($G$5=TRUE,D4,"0")</f>
        <v>768600.00000000047</v>
      </c>
      <c r="K4" vm="25">
        <f t="shared" ref="K4:K15" si="4">IF($G$6=TRUE,E4,"0")</f>
        <v>638400.00000000023</v>
      </c>
    </row>
    <row r="5" spans="1:11" x14ac:dyDescent="0.25">
      <c r="A5" t="s">
        <v>1</v>
      </c>
      <c r="B5" vm="2">
        <v>225760</v>
      </c>
      <c r="C5" vm="14">
        <v>222499.9999999998</v>
      </c>
      <c r="D5" vm="26">
        <v>207489.99999999983</v>
      </c>
      <c r="E5" vm="27">
        <v>9720.0000000000018</v>
      </c>
      <c r="G5" t="b">
        <v>1</v>
      </c>
      <c r="H5" vm="2">
        <f t="shared" si="1"/>
        <v>225760</v>
      </c>
      <c r="I5" vm="14">
        <f t="shared" si="2"/>
        <v>222499.9999999998</v>
      </c>
      <c r="J5" vm="26">
        <f t="shared" si="3"/>
        <v>207489.99999999983</v>
      </c>
      <c r="K5" vm="27">
        <f t="shared" si="4"/>
        <v>9720.0000000000018</v>
      </c>
    </row>
    <row r="6" spans="1:11" x14ac:dyDescent="0.25">
      <c r="A6" t="s">
        <v>2</v>
      </c>
      <c r="B6" vm="3">
        <v>104690</v>
      </c>
      <c r="C6" vm="15">
        <v>94290.000000000015</v>
      </c>
      <c r="D6" vm="28">
        <v>97815.000000000015</v>
      </c>
      <c r="E6">
        <v>96880</v>
      </c>
      <c r="G6" t="b">
        <v>1</v>
      </c>
      <c r="H6" vm="3">
        <f t="shared" si="1"/>
        <v>104690</v>
      </c>
      <c r="I6" vm="15">
        <f t="shared" si="2"/>
        <v>94290.000000000015</v>
      </c>
      <c r="J6" vm="28">
        <f t="shared" si="3"/>
        <v>97815.000000000015</v>
      </c>
      <c r="K6">
        <f t="shared" si="4"/>
        <v>96880</v>
      </c>
    </row>
    <row r="7" spans="1:11" x14ac:dyDescent="0.25">
      <c r="A7" t="s">
        <v>3</v>
      </c>
      <c r="B7" vm="4">
        <v>22650.999999999989</v>
      </c>
      <c r="C7" vm="16">
        <v>22469.999999999989</v>
      </c>
      <c r="D7" vm="29">
        <v>22469.999999999989</v>
      </c>
      <c r="E7">
        <v>22346</v>
      </c>
      <c r="H7" vm="4">
        <f t="shared" si="1"/>
        <v>22650.999999999989</v>
      </c>
      <c r="I7" vm="16">
        <f t="shared" si="2"/>
        <v>22469.999999999989</v>
      </c>
      <c r="J7" vm="29">
        <f t="shared" si="3"/>
        <v>22469.999999999989</v>
      </c>
      <c r="K7">
        <f t="shared" si="4"/>
        <v>22346</v>
      </c>
    </row>
    <row r="8" spans="1:11" x14ac:dyDescent="0.25">
      <c r="A8" t="s">
        <v>4</v>
      </c>
      <c r="B8" vm="5">
        <v>45757.999999999847</v>
      </c>
      <c r="C8" vm="17">
        <v>50004.999999999833</v>
      </c>
      <c r="D8" vm="30">
        <v>54161.999999999884</v>
      </c>
      <c r="E8" vm="31">
        <v>54384.999999999964</v>
      </c>
      <c r="H8" vm="5">
        <f t="shared" si="1"/>
        <v>45757.999999999847</v>
      </c>
      <c r="I8" vm="17">
        <f t="shared" si="2"/>
        <v>50004.999999999833</v>
      </c>
      <c r="J8" vm="30">
        <f t="shared" si="3"/>
        <v>54161.999999999884</v>
      </c>
      <c r="K8" vm="31">
        <f t="shared" si="4"/>
        <v>54384.999999999964</v>
      </c>
    </row>
    <row r="9" spans="1:11" x14ac:dyDescent="0.25">
      <c r="A9" t="s">
        <v>5</v>
      </c>
      <c r="B9" vm="6">
        <v>225450</v>
      </c>
      <c r="C9" vm="18">
        <v>246375</v>
      </c>
      <c r="D9" vm="32">
        <v>247050</v>
      </c>
      <c r="E9" vm="33">
        <v>246375</v>
      </c>
      <c r="H9" vm="6">
        <f t="shared" si="1"/>
        <v>225450</v>
      </c>
      <c r="I9" vm="18">
        <f t="shared" si="2"/>
        <v>246375</v>
      </c>
      <c r="J9" vm="32">
        <f t="shared" si="3"/>
        <v>247050</v>
      </c>
      <c r="K9" vm="33">
        <f t="shared" si="4"/>
        <v>246375</v>
      </c>
    </row>
    <row r="10" spans="1:11" x14ac:dyDescent="0.25">
      <c r="A10" t="s">
        <v>6</v>
      </c>
      <c r="B10" vm="7">
        <v>186706.00000000003</v>
      </c>
      <c r="C10" vm="19">
        <v>204035.00000000003</v>
      </c>
      <c r="D10" vm="34">
        <v>204594.00000000003</v>
      </c>
      <c r="E10" vm="35">
        <v>204035.00000000003</v>
      </c>
      <c r="H10" vm="7">
        <f t="shared" si="1"/>
        <v>186706.00000000003</v>
      </c>
      <c r="I10" vm="19">
        <f t="shared" si="2"/>
        <v>204035.00000000003</v>
      </c>
      <c r="J10" vm="34">
        <f t="shared" si="3"/>
        <v>204594.00000000003</v>
      </c>
      <c r="K10" vm="35">
        <f t="shared" si="4"/>
        <v>204035.00000000003</v>
      </c>
    </row>
    <row r="11" spans="1:11" x14ac:dyDescent="0.25">
      <c r="A11" t="s">
        <v>7</v>
      </c>
      <c r="B11" vm="8">
        <v>70140.000000000087</v>
      </c>
      <c r="C11" vm="20">
        <v>76650.000000000102</v>
      </c>
      <c r="D11" vm="36">
        <v>76860.000000000102</v>
      </c>
      <c r="E11" vm="37">
        <v>76650.000000000029</v>
      </c>
      <c r="H11" vm="8">
        <f t="shared" si="1"/>
        <v>70140.000000000087</v>
      </c>
      <c r="I11" vm="20">
        <f t="shared" si="2"/>
        <v>76650.000000000102</v>
      </c>
      <c r="J11" vm="36">
        <f t="shared" si="3"/>
        <v>76860.000000000102</v>
      </c>
      <c r="K11" vm="37">
        <f t="shared" si="4"/>
        <v>76650.000000000029</v>
      </c>
    </row>
    <row r="12" spans="1:11" x14ac:dyDescent="0.25">
      <c r="A12" t="s">
        <v>8</v>
      </c>
      <c r="B12" vm="9">
        <v>146009.9999999998</v>
      </c>
      <c r="C12" vm="21">
        <v>159550.00000000003</v>
      </c>
      <c r="D12" vm="38">
        <v>168359.99999999997</v>
      </c>
      <c r="E12" vm="39">
        <v>167899.99999999997</v>
      </c>
      <c r="H12" vm="9">
        <f t="shared" si="1"/>
        <v>146009.9999999998</v>
      </c>
      <c r="I12" vm="21">
        <f t="shared" si="2"/>
        <v>159550.00000000003</v>
      </c>
      <c r="J12" vm="38">
        <f t="shared" si="3"/>
        <v>168359.99999999997</v>
      </c>
      <c r="K12" vm="39">
        <f t="shared" si="4"/>
        <v>167899.99999999997</v>
      </c>
    </row>
    <row r="13" spans="1:11" x14ac:dyDescent="0.25">
      <c r="A13" t="s">
        <v>9</v>
      </c>
      <c r="B13" vm="10">
        <v>123094.99999999991</v>
      </c>
      <c r="C13" vm="22">
        <v>127750.00000000004</v>
      </c>
      <c r="D13" vm="40">
        <v>123500.00000000004</v>
      </c>
      <c r="E13" vm="41">
        <v>54300.000000000015</v>
      </c>
      <c r="H13" vm="10">
        <f t="shared" si="1"/>
        <v>123094.99999999991</v>
      </c>
      <c r="I13" vm="22">
        <f t="shared" si="2"/>
        <v>127750.00000000004</v>
      </c>
      <c r="J13" vm="40">
        <f t="shared" si="3"/>
        <v>123500.00000000004</v>
      </c>
      <c r="K13" vm="41">
        <f t="shared" si="4"/>
        <v>54300.000000000015</v>
      </c>
    </row>
    <row r="14" spans="1:11" x14ac:dyDescent="0.25">
      <c r="A14" t="s">
        <v>10</v>
      </c>
      <c r="B14" vm="11">
        <v>386104.00000000006</v>
      </c>
      <c r="C14" vm="23">
        <v>421940.00000000006</v>
      </c>
      <c r="D14" vm="42">
        <v>423096.00000000006</v>
      </c>
      <c r="E14" vm="43">
        <v>421940.00000000006</v>
      </c>
      <c r="H14" vm="11">
        <f t="shared" si="1"/>
        <v>386104.00000000006</v>
      </c>
      <c r="I14" vm="23">
        <f t="shared" si="2"/>
        <v>421940.00000000006</v>
      </c>
      <c r="J14" vm="42">
        <f t="shared" si="3"/>
        <v>423096.00000000006</v>
      </c>
      <c r="K14" vm="43">
        <f t="shared" si="4"/>
        <v>421940.00000000006</v>
      </c>
    </row>
    <row r="15" spans="1:11" x14ac:dyDescent="0.25">
      <c r="A15" t="s">
        <v>11</v>
      </c>
      <c r="B15" vm="12">
        <v>72811.999999999942</v>
      </c>
      <c r="C15">
        <v>79570</v>
      </c>
      <c r="D15" vm="44">
        <v>79787.999999999942</v>
      </c>
      <c r="E15" vm="45">
        <v>79569.999999999971</v>
      </c>
      <c r="H15" vm="12">
        <f t="shared" si="1"/>
        <v>72811.999999999942</v>
      </c>
      <c r="I15">
        <f t="shared" si="2"/>
        <v>79570</v>
      </c>
      <c r="J15" vm="44">
        <f t="shared" si="3"/>
        <v>79787.999999999942</v>
      </c>
      <c r="K15" vm="45">
        <f t="shared" si="4"/>
        <v>79569.999999999971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Graphiques</vt:lpstr>
      </vt:variant>
      <vt:variant>
        <vt:i4>1</vt:i4>
      </vt:variant>
    </vt:vector>
  </HeadingPairs>
  <TitlesOfParts>
    <vt:vector size="2" baseType="lpstr">
      <vt:lpstr>Feuil1</vt:lpstr>
      <vt:lpstr>Graphique1</vt:lpstr>
    </vt:vector>
  </TitlesOfParts>
  <Company>GRTgaz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BODIN Maxime</dc:creator>
  <cp:lastModifiedBy>BODIN Maxime</cp:lastModifiedBy>
  <dcterms:created xsi:type="dcterms:W3CDTF">2017-02-01T13:11:08Z</dcterms:created>
  <dcterms:modified xsi:type="dcterms:W3CDTF">2017-02-01T13:22:17Z</dcterms:modified>
</cp:coreProperties>
</file>