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075" windowHeight="9525"/>
  </bookViews>
  <sheets>
    <sheet name="TABLEAU" sheetId="1" r:id="rId1"/>
    <sheet name="FORMULES" sheetId="2" r:id="rId2"/>
    <sheet name="LISTES DEROULANTES" sheetId="3" r:id="rId3"/>
  </sheets>
  <definedNames>
    <definedName name="AGES">'LISTES DEROULANTES'!$C$1:$C$6</definedName>
    <definedName name="_xlnm.Print_Area" localSheetId="0">TABLEAU!$A$2:$AH$31</definedName>
    <definedName name="CSSPE">'LISTES DEROULANTES'!$C$11:$C$43</definedName>
    <definedName name="DIVERS">'LISTES DEROULANTES'!$E$14:$E$20</definedName>
    <definedName name="DROITS">'LISTES DEROULANTES'!$E$1:$E$9</definedName>
    <definedName name="pbsanté">'LISTES DEROULANTES'!$A$1:$A$40</definedName>
    <definedName name="SOCIAL">'LISTES DEROULANTES'!$C$49:$C$52</definedName>
    <definedName name="SOIN">'LISTES DEROULANTES'!$A$47:$A$59</definedName>
  </definedNames>
  <calcPr calcId="124519"/>
</workbook>
</file>

<file path=xl/calcChain.xml><?xml version="1.0" encoding="utf-8"?>
<calcChain xmlns="http://schemas.openxmlformats.org/spreadsheetml/2006/main">
  <c r="G10" i="2"/>
  <c r="G9"/>
  <c r="C31"/>
  <c r="C34"/>
  <c r="C32"/>
  <c r="C30"/>
  <c r="C29"/>
  <c r="C15"/>
  <c r="B15"/>
  <c r="A15"/>
  <c r="E15" s="1"/>
  <c r="C24"/>
  <c r="C23"/>
  <c r="C22"/>
  <c r="C21"/>
  <c r="F10"/>
  <c r="E10"/>
  <c r="D10"/>
  <c r="C10"/>
  <c r="B10"/>
  <c r="C9"/>
  <c r="F9"/>
  <c r="E9"/>
  <c r="D9"/>
  <c r="B9"/>
  <c r="AX316" i="1" l="1"/>
  <c r="AW316"/>
  <c r="AV316"/>
  <c r="AU316"/>
  <c r="AT316"/>
  <c r="AS316"/>
  <c r="AP316"/>
  <c r="AO316"/>
  <c r="AN316"/>
  <c r="AM316"/>
  <c r="B316"/>
  <c r="AE316"/>
  <c r="AF316"/>
  <c r="AB316"/>
  <c r="AC316"/>
  <c r="AD316"/>
  <c r="AA316"/>
  <c r="V316"/>
  <c r="W316"/>
  <c r="X316"/>
  <c r="U316"/>
  <c r="G316"/>
  <c r="H316"/>
  <c r="I316"/>
  <c r="J316"/>
  <c r="K316"/>
  <c r="L316"/>
  <c r="M316"/>
  <c r="N316"/>
  <c r="O316"/>
  <c r="P316"/>
  <c r="Q316"/>
  <c r="F316"/>
  <c r="D316"/>
  <c r="B3" i="2" s="1"/>
  <c r="C316" i="1"/>
  <c r="B2" i="2" s="1"/>
  <c r="B4" l="1"/>
</calcChain>
</file>

<file path=xl/sharedStrings.xml><?xml version="1.0" encoding="utf-8"?>
<sst xmlns="http://schemas.openxmlformats.org/spreadsheetml/2006/main" count="229" uniqueCount="184">
  <si>
    <t>NOM</t>
  </si>
  <si>
    <t>SEXE</t>
  </si>
  <si>
    <t>H</t>
  </si>
  <si>
    <t>F</t>
  </si>
  <si>
    <t>&gt; 75 ans</t>
  </si>
  <si>
    <t>Nationalité</t>
  </si>
  <si>
    <t>Célibataire</t>
  </si>
  <si>
    <t>Autre</t>
  </si>
  <si>
    <t>Française</t>
  </si>
  <si>
    <t xml:space="preserve"> UE</t>
  </si>
  <si>
    <t>Hors UE</t>
  </si>
  <si>
    <t>Isolé</t>
  </si>
  <si>
    <t>logement</t>
  </si>
  <si>
    <t>financière</t>
  </si>
  <si>
    <t>pbsanté= nom tableau</t>
  </si>
  <si>
    <t>Problèmes de santé</t>
  </si>
  <si>
    <t>0 à 6 ans</t>
  </si>
  <si>
    <t>6 à 15 ans</t>
  </si>
  <si>
    <t>16 à 25 ans</t>
  </si>
  <si>
    <t>26 à 59 ans</t>
  </si>
  <si>
    <t>60 à 74 ans</t>
  </si>
  <si>
    <t>AGES</t>
  </si>
  <si>
    <t>couple 
avec enfants</t>
  </si>
  <si>
    <t>couverture
 sociale</t>
  </si>
  <si>
    <t xml:space="preserve">Famille
monoparentale
 </t>
  </si>
  <si>
    <t>Droits 
potentiels</t>
  </si>
  <si>
    <t>Droits 
ouverts</t>
  </si>
  <si>
    <t>DANS LES MURS</t>
  </si>
  <si>
    <t>HORS LES MURS</t>
  </si>
  <si>
    <t>DROITS</t>
  </si>
  <si>
    <r>
      <t xml:space="preserve">AME  </t>
    </r>
    <r>
      <rPr>
        <sz val="9"/>
        <color rgb="FFFF0000"/>
        <rFont val="Arial"/>
        <family val="2"/>
      </rPr>
      <t>D</t>
    </r>
    <r>
      <rPr>
        <sz val="9"/>
        <color theme="1"/>
        <rFont val="Arial"/>
        <family val="2"/>
      </rPr>
      <t>LM</t>
    </r>
  </si>
  <si>
    <r>
      <t xml:space="preserve">PUMA </t>
    </r>
    <r>
      <rPr>
        <sz val="9"/>
        <color rgb="FFFF0000"/>
        <rFont val="Arial"/>
        <family val="2"/>
      </rPr>
      <t>D</t>
    </r>
    <r>
      <rPr>
        <sz val="9"/>
        <color theme="1"/>
        <rFont val="Arial"/>
        <family val="2"/>
      </rPr>
      <t>LM</t>
    </r>
  </si>
  <si>
    <r>
      <t xml:space="preserve">CMUC </t>
    </r>
    <r>
      <rPr>
        <sz val="9"/>
        <color rgb="FFFF0000"/>
        <rFont val="Arial"/>
        <family val="2"/>
      </rPr>
      <t>D</t>
    </r>
    <r>
      <rPr>
        <sz val="9"/>
        <color theme="1"/>
        <rFont val="Arial"/>
        <family val="2"/>
      </rPr>
      <t>LM</t>
    </r>
  </si>
  <si>
    <r>
      <t xml:space="preserve">AME  </t>
    </r>
    <r>
      <rPr>
        <sz val="9"/>
        <color rgb="FFFF0000"/>
        <rFont val="Arial"/>
        <family val="2"/>
      </rPr>
      <t>H</t>
    </r>
    <r>
      <rPr>
        <sz val="9"/>
        <color theme="1"/>
        <rFont val="Arial"/>
        <family val="2"/>
      </rPr>
      <t>LM</t>
    </r>
  </si>
  <si>
    <r>
      <t xml:space="preserve">PUMA </t>
    </r>
    <r>
      <rPr>
        <sz val="9"/>
        <color rgb="FFFF0000"/>
        <rFont val="Arial"/>
        <family val="2"/>
      </rPr>
      <t>H</t>
    </r>
    <r>
      <rPr>
        <sz val="9"/>
        <color theme="1"/>
        <rFont val="Arial"/>
        <family val="2"/>
      </rPr>
      <t>LM</t>
    </r>
  </si>
  <si>
    <r>
      <t xml:space="preserve">CMUC </t>
    </r>
    <r>
      <rPr>
        <sz val="9"/>
        <color rgb="FFFF0000"/>
        <rFont val="Arial"/>
        <family val="2"/>
      </rPr>
      <t>H</t>
    </r>
    <r>
      <rPr>
        <sz val="9"/>
        <color theme="1"/>
        <rFont val="Arial"/>
        <family val="2"/>
      </rPr>
      <t>LM</t>
    </r>
  </si>
  <si>
    <t>Cs sociales</t>
  </si>
  <si>
    <t>Med. Généraliste</t>
  </si>
  <si>
    <t>Psychiatriques</t>
  </si>
  <si>
    <t>Dentaires</t>
  </si>
  <si>
    <t>Spécialisées</t>
  </si>
  <si>
    <t>CSSPE</t>
  </si>
  <si>
    <t>DIVERS</t>
  </si>
  <si>
    <t>Plateau technique</t>
  </si>
  <si>
    <t>Situation de famille</t>
  </si>
  <si>
    <t>Critères de précarité</t>
  </si>
  <si>
    <t>SITUATION SOCIALE</t>
  </si>
  <si>
    <t>Couple</t>
  </si>
  <si>
    <t>Accès aux droits</t>
  </si>
  <si>
    <t>PB SANTÉ</t>
  </si>
  <si>
    <t>Consultations médicales</t>
  </si>
  <si>
    <t>Techniques</t>
  </si>
  <si>
    <t>De base</t>
  </si>
  <si>
    <t>Autres</t>
  </si>
  <si>
    <t>Soins Infirmiers</t>
  </si>
  <si>
    <t>Individuelles</t>
  </si>
  <si>
    <r>
      <t xml:space="preserve">Collectives
</t>
    </r>
    <r>
      <rPr>
        <b/>
        <sz val="8"/>
        <color theme="1"/>
        <rFont val="Arial"/>
        <family val="2"/>
      </rPr>
      <t>(ateliers…)</t>
    </r>
  </si>
  <si>
    <t>Vers le social</t>
  </si>
  <si>
    <t>Vers le soin</t>
  </si>
  <si>
    <t>Réorientation</t>
  </si>
  <si>
    <t>SOIN</t>
  </si>
  <si>
    <t>Associations caritatives</t>
  </si>
  <si>
    <t>Foyers d'hébergement</t>
  </si>
  <si>
    <t>SOCIAL</t>
  </si>
  <si>
    <t>Action de prévention/
conseils</t>
  </si>
  <si>
    <t>Accès plateau
 technique</t>
  </si>
  <si>
    <t>TOTAUX</t>
  </si>
  <si>
    <t>Hommes</t>
  </si>
  <si>
    <t>Femmes</t>
  </si>
  <si>
    <t>Total</t>
  </si>
  <si>
    <t>FILE ACTIVE</t>
  </si>
  <si>
    <t>NV
PATIENTS
2017</t>
  </si>
  <si>
    <t>Répartion par sexe et âge</t>
  </si>
  <si>
    <t>Homme</t>
  </si>
  <si>
    <t>Femme</t>
  </si>
  <si>
    <t>Relation</t>
  </si>
  <si>
    <t>HORS DES MURS</t>
  </si>
  <si>
    <t>16 à 25</t>
  </si>
  <si>
    <r>
      <t xml:space="preserve">addictions </t>
    </r>
    <r>
      <rPr>
        <sz val="12"/>
        <color rgb="FFFF0000"/>
        <rFont val="Arial"/>
        <family val="2"/>
      </rPr>
      <t>D</t>
    </r>
    <r>
      <rPr>
        <sz val="12"/>
        <color theme="1"/>
        <rFont val="Arial"/>
        <family val="2"/>
      </rPr>
      <t>LM</t>
    </r>
  </si>
  <si>
    <r>
      <t xml:space="preserve">dénutrition/malnutrition </t>
    </r>
    <r>
      <rPr>
        <sz val="12"/>
        <color rgb="FFFF0000"/>
        <rFont val="Arial"/>
        <family val="2"/>
      </rPr>
      <t>D</t>
    </r>
    <r>
      <rPr>
        <sz val="12"/>
        <color theme="1"/>
        <rFont val="Arial"/>
        <family val="2"/>
      </rPr>
      <t>LM</t>
    </r>
  </si>
  <si>
    <r>
      <t xml:space="preserve">psychologique/psychiatrique </t>
    </r>
    <r>
      <rPr>
        <sz val="12"/>
        <color rgb="FFFF0000"/>
        <rFont val="Arial"/>
        <family val="2"/>
      </rPr>
      <t>D</t>
    </r>
    <r>
      <rPr>
        <sz val="12"/>
        <rFont val="Arial"/>
        <family val="2"/>
      </rPr>
      <t>LM</t>
    </r>
  </si>
  <si>
    <r>
      <t xml:space="preserve">gastro-entérologie </t>
    </r>
    <r>
      <rPr>
        <sz val="12"/>
        <color rgb="FFFF0000"/>
        <rFont val="Arial"/>
        <family val="2"/>
      </rPr>
      <t>D</t>
    </r>
    <r>
      <rPr>
        <sz val="12"/>
        <color theme="1"/>
        <rFont val="Arial"/>
        <family val="2"/>
      </rPr>
      <t>LM</t>
    </r>
  </si>
  <si>
    <r>
      <t xml:space="preserve">cardio-vasculaire </t>
    </r>
    <r>
      <rPr>
        <sz val="12"/>
        <color rgb="FFFF0000"/>
        <rFont val="Arial"/>
        <family val="2"/>
      </rPr>
      <t>D</t>
    </r>
    <r>
      <rPr>
        <sz val="12"/>
        <color theme="1"/>
        <rFont val="Arial"/>
        <family val="2"/>
      </rPr>
      <t>LM</t>
    </r>
  </si>
  <si>
    <r>
      <t xml:space="preserve">pneumologique </t>
    </r>
    <r>
      <rPr>
        <sz val="12"/>
        <color rgb="FFFF0000"/>
        <rFont val="Arial"/>
        <family val="2"/>
      </rPr>
      <t>D</t>
    </r>
    <r>
      <rPr>
        <sz val="12"/>
        <color theme="1"/>
        <rFont val="Arial"/>
        <family val="2"/>
      </rPr>
      <t>LM</t>
    </r>
  </si>
  <si>
    <r>
      <t xml:space="preserve">neurologique </t>
    </r>
    <r>
      <rPr>
        <sz val="12"/>
        <color rgb="FFFF0000"/>
        <rFont val="Arial"/>
        <family val="2"/>
      </rPr>
      <t>D</t>
    </r>
    <r>
      <rPr>
        <sz val="12"/>
        <color theme="1"/>
        <rFont val="Arial"/>
        <family val="2"/>
      </rPr>
      <t>LM</t>
    </r>
  </si>
  <si>
    <r>
      <t xml:space="preserve">uro-génitale-néphrologique </t>
    </r>
    <r>
      <rPr>
        <sz val="12"/>
        <color rgb="FFFF0000"/>
        <rFont val="Arial"/>
        <family val="2"/>
      </rPr>
      <t>D</t>
    </r>
    <r>
      <rPr>
        <sz val="12"/>
        <color theme="1"/>
        <rFont val="Arial"/>
        <family val="2"/>
      </rPr>
      <t>LM</t>
    </r>
  </si>
  <si>
    <r>
      <t xml:space="preserve">endocrinologique </t>
    </r>
    <r>
      <rPr>
        <sz val="12"/>
        <color rgb="FFFF0000"/>
        <rFont val="Arial"/>
        <family val="2"/>
      </rPr>
      <t>D</t>
    </r>
    <r>
      <rPr>
        <sz val="12"/>
        <color theme="1"/>
        <rFont val="Arial"/>
        <family val="2"/>
      </rPr>
      <t>LM</t>
    </r>
  </si>
  <si>
    <r>
      <t xml:space="preserve">ophtalmologique </t>
    </r>
    <r>
      <rPr>
        <sz val="12"/>
        <color rgb="FFFF0000"/>
        <rFont val="Arial"/>
        <family val="2"/>
      </rPr>
      <t>D</t>
    </r>
    <r>
      <rPr>
        <sz val="12"/>
        <color theme="1"/>
        <rFont val="Arial"/>
        <family val="2"/>
      </rPr>
      <t>LM</t>
    </r>
  </si>
  <si>
    <r>
      <t xml:space="preserve">dentaire </t>
    </r>
    <r>
      <rPr>
        <sz val="12"/>
        <color rgb="FFFF0000"/>
        <rFont val="Arial"/>
        <family val="2"/>
      </rPr>
      <t>D</t>
    </r>
    <r>
      <rPr>
        <sz val="12"/>
        <color theme="1"/>
        <rFont val="Arial"/>
        <family val="2"/>
      </rPr>
      <t>LM</t>
    </r>
  </si>
  <si>
    <r>
      <t>dermatologique</t>
    </r>
    <r>
      <rPr>
        <sz val="12"/>
        <color rgb="FFFF0000"/>
        <rFont val="Arial"/>
        <family val="2"/>
      </rPr>
      <t xml:space="preserve"> D</t>
    </r>
    <r>
      <rPr>
        <sz val="12"/>
        <color theme="1"/>
        <rFont val="Arial"/>
        <family val="2"/>
      </rPr>
      <t>LM</t>
    </r>
  </si>
  <si>
    <r>
      <t xml:space="preserve">infectieux  </t>
    </r>
    <r>
      <rPr>
        <sz val="12"/>
        <color rgb="FFFF0000"/>
        <rFont val="Arial"/>
        <family val="2"/>
      </rPr>
      <t>D</t>
    </r>
    <r>
      <rPr>
        <sz val="12"/>
        <color theme="1"/>
        <rFont val="Arial"/>
        <family val="2"/>
      </rPr>
      <t>LM</t>
    </r>
  </si>
  <si>
    <r>
      <t xml:space="preserve">gynécologique/obstétrique  </t>
    </r>
    <r>
      <rPr>
        <sz val="12"/>
        <color rgb="FFFF0000"/>
        <rFont val="Arial"/>
        <family val="2"/>
      </rPr>
      <t>D</t>
    </r>
    <r>
      <rPr>
        <sz val="12"/>
        <color theme="1"/>
        <rFont val="Arial"/>
        <family val="2"/>
      </rPr>
      <t>LM</t>
    </r>
  </si>
  <si>
    <r>
      <t xml:space="preserve">ORL  </t>
    </r>
    <r>
      <rPr>
        <sz val="12"/>
        <color rgb="FFFF0000"/>
        <rFont val="Arial"/>
        <family val="2"/>
      </rPr>
      <t>D</t>
    </r>
    <r>
      <rPr>
        <sz val="12"/>
        <color theme="1"/>
        <rFont val="Arial"/>
        <family val="2"/>
      </rPr>
      <t>LM</t>
    </r>
  </si>
  <si>
    <r>
      <t xml:space="preserve">traumatologique  </t>
    </r>
    <r>
      <rPr>
        <sz val="12"/>
        <color rgb="FFFF0000"/>
        <rFont val="Arial"/>
        <family val="2"/>
      </rPr>
      <t>D</t>
    </r>
    <r>
      <rPr>
        <sz val="12"/>
        <color theme="1"/>
        <rFont val="Arial"/>
        <family val="2"/>
      </rPr>
      <t>LM</t>
    </r>
  </si>
  <si>
    <r>
      <t xml:space="preserve">hémato-cancérologique  </t>
    </r>
    <r>
      <rPr>
        <sz val="12"/>
        <color rgb="FFFF0000"/>
        <rFont val="Arial"/>
        <family val="2"/>
      </rPr>
      <t>D</t>
    </r>
    <r>
      <rPr>
        <sz val="12"/>
        <color theme="1"/>
        <rFont val="Arial"/>
        <family val="2"/>
      </rPr>
      <t>LM</t>
    </r>
  </si>
  <si>
    <r>
      <t xml:space="preserve">rhumatologique  </t>
    </r>
    <r>
      <rPr>
        <sz val="12"/>
        <color rgb="FFFF0000"/>
        <rFont val="Arial"/>
        <family val="2"/>
      </rPr>
      <t>D</t>
    </r>
    <r>
      <rPr>
        <sz val="12"/>
        <color theme="1"/>
        <rFont val="Arial"/>
        <family val="2"/>
      </rPr>
      <t>LM</t>
    </r>
  </si>
  <si>
    <r>
      <t xml:space="preserve">divers  </t>
    </r>
    <r>
      <rPr>
        <sz val="12"/>
        <color rgb="FFFF0000"/>
        <rFont val="Arial"/>
        <family val="2"/>
      </rPr>
      <t>D</t>
    </r>
    <r>
      <rPr>
        <sz val="12"/>
        <color theme="1"/>
        <rFont val="Arial"/>
        <family val="2"/>
      </rPr>
      <t>LM</t>
    </r>
  </si>
  <si>
    <r>
      <t xml:space="preserve">addictions </t>
    </r>
    <r>
      <rPr>
        <sz val="12"/>
        <color rgb="FFFF0000"/>
        <rFont val="Arial"/>
        <family val="2"/>
      </rPr>
      <t>H</t>
    </r>
    <r>
      <rPr>
        <sz val="12"/>
        <color theme="1"/>
        <rFont val="Arial"/>
        <family val="2"/>
      </rPr>
      <t>LM</t>
    </r>
  </si>
  <si>
    <r>
      <t xml:space="preserve">dénutrition/malnutrition </t>
    </r>
    <r>
      <rPr>
        <sz val="12"/>
        <color rgb="FFFF0000"/>
        <rFont val="Arial"/>
        <family val="2"/>
      </rPr>
      <t>H</t>
    </r>
    <r>
      <rPr>
        <sz val="12"/>
        <color theme="1"/>
        <rFont val="Arial"/>
        <family val="2"/>
      </rPr>
      <t>LM</t>
    </r>
  </si>
  <si>
    <r>
      <t xml:space="preserve">psychologique/psychiatrique </t>
    </r>
    <r>
      <rPr>
        <sz val="12"/>
        <color rgb="FFFF0000"/>
        <rFont val="Arial"/>
        <family val="2"/>
      </rPr>
      <t>H</t>
    </r>
    <r>
      <rPr>
        <sz val="12"/>
        <rFont val="Arial"/>
        <family val="2"/>
      </rPr>
      <t>LM</t>
    </r>
  </si>
  <si>
    <r>
      <t xml:space="preserve">gastro-entérologie </t>
    </r>
    <r>
      <rPr>
        <sz val="12"/>
        <color rgb="FFFF0000"/>
        <rFont val="Arial"/>
        <family val="2"/>
      </rPr>
      <t>H</t>
    </r>
    <r>
      <rPr>
        <sz val="12"/>
        <color theme="1"/>
        <rFont val="Arial"/>
        <family val="2"/>
      </rPr>
      <t>LM</t>
    </r>
  </si>
  <si>
    <r>
      <t xml:space="preserve">cardio-vasculaire </t>
    </r>
    <r>
      <rPr>
        <sz val="12"/>
        <color rgb="FFFF0000"/>
        <rFont val="Arial"/>
        <family val="2"/>
      </rPr>
      <t>H</t>
    </r>
    <r>
      <rPr>
        <sz val="12"/>
        <color theme="1"/>
        <rFont val="Arial"/>
        <family val="2"/>
      </rPr>
      <t>LM</t>
    </r>
  </si>
  <si>
    <r>
      <t xml:space="preserve">pneumologique </t>
    </r>
    <r>
      <rPr>
        <sz val="12"/>
        <color rgb="FFFF0000"/>
        <rFont val="Arial"/>
        <family val="2"/>
      </rPr>
      <t>H</t>
    </r>
    <r>
      <rPr>
        <sz val="12"/>
        <color theme="1"/>
        <rFont val="Arial"/>
        <family val="2"/>
      </rPr>
      <t>LM</t>
    </r>
  </si>
  <si>
    <r>
      <t xml:space="preserve">neurologique </t>
    </r>
    <r>
      <rPr>
        <sz val="12"/>
        <color rgb="FFFF0000"/>
        <rFont val="Arial"/>
        <family val="2"/>
      </rPr>
      <t>H</t>
    </r>
    <r>
      <rPr>
        <sz val="12"/>
        <color theme="1"/>
        <rFont val="Arial"/>
        <family val="2"/>
      </rPr>
      <t>LM</t>
    </r>
  </si>
  <si>
    <r>
      <t xml:space="preserve">uro-génitale-néphrologique </t>
    </r>
    <r>
      <rPr>
        <sz val="12"/>
        <color rgb="FFFF0000"/>
        <rFont val="Arial"/>
        <family val="2"/>
      </rPr>
      <t>H</t>
    </r>
    <r>
      <rPr>
        <sz val="12"/>
        <color theme="1"/>
        <rFont val="Arial"/>
        <family val="2"/>
      </rPr>
      <t>LM</t>
    </r>
  </si>
  <si>
    <r>
      <t xml:space="preserve">endocrinologique </t>
    </r>
    <r>
      <rPr>
        <sz val="12"/>
        <color rgb="FFFF0000"/>
        <rFont val="Arial"/>
        <family val="2"/>
      </rPr>
      <t>H</t>
    </r>
    <r>
      <rPr>
        <sz val="12"/>
        <color theme="1"/>
        <rFont val="Arial"/>
        <family val="2"/>
      </rPr>
      <t>LM</t>
    </r>
  </si>
  <si>
    <r>
      <t xml:space="preserve">ophtalmologique </t>
    </r>
    <r>
      <rPr>
        <sz val="12"/>
        <color rgb="FFFF0000"/>
        <rFont val="Arial"/>
        <family val="2"/>
      </rPr>
      <t>H</t>
    </r>
    <r>
      <rPr>
        <sz val="12"/>
        <color theme="1"/>
        <rFont val="Arial"/>
        <family val="2"/>
      </rPr>
      <t>LM</t>
    </r>
  </si>
  <si>
    <r>
      <t xml:space="preserve">dentaire </t>
    </r>
    <r>
      <rPr>
        <sz val="12"/>
        <color rgb="FFFF0000"/>
        <rFont val="Arial"/>
        <family val="2"/>
      </rPr>
      <t>H</t>
    </r>
    <r>
      <rPr>
        <sz val="12"/>
        <color theme="1"/>
        <rFont val="Arial"/>
        <family val="2"/>
      </rPr>
      <t>LM</t>
    </r>
  </si>
  <si>
    <r>
      <t>dermatologique</t>
    </r>
    <r>
      <rPr>
        <sz val="12"/>
        <color rgb="FFFF0000"/>
        <rFont val="Arial"/>
        <family val="2"/>
      </rPr>
      <t xml:space="preserve"> H</t>
    </r>
    <r>
      <rPr>
        <sz val="12"/>
        <color theme="1"/>
        <rFont val="Arial"/>
        <family val="2"/>
      </rPr>
      <t>LM</t>
    </r>
  </si>
  <si>
    <r>
      <t xml:space="preserve">infectieux  </t>
    </r>
    <r>
      <rPr>
        <sz val="12"/>
        <color rgb="FFFF0000"/>
        <rFont val="Arial"/>
        <family val="2"/>
      </rPr>
      <t>H</t>
    </r>
    <r>
      <rPr>
        <sz val="12"/>
        <color theme="1"/>
        <rFont val="Arial"/>
        <family val="2"/>
      </rPr>
      <t>LM</t>
    </r>
  </si>
  <si>
    <r>
      <t xml:space="preserve">gynécologique/obstétrique  </t>
    </r>
    <r>
      <rPr>
        <sz val="12"/>
        <color rgb="FFFF0000"/>
        <rFont val="Arial"/>
        <family val="2"/>
      </rPr>
      <t>H</t>
    </r>
    <r>
      <rPr>
        <sz val="12"/>
        <color theme="1"/>
        <rFont val="Arial"/>
        <family val="2"/>
      </rPr>
      <t>LM</t>
    </r>
  </si>
  <si>
    <r>
      <t xml:space="preserve">ORL </t>
    </r>
    <r>
      <rPr>
        <sz val="12"/>
        <color rgb="FFFF0000"/>
        <rFont val="Arial"/>
        <family val="2"/>
      </rPr>
      <t>H</t>
    </r>
    <r>
      <rPr>
        <sz val="12"/>
        <color theme="1"/>
        <rFont val="Arial"/>
        <family val="2"/>
      </rPr>
      <t>LM</t>
    </r>
  </si>
  <si>
    <r>
      <t xml:space="preserve">traumatologique  </t>
    </r>
    <r>
      <rPr>
        <sz val="12"/>
        <color rgb="FFFF0000"/>
        <rFont val="Arial"/>
        <family val="2"/>
      </rPr>
      <t>H</t>
    </r>
    <r>
      <rPr>
        <sz val="12"/>
        <color theme="1"/>
        <rFont val="Arial"/>
        <family val="2"/>
      </rPr>
      <t>LM</t>
    </r>
  </si>
  <si>
    <r>
      <t xml:space="preserve">hémato-cancérologique  </t>
    </r>
    <r>
      <rPr>
        <sz val="12"/>
        <color rgb="FFFF0000"/>
        <rFont val="Arial"/>
        <family val="2"/>
      </rPr>
      <t>H</t>
    </r>
    <r>
      <rPr>
        <sz val="12"/>
        <color theme="1"/>
        <rFont val="Arial"/>
        <family val="2"/>
      </rPr>
      <t>LM</t>
    </r>
  </si>
  <si>
    <r>
      <t xml:space="preserve">rhumatologique  </t>
    </r>
    <r>
      <rPr>
        <sz val="12"/>
        <color rgb="FFFF0000"/>
        <rFont val="Arial"/>
        <family val="2"/>
      </rPr>
      <t>H</t>
    </r>
    <r>
      <rPr>
        <sz val="12"/>
        <color theme="1"/>
        <rFont val="Arial"/>
        <family val="2"/>
      </rPr>
      <t>LM</t>
    </r>
  </si>
  <si>
    <r>
      <t xml:space="preserve">divers  </t>
    </r>
    <r>
      <rPr>
        <sz val="12"/>
        <color rgb="FFFF0000"/>
        <rFont val="Arial"/>
        <family val="2"/>
      </rPr>
      <t>H</t>
    </r>
    <r>
      <rPr>
        <sz val="12"/>
        <color theme="1"/>
        <rFont val="Arial"/>
        <family val="2"/>
      </rPr>
      <t>LM</t>
    </r>
  </si>
  <si>
    <r>
      <t xml:space="preserve">Centre d'examen de santé </t>
    </r>
    <r>
      <rPr>
        <sz val="12"/>
        <color rgb="FFFF0000"/>
        <rFont val="Arial"/>
        <family val="2"/>
      </rPr>
      <t>D</t>
    </r>
    <r>
      <rPr>
        <sz val="12"/>
        <rFont val="Arial"/>
        <family val="2"/>
      </rPr>
      <t>LM</t>
    </r>
  </si>
  <si>
    <r>
      <t xml:space="preserve">Centre de santé </t>
    </r>
    <r>
      <rPr>
        <sz val="12"/>
        <color rgb="FFFF0000"/>
        <rFont val="Arial"/>
        <family val="2"/>
      </rPr>
      <t>D</t>
    </r>
    <r>
      <rPr>
        <sz val="12"/>
        <color theme="1"/>
        <rFont val="Arial"/>
        <family val="2"/>
      </rPr>
      <t>LM</t>
    </r>
  </si>
  <si>
    <r>
      <t xml:space="preserve">Professionnels libéraux </t>
    </r>
    <r>
      <rPr>
        <sz val="12"/>
        <color rgb="FFFF0000"/>
        <rFont val="Arial"/>
        <family val="2"/>
      </rPr>
      <t>D</t>
    </r>
    <r>
      <rPr>
        <sz val="12"/>
        <color theme="1"/>
        <rFont val="Arial"/>
        <family val="2"/>
      </rPr>
      <t>LM</t>
    </r>
  </si>
  <si>
    <r>
      <t xml:space="preserve">Professionnels hospitaliers </t>
    </r>
    <r>
      <rPr>
        <sz val="12"/>
        <color rgb="FFFF0000"/>
        <rFont val="Arial"/>
        <family val="2"/>
      </rPr>
      <t>D</t>
    </r>
    <r>
      <rPr>
        <sz val="12"/>
        <color theme="1"/>
        <rFont val="Arial"/>
        <family val="2"/>
      </rPr>
      <t>LM</t>
    </r>
  </si>
  <si>
    <r>
      <t xml:space="preserve">Urgence de l'hôpital </t>
    </r>
    <r>
      <rPr>
        <sz val="12"/>
        <color rgb="FFFF0000"/>
        <rFont val="Arial"/>
        <family val="2"/>
      </rPr>
      <t>D</t>
    </r>
    <r>
      <rPr>
        <sz val="12"/>
        <color theme="1"/>
        <rFont val="Arial"/>
        <family val="2"/>
      </rPr>
      <t>LM</t>
    </r>
  </si>
  <si>
    <r>
      <t xml:space="preserve">Autres </t>
    </r>
    <r>
      <rPr>
        <sz val="12"/>
        <color rgb="FFFF0000"/>
        <rFont val="Arial"/>
        <family val="2"/>
      </rPr>
      <t>D</t>
    </r>
    <r>
      <rPr>
        <sz val="12"/>
        <color theme="1"/>
        <rFont val="Arial"/>
        <family val="2"/>
      </rPr>
      <t>LM</t>
    </r>
  </si>
  <si>
    <r>
      <t xml:space="preserve">Centre d'examen de santé </t>
    </r>
    <r>
      <rPr>
        <sz val="12"/>
        <color rgb="FFFF0000"/>
        <rFont val="Arial"/>
        <family val="2"/>
      </rPr>
      <t>H</t>
    </r>
    <r>
      <rPr>
        <sz val="12"/>
        <rFont val="Arial"/>
        <family val="2"/>
      </rPr>
      <t>LM</t>
    </r>
  </si>
  <si>
    <r>
      <t xml:space="preserve">Centre de santé </t>
    </r>
    <r>
      <rPr>
        <sz val="12"/>
        <color rgb="FFFF0000"/>
        <rFont val="Arial"/>
        <family val="2"/>
      </rPr>
      <t>H</t>
    </r>
    <r>
      <rPr>
        <sz val="12"/>
        <color theme="1"/>
        <rFont val="Arial"/>
        <family val="2"/>
      </rPr>
      <t>LM</t>
    </r>
  </si>
  <si>
    <r>
      <t xml:space="preserve">Professionnels libéraux </t>
    </r>
    <r>
      <rPr>
        <sz val="12"/>
        <color rgb="FFFF0000"/>
        <rFont val="Arial"/>
        <family val="2"/>
      </rPr>
      <t>H</t>
    </r>
    <r>
      <rPr>
        <sz val="12"/>
        <rFont val="Arial"/>
        <family val="2"/>
      </rPr>
      <t>LM</t>
    </r>
  </si>
  <si>
    <r>
      <t xml:space="preserve">Professionnels hospitaliers  </t>
    </r>
    <r>
      <rPr>
        <sz val="12"/>
        <color rgb="FFFF0000"/>
        <rFont val="Arial"/>
        <family val="2"/>
      </rPr>
      <t>H</t>
    </r>
    <r>
      <rPr>
        <sz val="12"/>
        <color theme="1"/>
        <rFont val="Arial"/>
        <family val="2"/>
      </rPr>
      <t>LM</t>
    </r>
  </si>
  <si>
    <r>
      <t xml:space="preserve">Urgence de l'hôpital  </t>
    </r>
    <r>
      <rPr>
        <sz val="12"/>
        <color rgb="FFFF0000"/>
        <rFont val="Arial"/>
        <family val="2"/>
      </rPr>
      <t>H</t>
    </r>
    <r>
      <rPr>
        <sz val="12"/>
        <color theme="1"/>
        <rFont val="Arial"/>
        <family val="2"/>
      </rPr>
      <t>LM</t>
    </r>
  </si>
  <si>
    <r>
      <t xml:space="preserve">Autres </t>
    </r>
    <r>
      <rPr>
        <sz val="12"/>
        <color rgb="FFFF0000"/>
        <rFont val="Arial"/>
        <family val="2"/>
      </rPr>
      <t>H</t>
    </r>
    <r>
      <rPr>
        <sz val="12"/>
        <color theme="1"/>
        <rFont val="Arial"/>
        <family val="2"/>
      </rPr>
      <t>LM</t>
    </r>
  </si>
  <si>
    <r>
      <t xml:space="preserve">Addictologie </t>
    </r>
    <r>
      <rPr>
        <sz val="12"/>
        <color rgb="FFFF0000"/>
        <rFont val="Arial"/>
        <family val="2"/>
      </rPr>
      <t>D</t>
    </r>
    <r>
      <rPr>
        <sz val="12"/>
        <rFont val="Arial"/>
        <family val="2"/>
      </rPr>
      <t>LM</t>
    </r>
  </si>
  <si>
    <r>
      <t xml:space="preserve">Psychiatrie </t>
    </r>
    <r>
      <rPr>
        <sz val="12"/>
        <color rgb="FFFF0000"/>
        <rFont val="Arial"/>
        <family val="2"/>
      </rPr>
      <t>D</t>
    </r>
    <r>
      <rPr>
        <sz val="12"/>
        <color theme="1"/>
        <rFont val="Arial"/>
        <family val="2"/>
      </rPr>
      <t>LM</t>
    </r>
  </si>
  <si>
    <r>
      <t xml:space="preserve">Gastro-Entérologie </t>
    </r>
    <r>
      <rPr>
        <sz val="12"/>
        <color rgb="FFFF0000"/>
        <rFont val="Arial"/>
        <family val="2"/>
      </rPr>
      <t>D</t>
    </r>
    <r>
      <rPr>
        <sz val="12"/>
        <color theme="1"/>
        <rFont val="Arial"/>
        <family val="2"/>
      </rPr>
      <t>LM</t>
    </r>
  </si>
  <si>
    <r>
      <t xml:space="preserve">Cardiologie </t>
    </r>
    <r>
      <rPr>
        <sz val="12"/>
        <color rgb="FFFF0000"/>
        <rFont val="Arial"/>
        <family val="2"/>
      </rPr>
      <t>D</t>
    </r>
    <r>
      <rPr>
        <sz val="12"/>
        <color theme="1"/>
        <rFont val="Arial"/>
        <family val="2"/>
      </rPr>
      <t>LM</t>
    </r>
  </si>
  <si>
    <r>
      <t xml:space="preserve">Pneumologie </t>
    </r>
    <r>
      <rPr>
        <sz val="12"/>
        <color rgb="FFFF0000"/>
        <rFont val="Arial"/>
        <family val="2"/>
      </rPr>
      <t>D</t>
    </r>
    <r>
      <rPr>
        <sz val="12"/>
        <color theme="1"/>
        <rFont val="Arial"/>
        <family val="2"/>
      </rPr>
      <t>LM</t>
    </r>
  </si>
  <si>
    <r>
      <t xml:space="preserve">Neurologie </t>
    </r>
    <r>
      <rPr>
        <sz val="12"/>
        <color rgb="FFFF0000"/>
        <rFont val="Arial"/>
        <family val="2"/>
      </rPr>
      <t>D</t>
    </r>
    <r>
      <rPr>
        <sz val="12"/>
        <color theme="1"/>
        <rFont val="Arial"/>
        <family val="2"/>
      </rPr>
      <t>LM</t>
    </r>
  </si>
  <si>
    <r>
      <t xml:space="preserve">Urologie-Néphrologie </t>
    </r>
    <r>
      <rPr>
        <sz val="12"/>
        <color rgb="FFFF0000"/>
        <rFont val="Arial"/>
        <family val="2"/>
      </rPr>
      <t>D</t>
    </r>
    <r>
      <rPr>
        <sz val="12"/>
        <color theme="1"/>
        <rFont val="Arial"/>
        <family val="2"/>
      </rPr>
      <t>LM</t>
    </r>
  </si>
  <si>
    <r>
      <t xml:space="preserve">Endocrinologie </t>
    </r>
    <r>
      <rPr>
        <sz val="12"/>
        <color rgb="FFFF0000"/>
        <rFont val="Arial"/>
        <family val="2"/>
      </rPr>
      <t>D</t>
    </r>
    <r>
      <rPr>
        <sz val="12"/>
        <color theme="1"/>
        <rFont val="Arial"/>
        <family val="2"/>
      </rPr>
      <t>LM</t>
    </r>
  </si>
  <si>
    <r>
      <t xml:space="preserve">Ophtalmologie </t>
    </r>
    <r>
      <rPr>
        <sz val="12"/>
        <color rgb="FFFF0000"/>
        <rFont val="Arial"/>
        <family val="2"/>
      </rPr>
      <t>D</t>
    </r>
    <r>
      <rPr>
        <sz val="12"/>
        <color theme="1"/>
        <rFont val="Arial"/>
        <family val="2"/>
      </rPr>
      <t>LM</t>
    </r>
  </si>
  <si>
    <r>
      <t xml:space="preserve">Dentiste/stomatologie </t>
    </r>
    <r>
      <rPr>
        <sz val="12"/>
        <color rgb="FFFF0000"/>
        <rFont val="Arial"/>
        <family val="2"/>
      </rPr>
      <t>D</t>
    </r>
    <r>
      <rPr>
        <sz val="12"/>
        <color theme="1"/>
        <rFont val="Arial"/>
        <family val="2"/>
      </rPr>
      <t>LM</t>
    </r>
  </si>
  <si>
    <r>
      <t>Dermatologie</t>
    </r>
    <r>
      <rPr>
        <sz val="12"/>
        <color rgb="FFFF0000"/>
        <rFont val="Arial"/>
        <family val="2"/>
      </rPr>
      <t xml:space="preserve"> D</t>
    </r>
    <r>
      <rPr>
        <sz val="12"/>
        <color theme="1"/>
        <rFont val="Arial"/>
        <family val="2"/>
      </rPr>
      <t>LM</t>
    </r>
  </si>
  <si>
    <r>
      <t>Gynécologie/Obstétrique</t>
    </r>
    <r>
      <rPr>
        <sz val="12"/>
        <color rgb="FFFF0000"/>
        <rFont val="Arial"/>
        <family val="2"/>
      </rPr>
      <t xml:space="preserve"> D</t>
    </r>
    <r>
      <rPr>
        <sz val="12"/>
        <color theme="1"/>
        <rFont val="Arial"/>
        <family val="2"/>
      </rPr>
      <t>LM</t>
    </r>
  </si>
  <si>
    <r>
      <t xml:space="preserve">ORL </t>
    </r>
    <r>
      <rPr>
        <sz val="12"/>
        <color rgb="FFFF0000"/>
        <rFont val="Arial"/>
        <family val="2"/>
      </rPr>
      <t>D</t>
    </r>
    <r>
      <rPr>
        <sz val="12"/>
        <color theme="1"/>
        <rFont val="Arial"/>
        <family val="2"/>
      </rPr>
      <t>LM</t>
    </r>
  </si>
  <si>
    <r>
      <t xml:space="preserve">Orthopédie </t>
    </r>
    <r>
      <rPr>
        <sz val="12"/>
        <color rgb="FFFF0000"/>
        <rFont val="Arial"/>
        <family val="2"/>
      </rPr>
      <t>D</t>
    </r>
    <r>
      <rPr>
        <sz val="12"/>
        <color theme="1"/>
        <rFont val="Arial"/>
        <family val="2"/>
      </rPr>
      <t>LM</t>
    </r>
  </si>
  <si>
    <r>
      <t xml:space="preserve">Hémato-Oncologie </t>
    </r>
    <r>
      <rPr>
        <sz val="12"/>
        <color rgb="FFFF0000"/>
        <rFont val="Arial"/>
        <family val="2"/>
      </rPr>
      <t>D</t>
    </r>
    <r>
      <rPr>
        <sz val="12"/>
        <color theme="1"/>
        <rFont val="Arial"/>
        <family val="2"/>
      </rPr>
      <t>LM</t>
    </r>
  </si>
  <si>
    <r>
      <t>Rhumatologie</t>
    </r>
    <r>
      <rPr>
        <sz val="12"/>
        <color rgb="FFFF0000"/>
        <rFont val="Arial"/>
        <family val="2"/>
      </rPr>
      <t xml:space="preserve"> D</t>
    </r>
    <r>
      <rPr>
        <sz val="12"/>
        <color theme="1"/>
        <rFont val="Arial"/>
        <family val="2"/>
      </rPr>
      <t>LM</t>
    </r>
  </si>
  <si>
    <r>
      <t>Addictologie</t>
    </r>
    <r>
      <rPr>
        <sz val="12"/>
        <color rgb="FFFF0000"/>
        <rFont val="Arial"/>
        <family val="2"/>
      </rPr>
      <t xml:space="preserve"> H</t>
    </r>
    <r>
      <rPr>
        <sz val="12"/>
        <rFont val="Arial"/>
        <family val="2"/>
      </rPr>
      <t>LM</t>
    </r>
  </si>
  <si>
    <r>
      <t xml:space="preserve">Psychiatrie </t>
    </r>
    <r>
      <rPr>
        <sz val="12"/>
        <color rgb="FFFF0000"/>
        <rFont val="Arial"/>
        <family val="2"/>
      </rPr>
      <t>H</t>
    </r>
    <r>
      <rPr>
        <sz val="12"/>
        <color theme="1"/>
        <rFont val="Arial"/>
        <family val="2"/>
      </rPr>
      <t>LM</t>
    </r>
  </si>
  <si>
    <r>
      <t xml:space="preserve">Gastro-Entérologie </t>
    </r>
    <r>
      <rPr>
        <sz val="12"/>
        <color rgb="FFFF0000"/>
        <rFont val="Arial"/>
        <family val="2"/>
      </rPr>
      <t>H</t>
    </r>
    <r>
      <rPr>
        <sz val="12"/>
        <color theme="1"/>
        <rFont val="Arial"/>
        <family val="2"/>
      </rPr>
      <t>LM</t>
    </r>
  </si>
  <si>
    <r>
      <t xml:space="preserve">Cardiologie </t>
    </r>
    <r>
      <rPr>
        <sz val="12"/>
        <color rgb="FFFF0000"/>
        <rFont val="Arial"/>
        <family val="2"/>
      </rPr>
      <t>H</t>
    </r>
    <r>
      <rPr>
        <sz val="12"/>
        <color theme="1"/>
        <rFont val="Arial"/>
        <family val="2"/>
      </rPr>
      <t>LM</t>
    </r>
  </si>
  <si>
    <r>
      <t xml:space="preserve">Pneumologie </t>
    </r>
    <r>
      <rPr>
        <sz val="12"/>
        <color rgb="FFFF0000"/>
        <rFont val="Arial"/>
        <family val="2"/>
      </rPr>
      <t>H</t>
    </r>
    <r>
      <rPr>
        <sz val="12"/>
        <color theme="1"/>
        <rFont val="Arial"/>
        <family val="2"/>
      </rPr>
      <t>LM</t>
    </r>
  </si>
  <si>
    <r>
      <t xml:space="preserve">Neurologie </t>
    </r>
    <r>
      <rPr>
        <sz val="12"/>
        <color rgb="FFFF0000"/>
        <rFont val="Arial"/>
        <family val="2"/>
      </rPr>
      <t>H</t>
    </r>
    <r>
      <rPr>
        <sz val="12"/>
        <color theme="1"/>
        <rFont val="Arial"/>
        <family val="2"/>
      </rPr>
      <t>LM</t>
    </r>
  </si>
  <si>
    <r>
      <t xml:space="preserve">Urologie-Néphrologie </t>
    </r>
    <r>
      <rPr>
        <sz val="12"/>
        <color rgb="FFFF0000"/>
        <rFont val="Arial"/>
        <family val="2"/>
      </rPr>
      <t>H</t>
    </r>
    <r>
      <rPr>
        <sz val="12"/>
        <color theme="1"/>
        <rFont val="Arial"/>
        <family val="2"/>
      </rPr>
      <t>LM</t>
    </r>
  </si>
  <si>
    <r>
      <t xml:space="preserve">Endocrinologie </t>
    </r>
    <r>
      <rPr>
        <sz val="12"/>
        <color rgb="FFFF0000"/>
        <rFont val="Arial"/>
        <family val="2"/>
      </rPr>
      <t>H</t>
    </r>
    <r>
      <rPr>
        <sz val="12"/>
        <color theme="1"/>
        <rFont val="Arial"/>
        <family val="2"/>
      </rPr>
      <t>LM</t>
    </r>
  </si>
  <si>
    <r>
      <t xml:space="preserve">Ophtalmologie </t>
    </r>
    <r>
      <rPr>
        <sz val="12"/>
        <color rgb="FFFF0000"/>
        <rFont val="Arial"/>
        <family val="2"/>
      </rPr>
      <t>H</t>
    </r>
    <r>
      <rPr>
        <sz val="12"/>
        <color theme="1"/>
        <rFont val="Arial"/>
        <family val="2"/>
      </rPr>
      <t>LM</t>
    </r>
  </si>
  <si>
    <r>
      <t xml:space="preserve">Dentiste/stomatologie </t>
    </r>
    <r>
      <rPr>
        <sz val="12"/>
        <color rgb="FFFF0000"/>
        <rFont val="Arial"/>
        <family val="2"/>
      </rPr>
      <t>H</t>
    </r>
    <r>
      <rPr>
        <sz val="12"/>
        <color theme="1"/>
        <rFont val="Arial"/>
        <family val="2"/>
      </rPr>
      <t>LM</t>
    </r>
  </si>
  <si>
    <r>
      <t>Dermatologie</t>
    </r>
    <r>
      <rPr>
        <sz val="12"/>
        <color rgb="FFFF0000"/>
        <rFont val="Arial"/>
        <family val="2"/>
      </rPr>
      <t xml:space="preserve"> H</t>
    </r>
    <r>
      <rPr>
        <sz val="12"/>
        <color theme="1"/>
        <rFont val="Arial"/>
        <family val="2"/>
      </rPr>
      <t>LM</t>
    </r>
  </si>
  <si>
    <r>
      <t xml:space="preserve">Gynécologie/Obstétrique </t>
    </r>
    <r>
      <rPr>
        <sz val="12"/>
        <color rgb="FFFF0000"/>
        <rFont val="Arial"/>
        <family val="2"/>
      </rPr>
      <t>H</t>
    </r>
    <r>
      <rPr>
        <sz val="12"/>
        <color theme="1"/>
        <rFont val="Arial"/>
        <family val="2"/>
      </rPr>
      <t>LM</t>
    </r>
  </si>
  <si>
    <r>
      <t xml:space="preserve">Orthopédie </t>
    </r>
    <r>
      <rPr>
        <sz val="12"/>
        <color rgb="FFFF0000"/>
        <rFont val="Arial"/>
        <family val="2"/>
      </rPr>
      <t>H</t>
    </r>
    <r>
      <rPr>
        <sz val="12"/>
        <color theme="1"/>
        <rFont val="Arial"/>
        <family val="2"/>
      </rPr>
      <t>LM</t>
    </r>
  </si>
  <si>
    <r>
      <t xml:space="preserve">Hémato-Oncologie </t>
    </r>
    <r>
      <rPr>
        <sz val="12"/>
        <color rgb="FFFF0000"/>
        <rFont val="Arial"/>
        <family val="2"/>
      </rPr>
      <t>H</t>
    </r>
    <r>
      <rPr>
        <sz val="12"/>
        <color theme="1"/>
        <rFont val="Arial"/>
        <family val="2"/>
      </rPr>
      <t>LM</t>
    </r>
  </si>
  <si>
    <r>
      <t xml:space="preserve">Rhumatologie </t>
    </r>
    <r>
      <rPr>
        <sz val="12"/>
        <color rgb="FFFF0000"/>
        <rFont val="Arial"/>
        <family val="2"/>
      </rPr>
      <t>H</t>
    </r>
    <r>
      <rPr>
        <sz val="12"/>
        <color theme="1"/>
        <rFont val="Arial"/>
        <family val="2"/>
      </rPr>
      <t>LM</t>
    </r>
  </si>
  <si>
    <t xml:space="preserve">Autres services sociaux </t>
  </si>
  <si>
    <t>6 à15</t>
  </si>
  <si>
    <r>
      <t xml:space="preserve">Laboratoire </t>
    </r>
    <r>
      <rPr>
        <sz val="12"/>
        <color rgb="FFFF0000"/>
        <rFont val="Arial"/>
        <family val="2"/>
      </rPr>
      <t>D</t>
    </r>
    <r>
      <rPr>
        <sz val="12"/>
        <rFont val="Arial"/>
        <family val="2"/>
      </rPr>
      <t>LM</t>
    </r>
  </si>
  <si>
    <r>
      <t xml:space="preserve">Radiologie  </t>
    </r>
    <r>
      <rPr>
        <sz val="12"/>
        <color rgb="FFFF0000"/>
        <rFont val="Arial"/>
        <family val="2"/>
      </rPr>
      <t>D</t>
    </r>
    <r>
      <rPr>
        <sz val="12"/>
        <color theme="1"/>
        <rFont val="Arial"/>
        <family val="2"/>
      </rPr>
      <t>LM</t>
    </r>
  </si>
  <si>
    <r>
      <t xml:space="preserve">Pharmacie  </t>
    </r>
    <r>
      <rPr>
        <sz val="12"/>
        <color rgb="FFFF0000"/>
        <rFont val="Arial"/>
        <family val="2"/>
      </rPr>
      <t>D</t>
    </r>
    <r>
      <rPr>
        <sz val="12"/>
        <color theme="1"/>
        <rFont val="Arial"/>
        <family val="2"/>
      </rPr>
      <t>LM</t>
    </r>
  </si>
  <si>
    <r>
      <t xml:space="preserve">Laboratoire </t>
    </r>
    <r>
      <rPr>
        <sz val="12"/>
        <color rgb="FFFF0000"/>
        <rFont val="Arial"/>
        <family val="2"/>
      </rPr>
      <t>H</t>
    </r>
    <r>
      <rPr>
        <sz val="12"/>
        <rFont val="Arial"/>
        <family val="2"/>
      </rPr>
      <t>LM</t>
    </r>
  </si>
  <si>
    <r>
      <t xml:space="preserve">Radiologie </t>
    </r>
    <r>
      <rPr>
        <sz val="12"/>
        <color rgb="FFFF0000"/>
        <rFont val="Arial"/>
        <family val="2"/>
      </rPr>
      <t>H</t>
    </r>
    <r>
      <rPr>
        <sz val="12"/>
        <rFont val="Arial"/>
        <family val="2"/>
      </rPr>
      <t>LM</t>
    </r>
  </si>
  <si>
    <r>
      <t xml:space="preserve">Pharmacie </t>
    </r>
    <r>
      <rPr>
        <sz val="12"/>
        <color rgb="FFFF0000"/>
        <rFont val="Arial"/>
        <family val="2"/>
      </rPr>
      <t>H</t>
    </r>
    <r>
      <rPr>
        <sz val="12"/>
        <rFont val="Arial"/>
        <family val="2"/>
      </rPr>
      <t>LM</t>
    </r>
  </si>
  <si>
    <t>Répartion par nationalité</t>
  </si>
  <si>
    <t>célibataire</t>
  </si>
  <si>
    <t>Famille monoparentale</t>
  </si>
  <si>
    <t>Couple avec enfants</t>
  </si>
  <si>
    <t>Catégorie</t>
  </si>
  <si>
    <t>Nombre</t>
  </si>
  <si>
    <t>Répartion par situation familiale</t>
  </si>
  <si>
    <t>Français</t>
  </si>
  <si>
    <t>Etrangers UE</t>
  </si>
  <si>
    <t>Etranger hors UE</t>
  </si>
  <si>
    <t>Répartion par critère de précarité</t>
  </si>
  <si>
    <t>Isolées socialement</t>
  </si>
  <si>
    <t>Difficultés de logement</t>
  </si>
  <si>
    <t>Difficultés financières</t>
  </si>
  <si>
    <t>Sans couverture sociale
ou incomplète</t>
  </si>
  <si>
    <t>dénutrition/malnutrition DLM</t>
  </si>
  <si>
    <t xml:space="preserve"> &gt; 75 ans</t>
  </si>
</sst>
</file>

<file path=xl/styles.xml><?xml version="1.0" encoding="utf-8"?>
<styleSheet xmlns="http://schemas.openxmlformats.org/spreadsheetml/2006/main">
  <fonts count="15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26"/>
      <color theme="1"/>
      <name val="Arial"/>
      <family val="2"/>
    </font>
    <font>
      <sz val="8"/>
      <color theme="1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darkDown">
        <bgColor theme="5" tint="0.39994506668294322"/>
      </patternFill>
    </fill>
    <fill>
      <patternFill patternType="solid">
        <fgColor rgb="FFFF0000"/>
        <bgColor indexed="64"/>
      </patternFill>
    </fill>
    <fill>
      <patternFill patternType="gray125">
        <bgColor theme="0" tint="-0.24994659260841701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0" xfId="0" applyAlignment="1">
      <alignment horizontal="center" vertical="center" textRotation="44"/>
    </xf>
    <xf numFmtId="0" fontId="7" fillId="0" borderId="0" xfId="0" applyFont="1"/>
    <xf numFmtId="0" fontId="8" fillId="0" borderId="0" xfId="0" applyFont="1"/>
    <xf numFmtId="0" fontId="0" fillId="0" borderId="0" xfId="0" applyBorder="1"/>
    <xf numFmtId="0" fontId="0" fillId="0" borderId="0" xfId="0" applyBorder="1" applyAlignment="1">
      <alignment horizontal="center" vertical="center" textRotation="44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0" xfId="0" applyNumberFormat="1" applyFont="1" applyBorder="1" applyAlignment="1">
      <alignment horizontal="center" vertical="center"/>
    </xf>
    <xf numFmtId="0" fontId="1" fillId="0" borderId="20" xfId="0" applyNumberFormat="1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7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3" xfId="0" applyBorder="1" applyAlignment="1">
      <alignment horizontal="center"/>
    </xf>
    <xf numFmtId="0" fontId="3" fillId="8" borderId="7" xfId="0" applyFont="1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0" fontId="0" fillId="0" borderId="11" xfId="0" applyBorder="1" applyAlignment="1">
      <alignment horizontal="left" vertical="center"/>
    </xf>
    <xf numFmtId="0" fontId="10" fillId="0" borderId="20" xfId="0" applyFont="1" applyBorder="1" applyAlignment="1">
      <alignment horizontal="center" vertical="center"/>
    </xf>
    <xf numFmtId="0" fontId="0" fillId="11" borderId="7" xfId="0" applyFill="1" applyBorder="1" applyAlignment="1">
      <alignment horizontal="center"/>
    </xf>
    <xf numFmtId="0" fontId="0" fillId="11" borderId="13" xfId="0" applyFill="1" applyBorder="1" applyAlignment="1">
      <alignment horizontal="center"/>
    </xf>
    <xf numFmtId="0" fontId="12" fillId="0" borderId="11" xfId="0" applyFont="1" applyBorder="1" applyAlignment="1">
      <alignment horizontal="center"/>
    </xf>
    <xf numFmtId="17" fontId="0" fillId="0" borderId="0" xfId="0" applyNumberFormat="1"/>
    <xf numFmtId="0" fontId="0" fillId="0" borderId="0" xfId="0" applyNumberFormat="1"/>
    <xf numFmtId="0" fontId="1" fillId="12" borderId="0" xfId="0" applyFont="1" applyFill="1"/>
    <xf numFmtId="0" fontId="0" fillId="12" borderId="0" xfId="0" applyFill="1"/>
    <xf numFmtId="0" fontId="8" fillId="12" borderId="0" xfId="0" applyFont="1" applyFill="1"/>
    <xf numFmtId="0" fontId="1" fillId="0" borderId="7" xfId="0" applyNumberFormat="1" applyFon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17" fontId="0" fillId="0" borderId="7" xfId="0" applyNumberFormat="1" applyBorder="1"/>
    <xf numFmtId="0" fontId="0" fillId="13" borderId="7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14" borderId="0" xfId="0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5" fillId="11" borderId="0" xfId="0" applyFont="1" applyFill="1" applyBorder="1" applyAlignment="1">
      <alignment horizontal="center" vertical="top" textRotation="255"/>
    </xf>
    <xf numFmtId="0" fontId="0" fillId="0" borderId="0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4" fillId="6" borderId="1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center"/>
    </xf>
    <xf numFmtId="0" fontId="5" fillId="10" borderId="5" xfId="0" applyFont="1" applyFill="1" applyBorder="1" applyAlignment="1">
      <alignment horizontal="center"/>
    </xf>
    <xf numFmtId="0" fontId="5" fillId="10" borderId="4" xfId="0" applyFont="1" applyFill="1" applyBorder="1" applyAlignment="1">
      <alignment horizontal="center"/>
    </xf>
    <xf numFmtId="0" fontId="11" fillId="10" borderId="6" xfId="0" applyFont="1" applyFill="1" applyBorder="1" applyAlignment="1">
      <alignment horizontal="center"/>
    </xf>
    <xf numFmtId="0" fontId="5" fillId="10" borderId="6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5" borderId="22" xfId="0" applyFill="1" applyBorder="1" applyAlignment="1">
      <alignment horizontal="left" vertical="center"/>
    </xf>
    <xf numFmtId="0" fontId="0" fillId="5" borderId="0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 vertical="top" wrapText="1"/>
    </xf>
    <xf numFmtId="0" fontId="0" fillId="0" borderId="7" xfId="0" applyBorder="1" applyAlignment="1">
      <alignment horizontal="left" vertical="top"/>
    </xf>
    <xf numFmtId="0" fontId="0" fillId="0" borderId="7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16"/>
  <sheetViews>
    <sheetView tabSelected="1" zoomScale="98" zoomScaleNormal="98" workbookViewId="0">
      <pane xSplit="1" ySplit="4" topLeftCell="B303" activePane="bottomRight" state="frozen"/>
      <selection pane="topRight" activeCell="B1" sqref="B1"/>
      <selection pane="bottomLeft" activeCell="A4" sqref="A4"/>
      <selection pane="bottomRight" activeCell="E315" sqref="E315"/>
    </sheetView>
  </sheetViews>
  <sheetFormatPr defaultColWidth="11.5546875" defaultRowHeight="15"/>
  <cols>
    <col min="1" max="1" width="23.21875" customWidth="1"/>
    <col min="2" max="2" width="7.21875" customWidth="1"/>
    <col min="3" max="4" width="4.33203125" customWidth="1"/>
    <col min="5" max="5" width="10.33203125" bestFit="1" customWidth="1"/>
    <col min="6" max="6" width="9.33203125" bestFit="1" customWidth="1"/>
    <col min="7" max="7" width="4" bestFit="1" customWidth="1"/>
    <col min="8" max="8" width="8.109375" bestFit="1" customWidth="1"/>
    <col min="9" max="9" width="9.33203125" customWidth="1"/>
    <col min="10" max="10" width="13.5546875" customWidth="1"/>
    <col min="11" max="11" width="6.5546875" customWidth="1"/>
    <col min="12" max="12" width="16.88671875" customWidth="1"/>
    <col min="13" max="13" width="5" customWidth="1"/>
    <col min="14" max="14" width="8.88671875" bestFit="1" customWidth="1"/>
    <col min="15" max="15" width="9.33203125" bestFit="1" customWidth="1"/>
    <col min="16" max="16" width="10.44140625" bestFit="1" customWidth="1"/>
    <col min="17" max="17" width="5.5546875" bestFit="1" customWidth="1"/>
    <col min="18" max="19" width="9.33203125" bestFit="1" customWidth="1"/>
    <col min="20" max="20" width="29.33203125" customWidth="1"/>
    <col min="21" max="21" width="10.77734375" bestFit="1" customWidth="1"/>
    <col min="22" max="22" width="15" bestFit="1" customWidth="1"/>
    <col min="23" max="23" width="13.6640625" bestFit="1" customWidth="1"/>
    <col min="24" max="24" width="8.21875" bestFit="1" customWidth="1"/>
    <col min="26" max="26" width="19.6640625" customWidth="1"/>
    <col min="27" max="27" width="8.33203125" bestFit="1" customWidth="1"/>
    <col min="28" max="28" width="6.109375" bestFit="1" customWidth="1"/>
    <col min="29" max="29" width="6.21875" bestFit="1" customWidth="1"/>
    <col min="30" max="30" width="5.109375" bestFit="1" customWidth="1"/>
    <col min="31" max="31" width="12.77734375" customWidth="1"/>
    <col min="32" max="32" width="11.33203125" customWidth="1"/>
    <col min="33" max="33" width="11.5546875" customWidth="1"/>
    <col min="34" max="34" width="12.21875" bestFit="1" customWidth="1"/>
    <col min="35" max="35" width="4.44140625" customWidth="1"/>
    <col min="36" max="37" width="9.33203125" bestFit="1" customWidth="1"/>
    <col min="38" max="38" width="10.33203125" bestFit="1" customWidth="1"/>
    <col min="39" max="39" width="10.77734375" bestFit="1" customWidth="1"/>
    <col min="40" max="40" width="15" bestFit="1" customWidth="1"/>
    <col min="41" max="41" width="13.6640625" bestFit="1" customWidth="1"/>
    <col min="42" max="42" width="8.21875" bestFit="1" customWidth="1"/>
    <col min="44" max="44" width="19.6640625" customWidth="1"/>
    <col min="45" max="45" width="8.33203125" bestFit="1" customWidth="1"/>
    <col min="46" max="46" width="6.109375" bestFit="1" customWidth="1"/>
    <col min="47" max="47" width="6.21875" bestFit="1" customWidth="1"/>
    <col min="48" max="48" width="5.109375" bestFit="1" customWidth="1"/>
    <col min="49" max="49" width="12.77734375" customWidth="1"/>
    <col min="50" max="50" width="11.33203125" customWidth="1"/>
    <col min="51" max="51" width="11.5546875" customWidth="1"/>
    <col min="52" max="52" width="12.21875" bestFit="1" customWidth="1"/>
    <col min="53" max="53" width="11.5546875" style="6"/>
  </cols>
  <sheetData>
    <row r="1" spans="1:53" ht="39.75" customHeight="1" thickBot="1">
      <c r="R1" s="62" t="s">
        <v>27</v>
      </c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4"/>
      <c r="AI1" s="52" t="s">
        <v>76</v>
      </c>
      <c r="AJ1" s="65" t="s">
        <v>27</v>
      </c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</row>
    <row r="2" spans="1:53" ht="21" customHeight="1">
      <c r="A2" s="56" t="s">
        <v>0</v>
      </c>
      <c r="B2" s="60" t="s">
        <v>71</v>
      </c>
      <c r="C2" s="71" t="s">
        <v>46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48" t="s">
        <v>48</v>
      </c>
      <c r="S2" s="48"/>
      <c r="T2" s="67" t="s">
        <v>49</v>
      </c>
      <c r="U2" s="48" t="s">
        <v>50</v>
      </c>
      <c r="V2" s="48"/>
      <c r="W2" s="48"/>
      <c r="X2" s="48"/>
      <c r="Y2" s="48"/>
      <c r="Z2" s="45" t="s">
        <v>65</v>
      </c>
      <c r="AA2" s="69" t="s">
        <v>54</v>
      </c>
      <c r="AB2" s="69"/>
      <c r="AC2" s="69"/>
      <c r="AD2" s="69"/>
      <c r="AE2" s="45" t="s">
        <v>64</v>
      </c>
      <c r="AF2" s="46"/>
      <c r="AG2" s="48" t="s">
        <v>59</v>
      </c>
      <c r="AH2" s="49"/>
      <c r="AI2" s="53"/>
      <c r="AJ2" s="48" t="s">
        <v>48</v>
      </c>
      <c r="AK2" s="48"/>
      <c r="AL2" s="67" t="s">
        <v>49</v>
      </c>
      <c r="AM2" s="48" t="s">
        <v>50</v>
      </c>
      <c r="AN2" s="48"/>
      <c r="AO2" s="48"/>
      <c r="AP2" s="48"/>
      <c r="AQ2" s="48"/>
      <c r="AR2" s="45" t="s">
        <v>65</v>
      </c>
      <c r="AS2" s="69" t="s">
        <v>54</v>
      </c>
      <c r="AT2" s="69"/>
      <c r="AU2" s="69"/>
      <c r="AV2" s="69"/>
      <c r="AW2" s="45" t="s">
        <v>64</v>
      </c>
      <c r="AX2" s="46"/>
      <c r="AY2" s="48" t="s">
        <v>59</v>
      </c>
      <c r="AZ2" s="49"/>
    </row>
    <row r="3" spans="1:53" ht="21" customHeight="1">
      <c r="A3" s="57"/>
      <c r="B3" s="61"/>
      <c r="C3" s="73" t="s">
        <v>1</v>
      </c>
      <c r="D3" s="74"/>
      <c r="E3" s="58" t="s">
        <v>21</v>
      </c>
      <c r="F3" s="75" t="s">
        <v>5</v>
      </c>
      <c r="G3" s="75"/>
      <c r="H3" s="75"/>
      <c r="I3" s="75" t="s">
        <v>44</v>
      </c>
      <c r="J3" s="75"/>
      <c r="K3" s="75"/>
      <c r="L3" s="75"/>
      <c r="M3" s="75" t="s">
        <v>45</v>
      </c>
      <c r="N3" s="75"/>
      <c r="O3" s="75"/>
      <c r="P3" s="75"/>
      <c r="Q3" s="75"/>
      <c r="R3" s="50"/>
      <c r="S3" s="50"/>
      <c r="T3" s="68"/>
      <c r="U3" s="50"/>
      <c r="V3" s="50"/>
      <c r="W3" s="50"/>
      <c r="X3" s="50"/>
      <c r="Y3" s="50"/>
      <c r="Z3" s="47"/>
      <c r="AA3" s="70"/>
      <c r="AB3" s="70"/>
      <c r="AC3" s="70"/>
      <c r="AD3" s="70"/>
      <c r="AE3" s="47"/>
      <c r="AF3" s="47"/>
      <c r="AG3" s="50"/>
      <c r="AH3" s="51"/>
      <c r="AI3" s="53"/>
      <c r="AJ3" s="50"/>
      <c r="AK3" s="50"/>
      <c r="AL3" s="68"/>
      <c r="AM3" s="50"/>
      <c r="AN3" s="50"/>
      <c r="AO3" s="50"/>
      <c r="AP3" s="50"/>
      <c r="AQ3" s="50"/>
      <c r="AR3" s="47"/>
      <c r="AS3" s="70"/>
      <c r="AT3" s="70"/>
      <c r="AU3" s="70"/>
      <c r="AV3" s="70"/>
      <c r="AW3" s="47"/>
      <c r="AX3" s="47"/>
      <c r="AY3" s="50"/>
      <c r="AZ3" s="51"/>
    </row>
    <row r="4" spans="1:53" s="3" customFormat="1" ht="33" customHeight="1" thickBot="1">
      <c r="A4" s="57"/>
      <c r="B4" s="61"/>
      <c r="C4" s="8" t="s">
        <v>2</v>
      </c>
      <c r="D4" s="9" t="s">
        <v>3</v>
      </c>
      <c r="E4" s="59"/>
      <c r="F4" s="10" t="s">
        <v>8</v>
      </c>
      <c r="G4" s="10" t="s">
        <v>9</v>
      </c>
      <c r="H4" s="10" t="s">
        <v>10</v>
      </c>
      <c r="I4" s="10" t="s">
        <v>6</v>
      </c>
      <c r="J4" s="11" t="s">
        <v>24</v>
      </c>
      <c r="K4" s="10" t="s">
        <v>47</v>
      </c>
      <c r="L4" s="11" t="s">
        <v>22</v>
      </c>
      <c r="M4" s="10" t="s">
        <v>11</v>
      </c>
      <c r="N4" s="10" t="s">
        <v>12</v>
      </c>
      <c r="O4" s="10" t="s">
        <v>13</v>
      </c>
      <c r="P4" s="11" t="s">
        <v>23</v>
      </c>
      <c r="Q4" s="10" t="s">
        <v>7</v>
      </c>
      <c r="R4" s="12" t="s">
        <v>25</v>
      </c>
      <c r="S4" s="12" t="s">
        <v>26</v>
      </c>
      <c r="T4" s="12" t="s">
        <v>15</v>
      </c>
      <c r="U4" s="9" t="s">
        <v>36</v>
      </c>
      <c r="V4" s="9" t="s">
        <v>37</v>
      </c>
      <c r="W4" s="9" t="s">
        <v>38</v>
      </c>
      <c r="X4" s="9" t="s">
        <v>39</v>
      </c>
      <c r="Y4" s="13" t="s">
        <v>40</v>
      </c>
      <c r="Z4" s="14" t="s">
        <v>43</v>
      </c>
      <c r="AA4" s="29" t="s">
        <v>51</v>
      </c>
      <c r="AB4" s="29" t="s">
        <v>52</v>
      </c>
      <c r="AC4" s="29" t="s">
        <v>75</v>
      </c>
      <c r="AD4" s="29" t="s">
        <v>53</v>
      </c>
      <c r="AE4" s="9" t="s">
        <v>55</v>
      </c>
      <c r="AF4" s="15" t="s">
        <v>56</v>
      </c>
      <c r="AG4" s="13" t="s">
        <v>58</v>
      </c>
      <c r="AH4" s="16" t="s">
        <v>57</v>
      </c>
      <c r="AI4" s="53"/>
      <c r="AJ4" s="12" t="s">
        <v>25</v>
      </c>
      <c r="AK4" s="12" t="s">
        <v>26</v>
      </c>
      <c r="AL4" s="12" t="s">
        <v>15</v>
      </c>
      <c r="AM4" s="9" t="s">
        <v>36</v>
      </c>
      <c r="AN4" s="9" t="s">
        <v>37</v>
      </c>
      <c r="AO4" s="9" t="s">
        <v>38</v>
      </c>
      <c r="AP4" s="9" t="s">
        <v>39</v>
      </c>
      <c r="AQ4" s="13" t="s">
        <v>40</v>
      </c>
      <c r="AR4" s="14" t="s">
        <v>43</v>
      </c>
      <c r="AS4" s="29" t="s">
        <v>51</v>
      </c>
      <c r="AT4" s="29" t="s">
        <v>52</v>
      </c>
      <c r="AU4" s="29" t="s">
        <v>75</v>
      </c>
      <c r="AV4" s="29" t="s">
        <v>53</v>
      </c>
      <c r="AW4" s="9" t="s">
        <v>55</v>
      </c>
      <c r="AX4" s="15" t="s">
        <v>56</v>
      </c>
      <c r="AY4" s="13" t="s">
        <v>58</v>
      </c>
      <c r="AZ4" s="16" t="s">
        <v>57</v>
      </c>
      <c r="BA4" s="7"/>
    </row>
    <row r="5" spans="1:53" s="2" customFormat="1">
      <c r="A5" s="20"/>
      <c r="B5" s="28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8"/>
      <c r="S5" s="18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32"/>
      <c r="AI5" s="54"/>
      <c r="AJ5" s="18"/>
      <c r="AK5" s="18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6"/>
    </row>
    <row r="6" spans="1:53" s="2" customFormat="1">
      <c r="A6" s="20"/>
      <c r="B6" s="2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8"/>
      <c r="S6" s="19"/>
      <c r="T6" s="17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54"/>
      <c r="AJ6" s="19"/>
      <c r="AK6" s="19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6"/>
    </row>
    <row r="7" spans="1:53" s="2" customFormat="1">
      <c r="A7" s="20"/>
      <c r="B7" s="20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8"/>
      <c r="S7" s="19"/>
      <c r="T7" s="17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54"/>
      <c r="AJ7" s="19"/>
      <c r="AK7" s="19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6"/>
    </row>
    <row r="8" spans="1:53" s="2" customFormat="1">
      <c r="A8" s="20"/>
      <c r="B8" s="2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8"/>
      <c r="S8" s="19"/>
      <c r="T8" s="17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54"/>
      <c r="AJ8" s="19"/>
      <c r="AK8" s="19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6"/>
    </row>
    <row r="9" spans="1:53" s="2" customFormat="1">
      <c r="A9" s="20"/>
      <c r="B9" s="20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8"/>
      <c r="S9" s="19"/>
      <c r="T9" s="17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54"/>
      <c r="AJ9" s="19"/>
      <c r="AK9" s="19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6"/>
    </row>
    <row r="10" spans="1:53" s="2" customFormat="1">
      <c r="A10" s="20"/>
      <c r="B10" s="20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8"/>
      <c r="S10" s="19"/>
      <c r="T10" s="17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54"/>
      <c r="AJ10" s="19"/>
      <c r="AK10" s="19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6"/>
    </row>
    <row r="11" spans="1:53" s="2" customFormat="1">
      <c r="A11" s="20"/>
      <c r="B11" s="20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8"/>
      <c r="S11" s="19"/>
      <c r="T11" s="17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54"/>
      <c r="AJ11" s="19"/>
      <c r="AK11" s="19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6"/>
    </row>
    <row r="12" spans="1:53" s="2" customFormat="1">
      <c r="A12" s="20"/>
      <c r="B12" s="20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8"/>
      <c r="S12" s="19"/>
      <c r="T12" s="17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54"/>
      <c r="AJ12" s="19"/>
      <c r="AK12" s="19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6"/>
    </row>
    <row r="13" spans="1:53" s="2" customFormat="1">
      <c r="A13" s="20"/>
      <c r="B13" s="20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8"/>
      <c r="S13" s="19"/>
      <c r="T13" s="17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54"/>
      <c r="AJ13" s="19"/>
      <c r="AK13" s="19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6"/>
    </row>
    <row r="14" spans="1:53" s="2" customFormat="1">
      <c r="A14" s="20"/>
      <c r="B14" s="20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8"/>
      <c r="S14" s="19"/>
      <c r="T14" s="17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54"/>
      <c r="AJ14" s="19"/>
      <c r="AK14" s="19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6"/>
    </row>
    <row r="15" spans="1:53" s="2" customFormat="1">
      <c r="A15" s="20"/>
      <c r="B15" s="20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8"/>
      <c r="S15" s="19"/>
      <c r="T15" s="17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54"/>
      <c r="AJ15" s="19"/>
      <c r="AK15" s="19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6"/>
    </row>
    <row r="16" spans="1:53" s="2" customFormat="1">
      <c r="A16" s="20"/>
      <c r="B16" s="20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8"/>
      <c r="S16" s="19"/>
      <c r="T16" s="17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54"/>
      <c r="AJ16" s="19"/>
      <c r="AK16" s="19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6"/>
    </row>
    <row r="17" spans="1:53" s="2" customFormat="1">
      <c r="A17" s="20"/>
      <c r="B17" s="20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8"/>
      <c r="S17" s="19"/>
      <c r="T17" s="17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54"/>
      <c r="AJ17" s="19"/>
      <c r="AK17" s="19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6"/>
    </row>
    <row r="18" spans="1:53" s="2" customFormat="1">
      <c r="A18" s="20"/>
      <c r="B18" s="20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8"/>
      <c r="S18" s="19"/>
      <c r="T18" s="17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55"/>
      <c r="AJ18" s="19"/>
      <c r="AK18" s="19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6"/>
    </row>
    <row r="19" spans="1:53" s="2" customFormat="1">
      <c r="A19" s="20"/>
      <c r="B19" s="20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8"/>
      <c r="S19" s="19"/>
      <c r="T19" s="17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30"/>
      <c r="AJ19" s="19"/>
      <c r="AK19" s="19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6"/>
    </row>
    <row r="20" spans="1:53" s="2" customFormat="1">
      <c r="A20" s="20"/>
      <c r="B20" s="20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8"/>
      <c r="S20" s="19"/>
      <c r="T20" s="17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30"/>
      <c r="AJ20" s="19"/>
      <c r="AK20" s="19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6"/>
    </row>
    <row r="21" spans="1:53" s="2" customFormat="1">
      <c r="A21" s="20"/>
      <c r="B21" s="20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8"/>
      <c r="S21" s="19"/>
      <c r="T21" s="17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30"/>
      <c r="AJ21" s="19"/>
      <c r="AK21" s="19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6"/>
    </row>
    <row r="22" spans="1:53" s="2" customFormat="1">
      <c r="A22" s="20"/>
      <c r="B22" s="20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8"/>
      <c r="S22" s="19"/>
      <c r="T22" s="17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30"/>
      <c r="AJ22" s="19"/>
      <c r="AK22" s="19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6"/>
    </row>
    <row r="23" spans="1:53" s="2" customFormat="1">
      <c r="A23" s="20"/>
      <c r="B23" s="20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8"/>
      <c r="S23" s="19"/>
      <c r="T23" s="17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30"/>
      <c r="AJ23" s="19"/>
      <c r="AK23" s="19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6"/>
    </row>
    <row r="24" spans="1:53" s="2" customFormat="1">
      <c r="A24" s="20"/>
      <c r="B24" s="20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8"/>
      <c r="S24" s="19"/>
      <c r="T24" s="17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30"/>
      <c r="AJ24" s="19"/>
      <c r="AK24" s="19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6"/>
    </row>
    <row r="25" spans="1:53" s="2" customFormat="1">
      <c r="A25" s="20"/>
      <c r="B25" s="20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8"/>
      <c r="S25" s="19"/>
      <c r="T25" s="17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30"/>
      <c r="AJ25" s="19"/>
      <c r="AK25" s="19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6"/>
    </row>
    <row r="26" spans="1:53" s="2" customFormat="1">
      <c r="A26" s="20"/>
      <c r="B26" s="20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8"/>
      <c r="S26" s="19"/>
      <c r="T26" s="17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30"/>
      <c r="AJ26" s="19"/>
      <c r="AK26" s="19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6"/>
    </row>
    <row r="27" spans="1:53" s="2" customFormat="1">
      <c r="A27" s="20"/>
      <c r="B27" s="20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8"/>
      <c r="S27" s="19"/>
      <c r="T27" s="17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30"/>
      <c r="AJ27" s="19"/>
      <c r="AK27" s="19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6"/>
    </row>
    <row r="28" spans="1:53" s="2" customFormat="1">
      <c r="A28" s="20"/>
      <c r="B28" s="20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8"/>
      <c r="S28" s="19"/>
      <c r="T28" s="17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30"/>
      <c r="AJ28" s="19"/>
      <c r="AK28" s="19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6"/>
    </row>
    <row r="29" spans="1:53" s="2" customFormat="1">
      <c r="A29" s="20"/>
      <c r="B29" s="20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8"/>
      <c r="S29" s="19"/>
      <c r="T29" s="17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30"/>
      <c r="AJ29" s="19"/>
      <c r="AK29" s="19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6"/>
    </row>
    <row r="30" spans="1:53" s="2" customFormat="1">
      <c r="A30" s="20"/>
      <c r="B30" s="20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8"/>
      <c r="S30" s="19"/>
      <c r="T30" s="17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30"/>
      <c r="AJ30" s="19"/>
      <c r="AK30" s="19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6"/>
    </row>
    <row r="31" spans="1:53" s="2" customFormat="1">
      <c r="A31" s="20"/>
      <c r="B31" s="20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8"/>
      <c r="S31" s="19"/>
      <c r="T31" s="17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30"/>
      <c r="AJ31" s="19"/>
      <c r="AK31" s="19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6"/>
    </row>
    <row r="32" spans="1:53">
      <c r="A32" s="20"/>
      <c r="B32" s="20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8"/>
      <c r="S32" s="19"/>
      <c r="T32" s="17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30"/>
      <c r="AJ32" s="19"/>
      <c r="AK32" s="19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>
      <c r="A33" s="20"/>
      <c r="B33" s="20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8"/>
      <c r="S33" s="19"/>
      <c r="T33" s="17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30"/>
      <c r="AJ33" s="19"/>
      <c r="AK33" s="19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>
      <c r="A34" s="20"/>
      <c r="B34" s="2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8"/>
      <c r="S34" s="19"/>
      <c r="T34" s="17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30"/>
      <c r="AJ34" s="19"/>
      <c r="AK34" s="19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>
      <c r="A35" s="20"/>
      <c r="B35" s="2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8"/>
      <c r="S35" s="19"/>
      <c r="T35" s="17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30"/>
      <c r="AJ35" s="19"/>
      <c r="AK35" s="19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>
      <c r="A36" s="20"/>
      <c r="B36" s="20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8"/>
      <c r="S36" s="19"/>
      <c r="T36" s="17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30"/>
      <c r="AJ36" s="19"/>
      <c r="AK36" s="19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>
      <c r="A37" s="20"/>
      <c r="B37" s="20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8"/>
      <c r="S37" s="19"/>
      <c r="T37" s="17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30"/>
      <c r="AJ37" s="19"/>
      <c r="AK37" s="19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>
      <c r="A38" s="20"/>
      <c r="B38" s="20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8"/>
      <c r="S38" s="19"/>
      <c r="T38" s="17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30"/>
      <c r="AJ38" s="19"/>
      <c r="AK38" s="19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>
      <c r="A39" s="20"/>
      <c r="B39" s="20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8"/>
      <c r="S39" s="19"/>
      <c r="T39" s="17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30"/>
      <c r="AJ39" s="19"/>
      <c r="AK39" s="19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>
      <c r="A40" s="20"/>
      <c r="B40" s="20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8"/>
      <c r="S40" s="19"/>
      <c r="T40" s="17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30"/>
      <c r="AJ40" s="19"/>
      <c r="AK40" s="19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1:52">
      <c r="A41" s="20"/>
      <c r="B41" s="20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8"/>
      <c r="S41" s="19"/>
      <c r="T41" s="17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30"/>
      <c r="AJ41" s="19"/>
      <c r="AK41" s="19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:52">
      <c r="A42" s="20"/>
      <c r="B42" s="20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8"/>
      <c r="S42" s="19"/>
      <c r="T42" s="17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30"/>
      <c r="AJ42" s="19"/>
      <c r="AK42" s="19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>
      <c r="A43" s="20"/>
      <c r="B43" s="20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8"/>
      <c r="S43" s="19"/>
      <c r="T43" s="17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30"/>
      <c r="AJ43" s="19"/>
      <c r="AK43" s="19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>
      <c r="A44" s="20"/>
      <c r="B44" s="20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8"/>
      <c r="S44" s="19"/>
      <c r="T44" s="17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30"/>
      <c r="AJ44" s="19"/>
      <c r="AK44" s="19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>
      <c r="A45" s="20"/>
      <c r="B45" s="20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8"/>
      <c r="S45" s="19"/>
      <c r="T45" s="17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30"/>
      <c r="AJ45" s="19"/>
      <c r="AK45" s="19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>
      <c r="A46" s="20"/>
      <c r="B46" s="20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8"/>
      <c r="S46" s="19"/>
      <c r="T46" s="17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30"/>
      <c r="AJ46" s="19"/>
      <c r="AK46" s="19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>
      <c r="A47" s="20"/>
      <c r="B47" s="20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8"/>
      <c r="S47" s="19"/>
      <c r="T47" s="17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30"/>
      <c r="AJ47" s="19"/>
      <c r="AK47" s="19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>
      <c r="A48" s="20"/>
      <c r="B48" s="20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8"/>
      <c r="S48" s="19"/>
      <c r="T48" s="17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30"/>
      <c r="AJ48" s="19"/>
      <c r="AK48" s="19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>
      <c r="A49" s="20"/>
      <c r="B49" s="20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8"/>
      <c r="S49" s="19"/>
      <c r="T49" s="17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30"/>
      <c r="AJ49" s="19"/>
      <c r="AK49" s="19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2">
      <c r="A50" s="20"/>
      <c r="B50" s="20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8"/>
      <c r="S50" s="19"/>
      <c r="T50" s="17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30"/>
      <c r="AJ50" s="19"/>
      <c r="AK50" s="19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52">
      <c r="A51" s="20"/>
      <c r="B51" s="20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8"/>
      <c r="S51" s="19"/>
      <c r="T51" s="17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30"/>
      <c r="AJ51" s="19"/>
      <c r="AK51" s="19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2">
      <c r="A52" s="20"/>
      <c r="B52" s="20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8"/>
      <c r="S52" s="19"/>
      <c r="T52" s="17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30"/>
      <c r="AJ52" s="19"/>
      <c r="AK52" s="19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52">
      <c r="A53" s="20"/>
      <c r="B53" s="20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8"/>
      <c r="S53" s="19"/>
      <c r="T53" s="17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30"/>
      <c r="AJ53" s="19"/>
      <c r="AK53" s="19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>
      <c r="A54" s="20"/>
      <c r="B54" s="20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8"/>
      <c r="S54" s="19"/>
      <c r="T54" s="17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30"/>
      <c r="AJ54" s="19"/>
      <c r="AK54" s="19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>
      <c r="A55" s="20"/>
      <c r="B55" s="20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8"/>
      <c r="S55" s="19"/>
      <c r="T55" s="17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30"/>
      <c r="AJ55" s="19"/>
      <c r="AK55" s="19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>
      <c r="A56" s="20"/>
      <c r="B56" s="2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8"/>
      <c r="S56" s="19"/>
      <c r="T56" s="17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30"/>
      <c r="AJ56" s="19"/>
      <c r="AK56" s="19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>
      <c r="A57" s="20"/>
      <c r="B57" s="20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8"/>
      <c r="S57" s="19"/>
      <c r="T57" s="17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30"/>
      <c r="AJ57" s="19"/>
      <c r="AK57" s="19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>
      <c r="A58" s="20"/>
      <c r="B58" s="20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8"/>
      <c r="S58" s="19"/>
      <c r="T58" s="17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30"/>
      <c r="AJ58" s="19"/>
      <c r="AK58" s="19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>
      <c r="A59" s="20"/>
      <c r="B59" s="20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8"/>
      <c r="S59" s="19"/>
      <c r="T59" s="17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30"/>
      <c r="AJ59" s="19"/>
      <c r="AK59" s="19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>
      <c r="A60" s="20"/>
      <c r="B60" s="20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8"/>
      <c r="S60" s="19"/>
      <c r="T60" s="17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30"/>
      <c r="AJ60" s="19"/>
      <c r="AK60" s="19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2">
      <c r="A61" s="20"/>
      <c r="B61" s="20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8"/>
      <c r="S61" s="19"/>
      <c r="T61" s="17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30"/>
      <c r="AJ61" s="19"/>
      <c r="AK61" s="19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52">
      <c r="A62" s="20"/>
      <c r="B62" s="20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8"/>
      <c r="S62" s="19"/>
      <c r="T62" s="17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30"/>
      <c r="AJ62" s="19"/>
      <c r="AK62" s="19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>
      <c r="A63" s="20"/>
      <c r="B63" s="20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8"/>
      <c r="S63" s="19"/>
      <c r="T63" s="17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30"/>
      <c r="AJ63" s="19"/>
      <c r="AK63" s="19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>
      <c r="A64" s="20"/>
      <c r="B64" s="20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8"/>
      <c r="S64" s="19"/>
      <c r="T64" s="17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30"/>
      <c r="AJ64" s="19"/>
      <c r="AK64" s="19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>
      <c r="A65" s="20"/>
      <c r="B65" s="20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8"/>
      <c r="S65" s="19"/>
      <c r="T65" s="17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30"/>
      <c r="AJ65" s="19"/>
      <c r="AK65" s="19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>
      <c r="A66" s="20"/>
      <c r="B66" s="20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8"/>
      <c r="S66" s="19"/>
      <c r="T66" s="17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30"/>
      <c r="AJ66" s="19"/>
      <c r="AK66" s="19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>
      <c r="A67" s="20"/>
      <c r="B67" s="20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8"/>
      <c r="S67" s="19"/>
      <c r="T67" s="17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30"/>
      <c r="AJ67" s="19"/>
      <c r="AK67" s="19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>
      <c r="A68" s="20"/>
      <c r="B68" s="20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8"/>
      <c r="S68" s="19"/>
      <c r="T68" s="17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30"/>
      <c r="AJ68" s="19"/>
      <c r="AK68" s="19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>
      <c r="A69" s="20"/>
      <c r="B69" s="20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8"/>
      <c r="S69" s="19"/>
      <c r="T69" s="17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30"/>
      <c r="AJ69" s="19"/>
      <c r="AK69" s="19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</row>
    <row r="70" spans="1:52">
      <c r="A70" s="20"/>
      <c r="B70" s="20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8"/>
      <c r="S70" s="19"/>
      <c r="T70" s="17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30"/>
      <c r="AJ70" s="19"/>
      <c r="AK70" s="19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</row>
    <row r="71" spans="1:52">
      <c r="A71" s="20"/>
      <c r="B71" s="20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8"/>
      <c r="S71" s="19"/>
      <c r="T71" s="17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30"/>
      <c r="AJ71" s="19"/>
      <c r="AK71" s="19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</row>
    <row r="72" spans="1:52">
      <c r="A72" s="20"/>
      <c r="B72" s="20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8"/>
      <c r="S72" s="19"/>
      <c r="T72" s="17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30"/>
      <c r="AJ72" s="19"/>
      <c r="AK72" s="19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</row>
    <row r="73" spans="1:52">
      <c r="A73" s="20"/>
      <c r="B73" s="20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8"/>
      <c r="S73" s="19"/>
      <c r="T73" s="17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30"/>
      <c r="AJ73" s="19"/>
      <c r="AK73" s="19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</row>
    <row r="74" spans="1:52">
      <c r="A74" s="20"/>
      <c r="B74" s="20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8"/>
      <c r="S74" s="19"/>
      <c r="T74" s="17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30"/>
      <c r="AJ74" s="19"/>
      <c r="AK74" s="19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</row>
    <row r="75" spans="1:52">
      <c r="A75" s="20"/>
      <c r="B75" s="20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8"/>
      <c r="S75" s="19"/>
      <c r="T75" s="17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30"/>
      <c r="AJ75" s="19"/>
      <c r="AK75" s="19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</row>
    <row r="76" spans="1:52">
      <c r="A76" s="20"/>
      <c r="B76" s="20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8"/>
      <c r="S76" s="19"/>
      <c r="T76" s="17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30"/>
      <c r="AJ76" s="19"/>
      <c r="AK76" s="19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</row>
    <row r="77" spans="1:52">
      <c r="A77" s="20"/>
      <c r="B77" s="20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8"/>
      <c r="S77" s="19"/>
      <c r="T77" s="17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30"/>
      <c r="AJ77" s="19"/>
      <c r="AK77" s="19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</row>
    <row r="78" spans="1:52">
      <c r="A78" s="20"/>
      <c r="B78" s="20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8"/>
      <c r="S78" s="19"/>
      <c r="T78" s="17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30"/>
      <c r="AJ78" s="19"/>
      <c r="AK78" s="19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</row>
    <row r="79" spans="1:52">
      <c r="A79" s="20"/>
      <c r="B79" s="20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8"/>
      <c r="S79" s="19"/>
      <c r="T79" s="17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30"/>
      <c r="AJ79" s="19"/>
      <c r="AK79" s="19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</row>
    <row r="80" spans="1:52">
      <c r="A80" s="20"/>
      <c r="B80" s="20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8"/>
      <c r="S80" s="19"/>
      <c r="T80" s="17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30"/>
      <c r="AJ80" s="19"/>
      <c r="AK80" s="19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</row>
    <row r="81" spans="1:52">
      <c r="A81" s="20"/>
      <c r="B81" s="20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8"/>
      <c r="S81" s="19"/>
      <c r="T81" s="17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30"/>
      <c r="AJ81" s="19"/>
      <c r="AK81" s="19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</row>
    <row r="82" spans="1:52">
      <c r="A82" s="20"/>
      <c r="B82" s="20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8"/>
      <c r="S82" s="19"/>
      <c r="T82" s="17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30"/>
      <c r="AJ82" s="19"/>
      <c r="AK82" s="19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</row>
    <row r="83" spans="1:52">
      <c r="A83" s="20"/>
      <c r="B83" s="20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8"/>
      <c r="S83" s="19"/>
      <c r="T83" s="17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30"/>
      <c r="AJ83" s="19"/>
      <c r="AK83" s="19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</row>
    <row r="84" spans="1:52">
      <c r="A84" s="20"/>
      <c r="B84" s="20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8"/>
      <c r="S84" s="19"/>
      <c r="T84" s="17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30"/>
      <c r="AJ84" s="19"/>
      <c r="AK84" s="19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</row>
    <row r="85" spans="1:52">
      <c r="A85" s="20"/>
      <c r="B85" s="20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8"/>
      <c r="S85" s="19"/>
      <c r="T85" s="17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30"/>
      <c r="AJ85" s="19"/>
      <c r="AK85" s="19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</row>
    <row r="86" spans="1:52">
      <c r="A86" s="20"/>
      <c r="B86" s="20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8"/>
      <c r="S86" s="19"/>
      <c r="T86" s="17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30"/>
      <c r="AJ86" s="19"/>
      <c r="AK86" s="19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</row>
    <row r="87" spans="1:52">
      <c r="A87" s="20"/>
      <c r="B87" s="20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8"/>
      <c r="S87" s="19"/>
      <c r="T87" s="17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30"/>
      <c r="AJ87" s="19"/>
      <c r="AK87" s="19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</row>
    <row r="88" spans="1:52">
      <c r="A88" s="20"/>
      <c r="B88" s="20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8"/>
      <c r="S88" s="19"/>
      <c r="T88" s="1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30"/>
      <c r="AJ88" s="19"/>
      <c r="AK88" s="19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</row>
    <row r="89" spans="1:52">
      <c r="A89" s="20"/>
      <c r="B89" s="20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8"/>
      <c r="S89" s="19"/>
      <c r="T89" s="17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30"/>
      <c r="AJ89" s="19"/>
      <c r="AK89" s="19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</row>
    <row r="90" spans="1:52">
      <c r="A90" s="20"/>
      <c r="B90" s="20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8"/>
      <c r="S90" s="19"/>
      <c r="T90" s="17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30"/>
      <c r="AJ90" s="19"/>
      <c r="AK90" s="19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</row>
    <row r="91" spans="1:52">
      <c r="A91" s="20"/>
      <c r="B91" s="20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8"/>
      <c r="S91" s="19"/>
      <c r="T91" s="17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30"/>
      <c r="AJ91" s="19"/>
      <c r="AK91" s="19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</row>
    <row r="92" spans="1:52">
      <c r="A92" s="20"/>
      <c r="B92" s="20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8"/>
      <c r="S92" s="19"/>
      <c r="T92" s="17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30"/>
      <c r="AJ92" s="19"/>
      <c r="AK92" s="19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</row>
    <row r="93" spans="1:52">
      <c r="A93" s="20"/>
      <c r="B93" s="20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8"/>
      <c r="S93" s="19"/>
      <c r="T93" s="17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30"/>
      <c r="AJ93" s="19"/>
      <c r="AK93" s="19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</row>
    <row r="94" spans="1:52">
      <c r="A94" s="20"/>
      <c r="B94" s="20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8"/>
      <c r="S94" s="19"/>
      <c r="T94" s="17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30"/>
      <c r="AJ94" s="19"/>
      <c r="AK94" s="19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</row>
    <row r="95" spans="1:52">
      <c r="A95" s="20"/>
      <c r="B95" s="20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8"/>
      <c r="S95" s="19"/>
      <c r="T95" s="17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30"/>
      <c r="AJ95" s="19"/>
      <c r="AK95" s="19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</row>
    <row r="96" spans="1:52">
      <c r="A96" s="20"/>
      <c r="B96" s="20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8"/>
      <c r="S96" s="19"/>
      <c r="T96" s="17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30"/>
      <c r="AJ96" s="19"/>
      <c r="AK96" s="19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</row>
    <row r="97" spans="1:52">
      <c r="A97" s="20"/>
      <c r="B97" s="20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8"/>
      <c r="S97" s="19"/>
      <c r="T97" s="17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30"/>
      <c r="AJ97" s="19"/>
      <c r="AK97" s="19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</row>
    <row r="98" spans="1:52">
      <c r="A98" s="20"/>
      <c r="B98" s="20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8"/>
      <c r="S98" s="19"/>
      <c r="T98" s="17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30"/>
      <c r="AJ98" s="19"/>
      <c r="AK98" s="19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</row>
    <row r="99" spans="1:52">
      <c r="A99" s="20"/>
      <c r="B99" s="20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8"/>
      <c r="S99" s="19"/>
      <c r="T99" s="17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30"/>
      <c r="AJ99" s="19"/>
      <c r="AK99" s="19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</row>
    <row r="100" spans="1:52">
      <c r="A100" s="20"/>
      <c r="B100" s="20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8"/>
      <c r="S100" s="19"/>
      <c r="T100" s="17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30"/>
      <c r="AJ100" s="19"/>
      <c r="AK100" s="19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</row>
    <row r="101" spans="1:52">
      <c r="A101" s="20"/>
      <c r="B101" s="20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8"/>
      <c r="S101" s="19"/>
      <c r="T101" s="17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30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</row>
    <row r="102" spans="1:52">
      <c r="A102" s="20"/>
      <c r="B102" s="20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8"/>
      <c r="S102" s="19"/>
      <c r="T102" s="17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30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</row>
    <row r="103" spans="1:52">
      <c r="A103" s="20"/>
      <c r="B103" s="20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8"/>
      <c r="S103" s="19"/>
      <c r="T103" s="17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30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</row>
    <row r="104" spans="1:52">
      <c r="A104" s="20"/>
      <c r="B104" s="20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8"/>
      <c r="S104" s="19"/>
      <c r="T104" s="17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30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</row>
    <row r="105" spans="1:52">
      <c r="A105" s="20"/>
      <c r="B105" s="20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8"/>
      <c r="S105" s="19"/>
      <c r="T105" s="17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30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</row>
    <row r="106" spans="1:52">
      <c r="A106" s="20"/>
      <c r="B106" s="20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8"/>
      <c r="S106" s="19"/>
      <c r="T106" s="17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30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</row>
    <row r="107" spans="1:52">
      <c r="A107" s="20"/>
      <c r="B107" s="20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8"/>
      <c r="S107" s="19"/>
      <c r="T107" s="17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30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</row>
    <row r="108" spans="1:52">
      <c r="A108" s="20"/>
      <c r="B108" s="20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8"/>
      <c r="S108" s="19"/>
      <c r="T108" s="17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30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</row>
    <row r="109" spans="1:52">
      <c r="A109" s="20"/>
      <c r="B109" s="20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8"/>
      <c r="S109" s="19"/>
      <c r="T109" s="17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30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</row>
    <row r="110" spans="1:52">
      <c r="A110" s="20"/>
      <c r="B110" s="20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8"/>
      <c r="S110" s="19"/>
      <c r="T110" s="17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30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</row>
    <row r="111" spans="1:52">
      <c r="A111" s="20"/>
      <c r="B111" s="20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8"/>
      <c r="S111" s="19"/>
      <c r="T111" s="17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30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</row>
    <row r="112" spans="1:52">
      <c r="A112" s="20"/>
      <c r="B112" s="20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8"/>
      <c r="S112" s="19"/>
      <c r="T112" s="17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30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</row>
    <row r="113" spans="1:52">
      <c r="A113" s="20"/>
      <c r="B113" s="20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8"/>
      <c r="S113" s="19"/>
      <c r="T113" s="17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30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</row>
    <row r="114" spans="1:52">
      <c r="A114" s="20"/>
      <c r="B114" s="20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8"/>
      <c r="S114" s="19"/>
      <c r="T114" s="17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30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</row>
    <row r="115" spans="1:52">
      <c r="A115" s="20"/>
      <c r="B115" s="20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8"/>
      <c r="S115" s="19"/>
      <c r="T115" s="17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30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</row>
    <row r="116" spans="1:52">
      <c r="A116" s="20"/>
      <c r="B116" s="20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8"/>
      <c r="S116" s="19"/>
      <c r="T116" s="17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30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</row>
    <row r="117" spans="1:52">
      <c r="A117" s="20"/>
      <c r="B117" s="20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8"/>
      <c r="S117" s="19"/>
      <c r="T117" s="17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30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</row>
    <row r="118" spans="1:52">
      <c r="A118" s="20"/>
      <c r="B118" s="20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8"/>
      <c r="S118" s="19"/>
      <c r="T118" s="17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30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</row>
    <row r="119" spans="1:52">
      <c r="A119" s="20"/>
      <c r="B119" s="20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8"/>
      <c r="S119" s="19"/>
      <c r="T119" s="17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30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</row>
    <row r="120" spans="1:52">
      <c r="A120" s="20"/>
      <c r="B120" s="20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8"/>
      <c r="S120" s="19"/>
      <c r="T120" s="17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30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</row>
    <row r="121" spans="1:52">
      <c r="A121" s="20"/>
      <c r="B121" s="20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8"/>
      <c r="S121" s="19"/>
      <c r="T121" s="17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30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</row>
    <row r="122" spans="1:52">
      <c r="A122" s="20"/>
      <c r="B122" s="20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8"/>
      <c r="S122" s="19"/>
      <c r="T122" s="17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30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</row>
    <row r="123" spans="1:52">
      <c r="A123" s="20"/>
      <c r="B123" s="20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8"/>
      <c r="S123" s="19"/>
      <c r="T123" s="17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30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</row>
    <row r="124" spans="1:52">
      <c r="A124" s="20"/>
      <c r="B124" s="20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8"/>
      <c r="S124" s="19"/>
      <c r="T124" s="17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30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</row>
    <row r="125" spans="1:52">
      <c r="A125" s="20"/>
      <c r="B125" s="20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8"/>
      <c r="S125" s="19"/>
      <c r="T125" s="17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30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</row>
    <row r="126" spans="1:52">
      <c r="A126" s="20"/>
      <c r="B126" s="20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8"/>
      <c r="S126" s="19"/>
      <c r="T126" s="17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30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</row>
    <row r="127" spans="1:52">
      <c r="A127" s="20"/>
      <c r="B127" s="20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8"/>
      <c r="S127" s="19"/>
      <c r="T127" s="17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30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</row>
    <row r="128" spans="1:52">
      <c r="A128" s="20"/>
      <c r="B128" s="20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8"/>
      <c r="S128" s="19"/>
      <c r="T128" s="17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30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</row>
    <row r="129" spans="1:52">
      <c r="A129" s="20"/>
      <c r="B129" s="20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8"/>
      <c r="S129" s="19"/>
      <c r="T129" s="17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30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</row>
    <row r="130" spans="1:52">
      <c r="A130" s="20"/>
      <c r="B130" s="20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8"/>
      <c r="S130" s="19"/>
      <c r="T130" s="17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30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</row>
    <row r="131" spans="1:52">
      <c r="A131" s="20"/>
      <c r="B131" s="20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8"/>
      <c r="S131" s="19"/>
      <c r="T131" s="17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30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</row>
    <row r="132" spans="1:52">
      <c r="A132" s="20"/>
      <c r="B132" s="20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8"/>
      <c r="S132" s="19"/>
      <c r="T132" s="17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30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</row>
    <row r="133" spans="1:52">
      <c r="A133" s="20"/>
      <c r="B133" s="20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8"/>
      <c r="S133" s="19"/>
      <c r="T133" s="17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30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</row>
    <row r="134" spans="1:52">
      <c r="A134" s="20"/>
      <c r="B134" s="20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8"/>
      <c r="S134" s="19"/>
      <c r="T134" s="17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30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</row>
    <row r="135" spans="1:52">
      <c r="A135" s="20"/>
      <c r="B135" s="20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8"/>
      <c r="S135" s="19"/>
      <c r="T135" s="17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30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</row>
    <row r="136" spans="1:52">
      <c r="A136" s="20"/>
      <c r="B136" s="20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8"/>
      <c r="S136" s="19"/>
      <c r="T136" s="17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30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</row>
    <row r="137" spans="1:52">
      <c r="A137" s="20"/>
      <c r="B137" s="20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8"/>
      <c r="S137" s="19"/>
      <c r="T137" s="17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30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</row>
    <row r="138" spans="1:52">
      <c r="A138" s="20"/>
      <c r="B138" s="20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8"/>
      <c r="S138" s="19"/>
      <c r="T138" s="17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30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</row>
    <row r="139" spans="1:52">
      <c r="A139" s="20"/>
      <c r="B139" s="20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8"/>
      <c r="S139" s="19"/>
      <c r="T139" s="17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30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</row>
    <row r="140" spans="1:52">
      <c r="A140" s="20"/>
      <c r="B140" s="20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8"/>
      <c r="S140" s="19"/>
      <c r="T140" s="17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30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</row>
    <row r="141" spans="1:52">
      <c r="A141" s="20"/>
      <c r="B141" s="20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8"/>
      <c r="S141" s="19"/>
      <c r="T141" s="17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30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</row>
    <row r="142" spans="1:52">
      <c r="A142" s="20"/>
      <c r="B142" s="20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8"/>
      <c r="S142" s="19"/>
      <c r="T142" s="17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30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</row>
    <row r="143" spans="1:52">
      <c r="A143" s="20"/>
      <c r="B143" s="20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8"/>
      <c r="S143" s="19"/>
      <c r="T143" s="17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30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</row>
    <row r="144" spans="1:52">
      <c r="A144" s="20"/>
      <c r="B144" s="20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8"/>
      <c r="S144" s="19"/>
      <c r="T144" s="17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30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</row>
    <row r="145" spans="1:52">
      <c r="A145" s="20"/>
      <c r="B145" s="20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8"/>
      <c r="S145" s="19"/>
      <c r="T145" s="17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30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</row>
    <row r="146" spans="1:52">
      <c r="A146" s="20"/>
      <c r="B146" s="20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8"/>
      <c r="S146" s="19"/>
      <c r="T146" s="17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30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</row>
    <row r="147" spans="1:52">
      <c r="A147" s="20"/>
      <c r="B147" s="20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8"/>
      <c r="S147" s="19"/>
      <c r="T147" s="17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30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</row>
    <row r="148" spans="1:52">
      <c r="A148" s="20"/>
      <c r="B148" s="20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8"/>
      <c r="S148" s="19"/>
      <c r="T148" s="17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30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</row>
    <row r="149" spans="1:52">
      <c r="A149" s="20"/>
      <c r="B149" s="20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8"/>
      <c r="S149" s="19"/>
      <c r="T149" s="17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30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</row>
    <row r="150" spans="1:52">
      <c r="A150" s="20"/>
      <c r="B150" s="20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8"/>
      <c r="S150" s="19"/>
      <c r="T150" s="17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30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</row>
    <row r="151" spans="1:52">
      <c r="A151" s="20"/>
      <c r="B151" s="20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8"/>
      <c r="S151" s="19"/>
      <c r="T151" s="17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30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</row>
    <row r="152" spans="1:52">
      <c r="A152" s="20"/>
      <c r="B152" s="20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8"/>
      <c r="S152" s="19"/>
      <c r="T152" s="17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30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</row>
    <row r="153" spans="1:52">
      <c r="A153" s="20"/>
      <c r="B153" s="20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8"/>
      <c r="S153" s="19"/>
      <c r="T153" s="17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30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</row>
    <row r="154" spans="1:52">
      <c r="A154" s="20"/>
      <c r="B154" s="20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8"/>
      <c r="S154" s="19"/>
      <c r="T154" s="17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30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</row>
    <row r="155" spans="1:52">
      <c r="A155" s="20"/>
      <c r="B155" s="20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8"/>
      <c r="S155" s="19"/>
      <c r="T155" s="17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30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</row>
    <row r="156" spans="1:52">
      <c r="A156" s="20"/>
      <c r="B156" s="20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8"/>
      <c r="S156" s="19"/>
      <c r="T156" s="17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30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</row>
    <row r="157" spans="1:52">
      <c r="A157" s="20"/>
      <c r="B157" s="20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8"/>
      <c r="S157" s="19"/>
      <c r="T157" s="17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30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</row>
    <row r="158" spans="1:52">
      <c r="A158" s="20"/>
      <c r="B158" s="20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8"/>
      <c r="S158" s="19"/>
      <c r="T158" s="17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30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</row>
    <row r="159" spans="1:52">
      <c r="A159" s="20"/>
      <c r="B159" s="20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8"/>
      <c r="S159" s="19"/>
      <c r="T159" s="17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30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</row>
    <row r="160" spans="1:52">
      <c r="A160" s="20"/>
      <c r="B160" s="20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8"/>
      <c r="S160" s="19"/>
      <c r="T160" s="17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30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</row>
    <row r="161" spans="1:52">
      <c r="A161" s="20"/>
      <c r="B161" s="20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8"/>
      <c r="S161" s="19"/>
      <c r="T161" s="17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30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</row>
    <row r="162" spans="1:52">
      <c r="A162" s="20"/>
      <c r="B162" s="20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8"/>
      <c r="S162" s="19"/>
      <c r="T162" s="17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30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</row>
    <row r="163" spans="1:52">
      <c r="A163" s="20"/>
      <c r="B163" s="20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8"/>
      <c r="S163" s="19"/>
      <c r="T163" s="17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30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</row>
    <row r="164" spans="1:52">
      <c r="A164" s="20"/>
      <c r="B164" s="20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8"/>
      <c r="S164" s="19"/>
      <c r="T164" s="17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30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</row>
    <row r="165" spans="1:52">
      <c r="A165" s="20"/>
      <c r="B165" s="20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8"/>
      <c r="S165" s="19"/>
      <c r="T165" s="17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30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</row>
    <row r="166" spans="1:52">
      <c r="A166" s="20"/>
      <c r="B166" s="20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8"/>
      <c r="S166" s="19"/>
      <c r="T166" s="17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30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</row>
    <row r="167" spans="1:52">
      <c r="A167" s="20"/>
      <c r="B167" s="20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8"/>
      <c r="S167" s="19"/>
      <c r="T167" s="17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30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</row>
    <row r="168" spans="1:52">
      <c r="A168" s="20"/>
      <c r="B168" s="20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8"/>
      <c r="S168" s="19"/>
      <c r="T168" s="17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30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</row>
    <row r="169" spans="1:52">
      <c r="A169" s="20"/>
      <c r="B169" s="20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8"/>
      <c r="S169" s="19"/>
      <c r="T169" s="17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30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</row>
    <row r="170" spans="1:52">
      <c r="A170" s="20"/>
      <c r="B170" s="20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8"/>
      <c r="S170" s="19"/>
      <c r="T170" s="17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30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</row>
    <row r="171" spans="1:52">
      <c r="A171" s="20"/>
      <c r="B171" s="20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8"/>
      <c r="S171" s="19"/>
      <c r="T171" s="17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30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</row>
    <row r="172" spans="1:52">
      <c r="A172" s="20"/>
      <c r="B172" s="20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8"/>
      <c r="S172" s="19"/>
      <c r="T172" s="17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30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</row>
    <row r="173" spans="1:52">
      <c r="A173" s="20"/>
      <c r="B173" s="20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8"/>
      <c r="S173" s="19"/>
      <c r="T173" s="17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30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</row>
    <row r="174" spans="1:52">
      <c r="A174" s="20"/>
      <c r="B174" s="20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8"/>
      <c r="S174" s="19"/>
      <c r="T174" s="17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30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</row>
    <row r="175" spans="1:52">
      <c r="A175" s="20"/>
      <c r="B175" s="20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8"/>
      <c r="S175" s="19"/>
      <c r="T175" s="17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30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</row>
    <row r="176" spans="1:52">
      <c r="A176" s="20"/>
      <c r="B176" s="20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8"/>
      <c r="S176" s="19"/>
      <c r="T176" s="17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30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</row>
    <row r="177" spans="1:52">
      <c r="A177" s="20"/>
      <c r="B177" s="20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8"/>
      <c r="S177" s="19"/>
      <c r="T177" s="17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30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</row>
    <row r="178" spans="1:52">
      <c r="A178" s="20"/>
      <c r="B178" s="20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8"/>
      <c r="S178" s="19"/>
      <c r="T178" s="17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30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</row>
    <row r="179" spans="1:52">
      <c r="A179" s="20"/>
      <c r="B179" s="20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8"/>
      <c r="S179" s="19"/>
      <c r="T179" s="17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30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</row>
    <row r="180" spans="1:52">
      <c r="A180" s="20"/>
      <c r="B180" s="20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8"/>
      <c r="S180" s="19"/>
      <c r="T180" s="17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30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</row>
    <row r="181" spans="1:52">
      <c r="A181" s="20"/>
      <c r="B181" s="20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8"/>
      <c r="S181" s="19"/>
      <c r="T181" s="17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30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</row>
    <row r="182" spans="1:52">
      <c r="A182" s="20"/>
      <c r="B182" s="20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8"/>
      <c r="S182" s="19"/>
      <c r="T182" s="17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30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</row>
    <row r="183" spans="1:52">
      <c r="A183" s="20"/>
      <c r="B183" s="20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8"/>
      <c r="S183" s="19"/>
      <c r="T183" s="17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30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</row>
    <row r="184" spans="1:52">
      <c r="A184" s="20"/>
      <c r="B184" s="20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8"/>
      <c r="S184" s="19"/>
      <c r="T184" s="17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30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</row>
    <row r="185" spans="1:52">
      <c r="A185" s="20"/>
      <c r="B185" s="20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8"/>
      <c r="S185" s="19"/>
      <c r="T185" s="17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30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</row>
    <row r="186" spans="1:52">
      <c r="A186" s="20"/>
      <c r="B186" s="20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8"/>
      <c r="S186" s="19"/>
      <c r="T186" s="17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30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</row>
    <row r="187" spans="1:52">
      <c r="A187" s="20"/>
      <c r="B187" s="20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8"/>
      <c r="S187" s="19"/>
      <c r="T187" s="17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30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</row>
    <row r="188" spans="1:52">
      <c r="A188" s="20"/>
      <c r="B188" s="20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8"/>
      <c r="S188" s="19"/>
      <c r="T188" s="17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30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</row>
    <row r="189" spans="1:52">
      <c r="A189" s="20"/>
      <c r="B189" s="20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8"/>
      <c r="S189" s="19"/>
      <c r="T189" s="17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30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</row>
    <row r="190" spans="1:52">
      <c r="A190" s="20"/>
      <c r="B190" s="20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8"/>
      <c r="S190" s="19"/>
      <c r="T190" s="17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30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</row>
    <row r="191" spans="1:52">
      <c r="A191" s="20"/>
      <c r="B191" s="20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8"/>
      <c r="S191" s="19"/>
      <c r="T191" s="17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30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</row>
    <row r="192" spans="1:52">
      <c r="A192" s="20"/>
      <c r="B192" s="20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8"/>
      <c r="S192" s="19"/>
      <c r="T192" s="17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30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</row>
    <row r="193" spans="1:52">
      <c r="A193" s="20"/>
      <c r="B193" s="20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8"/>
      <c r="S193" s="19"/>
      <c r="T193" s="17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30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</row>
    <row r="194" spans="1:52">
      <c r="A194" s="20"/>
      <c r="B194" s="20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8"/>
      <c r="S194" s="19"/>
      <c r="T194" s="17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30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</row>
    <row r="195" spans="1:52">
      <c r="A195" s="20"/>
      <c r="B195" s="20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8"/>
      <c r="S195" s="19"/>
      <c r="T195" s="17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30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</row>
    <row r="196" spans="1:52">
      <c r="A196" s="20"/>
      <c r="B196" s="20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8"/>
      <c r="S196" s="19"/>
      <c r="T196" s="17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30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</row>
    <row r="197" spans="1:52">
      <c r="A197" s="20"/>
      <c r="B197" s="20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8"/>
      <c r="S197" s="19"/>
      <c r="T197" s="17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30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</row>
    <row r="198" spans="1:52">
      <c r="A198" s="20"/>
      <c r="B198" s="20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8"/>
      <c r="S198" s="19"/>
      <c r="T198" s="17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30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</row>
    <row r="199" spans="1:52">
      <c r="A199" s="20"/>
      <c r="B199" s="20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8"/>
      <c r="S199" s="19"/>
      <c r="T199" s="17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30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</row>
    <row r="200" spans="1:52">
      <c r="A200" s="20"/>
      <c r="B200" s="20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8"/>
      <c r="S200" s="19"/>
      <c r="T200" s="17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30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</row>
    <row r="201" spans="1:52">
      <c r="A201" s="20"/>
      <c r="B201" s="20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8"/>
      <c r="S201" s="19"/>
      <c r="T201" s="17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30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</row>
    <row r="202" spans="1:52">
      <c r="A202" s="20"/>
      <c r="B202" s="20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8"/>
      <c r="S202" s="19"/>
      <c r="T202" s="17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30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</row>
    <row r="203" spans="1:52">
      <c r="A203" s="20"/>
      <c r="B203" s="20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8"/>
      <c r="S203" s="19"/>
      <c r="T203" s="17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30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</row>
    <row r="204" spans="1:52">
      <c r="A204" s="20"/>
      <c r="B204" s="20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8"/>
      <c r="S204" s="19"/>
      <c r="T204" s="17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30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</row>
    <row r="205" spans="1:52">
      <c r="A205" s="20"/>
      <c r="B205" s="20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8"/>
      <c r="S205" s="19"/>
      <c r="T205" s="17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30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</row>
    <row r="206" spans="1:52">
      <c r="A206" s="20"/>
      <c r="B206" s="20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8"/>
      <c r="S206" s="19"/>
      <c r="T206" s="17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30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</row>
    <row r="207" spans="1:52">
      <c r="A207" s="20"/>
      <c r="B207" s="20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8"/>
      <c r="S207" s="19"/>
      <c r="T207" s="17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30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</row>
    <row r="208" spans="1:52">
      <c r="A208" s="20"/>
      <c r="B208" s="20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8"/>
      <c r="S208" s="19"/>
      <c r="T208" s="17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30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</row>
    <row r="209" spans="1:52">
      <c r="A209" s="20"/>
      <c r="B209" s="20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8"/>
      <c r="S209" s="19"/>
      <c r="T209" s="17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30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</row>
    <row r="210" spans="1:52">
      <c r="A210" s="20"/>
      <c r="B210" s="20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8"/>
      <c r="S210" s="19"/>
      <c r="T210" s="17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30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</row>
    <row r="211" spans="1:52">
      <c r="A211" s="20"/>
      <c r="B211" s="20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8"/>
      <c r="S211" s="19"/>
      <c r="T211" s="17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30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</row>
    <row r="212" spans="1:52">
      <c r="A212" s="20"/>
      <c r="B212" s="20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8"/>
      <c r="S212" s="19"/>
      <c r="T212" s="17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30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</row>
    <row r="213" spans="1:52">
      <c r="A213" s="20"/>
      <c r="B213" s="20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8"/>
      <c r="S213" s="19"/>
      <c r="T213" s="17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30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</row>
    <row r="214" spans="1:52">
      <c r="A214" s="20"/>
      <c r="B214" s="20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8"/>
      <c r="S214" s="19"/>
      <c r="T214" s="17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30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</row>
    <row r="215" spans="1:52">
      <c r="A215" s="20"/>
      <c r="B215" s="20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8"/>
      <c r="S215" s="19"/>
      <c r="T215" s="17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30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</row>
    <row r="216" spans="1:52">
      <c r="A216" s="20"/>
      <c r="B216" s="20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8"/>
      <c r="S216" s="19"/>
      <c r="T216" s="17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30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</row>
    <row r="217" spans="1:52">
      <c r="A217" s="20"/>
      <c r="B217" s="20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8"/>
      <c r="S217" s="19"/>
      <c r="T217" s="17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30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</row>
    <row r="218" spans="1:52">
      <c r="A218" s="20"/>
      <c r="B218" s="20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8"/>
      <c r="S218" s="19"/>
      <c r="T218" s="17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30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</row>
    <row r="219" spans="1:52">
      <c r="A219" s="20"/>
      <c r="B219" s="20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8"/>
      <c r="S219" s="19"/>
      <c r="T219" s="17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30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</row>
    <row r="220" spans="1:52">
      <c r="A220" s="20"/>
      <c r="B220" s="20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8"/>
      <c r="S220" s="19"/>
      <c r="T220" s="17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30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</row>
    <row r="221" spans="1:52">
      <c r="A221" s="20"/>
      <c r="B221" s="20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8"/>
      <c r="S221" s="19"/>
      <c r="T221" s="17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30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</row>
    <row r="222" spans="1:52">
      <c r="A222" s="20"/>
      <c r="B222" s="20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8"/>
      <c r="S222" s="19"/>
      <c r="T222" s="17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30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</row>
    <row r="223" spans="1:52">
      <c r="A223" s="20"/>
      <c r="B223" s="20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8"/>
      <c r="S223" s="19"/>
      <c r="T223" s="17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30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</row>
    <row r="224" spans="1:52">
      <c r="A224" s="20"/>
      <c r="B224" s="20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8"/>
      <c r="S224" s="19"/>
      <c r="T224" s="17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30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</row>
    <row r="225" spans="1:52">
      <c r="A225" s="20"/>
      <c r="B225" s="20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8"/>
      <c r="S225" s="19"/>
      <c r="T225" s="17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30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</row>
    <row r="226" spans="1:52">
      <c r="A226" s="20"/>
      <c r="B226" s="20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8"/>
      <c r="S226" s="19"/>
      <c r="T226" s="17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30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</row>
    <row r="227" spans="1:52">
      <c r="A227" s="20"/>
      <c r="B227" s="20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8"/>
      <c r="S227" s="19"/>
      <c r="T227" s="17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30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</row>
    <row r="228" spans="1:52">
      <c r="A228" s="20"/>
      <c r="B228" s="20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8"/>
      <c r="S228" s="19"/>
      <c r="T228" s="17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30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</row>
    <row r="229" spans="1:52">
      <c r="A229" s="20"/>
      <c r="B229" s="20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8"/>
      <c r="S229" s="19"/>
      <c r="T229" s="17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30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</row>
    <row r="230" spans="1:52">
      <c r="A230" s="20"/>
      <c r="B230" s="20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8"/>
      <c r="S230" s="19"/>
      <c r="T230" s="17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30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</row>
    <row r="231" spans="1:52">
      <c r="A231" s="20"/>
      <c r="B231" s="20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8"/>
      <c r="S231" s="19"/>
      <c r="T231" s="17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30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</row>
    <row r="232" spans="1:52">
      <c r="A232" s="20"/>
      <c r="B232" s="20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8"/>
      <c r="S232" s="19"/>
      <c r="T232" s="17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30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</row>
    <row r="233" spans="1:52">
      <c r="A233" s="20"/>
      <c r="B233" s="20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8"/>
      <c r="S233" s="19"/>
      <c r="T233" s="17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30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</row>
    <row r="234" spans="1:52">
      <c r="A234" s="20"/>
      <c r="B234" s="20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8"/>
      <c r="S234" s="19"/>
      <c r="T234" s="17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30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</row>
    <row r="235" spans="1:52">
      <c r="A235" s="20"/>
      <c r="B235" s="20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8"/>
      <c r="S235" s="19"/>
      <c r="T235" s="17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30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</row>
    <row r="236" spans="1:52">
      <c r="A236" s="20"/>
      <c r="B236" s="20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8"/>
      <c r="S236" s="19"/>
      <c r="T236" s="17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30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</row>
    <row r="237" spans="1:52">
      <c r="A237" s="20"/>
      <c r="B237" s="20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8"/>
      <c r="S237" s="19"/>
      <c r="T237" s="17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30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</row>
    <row r="238" spans="1:52">
      <c r="A238" s="20"/>
      <c r="B238" s="20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8"/>
      <c r="S238" s="19"/>
      <c r="T238" s="17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30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</row>
    <row r="239" spans="1:52">
      <c r="A239" s="20"/>
      <c r="B239" s="20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8"/>
      <c r="S239" s="19"/>
      <c r="T239" s="17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30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</row>
    <row r="240" spans="1:52">
      <c r="A240" s="20"/>
      <c r="B240" s="20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8"/>
      <c r="S240" s="19"/>
      <c r="T240" s="17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30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</row>
    <row r="241" spans="1:52">
      <c r="A241" s="20"/>
      <c r="B241" s="20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8"/>
      <c r="S241" s="19"/>
      <c r="T241" s="17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30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</row>
    <row r="242" spans="1:52">
      <c r="A242" s="20"/>
      <c r="B242" s="20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8"/>
      <c r="S242" s="19"/>
      <c r="T242" s="17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30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</row>
    <row r="243" spans="1:52">
      <c r="A243" s="20"/>
      <c r="B243" s="20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8"/>
      <c r="S243" s="19"/>
      <c r="T243" s="17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30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</row>
    <row r="244" spans="1:52">
      <c r="A244" s="20"/>
      <c r="B244" s="20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8"/>
      <c r="S244" s="19"/>
      <c r="T244" s="17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30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</row>
    <row r="245" spans="1:52">
      <c r="A245" s="20"/>
      <c r="B245" s="20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8"/>
      <c r="S245" s="19"/>
      <c r="T245" s="17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30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</row>
    <row r="246" spans="1:52">
      <c r="A246" s="20"/>
      <c r="B246" s="20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8"/>
      <c r="S246" s="19"/>
      <c r="T246" s="17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30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</row>
    <row r="247" spans="1:52">
      <c r="A247" s="20"/>
      <c r="B247" s="20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8"/>
      <c r="S247" s="19"/>
      <c r="T247" s="17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30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</row>
    <row r="248" spans="1:52">
      <c r="A248" s="20"/>
      <c r="B248" s="20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8"/>
      <c r="S248" s="19"/>
      <c r="T248" s="17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30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</row>
    <row r="249" spans="1:52">
      <c r="A249" s="20"/>
      <c r="B249" s="20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8"/>
      <c r="S249" s="19"/>
      <c r="T249" s="17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30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</row>
    <row r="250" spans="1:52">
      <c r="A250" s="20"/>
      <c r="B250" s="20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8"/>
      <c r="S250" s="19"/>
      <c r="T250" s="17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30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</row>
    <row r="251" spans="1:52">
      <c r="A251" s="20"/>
      <c r="B251" s="20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8"/>
      <c r="S251" s="19"/>
      <c r="T251" s="17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30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</row>
    <row r="252" spans="1:52">
      <c r="A252" s="20"/>
      <c r="B252" s="20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8"/>
      <c r="S252" s="19"/>
      <c r="T252" s="17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30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</row>
    <row r="253" spans="1:52">
      <c r="A253" s="20"/>
      <c r="B253" s="20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8"/>
      <c r="S253" s="19"/>
      <c r="T253" s="17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30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</row>
    <row r="254" spans="1:52">
      <c r="A254" s="20"/>
      <c r="B254" s="20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8"/>
      <c r="S254" s="19"/>
      <c r="T254" s="17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30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</row>
    <row r="255" spans="1:52">
      <c r="A255" s="20"/>
      <c r="B255" s="20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8"/>
      <c r="S255" s="19"/>
      <c r="T255" s="17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30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</row>
    <row r="256" spans="1:52">
      <c r="A256" s="20"/>
      <c r="B256" s="20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8"/>
      <c r="S256" s="19"/>
      <c r="T256" s="17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30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</row>
    <row r="257" spans="1:52">
      <c r="A257" s="20"/>
      <c r="B257" s="20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8"/>
      <c r="S257" s="19"/>
      <c r="T257" s="17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30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</row>
    <row r="258" spans="1:52">
      <c r="A258" s="20"/>
      <c r="B258" s="20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8"/>
      <c r="S258" s="19"/>
      <c r="T258" s="17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30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</row>
    <row r="259" spans="1:52">
      <c r="A259" s="20"/>
      <c r="B259" s="20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8"/>
      <c r="S259" s="19"/>
      <c r="T259" s="17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30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</row>
    <row r="260" spans="1:52">
      <c r="A260" s="20"/>
      <c r="B260" s="20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8"/>
      <c r="S260" s="19"/>
      <c r="T260" s="17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30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</row>
    <row r="261" spans="1:52">
      <c r="A261" s="20"/>
      <c r="B261" s="20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8"/>
      <c r="S261" s="19"/>
      <c r="T261" s="17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30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</row>
    <row r="262" spans="1:52">
      <c r="A262" s="20"/>
      <c r="B262" s="20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8"/>
      <c r="S262" s="19"/>
      <c r="T262" s="17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30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</row>
    <row r="263" spans="1:52">
      <c r="A263" s="20"/>
      <c r="B263" s="20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8"/>
      <c r="S263" s="19"/>
      <c r="T263" s="17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30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</row>
    <row r="264" spans="1:52">
      <c r="A264" s="20"/>
      <c r="B264" s="20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8"/>
      <c r="S264" s="19"/>
      <c r="T264" s="17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30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</row>
    <row r="265" spans="1:52">
      <c r="A265" s="20"/>
      <c r="B265" s="20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8"/>
      <c r="S265" s="19"/>
      <c r="T265" s="17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30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</row>
    <row r="266" spans="1:52">
      <c r="A266" s="20"/>
      <c r="B266" s="20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8"/>
      <c r="S266" s="19"/>
      <c r="T266" s="17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30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</row>
    <row r="267" spans="1:52">
      <c r="A267" s="20"/>
      <c r="B267" s="20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8"/>
      <c r="S267" s="19"/>
      <c r="T267" s="17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30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</row>
    <row r="268" spans="1:52">
      <c r="A268" s="20"/>
      <c r="B268" s="20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8"/>
      <c r="S268" s="19"/>
      <c r="T268" s="17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30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</row>
    <row r="269" spans="1:52">
      <c r="A269" s="20"/>
      <c r="B269" s="20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8"/>
      <c r="S269" s="19"/>
      <c r="T269" s="17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30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</row>
    <row r="270" spans="1:52">
      <c r="A270" s="20"/>
      <c r="B270" s="20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8"/>
      <c r="S270" s="19"/>
      <c r="T270" s="17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30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</row>
    <row r="271" spans="1:52">
      <c r="A271" s="20"/>
      <c r="B271" s="20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8"/>
      <c r="S271" s="19"/>
      <c r="T271" s="17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30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</row>
    <row r="272" spans="1:52">
      <c r="A272" s="20"/>
      <c r="B272" s="20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8"/>
      <c r="S272" s="19"/>
      <c r="T272" s="17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30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</row>
    <row r="273" spans="1:52">
      <c r="A273" s="20"/>
      <c r="B273" s="20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8"/>
      <c r="S273" s="19"/>
      <c r="T273" s="17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30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</row>
    <row r="274" spans="1:52">
      <c r="A274" s="20"/>
      <c r="B274" s="20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8"/>
      <c r="S274" s="19"/>
      <c r="T274" s="17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30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</row>
    <row r="275" spans="1:52">
      <c r="A275" s="20"/>
      <c r="B275" s="20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8"/>
      <c r="S275" s="19"/>
      <c r="T275" s="17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30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</row>
    <row r="276" spans="1:52">
      <c r="A276" s="20"/>
      <c r="B276" s="20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8"/>
      <c r="S276" s="19"/>
      <c r="T276" s="17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30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</row>
    <row r="277" spans="1:52">
      <c r="A277" s="20"/>
      <c r="B277" s="20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8"/>
      <c r="S277" s="19"/>
      <c r="T277" s="17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30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</row>
    <row r="278" spans="1:52">
      <c r="A278" s="20"/>
      <c r="B278" s="20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8"/>
      <c r="S278" s="19"/>
      <c r="T278" s="17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30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</row>
    <row r="279" spans="1:52">
      <c r="A279" s="20"/>
      <c r="B279" s="20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8"/>
      <c r="S279" s="19"/>
      <c r="T279" s="17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30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</row>
    <row r="280" spans="1:52">
      <c r="A280" s="20"/>
      <c r="B280" s="20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8"/>
      <c r="S280" s="19"/>
      <c r="T280" s="17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30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</row>
    <row r="281" spans="1:52">
      <c r="A281" s="20"/>
      <c r="B281" s="20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8"/>
      <c r="S281" s="19"/>
      <c r="T281" s="17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30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</row>
    <row r="282" spans="1:52">
      <c r="A282" s="20"/>
      <c r="B282" s="20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8"/>
      <c r="S282" s="19"/>
      <c r="T282" s="17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30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</row>
    <row r="283" spans="1:52">
      <c r="A283" s="20"/>
      <c r="B283" s="20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8"/>
      <c r="S283" s="19"/>
      <c r="T283" s="17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30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</row>
    <row r="284" spans="1:52">
      <c r="A284" s="20"/>
      <c r="B284" s="20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8"/>
      <c r="S284" s="19"/>
      <c r="T284" s="17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30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</row>
    <row r="285" spans="1:52">
      <c r="A285" s="20"/>
      <c r="B285" s="20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8"/>
      <c r="S285" s="19"/>
      <c r="T285" s="17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30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</row>
    <row r="286" spans="1:52">
      <c r="A286" s="20"/>
      <c r="B286" s="20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8"/>
      <c r="S286" s="19"/>
      <c r="T286" s="17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30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</row>
    <row r="287" spans="1:52">
      <c r="A287" s="20"/>
      <c r="B287" s="20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8"/>
      <c r="S287" s="19"/>
      <c r="T287" s="17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30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</row>
    <row r="288" spans="1:52">
      <c r="A288" s="20"/>
      <c r="B288" s="20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8"/>
      <c r="S288" s="19"/>
      <c r="T288" s="17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30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</row>
    <row r="289" spans="1:52">
      <c r="A289" s="20"/>
      <c r="B289" s="20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8"/>
      <c r="S289" s="19"/>
      <c r="T289" s="17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30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</row>
    <row r="290" spans="1:52">
      <c r="A290" s="20"/>
      <c r="B290" s="20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8"/>
      <c r="S290" s="19"/>
      <c r="T290" s="17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30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</row>
    <row r="291" spans="1:52">
      <c r="A291" s="20"/>
      <c r="B291" s="20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8"/>
      <c r="S291" s="19"/>
      <c r="T291" s="17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30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</row>
    <row r="292" spans="1:52">
      <c r="A292" s="20"/>
      <c r="B292" s="20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8"/>
      <c r="S292" s="19"/>
      <c r="T292" s="17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30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</row>
    <row r="293" spans="1:52">
      <c r="A293" s="20"/>
      <c r="B293" s="20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8"/>
      <c r="S293" s="19"/>
      <c r="T293" s="17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30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</row>
    <row r="294" spans="1:52">
      <c r="A294" s="20"/>
      <c r="B294" s="20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8"/>
      <c r="S294" s="19"/>
      <c r="T294" s="17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30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</row>
    <row r="295" spans="1:52">
      <c r="A295" s="20"/>
      <c r="B295" s="20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8"/>
      <c r="S295" s="19"/>
      <c r="T295" s="17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30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</row>
    <row r="296" spans="1:52">
      <c r="A296" s="20"/>
      <c r="B296" s="20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8"/>
      <c r="S296" s="19"/>
      <c r="T296" s="17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30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</row>
    <row r="297" spans="1:52">
      <c r="A297" s="20"/>
      <c r="B297" s="20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8"/>
      <c r="S297" s="19"/>
      <c r="T297" s="17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30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</row>
    <row r="298" spans="1:52">
      <c r="A298" s="20"/>
      <c r="B298" s="20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8"/>
      <c r="S298" s="19"/>
      <c r="T298" s="17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30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</row>
    <row r="299" spans="1:52">
      <c r="A299" s="20"/>
      <c r="B299" s="20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8"/>
      <c r="S299" s="19"/>
      <c r="T299" s="17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30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</row>
    <row r="300" spans="1:52">
      <c r="A300" s="20"/>
      <c r="B300" s="20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8"/>
      <c r="S300" s="19"/>
      <c r="T300" s="17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30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</row>
    <row r="301" spans="1:52">
      <c r="A301" s="20"/>
      <c r="B301" s="20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8"/>
      <c r="S301" s="19"/>
      <c r="T301" s="17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30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</row>
    <row r="302" spans="1:52">
      <c r="A302" s="20"/>
      <c r="B302" s="20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8"/>
      <c r="S302" s="19"/>
      <c r="T302" s="17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30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</row>
    <row r="303" spans="1:52">
      <c r="A303" s="20"/>
      <c r="B303" s="20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8"/>
      <c r="S303" s="19"/>
      <c r="T303" s="17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30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</row>
    <row r="304" spans="1:52">
      <c r="A304" s="20"/>
      <c r="B304" s="20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8"/>
      <c r="S304" s="19"/>
      <c r="T304" s="17" t="s">
        <v>182</v>
      </c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30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</row>
    <row r="305" spans="1:52">
      <c r="A305" s="20"/>
      <c r="B305" s="20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8"/>
      <c r="S305" s="19"/>
      <c r="T305" s="17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30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</row>
    <row r="306" spans="1:52">
      <c r="A306" s="20"/>
      <c r="B306" s="20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8"/>
      <c r="S306" s="19"/>
      <c r="T306" s="17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30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</row>
    <row r="307" spans="1:52">
      <c r="A307" s="20"/>
      <c r="B307" s="20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8"/>
      <c r="S307" s="19"/>
      <c r="T307" s="17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30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</row>
    <row r="308" spans="1:52">
      <c r="A308" s="20"/>
      <c r="B308" s="20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8"/>
      <c r="S308" s="19"/>
      <c r="T308" s="17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30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</row>
    <row r="309" spans="1:52">
      <c r="A309" s="20"/>
      <c r="B309" s="20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8"/>
      <c r="S309" s="19"/>
      <c r="T309" s="17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30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</row>
    <row r="310" spans="1:52">
      <c r="A310" s="20"/>
      <c r="B310" s="20"/>
      <c r="C310" s="1">
        <v>1</v>
      </c>
      <c r="D310" s="1"/>
      <c r="E310" s="1" t="s">
        <v>17</v>
      </c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8"/>
      <c r="S310" s="19"/>
      <c r="T310" s="17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30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</row>
    <row r="311" spans="1:52">
      <c r="A311" s="20"/>
      <c r="B311" s="20"/>
      <c r="C311" s="1">
        <v>1</v>
      </c>
      <c r="D311" s="1"/>
      <c r="E311" s="1" t="s">
        <v>183</v>
      </c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8"/>
      <c r="S311" s="19"/>
      <c r="T311" s="17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30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</row>
    <row r="312" spans="1:52">
      <c r="A312" s="20"/>
      <c r="B312" s="20"/>
      <c r="C312" s="1">
        <v>1</v>
      </c>
      <c r="D312" s="1"/>
      <c r="E312" s="1" t="s">
        <v>17</v>
      </c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8"/>
      <c r="S312" s="19"/>
      <c r="T312" s="17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30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</row>
    <row r="313" spans="1:52">
      <c r="A313" s="20"/>
      <c r="B313" s="20"/>
      <c r="C313" s="1"/>
      <c r="D313" s="1">
        <v>1</v>
      </c>
      <c r="E313" s="1" t="s">
        <v>18</v>
      </c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8"/>
      <c r="S313" s="19"/>
      <c r="T313" s="17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30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</row>
    <row r="314" spans="1:52">
      <c r="A314" s="20"/>
      <c r="B314" s="20"/>
      <c r="C314" s="1"/>
      <c r="D314" s="1">
        <v>1</v>
      </c>
      <c r="E314" s="1" t="s">
        <v>183</v>
      </c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8"/>
      <c r="S314" s="19"/>
      <c r="T314" s="17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30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</row>
    <row r="315" spans="1:52">
      <c r="A315" s="21"/>
      <c r="B315" s="21"/>
      <c r="C315" s="22">
        <v>1</v>
      </c>
      <c r="D315" s="22"/>
      <c r="E315" s="1" t="s">
        <v>16</v>
      </c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18"/>
      <c r="S315" s="22"/>
      <c r="T315" s="17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  <c r="AG315" s="22"/>
      <c r="AH315" s="22"/>
      <c r="AI315" s="31"/>
      <c r="AJ315" s="22"/>
      <c r="AK315" s="22"/>
      <c r="AL315" s="22"/>
      <c r="AM315" s="22"/>
      <c r="AN315" s="22"/>
      <c r="AO315" s="22"/>
      <c r="AP315" s="22"/>
      <c r="AQ315" s="22"/>
      <c r="AR315" s="22"/>
      <c r="AS315" s="22"/>
      <c r="AT315" s="22"/>
      <c r="AU315" s="22"/>
      <c r="AV315" s="22"/>
      <c r="AW315" s="22"/>
      <c r="AX315" s="22"/>
      <c r="AY315" s="22"/>
      <c r="AZ315" s="22"/>
    </row>
    <row r="316" spans="1:52" s="24" customFormat="1" ht="37.5" customHeight="1">
      <c r="A316" s="23" t="s">
        <v>66</v>
      </c>
      <c r="B316" s="23">
        <f>SUM(B5:B315)</f>
        <v>0</v>
      </c>
      <c r="C316" s="24">
        <f>SUM(C5:C315)</f>
        <v>4</v>
      </c>
      <c r="D316" s="24">
        <f>SUM(D5:D315)</f>
        <v>2</v>
      </c>
      <c r="E316" s="25"/>
      <c r="F316" s="24">
        <f>SUM(F5:F315)</f>
        <v>0</v>
      </c>
      <c r="G316" s="24">
        <f t="shared" ref="G316:Q316" si="0">SUM(G5:G315)</f>
        <v>0</v>
      </c>
      <c r="H316" s="24">
        <f t="shared" si="0"/>
        <v>0</v>
      </c>
      <c r="I316" s="24">
        <f t="shared" si="0"/>
        <v>0</v>
      </c>
      <c r="J316" s="24">
        <f t="shared" si="0"/>
        <v>0</v>
      </c>
      <c r="K316" s="24">
        <f t="shared" si="0"/>
        <v>0</v>
      </c>
      <c r="L316" s="24">
        <f t="shared" si="0"/>
        <v>0</v>
      </c>
      <c r="M316" s="24">
        <f t="shared" si="0"/>
        <v>0</v>
      </c>
      <c r="N316" s="24">
        <f t="shared" si="0"/>
        <v>0</v>
      </c>
      <c r="O316" s="24">
        <f t="shared" si="0"/>
        <v>0</v>
      </c>
      <c r="P316" s="24">
        <f t="shared" si="0"/>
        <v>0</v>
      </c>
      <c r="Q316" s="24">
        <f t="shared" si="0"/>
        <v>0</v>
      </c>
      <c r="R316" s="25"/>
      <c r="S316" s="25"/>
      <c r="T316" s="25"/>
      <c r="U316" s="24">
        <f>SUM(U5:U315)</f>
        <v>0</v>
      </c>
      <c r="V316" s="24">
        <f t="shared" ref="V316:X316" si="1">SUM(V5:V315)</f>
        <v>0</v>
      </c>
      <c r="W316" s="24">
        <f t="shared" si="1"/>
        <v>0</v>
      </c>
      <c r="X316" s="24">
        <f t="shared" si="1"/>
        <v>0</v>
      </c>
      <c r="Y316" s="25"/>
      <c r="Z316" s="25"/>
      <c r="AA316" s="24">
        <f>SUM(AA5:AA315)</f>
        <v>0</v>
      </c>
      <c r="AB316" s="24">
        <f t="shared" ref="AB316:AD316" si="2">SUM(AB5:AB315)</f>
        <v>0</v>
      </c>
      <c r="AC316" s="24">
        <f t="shared" si="2"/>
        <v>0</v>
      </c>
      <c r="AD316" s="24">
        <f t="shared" si="2"/>
        <v>0</v>
      </c>
      <c r="AE316" s="24">
        <f t="shared" ref="AE316" si="3">SUM(AE5:AE315)</f>
        <v>0</v>
      </c>
      <c r="AF316" s="24">
        <f t="shared" ref="AF316" si="4">SUM(AF5:AF315)</f>
        <v>0</v>
      </c>
      <c r="AG316" s="25"/>
      <c r="AH316" s="25"/>
      <c r="AI316" s="25"/>
      <c r="AJ316" s="25"/>
      <c r="AK316" s="25"/>
      <c r="AL316" s="25"/>
      <c r="AM316" s="24">
        <f>SUM(AM5:AM315)</f>
        <v>0</v>
      </c>
      <c r="AN316" s="24">
        <f t="shared" ref="AN316" si="5">SUM(AN5:AN315)</f>
        <v>0</v>
      </c>
      <c r="AO316" s="24">
        <f t="shared" ref="AO316" si="6">SUM(AO5:AO315)</f>
        <v>0</v>
      </c>
      <c r="AP316" s="24">
        <f t="shared" ref="AP316" si="7">SUM(AP5:AP315)</f>
        <v>0</v>
      </c>
      <c r="AQ316" s="25"/>
      <c r="AR316" s="25"/>
      <c r="AS316" s="24">
        <f>SUM(AS5:AS315)</f>
        <v>0</v>
      </c>
      <c r="AT316" s="24">
        <f t="shared" ref="AT316" si="8">SUM(AT5:AT315)</f>
        <v>0</v>
      </c>
      <c r="AU316" s="24">
        <f t="shared" ref="AU316" si="9">SUM(AU5:AU315)</f>
        <v>0</v>
      </c>
      <c r="AV316" s="24">
        <f t="shared" ref="AV316" si="10">SUM(AV5:AV315)</f>
        <v>0</v>
      </c>
      <c r="AW316" s="24">
        <f t="shared" ref="AW316" si="11">SUM(AW5:AW315)</f>
        <v>0</v>
      </c>
      <c r="AX316" s="24">
        <f t="shared" ref="AX316" si="12">SUM(AX5:AX315)</f>
        <v>0</v>
      </c>
      <c r="AY316" s="25"/>
      <c r="AZ316" s="25"/>
    </row>
  </sheetData>
  <mergeCells count="25">
    <mergeCell ref="AA2:AD3"/>
    <mergeCell ref="AE2:AF3"/>
    <mergeCell ref="AG2:AH3"/>
    <mergeCell ref="C2:Q2"/>
    <mergeCell ref="R2:S3"/>
    <mergeCell ref="C3:D3"/>
    <mergeCell ref="F3:H3"/>
    <mergeCell ref="I3:L3"/>
    <mergeCell ref="M3:Q3"/>
    <mergeCell ref="AW2:AX3"/>
    <mergeCell ref="AY2:AZ3"/>
    <mergeCell ref="AI1:AI18"/>
    <mergeCell ref="A2:A4"/>
    <mergeCell ref="E3:E4"/>
    <mergeCell ref="B2:B4"/>
    <mergeCell ref="R1:AH1"/>
    <mergeCell ref="AJ1:AZ1"/>
    <mergeCell ref="AJ2:AK3"/>
    <mergeCell ref="AL2:AL3"/>
    <mergeCell ref="AM2:AQ3"/>
    <mergeCell ref="AR2:AR3"/>
    <mergeCell ref="AS2:AV3"/>
    <mergeCell ref="T2:T3"/>
    <mergeCell ref="U2:Y3"/>
    <mergeCell ref="Z2:Z3"/>
  </mergeCells>
  <dataValidations count="7">
    <dataValidation type="list" allowBlank="1" showInputMessage="1" showErrorMessage="1" sqref="W5:W58 AL4:AL100 AO5:AO58 T4:T315">
      <formula1>pbsanté</formula1>
    </dataValidation>
    <dataValidation type="list" showInputMessage="1" showErrorMessage="1" sqref="AJ5:AK100 R5:R315 S5:S314">
      <formula1>DROITS</formula1>
    </dataValidation>
    <dataValidation type="list" allowBlank="1" showInputMessage="1" showErrorMessage="1" sqref="E5:E315">
      <formula1>AGES</formula1>
    </dataValidation>
    <dataValidation type="list" allowBlank="1" showInputMessage="1" showErrorMessage="1" sqref="Y5:Y100 AQ5:AQ100">
      <formula1>CSSPE</formula1>
    </dataValidation>
    <dataValidation type="list" allowBlank="1" showInputMessage="1" showErrorMessage="1" sqref="Z5:Z100 AR5:AR100">
      <formula1>DIVERS</formula1>
    </dataValidation>
    <dataValidation type="list" allowBlank="1" showInputMessage="1" showErrorMessage="1" sqref="AG5:AG100 AY5:AY100">
      <formula1>SOIN</formula1>
    </dataValidation>
    <dataValidation type="list" allowBlank="1" showInputMessage="1" showErrorMessage="1" sqref="AZ5:AZ100 AH5:AH100 AI19:AI100">
      <formula1>SOCIAL</formula1>
    </dataValidation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51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4"/>
  <sheetViews>
    <sheetView workbookViewId="0">
      <selection activeCell="G9" sqref="G9"/>
    </sheetView>
  </sheetViews>
  <sheetFormatPr defaultColWidth="11.5546875" defaultRowHeight="15"/>
  <cols>
    <col min="3" max="3" width="11.5546875" style="34"/>
  </cols>
  <sheetData>
    <row r="1" spans="1:7">
      <c r="A1" s="87" t="s">
        <v>70</v>
      </c>
      <c r="B1" s="88"/>
      <c r="C1" s="33"/>
    </row>
    <row r="2" spans="1:7">
      <c r="A2" s="2" t="s">
        <v>67</v>
      </c>
      <c r="B2" s="1">
        <f>TABLEAU!C316</f>
        <v>4</v>
      </c>
    </row>
    <row r="3" spans="1:7">
      <c r="A3" s="2" t="s">
        <v>68</v>
      </c>
      <c r="B3" s="1">
        <f>TABLEAU!D316</f>
        <v>2</v>
      </c>
    </row>
    <row r="4" spans="1:7" ht="15.75" thickBot="1">
      <c r="A4" s="26" t="s">
        <v>69</v>
      </c>
      <c r="B4" s="27">
        <f>SUM(B2:B3)</f>
        <v>6</v>
      </c>
    </row>
    <row r="6" spans="1:7" ht="15.75" thickBot="1"/>
    <row r="7" spans="1:7" ht="15.75" thickBot="1">
      <c r="A7" s="89" t="s">
        <v>72</v>
      </c>
      <c r="B7" s="88"/>
    </row>
    <row r="8" spans="1:7">
      <c r="B8" s="2" t="s">
        <v>16</v>
      </c>
      <c r="C8" s="40" t="s">
        <v>160</v>
      </c>
      <c r="D8" s="2" t="s">
        <v>77</v>
      </c>
      <c r="E8" s="2" t="s">
        <v>19</v>
      </c>
      <c r="F8" s="2" t="s">
        <v>20</v>
      </c>
      <c r="G8" s="1" t="s">
        <v>4</v>
      </c>
    </row>
    <row r="9" spans="1:7">
      <c r="A9" s="2" t="s">
        <v>73</v>
      </c>
      <c r="B9" s="1">
        <f>SUMIF(TABLEAU!$E$5:$E$315,"0 à 6 ans",TABLEAU!$C$5:$C$315)</f>
        <v>1</v>
      </c>
      <c r="C9" s="1">
        <f>SUMIF(TABLEAU!$E$5:$E$315,"6 à 15 ans",TABLEAU!$C$5:$C$315)</f>
        <v>2</v>
      </c>
      <c r="D9" s="1">
        <f>SUMIF(TABLEAU!$E$5:$E$315,"16 à 25 ans",TABLEAU!$C$5:$C$315)</f>
        <v>0</v>
      </c>
      <c r="E9" s="1">
        <f>SUMIF(TABLEAU!$E$5:$E$315,"26 à 59 ans",TABLEAU!$C$5:$C$315)</f>
        <v>0</v>
      </c>
      <c r="F9" s="1">
        <f>SUMIF(TABLEAU!$E$5:$E$315,"60 à 74 ans",TABLEAU!$C$5:$C$315)</f>
        <v>0</v>
      </c>
      <c r="G9" s="41">
        <f>SUMIF(TABLEAU!$E$5:$E$315," &gt; 75 ans",TABLEAU!$C$5:$C$315)</f>
        <v>1</v>
      </c>
    </row>
    <row r="10" spans="1:7">
      <c r="A10" s="2" t="s">
        <v>74</v>
      </c>
      <c r="B10" s="1">
        <f>SUMIF(TABLEAU!$E$5:$E$315,"0 à 6 ans",TABLEAU!$D$5:$D$315)</f>
        <v>0</v>
      </c>
      <c r="C10" s="1">
        <f>SUMIF(TABLEAU!$E$5:$E$315,"6 à 15 ans",TABLEAU!$D$5:$D$315)</f>
        <v>0</v>
      </c>
      <c r="D10" s="1">
        <f>SUMIF(TABLEAU!$E$5:$E$315,"16 à 25 ans",TABLEAU!$D$5:$D$315)</f>
        <v>1</v>
      </c>
      <c r="E10" s="1">
        <f>SUMIF(TABLEAU!$E$5:$E$315,"26 à 59 ans",TABLEAU!$D$5:$D$315)</f>
        <v>0</v>
      </c>
      <c r="F10" s="1">
        <f>SUMIF(TABLEAU!$E$5:$E$315,"60 à 74 ans",TABLEAU!$D$5:$D$315)</f>
        <v>0</v>
      </c>
      <c r="G10" s="41">
        <f>SUMIF(TABLEAU!$E$5:$E$315," &gt; 75 ans",TABLEAU!$D$5:$D$315)</f>
        <v>1</v>
      </c>
    </row>
    <row r="11" spans="1:7">
      <c r="A11" s="6"/>
      <c r="B11" s="42"/>
      <c r="C11" s="42"/>
      <c r="D11" s="42"/>
      <c r="E11" s="42"/>
      <c r="F11" s="42"/>
      <c r="G11" s="43"/>
    </row>
    <row r="12" spans="1:7">
      <c r="A12" s="78" t="s">
        <v>167</v>
      </c>
      <c r="B12" s="79"/>
      <c r="C12" s="80"/>
      <c r="D12" s="42"/>
      <c r="E12" s="42"/>
      <c r="F12" s="42"/>
      <c r="G12" s="43"/>
    </row>
    <row r="13" spans="1:7">
      <c r="A13" s="6"/>
      <c r="B13" s="42"/>
      <c r="C13" s="42"/>
      <c r="D13" s="42"/>
      <c r="E13" s="42"/>
      <c r="F13" s="42"/>
      <c r="G13" s="43"/>
    </row>
    <row r="14" spans="1:7">
      <c r="A14" s="2" t="s">
        <v>174</v>
      </c>
      <c r="B14" s="1" t="s">
        <v>175</v>
      </c>
      <c r="C14" s="86" t="s">
        <v>176</v>
      </c>
      <c r="D14" s="86"/>
      <c r="E14" s="1" t="s">
        <v>69</v>
      </c>
      <c r="F14" s="42"/>
      <c r="G14" s="43"/>
    </row>
    <row r="15" spans="1:7">
      <c r="A15" s="44">
        <f>TABLEAU!F316</f>
        <v>0</v>
      </c>
      <c r="B15" s="1">
        <f>TABLEAU!G316</f>
        <v>0</v>
      </c>
      <c r="C15" s="86">
        <f>TABLEAU!H316</f>
        <v>0</v>
      </c>
      <c r="D15" s="86"/>
      <c r="E15" s="1">
        <f>SUM(A15:D15)</f>
        <v>0</v>
      </c>
      <c r="F15" s="42"/>
      <c r="G15" s="43"/>
    </row>
    <row r="16" spans="1:7">
      <c r="A16" s="6"/>
      <c r="B16" s="42"/>
      <c r="C16" s="42"/>
      <c r="D16" s="42"/>
      <c r="E16" s="42"/>
      <c r="F16" s="42"/>
      <c r="G16" s="43"/>
    </row>
    <row r="18" spans="1:3">
      <c r="A18" s="78" t="s">
        <v>173</v>
      </c>
      <c r="B18" s="79"/>
      <c r="C18" s="80"/>
    </row>
    <row r="20" spans="1:3" ht="15.75">
      <c r="A20" s="85" t="s">
        <v>171</v>
      </c>
      <c r="B20" s="85"/>
      <c r="C20" s="38" t="s">
        <v>172</v>
      </c>
    </row>
    <row r="21" spans="1:3">
      <c r="A21" s="81" t="s">
        <v>168</v>
      </c>
      <c r="B21" s="81"/>
      <c r="C21" s="39">
        <f>TABLEAU!I316</f>
        <v>0</v>
      </c>
    </row>
    <row r="22" spans="1:3">
      <c r="A22" s="81" t="s">
        <v>169</v>
      </c>
      <c r="B22" s="81"/>
      <c r="C22" s="39">
        <f>TABLEAU!J316</f>
        <v>0</v>
      </c>
    </row>
    <row r="23" spans="1:3">
      <c r="A23" s="81" t="s">
        <v>47</v>
      </c>
      <c r="B23" s="81"/>
      <c r="C23" s="39">
        <f>TABLEAU!K316</f>
        <v>0</v>
      </c>
    </row>
    <row r="24" spans="1:3">
      <c r="A24" s="81" t="s">
        <v>170</v>
      </c>
      <c r="B24" s="81"/>
      <c r="C24" s="39">
        <f>TABLEAU!L316</f>
        <v>0</v>
      </c>
    </row>
    <row r="27" spans="1:3">
      <c r="A27" s="78" t="s">
        <v>177</v>
      </c>
      <c r="B27" s="79"/>
      <c r="C27" s="80"/>
    </row>
    <row r="29" spans="1:3">
      <c r="A29" s="81" t="s">
        <v>178</v>
      </c>
      <c r="B29" s="81"/>
      <c r="C29" s="39">
        <f>TABLEAU!M316</f>
        <v>0</v>
      </c>
    </row>
    <row r="30" spans="1:3">
      <c r="A30" s="81" t="s">
        <v>179</v>
      </c>
      <c r="B30" s="81"/>
      <c r="C30" s="39">
        <f>TABLEAU!N316</f>
        <v>0</v>
      </c>
    </row>
    <row r="31" spans="1:3">
      <c r="A31" s="81" t="s">
        <v>180</v>
      </c>
      <c r="B31" s="81"/>
      <c r="C31" s="39">
        <f>TABLEAU!O316</f>
        <v>0</v>
      </c>
    </row>
    <row r="32" spans="1:3">
      <c r="A32" s="82" t="s">
        <v>181</v>
      </c>
      <c r="B32" s="83"/>
      <c r="C32" s="84">
        <f>TABLEAU!P316</f>
        <v>0</v>
      </c>
    </row>
    <row r="33" spans="1:3">
      <c r="A33" s="83"/>
      <c r="B33" s="83"/>
      <c r="C33" s="84"/>
    </row>
    <row r="34" spans="1:3">
      <c r="A34" s="76" t="s">
        <v>53</v>
      </c>
      <c r="B34" s="77"/>
      <c r="C34" s="39">
        <f>TABLEAU!Q316</f>
        <v>0</v>
      </c>
    </row>
  </sheetData>
  <mergeCells count="18">
    <mergeCell ref="A1:B1"/>
    <mergeCell ref="A7:B7"/>
    <mergeCell ref="A21:B21"/>
    <mergeCell ref="A22:B22"/>
    <mergeCell ref="A18:C18"/>
    <mergeCell ref="A23:B23"/>
    <mergeCell ref="A24:B24"/>
    <mergeCell ref="A20:B20"/>
    <mergeCell ref="A12:C12"/>
    <mergeCell ref="C14:D14"/>
    <mergeCell ref="C15:D15"/>
    <mergeCell ref="A34:B34"/>
    <mergeCell ref="A27:C27"/>
    <mergeCell ref="A29:B29"/>
    <mergeCell ref="A30:B30"/>
    <mergeCell ref="A31:B31"/>
    <mergeCell ref="A32:B33"/>
    <mergeCell ref="C32:C33"/>
  </mergeCells>
  <dataValidations count="1">
    <dataValidation type="list" allowBlank="1" showInputMessage="1" showErrorMessage="1" sqref="G8">
      <formula1>AGES</formula1>
    </dataValidation>
  </dataValidations>
  <pageMargins left="0.7" right="0.7" top="0.75" bottom="0.75" header="0.3" footer="0.3"/>
  <pageSetup paperSize="9" orientation="portrait" r:id="rId1"/>
  <ignoredErrors>
    <ignoredError sqref="C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E61"/>
  <sheetViews>
    <sheetView topLeftCell="A4" workbookViewId="0">
      <selection activeCell="C6" sqref="C6"/>
    </sheetView>
  </sheetViews>
  <sheetFormatPr defaultColWidth="11.5546875" defaultRowHeight="15"/>
  <cols>
    <col min="1" max="1" width="27.33203125" bestFit="1" customWidth="1"/>
    <col min="3" max="3" width="24.5546875" bestFit="1" customWidth="1"/>
    <col min="5" max="6" width="15.44140625" bestFit="1" customWidth="1"/>
  </cols>
  <sheetData>
    <row r="1" spans="1:5">
      <c r="A1" t="s">
        <v>78</v>
      </c>
      <c r="C1" t="s">
        <v>16</v>
      </c>
      <c r="E1" s="5" t="s">
        <v>27</v>
      </c>
    </row>
    <row r="2" spans="1:5">
      <c r="A2" t="s">
        <v>79</v>
      </c>
      <c r="C2" t="s">
        <v>17</v>
      </c>
      <c r="E2" s="4" t="s">
        <v>30</v>
      </c>
    </row>
    <row r="3" spans="1:5">
      <c r="A3" t="s">
        <v>80</v>
      </c>
      <c r="C3" t="s">
        <v>18</v>
      </c>
      <c r="E3" s="4" t="s">
        <v>31</v>
      </c>
    </row>
    <row r="4" spans="1:5">
      <c r="A4" t="s">
        <v>81</v>
      </c>
      <c r="C4" t="s">
        <v>19</v>
      </c>
      <c r="E4" s="4" t="s">
        <v>32</v>
      </c>
    </row>
    <row r="5" spans="1:5">
      <c r="A5" t="s">
        <v>82</v>
      </c>
      <c r="C5" t="s">
        <v>20</v>
      </c>
      <c r="E5" s="4"/>
    </row>
    <row r="6" spans="1:5">
      <c r="A6" t="s">
        <v>83</v>
      </c>
      <c r="C6" t="s">
        <v>183</v>
      </c>
      <c r="E6" s="37" t="s">
        <v>28</v>
      </c>
    </row>
    <row r="7" spans="1:5">
      <c r="A7" t="s">
        <v>84</v>
      </c>
      <c r="E7" s="4" t="s">
        <v>33</v>
      </c>
    </row>
    <row r="8" spans="1:5">
      <c r="A8" t="s">
        <v>85</v>
      </c>
      <c r="C8" t="s">
        <v>21</v>
      </c>
      <c r="E8" s="4" t="s">
        <v>34</v>
      </c>
    </row>
    <row r="9" spans="1:5">
      <c r="A9" t="s">
        <v>86</v>
      </c>
      <c r="E9" s="4" t="s">
        <v>35</v>
      </c>
    </row>
    <row r="10" spans="1:5">
      <c r="A10" t="s">
        <v>87</v>
      </c>
    </row>
    <row r="11" spans="1:5">
      <c r="A11" t="s">
        <v>88</v>
      </c>
      <c r="C11" t="s">
        <v>128</v>
      </c>
      <c r="E11" s="4" t="s">
        <v>29</v>
      </c>
    </row>
    <row r="12" spans="1:5">
      <c r="A12" t="s">
        <v>89</v>
      </c>
      <c r="C12" t="s">
        <v>129</v>
      </c>
    </row>
    <row r="13" spans="1:5">
      <c r="A13" t="s">
        <v>90</v>
      </c>
      <c r="C13" t="s">
        <v>130</v>
      </c>
    </row>
    <row r="14" spans="1:5">
      <c r="A14" t="s">
        <v>91</v>
      </c>
      <c r="C14" t="s">
        <v>131</v>
      </c>
      <c r="E14" t="s">
        <v>161</v>
      </c>
    </row>
    <row r="15" spans="1:5">
      <c r="A15" t="s">
        <v>92</v>
      </c>
      <c r="C15" t="s">
        <v>132</v>
      </c>
      <c r="E15" t="s">
        <v>162</v>
      </c>
    </row>
    <row r="16" spans="1:5">
      <c r="A16" t="s">
        <v>93</v>
      </c>
      <c r="C16" t="s">
        <v>133</v>
      </c>
      <c r="E16" t="s">
        <v>163</v>
      </c>
    </row>
    <row r="17" spans="1:5">
      <c r="A17" t="s">
        <v>94</v>
      </c>
      <c r="C17" t="s">
        <v>134</v>
      </c>
      <c r="E17" s="36" t="s">
        <v>28</v>
      </c>
    </row>
    <row r="18" spans="1:5">
      <c r="A18" t="s">
        <v>95</v>
      </c>
      <c r="C18" t="s">
        <v>135</v>
      </c>
      <c r="E18" t="s">
        <v>164</v>
      </c>
    </row>
    <row r="19" spans="1:5">
      <c r="A19" t="s">
        <v>96</v>
      </c>
      <c r="C19" t="s">
        <v>136</v>
      </c>
      <c r="E19" t="s">
        <v>165</v>
      </c>
    </row>
    <row r="20" spans="1:5">
      <c r="C20" t="s">
        <v>137</v>
      </c>
      <c r="E20" t="s">
        <v>166</v>
      </c>
    </row>
    <row r="21" spans="1:5" ht="15.75">
      <c r="A21" s="35" t="s">
        <v>28</v>
      </c>
      <c r="C21" t="s">
        <v>138</v>
      </c>
    </row>
    <row r="22" spans="1:5">
      <c r="A22" t="s">
        <v>97</v>
      </c>
      <c r="C22" t="s">
        <v>139</v>
      </c>
      <c r="E22" t="s">
        <v>42</v>
      </c>
    </row>
    <row r="23" spans="1:5">
      <c r="A23" t="s">
        <v>98</v>
      </c>
      <c r="C23" t="s">
        <v>140</v>
      </c>
    </row>
    <row r="24" spans="1:5">
      <c r="A24" t="s">
        <v>99</v>
      </c>
      <c r="C24" t="s">
        <v>141</v>
      </c>
    </row>
    <row r="25" spans="1:5">
      <c r="A25" t="s">
        <v>100</v>
      </c>
      <c r="C25" t="s">
        <v>142</v>
      </c>
    </row>
    <row r="26" spans="1:5">
      <c r="A26" t="s">
        <v>101</v>
      </c>
      <c r="C26" t="s">
        <v>143</v>
      </c>
    </row>
    <row r="27" spans="1:5">
      <c r="A27" t="s">
        <v>102</v>
      </c>
      <c r="C27" s="36" t="s">
        <v>28</v>
      </c>
    </row>
    <row r="28" spans="1:5">
      <c r="A28" t="s">
        <v>103</v>
      </c>
      <c r="C28" t="s">
        <v>144</v>
      </c>
    </row>
    <row r="29" spans="1:5">
      <c r="A29" t="s">
        <v>104</v>
      </c>
      <c r="C29" t="s">
        <v>145</v>
      </c>
    </row>
    <row r="30" spans="1:5">
      <c r="A30" t="s">
        <v>105</v>
      </c>
      <c r="C30" t="s">
        <v>146</v>
      </c>
    </row>
    <row r="31" spans="1:5">
      <c r="A31" t="s">
        <v>106</v>
      </c>
      <c r="C31" t="s">
        <v>147</v>
      </c>
    </row>
    <row r="32" spans="1:5">
      <c r="A32" t="s">
        <v>107</v>
      </c>
      <c r="C32" t="s">
        <v>148</v>
      </c>
    </row>
    <row r="33" spans="1:3">
      <c r="A33" t="s">
        <v>108</v>
      </c>
      <c r="C33" t="s">
        <v>149</v>
      </c>
    </row>
    <row r="34" spans="1:3">
      <c r="A34" t="s">
        <v>109</v>
      </c>
      <c r="C34" t="s">
        <v>150</v>
      </c>
    </row>
    <row r="35" spans="1:3">
      <c r="A35" t="s">
        <v>110</v>
      </c>
      <c r="C35" t="s">
        <v>151</v>
      </c>
    </row>
    <row r="36" spans="1:3">
      <c r="A36" t="s">
        <v>111</v>
      </c>
      <c r="C36" t="s">
        <v>152</v>
      </c>
    </row>
    <row r="37" spans="1:3">
      <c r="A37" t="s">
        <v>112</v>
      </c>
      <c r="C37" t="s">
        <v>153</v>
      </c>
    </row>
    <row r="38" spans="1:3">
      <c r="A38" t="s">
        <v>113</v>
      </c>
      <c r="C38" t="s">
        <v>154</v>
      </c>
    </row>
    <row r="39" spans="1:3">
      <c r="A39" t="s">
        <v>114</v>
      </c>
      <c r="C39" t="s">
        <v>155</v>
      </c>
    </row>
    <row r="40" spans="1:3">
      <c r="A40" t="s">
        <v>115</v>
      </c>
      <c r="C40" t="s">
        <v>111</v>
      </c>
    </row>
    <row r="41" spans="1:3">
      <c r="C41" t="s">
        <v>156</v>
      </c>
    </row>
    <row r="42" spans="1:3">
      <c r="A42" t="s">
        <v>14</v>
      </c>
      <c r="C42" t="s">
        <v>157</v>
      </c>
    </row>
    <row r="43" spans="1:3">
      <c r="C43" t="s">
        <v>158</v>
      </c>
    </row>
    <row r="46" spans="1:3">
      <c r="C46" t="s">
        <v>41</v>
      </c>
    </row>
    <row r="47" spans="1:3">
      <c r="A47" t="s">
        <v>116</v>
      </c>
    </row>
    <row r="48" spans="1:3">
      <c r="A48" t="s">
        <v>117</v>
      </c>
    </row>
    <row r="49" spans="1:3">
      <c r="A49" t="s">
        <v>118</v>
      </c>
      <c r="C49" t="s">
        <v>159</v>
      </c>
    </row>
    <row r="50" spans="1:3">
      <c r="A50" t="s">
        <v>119</v>
      </c>
      <c r="C50" t="s">
        <v>61</v>
      </c>
    </row>
    <row r="51" spans="1:3">
      <c r="A51" t="s">
        <v>120</v>
      </c>
      <c r="C51" t="s">
        <v>62</v>
      </c>
    </row>
    <row r="52" spans="1:3">
      <c r="A52" t="s">
        <v>121</v>
      </c>
      <c r="C52" t="s">
        <v>53</v>
      </c>
    </row>
    <row r="53" spans="1:3">
      <c r="A53" s="36" t="s">
        <v>28</v>
      </c>
    </row>
    <row r="54" spans="1:3">
      <c r="A54" t="s">
        <v>122</v>
      </c>
      <c r="C54" t="s">
        <v>63</v>
      </c>
    </row>
    <row r="55" spans="1:3">
      <c r="A55" t="s">
        <v>123</v>
      </c>
    </row>
    <row r="56" spans="1:3">
      <c r="A56" t="s">
        <v>124</v>
      </c>
    </row>
    <row r="57" spans="1:3">
      <c r="A57" t="s">
        <v>125</v>
      </c>
    </row>
    <row r="58" spans="1:3">
      <c r="A58" t="s">
        <v>126</v>
      </c>
    </row>
    <row r="59" spans="1:3">
      <c r="A59" t="s">
        <v>127</v>
      </c>
    </row>
    <row r="61" spans="1:3">
      <c r="A61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8</vt:i4>
      </vt:variant>
    </vt:vector>
  </HeadingPairs>
  <TitlesOfParts>
    <vt:vector size="11" baseType="lpstr">
      <vt:lpstr>TABLEAU</vt:lpstr>
      <vt:lpstr>FORMULES</vt:lpstr>
      <vt:lpstr>LISTES DEROULANTES</vt:lpstr>
      <vt:lpstr>AGES</vt:lpstr>
      <vt:lpstr>TABLEAU!Area_de_impressao</vt:lpstr>
      <vt:lpstr>CSSPE</vt:lpstr>
      <vt:lpstr>DIVERS</vt:lpstr>
      <vt:lpstr>DROITS</vt:lpstr>
      <vt:lpstr>pbsanté</vt:lpstr>
      <vt:lpstr>SOCIAL</vt:lpstr>
      <vt:lpstr>SOIN</vt:lpstr>
    </vt:vector>
  </TitlesOfParts>
  <Company>CH de la Haute Gironde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mhcl</dc:creator>
  <cp:lastModifiedBy>..</cp:lastModifiedBy>
  <cp:lastPrinted>2017-01-20T11:13:38Z</cp:lastPrinted>
  <dcterms:created xsi:type="dcterms:W3CDTF">2017-01-19T08:38:24Z</dcterms:created>
  <dcterms:modified xsi:type="dcterms:W3CDTF">2017-01-25T15:56:04Z</dcterms:modified>
</cp:coreProperties>
</file>