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Parametre" sheetId="16" r:id="rId1"/>
  </sheets>
  <definedNames>
    <definedName name="patient">Parametre!$A$4:$A$9</definedName>
  </definedNames>
  <calcPr calcId="145621"/>
</workbook>
</file>

<file path=xl/calcChain.xml><?xml version="1.0" encoding="utf-8"?>
<calcChain xmlns="http://schemas.openxmlformats.org/spreadsheetml/2006/main">
  <c r="Q20" i="16" l="1"/>
  <c r="Q21" i="16"/>
  <c r="Q22" i="16"/>
  <c r="Q23" i="16"/>
  <c r="Q24" i="16"/>
  <c r="P24" i="16" s="1"/>
  <c r="Q25" i="16"/>
  <c r="P25" i="16" s="1"/>
  <c r="Q19" i="16"/>
  <c r="D22" i="16" s="1" a="1"/>
  <c r="D22" i="16" s="1"/>
  <c r="P23" i="16"/>
  <c r="P20" i="16"/>
  <c r="P21" i="16"/>
  <c r="P22" i="16"/>
  <c r="P19" i="16"/>
  <c r="D19" i="16" l="1" a="1"/>
  <c r="D19" i="16" s="1"/>
  <c r="D21" i="16" a="1"/>
  <c r="D21" i="16" s="1"/>
  <c r="D20" i="16" a="1"/>
  <c r="D20" i="16" s="1"/>
  <c r="C20" i="16" a="1"/>
  <c r="C20" i="16" s="1"/>
  <c r="C21" i="16" a="1"/>
  <c r="C21" i="16" s="1"/>
  <c r="C22" i="16" a="1"/>
  <c r="C22" i="16" s="1"/>
  <c r="C19" i="16" a="1"/>
  <c r="C19" i="16" s="1"/>
</calcChain>
</file>

<file path=xl/sharedStrings.xml><?xml version="1.0" encoding="utf-8"?>
<sst xmlns="http://schemas.openxmlformats.org/spreadsheetml/2006/main" count="29" uniqueCount="15">
  <si>
    <t>p</t>
  </si>
  <si>
    <t>abs</t>
  </si>
  <si>
    <t>janvier</t>
  </si>
  <si>
    <t>dates</t>
  </si>
  <si>
    <t>N° patient</t>
  </si>
  <si>
    <t>françois</t>
  </si>
  <si>
    <t>alphonse</t>
  </si>
  <si>
    <t>dominique</t>
  </si>
  <si>
    <t>gerard</t>
  </si>
  <si>
    <t>michel</t>
  </si>
  <si>
    <t>louise</t>
  </si>
  <si>
    <t>Dates</t>
  </si>
  <si>
    <t>presence</t>
  </si>
  <si>
    <t>/////////////////////////////////////AUTRE DOCUMENT//////////////////////////////////////</t>
  </si>
  <si>
    <t>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</si>
</sst>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6" xfId="0" applyBorder="1"/>
    <xf numFmtId="0" fontId="0" fillId="0" borderId="4" xfId="0" applyBorder="1"/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/>
    <xf numFmtId="0" fontId="0" fillId="0" borderId="26" xfId="0" applyBorder="1"/>
    <xf numFmtId="0" fontId="0" fillId="0" borderId="21" xfId="0" applyBorder="1"/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0" fillId="0" borderId="7" xfId="0" applyBorder="1"/>
    <xf numFmtId="0" fontId="0" fillId="0" borderId="9" xfId="0" applyBorder="1"/>
    <xf numFmtId="14" fontId="1" fillId="0" borderId="22" xfId="0" applyNumberFormat="1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/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0" xfId="0" applyFill="1"/>
    <xf numFmtId="14" fontId="0" fillId="0" borderId="0" xfId="0" applyNumberFormat="1" applyBorder="1" applyAlignment="1">
      <alignment horizontal="center"/>
    </xf>
    <xf numFmtId="14" fontId="1" fillId="0" borderId="2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G16" sqref="G16"/>
    </sheetView>
  </sheetViews>
  <sheetFormatPr baseColWidth="10" defaultRowHeight="15" x14ac:dyDescent="0.25"/>
  <cols>
    <col min="16" max="17" width="0" hidden="1" customWidth="1"/>
  </cols>
  <sheetData>
    <row r="2" spans="1:7" thickBot="1" x14ac:dyDescent="0.35">
      <c r="A2" s="33"/>
      <c r="B2" s="34"/>
      <c r="C2" s="29" t="s">
        <v>2</v>
      </c>
      <c r="D2" s="29"/>
      <c r="E2" s="29"/>
      <c r="F2" s="29"/>
      <c r="G2" s="29"/>
    </row>
    <row r="3" spans="1:7" ht="15.75" thickBot="1" x14ac:dyDescent="0.3">
      <c r="A3" s="5" t="s">
        <v>4</v>
      </c>
      <c r="B3" s="6" t="s">
        <v>3</v>
      </c>
      <c r="C3" s="7">
        <v>42736</v>
      </c>
      <c r="D3" s="7">
        <v>42737</v>
      </c>
      <c r="E3" s="7">
        <v>42738</v>
      </c>
      <c r="F3" s="7">
        <v>42739</v>
      </c>
      <c r="G3" s="8">
        <v>42740</v>
      </c>
    </row>
    <row r="4" spans="1:7" x14ac:dyDescent="0.25">
      <c r="A4" s="9">
        <v>1</v>
      </c>
      <c r="B4" s="10" t="s">
        <v>5</v>
      </c>
      <c r="C4" s="11" t="s">
        <v>0</v>
      </c>
      <c r="D4" s="11"/>
      <c r="E4" s="11" t="s">
        <v>0</v>
      </c>
      <c r="F4" s="11" t="s">
        <v>0</v>
      </c>
      <c r="G4" s="11"/>
    </row>
    <row r="5" spans="1:7" ht="14.45" x14ac:dyDescent="0.3">
      <c r="A5" s="9">
        <v>2</v>
      </c>
      <c r="B5" s="12" t="s">
        <v>6</v>
      </c>
      <c r="C5" s="1"/>
      <c r="D5" s="1" t="s">
        <v>1</v>
      </c>
      <c r="E5" s="1"/>
      <c r="F5" s="1"/>
      <c r="G5" s="1" t="s">
        <v>0</v>
      </c>
    </row>
    <row r="6" spans="1:7" ht="14.45" x14ac:dyDescent="0.3">
      <c r="A6" s="9">
        <v>3</v>
      </c>
      <c r="B6" s="12" t="s">
        <v>7</v>
      </c>
      <c r="C6" s="1"/>
      <c r="D6" s="1"/>
      <c r="E6" s="1" t="s">
        <v>0</v>
      </c>
      <c r="F6" s="1"/>
      <c r="G6" s="1"/>
    </row>
    <row r="7" spans="1:7" ht="14.45" x14ac:dyDescent="0.3">
      <c r="A7" s="9">
        <v>4</v>
      </c>
      <c r="B7" s="12" t="s">
        <v>8</v>
      </c>
      <c r="C7" s="1" t="s">
        <v>0</v>
      </c>
      <c r="D7" s="1"/>
      <c r="E7" s="1" t="s">
        <v>0</v>
      </c>
      <c r="F7" s="1" t="s">
        <v>1</v>
      </c>
      <c r="G7" s="1"/>
    </row>
    <row r="8" spans="1:7" ht="14.45" x14ac:dyDescent="0.3">
      <c r="A8" s="9">
        <v>5</v>
      </c>
      <c r="B8" s="12" t="s">
        <v>9</v>
      </c>
      <c r="C8" s="1"/>
      <c r="D8" s="1" t="s">
        <v>0</v>
      </c>
      <c r="E8" s="1"/>
      <c r="F8" s="1"/>
      <c r="G8" s="1" t="s">
        <v>0</v>
      </c>
    </row>
    <row r="9" spans="1:7" thickBot="1" x14ac:dyDescent="0.35">
      <c r="A9" s="13">
        <v>6</v>
      </c>
      <c r="B9" s="12" t="s">
        <v>10</v>
      </c>
      <c r="C9" s="1" t="s">
        <v>1</v>
      </c>
      <c r="D9" s="1" t="s">
        <v>1</v>
      </c>
      <c r="E9" s="1"/>
      <c r="F9" s="1" t="s">
        <v>0</v>
      </c>
      <c r="G9" s="1"/>
    </row>
    <row r="11" spans="1:7" thickBot="1" x14ac:dyDescent="0.35"/>
    <row r="12" spans="1:7" thickBot="1" x14ac:dyDescent="0.35">
      <c r="A12" s="30" t="s">
        <v>13</v>
      </c>
      <c r="B12" s="31"/>
      <c r="C12" s="31"/>
      <c r="D12" s="31"/>
      <c r="E12" s="31"/>
      <c r="F12" s="31"/>
      <c r="G12" s="32"/>
    </row>
    <row r="13" spans="1:7" ht="14.45" x14ac:dyDescent="0.3">
      <c r="A13" s="17"/>
      <c r="B13" s="18"/>
      <c r="C13" s="18"/>
      <c r="D13" s="18"/>
      <c r="E13" s="18"/>
      <c r="F13" s="18"/>
      <c r="G13" s="19"/>
    </row>
    <row r="14" spans="1:7" ht="14.45" x14ac:dyDescent="0.3">
      <c r="A14" s="20"/>
      <c r="B14" s="4"/>
      <c r="C14" s="4" t="s">
        <v>14</v>
      </c>
      <c r="D14" s="28" t="s">
        <v>2</v>
      </c>
      <c r="E14" s="4">
        <v>2017</v>
      </c>
      <c r="F14" s="4"/>
      <c r="G14" s="21"/>
    </row>
    <row r="15" spans="1:7" thickBot="1" x14ac:dyDescent="0.35">
      <c r="A15" s="20"/>
      <c r="B15" s="4"/>
      <c r="C15" s="4"/>
      <c r="D15" s="4"/>
      <c r="E15" s="4"/>
      <c r="F15" s="4"/>
      <c r="G15" s="21"/>
    </row>
    <row r="16" spans="1:7" ht="15.75" thickBot="1" x14ac:dyDescent="0.3">
      <c r="A16" s="20"/>
      <c r="B16" s="4"/>
      <c r="C16" s="4"/>
      <c r="D16" s="4"/>
      <c r="E16" s="4"/>
      <c r="F16" s="14" t="s">
        <v>4</v>
      </c>
      <c r="G16" s="27">
        <v>4</v>
      </c>
    </row>
    <row r="17" spans="1:17" ht="15.75" thickBot="1" x14ac:dyDescent="0.3">
      <c r="A17" s="20"/>
      <c r="B17" s="4"/>
      <c r="C17" s="4"/>
      <c r="D17" s="4"/>
      <c r="E17" s="4"/>
      <c r="F17" s="4"/>
      <c r="G17" s="21"/>
    </row>
    <row r="18" spans="1:17" ht="15.75" thickBot="1" x14ac:dyDescent="0.3">
      <c r="A18" s="20"/>
      <c r="B18" s="4"/>
      <c r="C18" s="2" t="s">
        <v>11</v>
      </c>
      <c r="D18" s="3" t="s">
        <v>12</v>
      </c>
      <c r="E18" s="4"/>
      <c r="F18" s="4"/>
      <c r="G18" s="21"/>
      <c r="P18" s="4"/>
    </row>
    <row r="19" spans="1:17" ht="14.45" customHeight="1" x14ac:dyDescent="0.25">
      <c r="A19" s="20"/>
      <c r="B19" s="4"/>
      <c r="C19" s="37">
        <f t="array" aca="1" ref="C19" ca="1">IFERROR(IF(ROWS($1:1)&lt;=COUNTA($P$19:$P$25),INDEX($P$19:$P$25,SMALL(IF($P$19:$P$25&lt;&gt;"",MATCH($P$19:$P$25,$P$19:$P$25,0)),ROWS($1:1))),""),"")</f>
        <v>42736</v>
      </c>
      <c r="D19" s="38" t="str">
        <f t="array" ref="D19">IFERROR(IF(ROWS($1:1)&lt;=COUNTA($Q$19:$Q$25),INDEX($Q$19:$Q$25,SMALL(IF($Q$19:$Q$25&lt;&gt;"",MATCH($Q$19:$Q$25,$Q$19:$Q$25,0)),ROWS($1:1))),""),"")</f>
        <v>p</v>
      </c>
      <c r="E19" s="4"/>
      <c r="F19" s="4"/>
      <c r="G19" s="21"/>
      <c r="P19" s="36">
        <f ca="1">IF(Q19="","",INDIRECT(ADDRESS(3,ROW()-16,4)))</f>
        <v>42736</v>
      </c>
      <c r="Q19" s="35" t="str">
        <f>IFERROR(IF(VLOOKUP($G$16,$A$4:$G$9,3,0)=0,"",VLOOKUP($G$16,$A$4:$G$9,3,0)),"")</f>
        <v>p</v>
      </c>
    </row>
    <row r="20" spans="1:17" x14ac:dyDescent="0.25">
      <c r="A20" s="20"/>
      <c r="B20" s="4"/>
      <c r="C20" s="25">
        <f t="array" aca="1" ref="C20" ca="1">IFERROR(IF(ROWS($1:2)&lt;=COUNTA($P$19:$P$25),INDEX($P$19:$P$25,SMALL(IF($P$19:$P$25&lt;&gt;"",MATCH($P$19:$P$25,$P$19:$P$25,0)),ROWS($1:2))),""),"")</f>
        <v>42738</v>
      </c>
      <c r="D20" s="15" t="str">
        <f t="array" ref="D20">IFERROR(IF(ROWS($1:2)&lt;=COUNTA($Q$19:$Q$25),INDEX($Q$19:$Q$25,SMALL(IF($Q$19:$Q$25&lt;&gt;"",MATCH($Q$19:$Q$25,$Q$19:$Q$25,0)),ROWS($1:2))),""),"")</f>
        <v>p</v>
      </c>
      <c r="E20" s="4"/>
      <c r="F20" s="4"/>
      <c r="G20" s="21"/>
      <c r="P20" s="36" t="str">
        <f t="shared" ref="P20:P25" ca="1" si="0">IF(Q20="","",INDIRECT(ADDRESS(3,ROW()-16,4)))</f>
        <v/>
      </c>
      <c r="Q20" s="35" t="str">
        <f>IFERROR(IF(VLOOKUP($G$16,$A$4:$G$9,4,0)=0,"",VLOOKUP($G$16,$A$4:$G$9,4,0)),"")</f>
        <v/>
      </c>
    </row>
    <row r="21" spans="1:17" x14ac:dyDescent="0.25">
      <c r="A21" s="20"/>
      <c r="B21" s="4"/>
      <c r="C21" s="25">
        <f t="array" aca="1" ref="C21" ca="1">IFERROR(IF(ROWS($1:3)&lt;=COUNTA($P$19:$P$25),INDEX($P$19:$P$25,SMALL(IF($P$19:$P$25&lt;&gt;"",MATCH($P$19:$P$25,$P$19:$P$25,0)),ROWS($1:3))),""),"")</f>
        <v>42739</v>
      </c>
      <c r="D21" s="15" t="str">
        <f t="array" ref="D21">IFERROR(IF(ROWS($1:3)&lt;=COUNTA($Q$19:$Q$25),INDEX($Q$19:$Q$25,SMALL(IF($Q$19:$Q$25&lt;&gt;"",MATCH($Q$19:$Q$25,$Q$19:$Q$25,0)),ROWS($1:3))),""),"")</f>
        <v>abs</v>
      </c>
      <c r="E21" s="4"/>
      <c r="F21" s="4"/>
      <c r="G21" s="21"/>
      <c r="P21" s="36">
        <f t="shared" ca="1" si="0"/>
        <v>42738</v>
      </c>
      <c r="Q21" s="35" t="str">
        <f>IFERROR(IF(VLOOKUP($G$16,$A$4:$G$9,5,0)=0,"",VLOOKUP($G$16,$A$4:$G$9,5,0)),"")</f>
        <v>p</v>
      </c>
    </row>
    <row r="22" spans="1:17" ht="15.75" thickBot="1" x14ac:dyDescent="0.3">
      <c r="A22" s="20"/>
      <c r="B22" s="4"/>
      <c r="C22" s="26" t="str">
        <f t="array" aca="1" ref="C22" ca="1">IFERROR(IF(ROWS($1:4)&lt;=COUNTA($P$19:$P$25),INDEX($P$19:$P$25,SMALL(IF($P$19:$P$25&lt;&gt;"",MATCH($P$19:$P$25,$P$19:$P$25,0)),ROWS($1:4))),""),"")</f>
        <v/>
      </c>
      <c r="D22" s="16" t="str">
        <f t="array" ref="D22">IFERROR(IF(ROWS($1:4)&lt;=COUNTA($Q$19:$Q$25),INDEX($Q$19:$Q$25,SMALL(IF($Q$19:$Q$25&lt;&gt;"",MATCH($Q$19:$Q$25,$Q$19:$Q$25,0)),ROWS($1:4))),""),"")</f>
        <v/>
      </c>
      <c r="E22" s="4"/>
      <c r="F22" s="4"/>
      <c r="G22" s="21"/>
      <c r="P22" s="36">
        <f t="shared" ca="1" si="0"/>
        <v>42739</v>
      </c>
      <c r="Q22" s="35" t="str">
        <f>IFERROR(IF(VLOOKUP($G$16,$A$4:$G$9,6,0)=0,"",VLOOKUP($G$16,$A$4:$G$9,6,0)),"")</f>
        <v>abs</v>
      </c>
    </row>
    <row r="23" spans="1:17" ht="15.75" thickBot="1" x14ac:dyDescent="0.3">
      <c r="A23" s="22"/>
      <c r="B23" s="23"/>
      <c r="C23" s="23"/>
      <c r="D23" s="23"/>
      <c r="E23" s="23"/>
      <c r="F23" s="23"/>
      <c r="G23" s="24"/>
      <c r="P23" s="36" t="str">
        <f t="shared" ca="1" si="0"/>
        <v/>
      </c>
      <c r="Q23" s="35" t="str">
        <f>IFERROR(IF(VLOOKUP($G$16,$A$4:$G$9,7,0)=0,"",VLOOKUP($G$16,$A$4:$G$9,7,0)),"")</f>
        <v/>
      </c>
    </row>
    <row r="24" spans="1:17" x14ac:dyDescent="0.25">
      <c r="P24" s="36" t="str">
        <f t="shared" ca="1" si="0"/>
        <v/>
      </c>
      <c r="Q24" s="35" t="str">
        <f>IFERROR(IF(VLOOKUP($G$16,$A$4:$G$9,8,0)=0,"",VLOOKUP($G$16,$A$4:$G$9,8,0)),"")</f>
        <v/>
      </c>
    </row>
    <row r="25" spans="1:17" x14ac:dyDescent="0.25">
      <c r="P25" s="36" t="str">
        <f t="shared" ca="1" si="0"/>
        <v/>
      </c>
      <c r="Q25" s="35" t="str">
        <f>IFERROR(IF(VLOOKUP($G$16,$A$4:$G$9,9,0)=0,"",VLOOKUP($G$16,$A$4:$G$9,9,0)),"")</f>
        <v/>
      </c>
    </row>
  </sheetData>
  <mergeCells count="3">
    <mergeCell ref="C2:G2"/>
    <mergeCell ref="A12:G12"/>
    <mergeCell ref="A2:B2"/>
  </mergeCells>
  <dataValidations count="1">
    <dataValidation type="list" allowBlank="1" showInputMessage="1" showErrorMessage="1" sqref="G16">
      <formula1>patient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Parametre</vt:lpstr>
      <vt:lpstr>patient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2017-01-30T08:59:23Z</dcterms:modified>
</cp:coreProperties>
</file>