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84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AY3" i="1" l="1"/>
  <c r="AY2" i="1"/>
  <c r="AX3" i="1"/>
  <c r="AX2" i="1"/>
  <c r="G32" i="3" l="1"/>
  <c r="A32" i="3"/>
  <c r="G31" i="3"/>
  <c r="A31" i="3"/>
  <c r="G30" i="3"/>
  <c r="A30" i="3"/>
  <c r="G29" i="3"/>
  <c r="A29" i="3"/>
  <c r="G28" i="3"/>
  <c r="A28" i="3"/>
  <c r="G27" i="3"/>
  <c r="H27" i="3" s="1"/>
  <c r="A27" i="3"/>
  <c r="G26" i="3"/>
  <c r="A26" i="3"/>
  <c r="G25" i="3"/>
  <c r="A25" i="3"/>
  <c r="G24" i="3"/>
  <c r="A24" i="3"/>
  <c r="G23" i="3"/>
  <c r="A23" i="3"/>
  <c r="G22" i="3"/>
  <c r="A22" i="3"/>
  <c r="G21" i="3"/>
  <c r="A21" i="3"/>
  <c r="G20" i="3"/>
  <c r="A20" i="3"/>
  <c r="G19" i="3"/>
  <c r="A19" i="3"/>
  <c r="G18" i="3"/>
  <c r="A18" i="3"/>
  <c r="G17" i="3"/>
  <c r="A17" i="3"/>
  <c r="G16" i="3"/>
  <c r="A16" i="3"/>
  <c r="G15" i="3"/>
  <c r="A15" i="3"/>
  <c r="G14" i="3"/>
  <c r="A14" i="3"/>
  <c r="G13" i="3"/>
  <c r="A13" i="3"/>
  <c r="G12" i="3"/>
  <c r="A12" i="3"/>
  <c r="G11" i="3"/>
  <c r="A11" i="3"/>
  <c r="G10" i="3"/>
  <c r="A10" i="3"/>
  <c r="G9" i="3"/>
  <c r="A9" i="3"/>
  <c r="G8" i="3"/>
  <c r="A8" i="3"/>
  <c r="G7" i="3"/>
  <c r="A7" i="3"/>
  <c r="G6" i="3"/>
  <c r="A6" i="3"/>
  <c r="G5" i="3"/>
  <c r="A5" i="3"/>
  <c r="G4" i="3"/>
  <c r="A4" i="3"/>
  <c r="G3" i="3"/>
  <c r="A3" i="3"/>
  <c r="G2" i="3"/>
  <c r="H2" i="3" s="1"/>
  <c r="A2" i="3"/>
  <c r="C7" i="2"/>
  <c r="D7" i="2"/>
  <c r="E7" i="2"/>
  <c r="F7" i="2"/>
  <c r="G7" i="2"/>
  <c r="H7" i="2"/>
  <c r="I7" i="2"/>
  <c r="J7" i="2"/>
  <c r="K7" i="2"/>
  <c r="L7" i="2"/>
  <c r="M7" i="2"/>
  <c r="M8" i="2" s="1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B7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B1" i="2"/>
  <c r="T8" i="2" l="1"/>
  <c r="AA8" i="2"/>
  <c r="H13" i="3"/>
  <c r="F8" i="2"/>
  <c r="H20" i="3"/>
  <c r="H6" i="3"/>
  <c r="I2" i="3" s="1"/>
  <c r="B8" i="2"/>
  <c r="B9" i="2" l="1"/>
  <c r="AZ5" i="1"/>
  <c r="AZ13" i="1"/>
  <c r="AZ14" i="1"/>
  <c r="BB19" i="1" s="1"/>
  <c r="AZ15" i="1"/>
  <c r="AZ16" i="1"/>
  <c r="AZ17" i="1"/>
  <c r="AZ3" i="1"/>
  <c r="AZ4" i="1"/>
  <c r="AZ6" i="1"/>
  <c r="BB12" i="1" s="1"/>
  <c r="AZ7" i="1"/>
  <c r="AZ8" i="1"/>
  <c r="AZ9" i="1"/>
  <c r="AZ10" i="1"/>
  <c r="AZ11" i="1"/>
  <c r="AZ20" i="1"/>
  <c r="BB26" i="1" s="1"/>
  <c r="AZ21" i="1"/>
  <c r="AZ22" i="1"/>
  <c r="AZ23" i="1"/>
  <c r="AZ24" i="1"/>
  <c r="AZ25" i="1"/>
  <c r="AZ27" i="1"/>
  <c r="BB33" i="1" s="1"/>
  <c r="AZ28" i="1"/>
  <c r="AZ29" i="1"/>
  <c r="AZ30" i="1"/>
  <c r="AZ31" i="1"/>
  <c r="AZ32" i="1"/>
  <c r="AZ2" i="1" l="1"/>
  <c r="BB5" i="1" s="1"/>
  <c r="BB34" i="1" s="1"/>
</calcChain>
</file>

<file path=xl/sharedStrings.xml><?xml version="1.0" encoding="utf-8"?>
<sst xmlns="http://schemas.openxmlformats.org/spreadsheetml/2006/main" count="81" uniqueCount="17">
  <si>
    <t>MAE</t>
  </si>
  <si>
    <t>CAP</t>
  </si>
  <si>
    <t>TOTAL SEMAINE 2</t>
  </si>
  <si>
    <t>TOTAL SEMAINE 3</t>
  </si>
  <si>
    <t>TOTAL SEMAINE 4</t>
  </si>
  <si>
    <t>TOTAL SEMAINE 5</t>
  </si>
  <si>
    <t>TOTAL MOIS</t>
  </si>
  <si>
    <t>TAF1</t>
  </si>
  <si>
    <t>TAF2</t>
  </si>
  <si>
    <t>TOTAL "SEMAINE" 1</t>
  </si>
  <si>
    <t>TAF1 fin</t>
  </si>
  <si>
    <t>TAF1 début</t>
  </si>
  <si>
    <t>TAF2 début</t>
  </si>
  <si>
    <t>TAF2 fin</t>
  </si>
  <si>
    <t>Total jour</t>
  </si>
  <si>
    <t>Total semaine</t>
  </si>
  <si>
    <t>Total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</si>
</sst>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20" fontId="0" fillId="0" borderId="0" xfId="0" applyNumberFormat="1"/>
    <xf numFmtId="0" fontId="1" fillId="3" borderId="0" xfId="0" applyFont="1" applyFill="1" applyAlignment="1">
      <alignment horizontal="center" vertical="center"/>
    </xf>
    <xf numFmtId="16" fontId="1" fillId="0" borderId="0" xfId="0" applyNumberFormat="1" applyFont="1"/>
    <xf numFmtId="0" fontId="0" fillId="3" borderId="0" xfId="0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/>
    <xf numFmtId="0" fontId="1" fillId="3" borderId="0" xfId="0" applyFont="1" applyFill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0" fontId="0" fillId="0" borderId="9" xfId="0" applyNumberFormat="1" applyBorder="1"/>
    <xf numFmtId="20" fontId="0" fillId="0" borderId="10" xfId="0" applyNumberFormat="1" applyBorder="1"/>
    <xf numFmtId="20" fontId="0" fillId="0" borderId="11" xfId="0" applyNumberFormat="1" applyBorder="1"/>
    <xf numFmtId="0" fontId="1" fillId="3" borderId="12" xfId="0" applyFont="1" applyFill="1" applyBorder="1" applyAlignment="1">
      <alignment horizontal="center" vertical="center"/>
    </xf>
    <xf numFmtId="20" fontId="0" fillId="0" borderId="1" xfId="0" applyNumberFormat="1" applyBorder="1"/>
    <xf numFmtId="20" fontId="0" fillId="0" borderId="3" xfId="0" applyNumberFormat="1" applyBorder="1"/>
    <xf numFmtId="0" fontId="1" fillId="0" borderId="0" xfId="0" applyFont="1" applyFill="1" applyBorder="1" applyAlignment="1">
      <alignment horizontal="center" vertical="center"/>
    </xf>
    <xf numFmtId="0" fontId="0" fillId="0" borderId="13" xfId="0" applyNumberFormat="1" applyBorder="1"/>
    <xf numFmtId="0" fontId="0" fillId="0" borderId="2" xfId="0" applyNumberFormat="1" applyBorder="1"/>
    <xf numFmtId="0" fontId="0" fillId="0" borderId="0" xfId="0" applyAlignment="1">
      <alignment textRotation="90"/>
    </xf>
    <xf numFmtId="20" fontId="1" fillId="0" borderId="0" xfId="0" applyNumberFormat="1" applyFont="1" applyAlignment="1">
      <alignment horizontal="center" vertical="center" textRotation="90"/>
    </xf>
    <xf numFmtId="20" fontId="1" fillId="2" borderId="0" xfId="0" applyNumberFormat="1" applyFont="1" applyFill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20" fontId="0" fillId="0" borderId="0" xfId="0" applyNumberFormat="1" applyBorder="1" applyAlignment="1">
      <alignment textRotation="90"/>
    </xf>
    <xf numFmtId="0" fontId="0" fillId="0" borderId="1" xfId="0" applyBorder="1" applyAlignment="1"/>
    <xf numFmtId="0" fontId="1" fillId="0" borderId="1" xfId="0" applyFont="1" applyFill="1" applyBorder="1" applyAlignment="1">
      <alignment horizontal="center" vertical="center" textRotation="90"/>
    </xf>
    <xf numFmtId="14" fontId="0" fillId="0" borderId="1" xfId="0" applyNumberFormat="1" applyBorder="1" applyAlignment="1"/>
    <xf numFmtId="0" fontId="0" fillId="0" borderId="1" xfId="0" applyNumberFormat="1" applyBorder="1"/>
    <xf numFmtId="0" fontId="1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8">
    <dxf>
      <fill>
        <patternFill>
          <bgColor theme="5"/>
        </patternFill>
      </fill>
    </dxf>
    <dxf>
      <font>
        <b val="0"/>
        <i val="0"/>
        <strike val="0"/>
        <color theme="3" tint="0.79995117038483843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5"/>
      </font>
      <fill>
        <patternFill>
          <bgColor theme="5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8"/>
  <sheetViews>
    <sheetView tabSelected="1" workbookViewId="0">
      <selection activeCell="AY4" sqref="AY4"/>
    </sheetView>
  </sheetViews>
  <sheetFormatPr baseColWidth="10" defaultColWidth="15.7109375" defaultRowHeight="15" x14ac:dyDescent="0.25"/>
  <cols>
    <col min="1" max="1" width="6.7109375" customWidth="1"/>
    <col min="2" max="2" width="4.85546875" style="2" customWidth="1"/>
    <col min="3" max="49" width="4.85546875" style="1" customWidth="1"/>
    <col min="50" max="50" width="4.7109375" style="8" customWidth="1"/>
    <col min="51" max="51" width="4.7109375" style="6" customWidth="1"/>
    <col min="52" max="52" width="8.28515625" customWidth="1"/>
  </cols>
  <sheetData>
    <row r="1" spans="1:54" s="37" customFormat="1" ht="29.25" x14ac:dyDescent="0.25">
      <c r="B1" s="38">
        <v>0</v>
      </c>
      <c r="C1" s="38">
        <v>2.0833333333333332E-2</v>
      </c>
      <c r="D1" s="38">
        <v>4.1666666666666664E-2</v>
      </c>
      <c r="E1" s="38">
        <v>6.25E-2</v>
      </c>
      <c r="F1" s="38">
        <v>8.3333333333333329E-2</v>
      </c>
      <c r="G1" s="38">
        <v>0.10416666666666667</v>
      </c>
      <c r="H1" s="38">
        <v>0.125</v>
      </c>
      <c r="I1" s="38">
        <v>0.14583333333333334</v>
      </c>
      <c r="J1" s="38">
        <v>0.16666666666666666</v>
      </c>
      <c r="K1" s="38">
        <v>0.1875</v>
      </c>
      <c r="L1" s="38">
        <v>0.20833333333333334</v>
      </c>
      <c r="M1" s="38">
        <v>0.22916666666666666</v>
      </c>
      <c r="N1" s="38">
        <v>0.25</v>
      </c>
      <c r="O1" s="38">
        <v>0.27083333333333331</v>
      </c>
      <c r="P1" s="38">
        <v>0.29166666666666669</v>
      </c>
      <c r="Q1" s="38">
        <v>0.3125</v>
      </c>
      <c r="R1" s="38">
        <v>0.33333333333333331</v>
      </c>
      <c r="S1" s="38">
        <v>0.35416666666666669</v>
      </c>
      <c r="T1" s="38">
        <v>0.375</v>
      </c>
      <c r="U1" s="38">
        <v>0.39583333333333331</v>
      </c>
      <c r="V1" s="38">
        <v>0.41666666666666669</v>
      </c>
      <c r="W1" s="38">
        <v>0.4375</v>
      </c>
      <c r="X1" s="38">
        <v>0.45833333333333331</v>
      </c>
      <c r="Y1" s="38">
        <v>0.47916666666666669</v>
      </c>
      <c r="Z1" s="38">
        <v>0.5</v>
      </c>
      <c r="AA1" s="38">
        <v>0.52083333333333337</v>
      </c>
      <c r="AB1" s="38">
        <v>0.54166666666666663</v>
      </c>
      <c r="AC1" s="38">
        <v>0.5625</v>
      </c>
      <c r="AD1" s="38">
        <v>0.58333333333333337</v>
      </c>
      <c r="AE1" s="38">
        <v>0.60416666666666663</v>
      </c>
      <c r="AF1" s="38">
        <v>0.625</v>
      </c>
      <c r="AG1" s="38">
        <v>0.64583333333333337</v>
      </c>
      <c r="AH1" s="38">
        <v>0.66666666666666663</v>
      </c>
      <c r="AI1" s="38">
        <v>0.6875</v>
      </c>
      <c r="AJ1" s="38">
        <v>0.70833333333333337</v>
      </c>
      <c r="AK1" s="38">
        <v>0.72916666666666663</v>
      </c>
      <c r="AL1" s="38">
        <v>0.75</v>
      </c>
      <c r="AM1" s="38">
        <v>0.77083333333333337</v>
      </c>
      <c r="AN1" s="38">
        <v>0.79166666666666663</v>
      </c>
      <c r="AO1" s="38">
        <v>0.8125</v>
      </c>
      <c r="AP1" s="38">
        <v>0.83333333333333337</v>
      </c>
      <c r="AQ1" s="38">
        <v>0.85416666666666663</v>
      </c>
      <c r="AR1" s="38">
        <v>0.875</v>
      </c>
      <c r="AS1" s="38">
        <v>0.89583333333333337</v>
      </c>
      <c r="AT1" s="38">
        <v>0.91666666666666663</v>
      </c>
      <c r="AU1" s="38">
        <v>0.9375</v>
      </c>
      <c r="AV1" s="38">
        <v>0.95833333333333337</v>
      </c>
      <c r="AW1" s="38">
        <v>0.97916666666666663</v>
      </c>
      <c r="AX1" s="39" t="s">
        <v>0</v>
      </c>
      <c r="AY1" s="40" t="s">
        <v>1</v>
      </c>
    </row>
    <row r="2" spans="1:54" s="2" customFormat="1" x14ac:dyDescent="0.25">
      <c r="A2" s="5">
        <v>42705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 t="s">
        <v>7</v>
      </c>
      <c r="T2" s="53" t="s">
        <v>7</v>
      </c>
      <c r="U2" s="53" t="s">
        <v>7</v>
      </c>
      <c r="V2" s="53" t="s">
        <v>7</v>
      </c>
      <c r="W2" s="53" t="s">
        <v>7</v>
      </c>
      <c r="X2" s="53" t="s">
        <v>7</v>
      </c>
      <c r="Y2" s="53" t="s">
        <v>7</v>
      </c>
      <c r="Z2" s="53" t="s">
        <v>7</v>
      </c>
      <c r="AA2" s="53" t="s">
        <v>7</v>
      </c>
      <c r="AB2" s="53" t="s">
        <v>7</v>
      </c>
      <c r="AC2" s="53" t="s">
        <v>7</v>
      </c>
      <c r="AD2" s="53" t="s">
        <v>7</v>
      </c>
      <c r="AE2" s="53" t="s">
        <v>7</v>
      </c>
      <c r="AF2" s="53" t="s">
        <v>7</v>
      </c>
      <c r="AG2" s="53" t="s">
        <v>7</v>
      </c>
      <c r="AH2" s="53" t="s">
        <v>7</v>
      </c>
      <c r="AI2" s="53" t="s">
        <v>7</v>
      </c>
      <c r="AJ2" s="53" t="s">
        <v>7</v>
      </c>
      <c r="AK2" s="53" t="s">
        <v>7</v>
      </c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7">
        <f>MAX((COUNTIF(B2:AW2,"TAF1")-1)/2-((COUNTIF(B2:AW2,"TAF1")-1)/2&gt;6),0)</f>
        <v>8</v>
      </c>
      <c r="AY2" s="4">
        <f>MAX((COUNTIF(B2:AW2,"TAF2")-1)/2-((COUNTIF(B2:AW2,"TAF2")-1)/2&gt;6),0)</f>
        <v>0</v>
      </c>
      <c r="AZ2" s="2">
        <f>SUM(AX2+AY2)</f>
        <v>8</v>
      </c>
    </row>
    <row r="3" spans="1:54" s="2" customFormat="1" x14ac:dyDescent="0.25">
      <c r="A3" s="5">
        <v>42706</v>
      </c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4" t="s">
        <v>7</v>
      </c>
      <c r="T3" s="54" t="s">
        <v>7</v>
      </c>
      <c r="U3" s="54" t="s">
        <v>7</v>
      </c>
      <c r="V3" s="54" t="s">
        <v>7</v>
      </c>
      <c r="W3" s="54" t="s">
        <v>7</v>
      </c>
      <c r="X3" s="54" t="s">
        <v>7</v>
      </c>
      <c r="Y3" s="54" t="s">
        <v>7</v>
      </c>
      <c r="Z3" s="54" t="s">
        <v>7</v>
      </c>
      <c r="AA3" s="54" t="s">
        <v>7</v>
      </c>
      <c r="AB3" s="54" t="s">
        <v>7</v>
      </c>
      <c r="AC3" s="54" t="s">
        <v>7</v>
      </c>
      <c r="AD3" s="54" t="s">
        <v>7</v>
      </c>
      <c r="AE3" s="54" t="s">
        <v>7</v>
      </c>
      <c r="AF3" s="54" t="s">
        <v>7</v>
      </c>
      <c r="AG3" s="54" t="s">
        <v>7</v>
      </c>
      <c r="AH3" s="54" t="s">
        <v>7</v>
      </c>
      <c r="AI3" s="54" t="s">
        <v>7</v>
      </c>
      <c r="AJ3" s="54" t="s">
        <v>7</v>
      </c>
      <c r="AK3" s="54" t="s">
        <v>7</v>
      </c>
      <c r="AL3" s="52"/>
      <c r="AM3" s="57" t="s">
        <v>8</v>
      </c>
      <c r="AN3" s="57" t="s">
        <v>8</v>
      </c>
      <c r="AO3" s="57" t="s">
        <v>8</v>
      </c>
      <c r="AP3" s="57" t="s">
        <v>8</v>
      </c>
      <c r="AQ3" s="57" t="s">
        <v>8</v>
      </c>
      <c r="AR3" s="57" t="s">
        <v>8</v>
      </c>
      <c r="AS3" s="57" t="s">
        <v>8</v>
      </c>
      <c r="AT3" s="57" t="s">
        <v>8</v>
      </c>
      <c r="AU3" s="52"/>
      <c r="AV3" s="52"/>
      <c r="AW3" s="52"/>
      <c r="AX3" s="7">
        <f>MAX((COUNTIF(B3:AW3,"TAF1")-1)/2-((COUNTIF(B3:AW3,"TAF1")-1)/2&gt;6),0)</f>
        <v>8</v>
      </c>
      <c r="AY3" s="15">
        <f>MAX((COUNTIF(B3:AW3,"TAF2")-1)/2-((COUNTIF(B3:AW3,"TAF2")-1)/2&gt;6),0)</f>
        <v>3.5</v>
      </c>
      <c r="AZ3" s="2">
        <f t="shared" ref="AZ3:AZ32" si="0">SUM(AX3+AY3)</f>
        <v>11.5</v>
      </c>
    </row>
    <row r="4" spans="1:54" s="2" customFormat="1" x14ac:dyDescent="0.25">
      <c r="A4" s="5">
        <v>42707</v>
      </c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53"/>
      <c r="Z4" s="53"/>
      <c r="AA4" s="53"/>
      <c r="AB4" s="53"/>
      <c r="AC4" s="53"/>
      <c r="AD4" s="53"/>
      <c r="AE4" s="53"/>
      <c r="AF4" s="53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8"/>
      <c r="AY4" s="4"/>
      <c r="AZ4" s="2">
        <f t="shared" si="0"/>
        <v>0</v>
      </c>
    </row>
    <row r="5" spans="1:54" s="2" customFormat="1" x14ac:dyDescent="0.25">
      <c r="A5" s="5">
        <v>42708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3"/>
      <c r="Y5" s="53"/>
      <c r="Z5" s="53"/>
      <c r="AA5" s="53"/>
      <c r="AB5" s="53"/>
      <c r="AC5" s="53"/>
      <c r="AD5" s="53"/>
      <c r="AE5" s="53"/>
      <c r="AF5" s="53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8"/>
      <c r="AY5" s="4"/>
      <c r="AZ5" s="2">
        <f t="shared" si="0"/>
        <v>0</v>
      </c>
      <c r="BA5" s="12" t="s">
        <v>9</v>
      </c>
      <c r="BB5" s="12">
        <f>SUM(AZ2:AZ5)</f>
        <v>19.5</v>
      </c>
    </row>
    <row r="6" spans="1:54" s="2" customFormat="1" x14ac:dyDescent="0.25">
      <c r="A6" s="5">
        <v>42709</v>
      </c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6" t="s">
        <v>7</v>
      </c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8">
        <v>8</v>
      </c>
      <c r="AY6" s="4"/>
      <c r="AZ6" s="2">
        <f t="shared" si="0"/>
        <v>8</v>
      </c>
      <c r="BA6" s="10"/>
    </row>
    <row r="7" spans="1:54" s="2" customFormat="1" x14ac:dyDescent="0.25">
      <c r="A7" s="5">
        <v>42710</v>
      </c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8">
        <v>8</v>
      </c>
      <c r="AY7" s="4"/>
      <c r="AZ7" s="2">
        <f t="shared" si="0"/>
        <v>8</v>
      </c>
      <c r="BA7" s="10"/>
    </row>
    <row r="8" spans="1:54" s="2" customFormat="1" x14ac:dyDescent="0.25">
      <c r="A8" s="5">
        <v>42711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8">
        <v>8</v>
      </c>
      <c r="AY8" s="4"/>
      <c r="AZ8" s="2">
        <f t="shared" si="0"/>
        <v>8</v>
      </c>
      <c r="BA8" s="10"/>
    </row>
    <row r="9" spans="1:54" s="2" customFormat="1" x14ac:dyDescent="0.25">
      <c r="A9" s="5">
        <v>42712</v>
      </c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6" t="s">
        <v>7</v>
      </c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2"/>
      <c r="AF9" s="52"/>
      <c r="AG9" s="52"/>
      <c r="AH9" s="55" t="s">
        <v>8</v>
      </c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2"/>
      <c r="AT9" s="52"/>
      <c r="AU9" s="52"/>
      <c r="AV9" s="52"/>
      <c r="AW9" s="52"/>
      <c r="AX9" s="8">
        <v>6</v>
      </c>
      <c r="AY9" s="4">
        <v>5</v>
      </c>
      <c r="AZ9" s="2">
        <f t="shared" si="0"/>
        <v>11</v>
      </c>
      <c r="BA9" s="10"/>
    </row>
    <row r="10" spans="1:54" s="2" customFormat="1" x14ac:dyDescent="0.25">
      <c r="A10" s="5">
        <v>42713</v>
      </c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8">
        <v>6</v>
      </c>
      <c r="AY10" s="4"/>
      <c r="AZ10" s="2">
        <f t="shared" si="0"/>
        <v>6</v>
      </c>
      <c r="BA10" s="10"/>
    </row>
    <row r="11" spans="1:54" s="2" customFormat="1" x14ac:dyDescent="0.25">
      <c r="A11" s="5">
        <v>42714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5" t="s">
        <v>8</v>
      </c>
      <c r="Y11" s="55"/>
      <c r="Z11" s="55"/>
      <c r="AA11" s="55"/>
      <c r="AB11" s="55"/>
      <c r="AC11" s="55"/>
      <c r="AD11" s="55"/>
      <c r="AE11" s="55"/>
      <c r="AF11" s="55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8"/>
      <c r="AY11" s="4">
        <v>4</v>
      </c>
      <c r="AZ11" s="2">
        <f t="shared" si="0"/>
        <v>4</v>
      </c>
      <c r="BA11" s="10"/>
    </row>
    <row r="12" spans="1:54" s="2" customFormat="1" x14ac:dyDescent="0.25">
      <c r="A12" s="5">
        <v>42715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8"/>
      <c r="AY12" s="4"/>
      <c r="BA12" s="12" t="s">
        <v>2</v>
      </c>
      <c r="BB12" s="12">
        <f>SUM(AZ6:AZ11)</f>
        <v>45</v>
      </c>
    </row>
    <row r="13" spans="1:54" s="2" customFormat="1" x14ac:dyDescent="0.25">
      <c r="A13" s="5">
        <v>42716</v>
      </c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53"/>
      <c r="T13" s="53"/>
      <c r="U13" s="53"/>
      <c r="V13" s="53"/>
      <c r="W13" s="53"/>
      <c r="X13" s="53"/>
      <c r="Y13" s="53"/>
      <c r="Z13" s="56" t="s">
        <v>7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8">
        <v>6</v>
      </c>
      <c r="AY13" s="4"/>
      <c r="AZ13" s="2">
        <f t="shared" si="0"/>
        <v>6</v>
      </c>
      <c r="BA13" s="10"/>
    </row>
    <row r="14" spans="1:54" s="2" customFormat="1" x14ac:dyDescent="0.25">
      <c r="A14" s="5">
        <v>42717</v>
      </c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6" t="s">
        <v>7</v>
      </c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8">
        <v>6</v>
      </c>
      <c r="AY14" s="4"/>
      <c r="AZ14" s="2">
        <f t="shared" si="0"/>
        <v>6</v>
      </c>
      <c r="BA14" s="10"/>
    </row>
    <row r="15" spans="1:54" s="2" customFormat="1" x14ac:dyDescent="0.25">
      <c r="A15" s="5">
        <v>42718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8">
        <v>6</v>
      </c>
      <c r="AY15" s="4"/>
      <c r="AZ15" s="2">
        <f t="shared" si="0"/>
        <v>6</v>
      </c>
      <c r="BA15" s="10"/>
    </row>
    <row r="16" spans="1:54" s="2" customFormat="1" x14ac:dyDescent="0.25">
      <c r="A16" s="5">
        <v>42719</v>
      </c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6" t="s">
        <v>7</v>
      </c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8">
        <v>8</v>
      </c>
      <c r="AY16" s="4"/>
      <c r="AZ16" s="2">
        <f t="shared" si="0"/>
        <v>8</v>
      </c>
      <c r="BA16" s="10"/>
    </row>
    <row r="17" spans="1:54" s="2" customFormat="1" x14ac:dyDescent="0.25">
      <c r="A17" s="5">
        <v>42720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8">
        <v>8</v>
      </c>
      <c r="AY17" s="4"/>
      <c r="AZ17" s="2">
        <f t="shared" si="0"/>
        <v>8</v>
      </c>
      <c r="BA17" s="10"/>
    </row>
    <row r="18" spans="1:54" s="2" customFormat="1" x14ac:dyDescent="0.25">
      <c r="A18" s="5">
        <v>42721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8"/>
      <c r="AY18" s="4"/>
      <c r="BA18" s="10"/>
    </row>
    <row r="19" spans="1:54" s="2" customFormat="1" x14ac:dyDescent="0.25">
      <c r="A19" s="5">
        <v>42722</v>
      </c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8"/>
      <c r="AY19" s="4"/>
      <c r="BA19" s="12" t="s">
        <v>3</v>
      </c>
      <c r="BB19" s="12">
        <f>SUM(AZ13:AZ18)</f>
        <v>34</v>
      </c>
    </row>
    <row r="20" spans="1:54" s="2" customFormat="1" x14ac:dyDescent="0.25">
      <c r="A20" s="5">
        <v>42723</v>
      </c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6" t="s">
        <v>7</v>
      </c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8">
        <v>8</v>
      </c>
      <c r="AY20" s="4"/>
      <c r="AZ20" s="2">
        <f t="shared" si="0"/>
        <v>8</v>
      </c>
      <c r="BA20" s="10"/>
    </row>
    <row r="21" spans="1:54" s="2" customFormat="1" x14ac:dyDescent="0.25">
      <c r="A21" s="5">
        <v>42724</v>
      </c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8">
        <v>8</v>
      </c>
      <c r="AY21" s="4"/>
      <c r="AZ21" s="2">
        <f t="shared" si="0"/>
        <v>8</v>
      </c>
      <c r="BA21" s="10"/>
    </row>
    <row r="22" spans="1:54" s="2" customFormat="1" x14ac:dyDescent="0.25">
      <c r="A22" s="5">
        <v>42725</v>
      </c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8">
        <v>8</v>
      </c>
      <c r="AY22" s="4"/>
      <c r="AZ22" s="2">
        <f t="shared" si="0"/>
        <v>8</v>
      </c>
      <c r="BA22" s="10"/>
    </row>
    <row r="23" spans="1:54" s="2" customFormat="1" x14ac:dyDescent="0.25">
      <c r="A23" s="5">
        <v>42726</v>
      </c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6" t="s">
        <v>7</v>
      </c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8">
        <v>6</v>
      </c>
      <c r="AY23" s="4"/>
      <c r="AZ23" s="2">
        <f t="shared" si="0"/>
        <v>6</v>
      </c>
      <c r="BA23" s="10"/>
    </row>
    <row r="24" spans="1:54" s="2" customFormat="1" x14ac:dyDescent="0.25">
      <c r="A24" s="5">
        <v>42727</v>
      </c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8">
        <v>6</v>
      </c>
      <c r="AY24" s="4"/>
      <c r="AZ24" s="2">
        <f t="shared" si="0"/>
        <v>6</v>
      </c>
      <c r="BA24" s="10"/>
    </row>
    <row r="25" spans="1:54" s="2" customFormat="1" x14ac:dyDescent="0.25">
      <c r="A25" s="5">
        <v>42728</v>
      </c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5" t="s">
        <v>8</v>
      </c>
      <c r="Y25" s="55"/>
      <c r="Z25" s="55"/>
      <c r="AA25" s="55"/>
      <c r="AB25" s="55"/>
      <c r="AC25" s="55"/>
      <c r="AD25" s="55"/>
      <c r="AE25" s="55"/>
      <c r="AF25" s="55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8"/>
      <c r="AY25" s="4">
        <v>4</v>
      </c>
      <c r="AZ25" s="2">
        <f t="shared" si="0"/>
        <v>4</v>
      </c>
      <c r="BA25" s="10"/>
    </row>
    <row r="26" spans="1:54" s="2" customFormat="1" x14ac:dyDescent="0.25">
      <c r="A26" s="5">
        <v>42729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8"/>
      <c r="AY26" s="4"/>
      <c r="BA26" s="12" t="s">
        <v>4</v>
      </c>
      <c r="BB26" s="12">
        <f>SUM(AZ20:AZ25)</f>
        <v>40</v>
      </c>
    </row>
    <row r="27" spans="1:54" s="2" customFormat="1" x14ac:dyDescent="0.25">
      <c r="A27" s="5">
        <v>42730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6" t="s">
        <v>7</v>
      </c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8">
        <v>6</v>
      </c>
      <c r="AY27" s="4"/>
      <c r="AZ27" s="2">
        <f t="shared" si="0"/>
        <v>6</v>
      </c>
      <c r="BA27" s="10"/>
    </row>
    <row r="28" spans="1:54" s="2" customFormat="1" x14ac:dyDescent="0.25">
      <c r="A28" s="5">
        <v>42731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8">
        <v>6</v>
      </c>
      <c r="AY28" s="4"/>
      <c r="AZ28" s="2">
        <f t="shared" si="0"/>
        <v>6</v>
      </c>
      <c r="BA28" s="10"/>
    </row>
    <row r="29" spans="1:54" s="2" customFormat="1" x14ac:dyDescent="0.25">
      <c r="A29" s="5">
        <v>42732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8">
        <v>6</v>
      </c>
      <c r="AY29" s="4"/>
      <c r="AZ29" s="2">
        <f t="shared" si="0"/>
        <v>6</v>
      </c>
      <c r="BA29" s="10"/>
    </row>
    <row r="30" spans="1:54" s="2" customFormat="1" x14ac:dyDescent="0.25">
      <c r="A30" s="5">
        <v>42733</v>
      </c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6" t="s">
        <v>7</v>
      </c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8">
        <v>8</v>
      </c>
      <c r="AY30" s="4"/>
      <c r="AZ30" s="2">
        <f t="shared" si="0"/>
        <v>8</v>
      </c>
      <c r="BA30" s="10"/>
    </row>
    <row r="31" spans="1:54" s="2" customFormat="1" x14ac:dyDescent="0.25">
      <c r="A31" s="5">
        <v>42734</v>
      </c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8">
        <v>8</v>
      </c>
      <c r="AY31" s="4"/>
      <c r="AZ31" s="2">
        <f t="shared" si="0"/>
        <v>8</v>
      </c>
      <c r="BA31" s="10"/>
    </row>
    <row r="32" spans="1:54" s="2" customFormat="1" x14ac:dyDescent="0.25">
      <c r="A32" s="5">
        <v>42735</v>
      </c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5" t="s">
        <v>8</v>
      </c>
      <c r="Y32" s="55"/>
      <c r="Z32" s="55"/>
      <c r="AA32" s="55"/>
      <c r="AB32" s="55"/>
      <c r="AC32" s="55"/>
      <c r="AD32" s="55"/>
      <c r="AE32" s="55"/>
      <c r="AF32" s="55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8"/>
      <c r="AY32" s="4">
        <v>4</v>
      </c>
      <c r="AZ32" s="2">
        <f t="shared" si="0"/>
        <v>4</v>
      </c>
      <c r="BA32" s="10"/>
    </row>
    <row r="33" spans="1:54" x14ac:dyDescent="0.25">
      <c r="AZ33" s="11"/>
      <c r="BA33" s="12" t="s">
        <v>5</v>
      </c>
      <c r="BB33" s="12">
        <f>SUM(AZ27:AZ32)</f>
        <v>38</v>
      </c>
    </row>
    <row r="34" spans="1:54" x14ac:dyDescent="0.25">
      <c r="AZ34" s="9"/>
      <c r="BA34" s="13" t="s">
        <v>6</v>
      </c>
      <c r="BB34" s="13">
        <f>SUM(BB5:BB33)</f>
        <v>176.5</v>
      </c>
    </row>
    <row r="46" spans="1:54" x14ac:dyDescent="0.25">
      <c r="A46" s="3"/>
    </row>
    <row r="47" spans="1:54" x14ac:dyDescent="0.25">
      <c r="A47" s="3"/>
    </row>
    <row r="48" spans="1:54" x14ac:dyDescent="0.25">
      <c r="A48" s="3"/>
    </row>
  </sheetData>
  <mergeCells count="13">
    <mergeCell ref="R14:AD15"/>
    <mergeCell ref="Z13:AL13"/>
    <mergeCell ref="S6:AK8"/>
    <mergeCell ref="R9:AD10"/>
    <mergeCell ref="AH9:AR9"/>
    <mergeCell ref="X11:AF11"/>
    <mergeCell ref="X25:AF25"/>
    <mergeCell ref="X32:AF32"/>
    <mergeCell ref="S16:AK17"/>
    <mergeCell ref="S20:AK22"/>
    <mergeCell ref="R23:AD24"/>
    <mergeCell ref="R27:AD29"/>
    <mergeCell ref="S30:AK31"/>
  </mergeCells>
  <conditionalFormatting sqref="B2:AW32">
    <cfRule type="expression" dxfId="1" priority="2">
      <formula>AND(B2="TAF1",B2=A2)</formula>
    </cfRule>
    <cfRule type="expression" dxfId="2" priority="4">
      <formula>(B2="TAF1")</formula>
    </cfRule>
    <cfRule type="expression" dxfId="3" priority="1">
      <formula>AND(B2="TAF2",B2=A2)</formula>
    </cfRule>
    <cfRule type="expression" dxfId="0" priority="3">
      <formula>(B2="TAF2")</formula>
    </cfRule>
  </conditionalFormatting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workbookViewId="0">
      <pane xSplit="1" ySplit="9" topLeftCell="B11" activePane="bottomRight" state="frozen"/>
      <selection pane="topRight" activeCell="B1" sqref="B1"/>
      <selection pane="bottomLeft" activeCell="A10" sqref="A10"/>
      <selection pane="bottomRight" activeCell="F61" sqref="F61"/>
    </sheetView>
  </sheetViews>
  <sheetFormatPr baseColWidth="10" defaultColWidth="9.140625" defaultRowHeight="15" x14ac:dyDescent="0.25"/>
  <cols>
    <col min="1" max="1" width="13.42578125" bestFit="1" customWidth="1"/>
    <col min="2" max="32" width="5.5703125" customWidth="1"/>
  </cols>
  <sheetData>
    <row r="1" spans="1:32" x14ac:dyDescent="0.25">
      <c r="A1" s="16"/>
      <c r="B1" s="20">
        <f>B2</f>
        <v>42705</v>
      </c>
      <c r="C1" s="20">
        <f t="shared" ref="C1:AF1" si="0">C2</f>
        <v>42706</v>
      </c>
      <c r="D1" s="20">
        <f t="shared" si="0"/>
        <v>42707</v>
      </c>
      <c r="E1" s="20">
        <f t="shared" si="0"/>
        <v>42708</v>
      </c>
      <c r="F1" s="20">
        <f t="shared" si="0"/>
        <v>42709</v>
      </c>
      <c r="G1" s="20">
        <f t="shared" si="0"/>
        <v>42710</v>
      </c>
      <c r="H1" s="20">
        <f t="shared" si="0"/>
        <v>42711</v>
      </c>
      <c r="I1" s="20">
        <f t="shared" si="0"/>
        <v>42712</v>
      </c>
      <c r="J1" s="20">
        <f t="shared" si="0"/>
        <v>42713</v>
      </c>
      <c r="K1" s="20">
        <f t="shared" si="0"/>
        <v>42714</v>
      </c>
      <c r="L1" s="20">
        <f t="shared" si="0"/>
        <v>42715</v>
      </c>
      <c r="M1" s="20">
        <f t="shared" si="0"/>
        <v>42716</v>
      </c>
      <c r="N1" s="20">
        <f t="shared" si="0"/>
        <v>42717</v>
      </c>
      <c r="O1" s="20">
        <f t="shared" si="0"/>
        <v>42718</v>
      </c>
      <c r="P1" s="20">
        <f t="shared" si="0"/>
        <v>42719</v>
      </c>
      <c r="Q1" s="20">
        <f t="shared" si="0"/>
        <v>42720</v>
      </c>
      <c r="R1" s="20">
        <f t="shared" si="0"/>
        <v>42721</v>
      </c>
      <c r="S1" s="20">
        <f t="shared" si="0"/>
        <v>42722</v>
      </c>
      <c r="T1" s="20">
        <f t="shared" si="0"/>
        <v>42723</v>
      </c>
      <c r="U1" s="20">
        <f t="shared" si="0"/>
        <v>42724</v>
      </c>
      <c r="V1" s="20">
        <f t="shared" si="0"/>
        <v>42725</v>
      </c>
      <c r="W1" s="20">
        <f t="shared" si="0"/>
        <v>42726</v>
      </c>
      <c r="X1" s="20">
        <f t="shared" si="0"/>
        <v>42727</v>
      </c>
      <c r="Y1" s="20">
        <f t="shared" si="0"/>
        <v>42728</v>
      </c>
      <c r="Z1" s="20">
        <f t="shared" si="0"/>
        <v>42729</v>
      </c>
      <c r="AA1" s="20">
        <f t="shared" si="0"/>
        <v>42730</v>
      </c>
      <c r="AB1" s="20">
        <f t="shared" si="0"/>
        <v>42731</v>
      </c>
      <c r="AC1" s="20">
        <f t="shared" si="0"/>
        <v>42732</v>
      </c>
      <c r="AD1" s="20">
        <f t="shared" si="0"/>
        <v>42733</v>
      </c>
      <c r="AE1" s="20">
        <f t="shared" si="0"/>
        <v>42734</v>
      </c>
      <c r="AF1" s="20">
        <f t="shared" si="0"/>
        <v>42735</v>
      </c>
    </row>
    <row r="2" spans="1:32" ht="64.5" customHeight="1" x14ac:dyDescent="0.25">
      <c r="A2" s="16"/>
      <c r="B2" s="17">
        <v>42705</v>
      </c>
      <c r="C2" s="17">
        <v>42706</v>
      </c>
      <c r="D2" s="17">
        <v>42707</v>
      </c>
      <c r="E2" s="17">
        <v>42708</v>
      </c>
      <c r="F2" s="17">
        <v>42709</v>
      </c>
      <c r="G2" s="17">
        <v>42710</v>
      </c>
      <c r="H2" s="17">
        <v>42711</v>
      </c>
      <c r="I2" s="17">
        <v>42712</v>
      </c>
      <c r="J2" s="17">
        <v>42713</v>
      </c>
      <c r="K2" s="17">
        <v>42714</v>
      </c>
      <c r="L2" s="17">
        <v>42715</v>
      </c>
      <c r="M2" s="17">
        <v>42716</v>
      </c>
      <c r="N2" s="17">
        <v>42717</v>
      </c>
      <c r="O2" s="17">
        <v>42718</v>
      </c>
      <c r="P2" s="17">
        <v>42719</v>
      </c>
      <c r="Q2" s="17">
        <v>42720</v>
      </c>
      <c r="R2" s="17">
        <v>42721</v>
      </c>
      <c r="S2" s="17">
        <v>42722</v>
      </c>
      <c r="T2" s="17">
        <v>42723</v>
      </c>
      <c r="U2" s="17">
        <v>42724</v>
      </c>
      <c r="V2" s="17">
        <v>42725</v>
      </c>
      <c r="W2" s="17">
        <v>42726</v>
      </c>
      <c r="X2" s="17">
        <v>42727</v>
      </c>
      <c r="Y2" s="17">
        <v>42728</v>
      </c>
      <c r="Z2" s="17">
        <v>42729</v>
      </c>
      <c r="AA2" s="17">
        <v>42730</v>
      </c>
      <c r="AB2" s="17">
        <v>42731</v>
      </c>
      <c r="AC2" s="17">
        <v>42732</v>
      </c>
      <c r="AD2" s="17">
        <v>42733</v>
      </c>
      <c r="AE2" s="17">
        <v>42734</v>
      </c>
      <c r="AF2" s="17">
        <v>42735</v>
      </c>
    </row>
    <row r="3" spans="1:32" x14ac:dyDescent="0.25">
      <c r="A3" s="18" t="s">
        <v>11</v>
      </c>
      <c r="B3" s="32">
        <v>0.35416666666666669</v>
      </c>
      <c r="C3" s="32">
        <v>0.35416666666666669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x14ac:dyDescent="0.25">
      <c r="A4" s="18" t="s">
        <v>10</v>
      </c>
      <c r="B4" s="32">
        <v>0.72916666666666663</v>
      </c>
      <c r="C4" s="32">
        <v>0.72916666666666663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x14ac:dyDescent="0.25">
      <c r="A5" s="19" t="s">
        <v>12</v>
      </c>
      <c r="B5" s="21"/>
      <c r="C5" s="33">
        <v>0.77083333333333337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ht="15.75" thickBot="1" x14ac:dyDescent="0.3">
      <c r="A6" s="31" t="s">
        <v>13</v>
      </c>
      <c r="B6" s="21"/>
      <c r="C6" s="33">
        <v>0.91666666666666663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15.75" thickBot="1" x14ac:dyDescent="0.3">
      <c r="A7" s="34" t="s">
        <v>14</v>
      </c>
      <c r="B7" s="35">
        <f>IF(24*(B4-B3)&gt;6,24*(B4-B3)-1,24*(B4-B3))+IF(24*(B6-B5)&gt;6,24*(B6-B5)-1,24*(B6-B5))</f>
        <v>7.9999999999999982</v>
      </c>
      <c r="C7" s="35">
        <f t="shared" ref="C7:AF7" si="1">IF(24*(C4-C3)&gt;6,24*(C4-C3)-1,24*(C4-C3))+IF(24*(C6-C5)&gt;6,24*(C6-C5)-1,24*(C6-C5))</f>
        <v>11.499999999999996</v>
      </c>
      <c r="D7" s="35">
        <f t="shared" si="1"/>
        <v>0</v>
      </c>
      <c r="E7" s="35">
        <f t="shared" si="1"/>
        <v>0</v>
      </c>
      <c r="F7" s="35">
        <f t="shared" si="1"/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0</v>
      </c>
      <c r="V7" s="35">
        <f t="shared" si="1"/>
        <v>0</v>
      </c>
      <c r="W7" s="35">
        <f t="shared" si="1"/>
        <v>0</v>
      </c>
      <c r="X7" s="35">
        <f t="shared" si="1"/>
        <v>0</v>
      </c>
      <c r="Y7" s="35">
        <f t="shared" si="1"/>
        <v>0</v>
      </c>
      <c r="Z7" s="35">
        <f t="shared" si="1"/>
        <v>0</v>
      </c>
      <c r="AA7" s="35">
        <f t="shared" si="1"/>
        <v>0</v>
      </c>
      <c r="AB7" s="35">
        <f t="shared" si="1"/>
        <v>0</v>
      </c>
      <c r="AC7" s="35">
        <f t="shared" si="1"/>
        <v>0</v>
      </c>
      <c r="AD7" s="35">
        <f t="shared" si="1"/>
        <v>0</v>
      </c>
      <c r="AE7" s="35">
        <f t="shared" si="1"/>
        <v>0</v>
      </c>
      <c r="AF7" s="36">
        <f t="shared" si="1"/>
        <v>0</v>
      </c>
    </row>
    <row r="8" spans="1:32" ht="15.75" thickBot="1" x14ac:dyDescent="0.3">
      <c r="A8" s="34" t="s">
        <v>15</v>
      </c>
      <c r="B8" s="48">
        <f>SUM(B7:E7)</f>
        <v>19.499999999999993</v>
      </c>
      <c r="C8" s="48"/>
      <c r="D8" s="48"/>
      <c r="E8" s="48"/>
      <c r="F8" s="48">
        <f>SUM(F7:L7)</f>
        <v>0</v>
      </c>
      <c r="G8" s="48"/>
      <c r="H8" s="48"/>
      <c r="I8" s="48"/>
      <c r="J8" s="48"/>
      <c r="K8" s="48"/>
      <c r="L8" s="48"/>
      <c r="M8" s="48">
        <f>SUM(M7:S7)</f>
        <v>0</v>
      </c>
      <c r="N8" s="48"/>
      <c r="O8" s="48"/>
      <c r="P8" s="48"/>
      <c r="Q8" s="48"/>
      <c r="R8" s="48"/>
      <c r="S8" s="48"/>
      <c r="T8" s="48">
        <f>SUM(T7:Z7)</f>
        <v>0</v>
      </c>
      <c r="U8" s="48"/>
      <c r="V8" s="48"/>
      <c r="W8" s="48"/>
      <c r="X8" s="48"/>
      <c r="Y8" s="48"/>
      <c r="Z8" s="48"/>
      <c r="AA8" s="48">
        <f>SUM(AA7:AF7)</f>
        <v>0</v>
      </c>
      <c r="AB8" s="48"/>
      <c r="AC8" s="48"/>
      <c r="AD8" s="48"/>
      <c r="AE8" s="48"/>
      <c r="AF8" s="48"/>
    </row>
    <row r="9" spans="1:32" ht="15.75" thickBot="1" x14ac:dyDescent="0.3">
      <c r="A9" s="34" t="s">
        <v>16</v>
      </c>
      <c r="B9" s="49">
        <f>SUM(B8:AF8)</f>
        <v>19.499999999999993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</row>
    <row r="10" spans="1:32" x14ac:dyDescent="0.25">
      <c r="A10" s="28">
        <v>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x14ac:dyDescent="0.25">
      <c r="A11" s="29">
        <v>2.0833333333333332E-2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</row>
    <row r="12" spans="1:32" x14ac:dyDescent="0.25">
      <c r="A12" s="29">
        <v>4.1666666666666699E-2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5"/>
    </row>
    <row r="13" spans="1:32" x14ac:dyDescent="0.25">
      <c r="A13" s="29">
        <v>6.25E-2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</row>
    <row r="14" spans="1:32" x14ac:dyDescent="0.25">
      <c r="A14" s="29">
        <v>8.3333333333333301E-2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</row>
    <row r="15" spans="1:32" x14ac:dyDescent="0.25">
      <c r="A15" s="29">
        <v>0.104166666666667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</row>
    <row r="16" spans="1:32" x14ac:dyDescent="0.25">
      <c r="A16" s="29">
        <v>0.125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</row>
    <row r="17" spans="1:32" x14ac:dyDescent="0.25">
      <c r="A17" s="29">
        <v>0.14583333333333301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 spans="1:32" x14ac:dyDescent="0.25">
      <c r="A18" s="29">
        <v>0.16666666666666699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</row>
    <row r="19" spans="1:32" x14ac:dyDescent="0.25">
      <c r="A19" s="29">
        <v>0.1875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</row>
    <row r="20" spans="1:32" x14ac:dyDescent="0.25">
      <c r="A20" s="29">
        <v>0.20833333333333301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</row>
    <row r="21" spans="1:32" x14ac:dyDescent="0.25">
      <c r="A21" s="29">
        <v>0.22916666666666699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  <row r="22" spans="1:32" x14ac:dyDescent="0.25">
      <c r="A22" s="29">
        <v>0.25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</row>
    <row r="23" spans="1:32" x14ac:dyDescent="0.25">
      <c r="A23" s="29">
        <v>0.27083333333333298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</row>
    <row r="24" spans="1:32" x14ac:dyDescent="0.25">
      <c r="A24" s="29">
        <v>0.29166666666666702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</row>
    <row r="25" spans="1:32" x14ac:dyDescent="0.25">
      <c r="A25" s="29">
        <v>0.3125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</row>
    <row r="26" spans="1:32" x14ac:dyDescent="0.25">
      <c r="A26" s="29">
        <v>0.33333333333333298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</row>
    <row r="27" spans="1:32" x14ac:dyDescent="0.25">
      <c r="A27" s="29">
        <v>0.35416666666666702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</row>
    <row r="28" spans="1:32" x14ac:dyDescent="0.25">
      <c r="A28" s="29">
        <v>0.375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</row>
    <row r="29" spans="1:32" x14ac:dyDescent="0.25">
      <c r="A29" s="29">
        <v>0.39583333333333298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</row>
    <row r="30" spans="1:32" x14ac:dyDescent="0.25">
      <c r="A30" s="29">
        <v>0.41666666666666702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</row>
    <row r="31" spans="1:32" x14ac:dyDescent="0.25">
      <c r="A31" s="29">
        <v>0.4375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</row>
    <row r="32" spans="1:32" x14ac:dyDescent="0.25">
      <c r="A32" s="29">
        <v>0.45833333333333298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</row>
    <row r="33" spans="1:32" x14ac:dyDescent="0.25">
      <c r="A33" s="29">
        <v>0.47916666666666702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</row>
    <row r="34" spans="1:32" x14ac:dyDescent="0.25">
      <c r="A34" s="29">
        <v>0.5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</row>
    <row r="35" spans="1:32" x14ac:dyDescent="0.25">
      <c r="A35" s="29">
        <v>0.52083333333333304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</row>
    <row r="36" spans="1:32" x14ac:dyDescent="0.25">
      <c r="A36" s="29">
        <v>0.54166666666666696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 spans="1:32" x14ac:dyDescent="0.25">
      <c r="A37" s="29">
        <v>0.5625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</row>
    <row r="38" spans="1:32" x14ac:dyDescent="0.25">
      <c r="A38" s="29">
        <v>0.58333333333333304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5"/>
    </row>
    <row r="39" spans="1:32" x14ac:dyDescent="0.25">
      <c r="A39" s="29">
        <v>0.60416666666666696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5"/>
    </row>
    <row r="40" spans="1:32" x14ac:dyDescent="0.25">
      <c r="A40" s="29">
        <v>0.625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</row>
    <row r="41" spans="1:32" x14ac:dyDescent="0.25">
      <c r="A41" s="29">
        <v>0.64583333333333304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5"/>
    </row>
    <row r="42" spans="1:32" x14ac:dyDescent="0.25">
      <c r="A42" s="29">
        <v>0.66666666666666696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5"/>
    </row>
    <row r="43" spans="1:32" x14ac:dyDescent="0.25">
      <c r="A43" s="29">
        <v>0.6875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</row>
    <row r="44" spans="1:32" x14ac:dyDescent="0.25">
      <c r="A44" s="29">
        <v>0.70833333333333304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5"/>
    </row>
    <row r="45" spans="1:32" x14ac:dyDescent="0.25">
      <c r="A45" s="29">
        <v>0.72916666666666696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5"/>
    </row>
    <row r="46" spans="1:32" x14ac:dyDescent="0.25">
      <c r="A46" s="29">
        <v>0.75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5"/>
    </row>
    <row r="47" spans="1:32" x14ac:dyDescent="0.25">
      <c r="A47" s="29">
        <v>0.77083333333333304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5"/>
    </row>
    <row r="48" spans="1:32" x14ac:dyDescent="0.25">
      <c r="A48" s="29">
        <v>0.79166666666666696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5"/>
    </row>
    <row r="49" spans="1:32" x14ac:dyDescent="0.25">
      <c r="A49" s="29">
        <v>0.8125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5"/>
    </row>
    <row r="50" spans="1:32" x14ac:dyDescent="0.25">
      <c r="A50" s="29">
        <v>0.83333333333333304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5"/>
    </row>
    <row r="51" spans="1:32" x14ac:dyDescent="0.25">
      <c r="A51" s="29">
        <v>0.85416666666666696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5"/>
    </row>
    <row r="52" spans="1:32" x14ac:dyDescent="0.25">
      <c r="A52" s="29">
        <v>0.875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5"/>
    </row>
    <row r="53" spans="1:32" x14ac:dyDescent="0.25">
      <c r="A53" s="29">
        <v>0.89583333333333304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5"/>
    </row>
    <row r="54" spans="1:32" x14ac:dyDescent="0.25">
      <c r="A54" s="29">
        <v>0.91666666666666696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5"/>
    </row>
    <row r="55" spans="1:32" x14ac:dyDescent="0.25">
      <c r="A55" s="29">
        <v>0.9375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5"/>
    </row>
    <row r="56" spans="1:32" x14ac:dyDescent="0.25">
      <c r="A56" s="29">
        <v>0.95833333333333304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5"/>
    </row>
    <row r="57" spans="1:32" ht="15.75" thickBot="1" x14ac:dyDescent="0.3">
      <c r="A57" s="30">
        <v>0.97916666666666696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7"/>
    </row>
  </sheetData>
  <mergeCells count="6">
    <mergeCell ref="B9:AF9"/>
    <mergeCell ref="B8:E8"/>
    <mergeCell ref="F8:L8"/>
    <mergeCell ref="M8:S8"/>
    <mergeCell ref="T8:Z8"/>
    <mergeCell ref="AA8:AF8"/>
  </mergeCells>
  <conditionalFormatting sqref="B10:AF57">
    <cfRule type="expression" dxfId="7" priority="2">
      <formula>AND(NOT(ISBLANK(B$3)),$A10&gt;=B$3,$A10&lt;=B$4)</formula>
    </cfRule>
    <cfRule type="expression" dxfId="6" priority="1">
      <formula>AND(NOT(ISBLANK(B$5)),$A10&gt;=B$5,$A10&lt;=B$6)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workbookViewId="0">
      <pane xSplit="9" ySplit="1" topLeftCell="Z2" activePane="bottomRight" state="frozen"/>
      <selection pane="topRight" activeCell="J1" sqref="J1"/>
      <selection pane="bottomLeft" activeCell="A2" sqref="A2"/>
      <selection pane="bottomRight" activeCell="D10" sqref="D10"/>
    </sheetView>
  </sheetViews>
  <sheetFormatPr baseColWidth="10" defaultColWidth="9.140625" defaultRowHeight="15" x14ac:dyDescent="0.25"/>
  <cols>
    <col min="1" max="1" width="4.5703125" bestFit="1" customWidth="1"/>
    <col min="2" max="2" width="10.7109375" style="14" bestFit="1" customWidth="1"/>
    <col min="10" max="57" width="3.7109375" bestFit="1" customWidth="1"/>
  </cols>
  <sheetData>
    <row r="1" spans="1:57" ht="69.75" x14ac:dyDescent="0.25">
      <c r="A1" s="16"/>
      <c r="B1" s="42"/>
      <c r="C1" s="46" t="s">
        <v>11</v>
      </c>
      <c r="D1" s="46" t="s">
        <v>10</v>
      </c>
      <c r="E1" s="47" t="s">
        <v>12</v>
      </c>
      <c r="F1" s="47" t="s">
        <v>13</v>
      </c>
      <c r="G1" s="43" t="s">
        <v>14</v>
      </c>
      <c r="H1" s="43" t="s">
        <v>15</v>
      </c>
      <c r="I1" s="43" t="s">
        <v>16</v>
      </c>
      <c r="J1" s="41">
        <v>0</v>
      </c>
      <c r="K1" s="41">
        <v>2.0833333333333332E-2</v>
      </c>
      <c r="L1" s="41">
        <v>4.1666666666666699E-2</v>
      </c>
      <c r="M1" s="41">
        <v>6.25E-2</v>
      </c>
      <c r="N1" s="41">
        <v>8.3333333333333301E-2</v>
      </c>
      <c r="O1" s="41">
        <v>0.104166666666667</v>
      </c>
      <c r="P1" s="41">
        <v>0.125</v>
      </c>
      <c r="Q1" s="41">
        <v>0.14583333333333301</v>
      </c>
      <c r="R1" s="41">
        <v>0.16666666666666699</v>
      </c>
      <c r="S1" s="41">
        <v>0.1875</v>
      </c>
      <c r="T1" s="41">
        <v>0.20833333333333301</v>
      </c>
      <c r="U1" s="41">
        <v>0.22916666666666699</v>
      </c>
      <c r="V1" s="41">
        <v>0.25</v>
      </c>
      <c r="W1" s="41">
        <v>0.27083333333333298</v>
      </c>
      <c r="X1" s="41">
        <v>0.29166666666666702</v>
      </c>
      <c r="Y1" s="41">
        <v>0.3125</v>
      </c>
      <c r="Z1" s="41">
        <v>0.33333333333333298</v>
      </c>
      <c r="AA1" s="41">
        <v>0.35416666666666702</v>
      </c>
      <c r="AB1" s="41">
        <v>0.375</v>
      </c>
      <c r="AC1" s="41">
        <v>0.39583333333333298</v>
      </c>
      <c r="AD1" s="41">
        <v>0.41666666666666702</v>
      </c>
      <c r="AE1" s="41">
        <v>0.4375</v>
      </c>
      <c r="AF1" s="41">
        <v>0.45833333333333298</v>
      </c>
      <c r="AG1" s="41">
        <v>0.47916666666666702</v>
      </c>
      <c r="AH1" s="41">
        <v>0.5</v>
      </c>
      <c r="AI1" s="41">
        <v>0.52083333333333304</v>
      </c>
      <c r="AJ1" s="41">
        <v>0.54166666666666696</v>
      </c>
      <c r="AK1" s="41">
        <v>0.5625</v>
      </c>
      <c r="AL1" s="41">
        <v>0.58333333333333304</v>
      </c>
      <c r="AM1" s="41">
        <v>0.60416666666666696</v>
      </c>
      <c r="AN1" s="41">
        <v>0.625</v>
      </c>
      <c r="AO1" s="41">
        <v>0.64583333333333304</v>
      </c>
      <c r="AP1" s="41">
        <v>0.66666666666666696</v>
      </c>
      <c r="AQ1" s="41">
        <v>0.6875</v>
      </c>
      <c r="AR1" s="41">
        <v>0.70833333333333304</v>
      </c>
      <c r="AS1" s="41">
        <v>0.72916666666666696</v>
      </c>
      <c r="AT1" s="41">
        <v>0.75</v>
      </c>
      <c r="AU1" s="41">
        <v>0.77083333333333304</v>
      </c>
      <c r="AV1" s="41">
        <v>0.79166666666666696</v>
      </c>
      <c r="AW1" s="41">
        <v>0.8125</v>
      </c>
      <c r="AX1" s="41">
        <v>0.83333333333333304</v>
      </c>
      <c r="AY1" s="41">
        <v>0.85416666666666696</v>
      </c>
      <c r="AZ1" s="41">
        <v>0.875</v>
      </c>
      <c r="BA1" s="41">
        <v>0.89583333333333304</v>
      </c>
      <c r="BB1" s="41">
        <v>0.91666666666666696</v>
      </c>
      <c r="BC1" s="41">
        <v>0.9375</v>
      </c>
      <c r="BD1" s="41">
        <v>0.95833333333333304</v>
      </c>
      <c r="BE1" s="41">
        <v>0.97916666666666696</v>
      </c>
    </row>
    <row r="2" spans="1:57" x14ac:dyDescent="0.25">
      <c r="A2" s="20">
        <f t="shared" ref="A2:A32" si="0">B2</f>
        <v>42705</v>
      </c>
      <c r="B2" s="44">
        <v>42705</v>
      </c>
      <c r="C2" s="32">
        <v>0.35416666666666669</v>
      </c>
      <c r="D2" s="32">
        <v>0.72916666666666663</v>
      </c>
      <c r="E2" s="16"/>
      <c r="F2" s="16"/>
      <c r="G2" s="45">
        <f t="shared" ref="G2:G32" si="1">IF(24*(D2-C2)&gt;6,24*(D2-C2)-1,24*(D2-C2))+IF(24*(F2-E2)&gt;6,24*(F2-E2)-1,24*(F2-E2))</f>
        <v>7.9999999999999982</v>
      </c>
      <c r="H2" s="50">
        <f>SUM(G2:G5)</f>
        <v>19.499999999999993</v>
      </c>
      <c r="I2" s="50">
        <f>SUM(H2:H32)</f>
        <v>25.499999999999993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</row>
    <row r="3" spans="1:57" x14ac:dyDescent="0.25">
      <c r="A3" s="20">
        <f t="shared" si="0"/>
        <v>42706</v>
      </c>
      <c r="B3" s="44">
        <v>42706</v>
      </c>
      <c r="C3" s="32">
        <v>0.35416666666666669</v>
      </c>
      <c r="D3" s="32">
        <v>0.72916666666666663</v>
      </c>
      <c r="E3" s="32">
        <v>0.77083333333333337</v>
      </c>
      <c r="F3" s="32">
        <v>0.91666666666666663</v>
      </c>
      <c r="G3" s="45">
        <f t="shared" si="1"/>
        <v>11.499999999999996</v>
      </c>
      <c r="H3" s="50"/>
      <c r="I3" s="50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</row>
    <row r="4" spans="1:57" x14ac:dyDescent="0.25">
      <c r="A4" s="20">
        <f t="shared" si="0"/>
        <v>42707</v>
      </c>
      <c r="B4" s="44">
        <v>42707</v>
      </c>
      <c r="C4" s="16"/>
      <c r="D4" s="16"/>
      <c r="E4" s="16"/>
      <c r="F4" s="16"/>
      <c r="G4" s="45">
        <f t="shared" si="1"/>
        <v>0</v>
      </c>
      <c r="H4" s="50"/>
      <c r="I4" s="50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</row>
    <row r="5" spans="1:57" x14ac:dyDescent="0.25">
      <c r="A5" s="20">
        <f t="shared" si="0"/>
        <v>42708</v>
      </c>
      <c r="B5" s="44">
        <v>42708</v>
      </c>
      <c r="C5" s="16"/>
      <c r="D5" s="16"/>
      <c r="E5" s="16"/>
      <c r="F5" s="16"/>
      <c r="G5" s="45">
        <f t="shared" si="1"/>
        <v>0</v>
      </c>
      <c r="H5" s="50"/>
      <c r="I5" s="50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x14ac:dyDescent="0.25">
      <c r="A6" s="20">
        <f t="shared" si="0"/>
        <v>42709</v>
      </c>
      <c r="B6" s="44">
        <v>42709</v>
      </c>
      <c r="C6" s="16"/>
      <c r="D6" s="16"/>
      <c r="E6" s="16"/>
      <c r="F6" s="16"/>
      <c r="G6" s="45">
        <f t="shared" si="1"/>
        <v>0</v>
      </c>
      <c r="H6" s="50">
        <f>SUM(G6:G12)</f>
        <v>6.0000000000000018</v>
      </c>
      <c r="I6" s="5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x14ac:dyDescent="0.25">
      <c r="A7" s="20">
        <f t="shared" si="0"/>
        <v>42710</v>
      </c>
      <c r="B7" s="44">
        <v>42710</v>
      </c>
      <c r="C7" s="16"/>
      <c r="D7" s="16"/>
      <c r="E7" s="16"/>
      <c r="F7" s="16"/>
      <c r="G7" s="45">
        <f t="shared" si="1"/>
        <v>0</v>
      </c>
      <c r="H7" s="50"/>
      <c r="I7" s="5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x14ac:dyDescent="0.25">
      <c r="A8" s="20">
        <f t="shared" si="0"/>
        <v>42711</v>
      </c>
      <c r="B8" s="44">
        <v>42711</v>
      </c>
      <c r="C8" s="16"/>
      <c r="D8" s="16"/>
      <c r="E8" s="16"/>
      <c r="F8" s="16"/>
      <c r="G8" s="45">
        <f t="shared" si="1"/>
        <v>0</v>
      </c>
      <c r="H8" s="50"/>
      <c r="I8" s="50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x14ac:dyDescent="0.25">
      <c r="A9" s="20">
        <f t="shared" si="0"/>
        <v>42712</v>
      </c>
      <c r="B9" s="44">
        <v>42712</v>
      </c>
      <c r="C9" s="32">
        <v>0.33333333333333331</v>
      </c>
      <c r="D9" s="32">
        <v>0.58333333333333337</v>
      </c>
      <c r="E9" s="16"/>
      <c r="F9" s="16"/>
      <c r="G9" s="45">
        <f t="shared" si="1"/>
        <v>6.0000000000000018</v>
      </c>
      <c r="H9" s="50"/>
      <c r="I9" s="50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x14ac:dyDescent="0.25">
      <c r="A10" s="20">
        <f t="shared" si="0"/>
        <v>42713</v>
      </c>
      <c r="B10" s="44">
        <v>42713</v>
      </c>
      <c r="C10" s="16"/>
      <c r="D10" s="16"/>
      <c r="E10" s="16"/>
      <c r="F10" s="16"/>
      <c r="G10" s="45">
        <f t="shared" si="1"/>
        <v>0</v>
      </c>
      <c r="H10" s="50"/>
      <c r="I10" s="50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x14ac:dyDescent="0.25">
      <c r="A11" s="20">
        <f t="shared" si="0"/>
        <v>42714</v>
      </c>
      <c r="B11" s="44">
        <v>42714</v>
      </c>
      <c r="C11" s="16"/>
      <c r="D11" s="16"/>
      <c r="E11" s="16"/>
      <c r="F11" s="16"/>
      <c r="G11" s="45">
        <f t="shared" si="1"/>
        <v>0</v>
      </c>
      <c r="H11" s="50"/>
      <c r="I11" s="5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x14ac:dyDescent="0.25">
      <c r="A12" s="20">
        <f t="shared" si="0"/>
        <v>42715</v>
      </c>
      <c r="B12" s="44">
        <v>42715</v>
      </c>
      <c r="C12" s="16"/>
      <c r="D12" s="16"/>
      <c r="E12" s="16"/>
      <c r="F12" s="16"/>
      <c r="G12" s="45">
        <f t="shared" si="1"/>
        <v>0</v>
      </c>
      <c r="H12" s="50"/>
      <c r="I12" s="50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57" x14ac:dyDescent="0.25">
      <c r="A13" s="20">
        <f t="shared" si="0"/>
        <v>42716</v>
      </c>
      <c r="B13" s="44">
        <v>42716</v>
      </c>
      <c r="C13" s="16"/>
      <c r="D13" s="16"/>
      <c r="E13" s="16"/>
      <c r="F13" s="16"/>
      <c r="G13" s="45">
        <f t="shared" si="1"/>
        <v>0</v>
      </c>
      <c r="H13" s="50">
        <f>SUM(G13:G19)</f>
        <v>0</v>
      </c>
      <c r="I13" s="50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</row>
    <row r="14" spans="1:57" x14ac:dyDescent="0.25">
      <c r="A14" s="20">
        <f t="shared" si="0"/>
        <v>42717</v>
      </c>
      <c r="B14" s="44">
        <v>42717</v>
      </c>
      <c r="C14" s="16"/>
      <c r="D14" s="16"/>
      <c r="E14" s="16"/>
      <c r="F14" s="16"/>
      <c r="G14" s="45">
        <f t="shared" si="1"/>
        <v>0</v>
      </c>
      <c r="H14" s="50"/>
      <c r="I14" s="50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</row>
    <row r="15" spans="1:57" x14ac:dyDescent="0.25">
      <c r="A15" s="20">
        <f t="shared" si="0"/>
        <v>42718</v>
      </c>
      <c r="B15" s="44">
        <v>42718</v>
      </c>
      <c r="C15" s="16"/>
      <c r="D15" s="16"/>
      <c r="E15" s="16"/>
      <c r="F15" s="16"/>
      <c r="G15" s="45">
        <f t="shared" si="1"/>
        <v>0</v>
      </c>
      <c r="H15" s="50"/>
      <c r="I15" s="50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x14ac:dyDescent="0.25">
      <c r="A16" s="20">
        <f t="shared" si="0"/>
        <v>42719</v>
      </c>
      <c r="B16" s="44">
        <v>42719</v>
      </c>
      <c r="C16" s="16"/>
      <c r="D16" s="16"/>
      <c r="E16" s="16"/>
      <c r="F16" s="16"/>
      <c r="G16" s="45">
        <f t="shared" si="1"/>
        <v>0</v>
      </c>
      <c r="H16" s="50"/>
      <c r="I16" s="50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57" x14ac:dyDescent="0.25">
      <c r="A17" s="20">
        <f t="shared" si="0"/>
        <v>42720</v>
      </c>
      <c r="B17" s="44">
        <v>42720</v>
      </c>
      <c r="C17" s="16"/>
      <c r="D17" s="16"/>
      <c r="E17" s="16"/>
      <c r="F17" s="16"/>
      <c r="G17" s="45">
        <f t="shared" si="1"/>
        <v>0</v>
      </c>
      <c r="H17" s="50"/>
      <c r="I17" s="50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x14ac:dyDescent="0.25">
      <c r="A18" s="20">
        <f t="shared" si="0"/>
        <v>42721</v>
      </c>
      <c r="B18" s="44">
        <v>42721</v>
      </c>
      <c r="C18" s="16"/>
      <c r="D18" s="16"/>
      <c r="E18" s="16"/>
      <c r="F18" s="16"/>
      <c r="G18" s="45">
        <f t="shared" si="1"/>
        <v>0</v>
      </c>
      <c r="H18" s="50"/>
      <c r="I18" s="50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57" x14ac:dyDescent="0.25">
      <c r="A19" s="20">
        <f t="shared" si="0"/>
        <v>42722</v>
      </c>
      <c r="B19" s="44">
        <v>42722</v>
      </c>
      <c r="C19" s="16"/>
      <c r="D19" s="16"/>
      <c r="E19" s="16"/>
      <c r="F19" s="16"/>
      <c r="G19" s="45">
        <f t="shared" si="1"/>
        <v>0</v>
      </c>
      <c r="H19" s="50"/>
      <c r="I19" s="50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</row>
    <row r="20" spans="1:57" x14ac:dyDescent="0.25">
      <c r="A20" s="20">
        <f t="shared" si="0"/>
        <v>42723</v>
      </c>
      <c r="B20" s="44">
        <v>42723</v>
      </c>
      <c r="C20" s="16"/>
      <c r="D20" s="16"/>
      <c r="E20" s="16"/>
      <c r="F20" s="16"/>
      <c r="G20" s="45">
        <f t="shared" si="1"/>
        <v>0</v>
      </c>
      <c r="H20" s="50">
        <f>SUM(G20:G26)</f>
        <v>0</v>
      </c>
      <c r="I20" s="50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</row>
    <row r="21" spans="1:57" x14ac:dyDescent="0.25">
      <c r="A21" s="20">
        <f t="shared" si="0"/>
        <v>42724</v>
      </c>
      <c r="B21" s="44">
        <v>42724</v>
      </c>
      <c r="C21" s="16"/>
      <c r="D21" s="16"/>
      <c r="E21" s="16"/>
      <c r="F21" s="16"/>
      <c r="G21" s="45">
        <f t="shared" si="1"/>
        <v>0</v>
      </c>
      <c r="H21" s="50"/>
      <c r="I21" s="50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</row>
    <row r="22" spans="1:57" x14ac:dyDescent="0.25">
      <c r="A22" s="20">
        <f t="shared" si="0"/>
        <v>42725</v>
      </c>
      <c r="B22" s="44">
        <v>42725</v>
      </c>
      <c r="C22" s="16"/>
      <c r="D22" s="16"/>
      <c r="E22" s="16"/>
      <c r="F22" s="16"/>
      <c r="G22" s="45">
        <f t="shared" si="1"/>
        <v>0</v>
      </c>
      <c r="H22" s="50"/>
      <c r="I22" s="50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</row>
    <row r="23" spans="1:57" x14ac:dyDescent="0.25">
      <c r="A23" s="20">
        <f t="shared" si="0"/>
        <v>42726</v>
      </c>
      <c r="B23" s="44">
        <v>42726</v>
      </c>
      <c r="C23" s="16"/>
      <c r="D23" s="16"/>
      <c r="E23" s="16"/>
      <c r="F23" s="16"/>
      <c r="G23" s="45">
        <f t="shared" si="1"/>
        <v>0</v>
      </c>
      <c r="H23" s="50"/>
      <c r="I23" s="50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</row>
    <row r="24" spans="1:57" x14ac:dyDescent="0.25">
      <c r="A24" s="20">
        <f t="shared" si="0"/>
        <v>42727</v>
      </c>
      <c r="B24" s="44">
        <v>42727</v>
      </c>
      <c r="C24" s="16"/>
      <c r="D24" s="16"/>
      <c r="E24" s="16"/>
      <c r="F24" s="16"/>
      <c r="G24" s="45">
        <f t="shared" si="1"/>
        <v>0</v>
      </c>
      <c r="H24" s="50"/>
      <c r="I24" s="50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</row>
    <row r="25" spans="1:57" x14ac:dyDescent="0.25">
      <c r="A25" s="20">
        <f t="shared" si="0"/>
        <v>42728</v>
      </c>
      <c r="B25" s="44">
        <v>42728</v>
      </c>
      <c r="C25" s="16"/>
      <c r="D25" s="16"/>
      <c r="E25" s="16"/>
      <c r="F25" s="16"/>
      <c r="G25" s="45">
        <f t="shared" si="1"/>
        <v>0</v>
      </c>
      <c r="H25" s="50"/>
      <c r="I25" s="50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x14ac:dyDescent="0.25">
      <c r="A26" s="20">
        <f t="shared" si="0"/>
        <v>42729</v>
      </c>
      <c r="B26" s="44">
        <v>42729</v>
      </c>
      <c r="C26" s="16"/>
      <c r="D26" s="16"/>
      <c r="E26" s="16"/>
      <c r="F26" s="16"/>
      <c r="G26" s="45">
        <f t="shared" si="1"/>
        <v>0</v>
      </c>
      <c r="H26" s="50"/>
      <c r="I26" s="50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x14ac:dyDescent="0.25">
      <c r="A27" s="20">
        <f t="shared" si="0"/>
        <v>42730</v>
      </c>
      <c r="B27" s="44">
        <v>42730</v>
      </c>
      <c r="C27" s="16"/>
      <c r="D27" s="16"/>
      <c r="E27" s="16"/>
      <c r="F27" s="16"/>
      <c r="G27" s="45">
        <f t="shared" si="1"/>
        <v>0</v>
      </c>
      <c r="H27" s="50">
        <f>SUM(G27:G32)</f>
        <v>0</v>
      </c>
      <c r="I27" s="50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x14ac:dyDescent="0.25">
      <c r="A28" s="20">
        <f t="shared" si="0"/>
        <v>42731</v>
      </c>
      <c r="B28" s="44">
        <v>42731</v>
      </c>
      <c r="C28" s="16"/>
      <c r="D28" s="16"/>
      <c r="E28" s="16"/>
      <c r="F28" s="16"/>
      <c r="G28" s="45">
        <f t="shared" si="1"/>
        <v>0</v>
      </c>
      <c r="H28" s="50"/>
      <c r="I28" s="50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x14ac:dyDescent="0.25">
      <c r="A29" s="20">
        <f t="shared" si="0"/>
        <v>42732</v>
      </c>
      <c r="B29" s="44">
        <v>42732</v>
      </c>
      <c r="C29" s="16"/>
      <c r="D29" s="16"/>
      <c r="E29" s="16"/>
      <c r="F29" s="16"/>
      <c r="G29" s="45">
        <f t="shared" si="1"/>
        <v>0</v>
      </c>
      <c r="H29" s="50"/>
      <c r="I29" s="50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x14ac:dyDescent="0.25">
      <c r="A30" s="20">
        <f t="shared" si="0"/>
        <v>42733</v>
      </c>
      <c r="B30" s="44">
        <v>42733</v>
      </c>
      <c r="C30" s="16"/>
      <c r="D30" s="16"/>
      <c r="E30" s="16"/>
      <c r="F30" s="16"/>
      <c r="G30" s="45">
        <f t="shared" si="1"/>
        <v>0</v>
      </c>
      <c r="H30" s="50"/>
      <c r="I30" s="50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</row>
    <row r="31" spans="1:57" x14ac:dyDescent="0.25">
      <c r="A31" s="20">
        <f t="shared" si="0"/>
        <v>42734</v>
      </c>
      <c r="B31" s="44">
        <v>42734</v>
      </c>
      <c r="C31" s="16"/>
      <c r="D31" s="16"/>
      <c r="E31" s="16"/>
      <c r="F31" s="16"/>
      <c r="G31" s="45">
        <f t="shared" si="1"/>
        <v>0</v>
      </c>
      <c r="H31" s="50"/>
      <c r="I31" s="50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</row>
    <row r="32" spans="1:57" x14ac:dyDescent="0.25">
      <c r="A32" s="20">
        <f t="shared" si="0"/>
        <v>42735</v>
      </c>
      <c r="B32" s="44">
        <v>42735</v>
      </c>
      <c r="C32" s="16"/>
      <c r="D32" s="16"/>
      <c r="E32" s="16"/>
      <c r="F32" s="16"/>
      <c r="G32" s="45">
        <f t="shared" si="1"/>
        <v>0</v>
      </c>
      <c r="H32" s="50"/>
      <c r="I32" s="50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</row>
  </sheetData>
  <mergeCells count="6">
    <mergeCell ref="H2:H5"/>
    <mergeCell ref="I2:I32"/>
    <mergeCell ref="H6:H12"/>
    <mergeCell ref="H13:H19"/>
    <mergeCell ref="H20:H26"/>
    <mergeCell ref="H27:H32"/>
  </mergeCells>
  <conditionalFormatting sqref="J2:BE32">
    <cfRule type="expression" dxfId="5" priority="1">
      <formula>AND(NOT(ISBLANK($E2)),J$1&gt;=$E2,J$1&lt;=$F2)</formula>
    </cfRule>
    <cfRule type="expression" dxfId="4" priority="2">
      <formula>AND(NOT(ISBLANK($C2)),J$1&gt;=$C2,J$1&lt;=$D2)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2016-12-10T20:01:10Z</dcterms:modified>
</cp:coreProperties>
</file>