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0" yWindow="570" windowWidth="25440" windowHeight="11955" activeTab="2"/>
  </bookViews>
  <sheets>
    <sheet name="membres" sheetId="1" r:id="rId1"/>
    <sheet name="GDC" sheetId="2" r:id="rId2"/>
    <sheet name="Top" sheetId="4" r:id="rId3"/>
  </sheets>
  <calcPr calcId="125725"/>
</workbook>
</file>

<file path=xl/calcChain.xml><?xml version="1.0" encoding="utf-8"?>
<calcChain xmlns="http://schemas.openxmlformats.org/spreadsheetml/2006/main">
  <c r="C34" i="1"/>
  <c r="B34"/>
  <c r="C30"/>
  <c r="B30"/>
  <c r="D34" l="1"/>
  <c r="D30"/>
  <c r="C35"/>
  <c r="B35"/>
  <c r="C32"/>
  <c r="B32"/>
  <c r="D32" s="1"/>
  <c r="C12"/>
  <c r="B12"/>
  <c r="C28"/>
  <c r="B28"/>
  <c r="C31"/>
  <c r="B31"/>
  <c r="C16"/>
  <c r="B16"/>
  <c r="B9"/>
  <c r="C9"/>
  <c r="C33"/>
  <c r="B33"/>
  <c r="C29"/>
  <c r="B29"/>
  <c r="B3"/>
  <c r="B4"/>
  <c r="B5"/>
  <c r="B6"/>
  <c r="B7"/>
  <c r="B8"/>
  <c r="C8"/>
  <c r="B10"/>
  <c r="B11"/>
  <c r="C11"/>
  <c r="B13"/>
  <c r="B14"/>
  <c r="C14"/>
  <c r="B15"/>
  <c r="C15"/>
  <c r="B17"/>
  <c r="D17" s="1"/>
  <c r="B18"/>
  <c r="B19"/>
  <c r="D19" s="1"/>
  <c r="B20"/>
  <c r="B21"/>
  <c r="B22"/>
  <c r="B23"/>
  <c r="B24"/>
  <c r="C24"/>
  <c r="B25"/>
  <c r="B26"/>
  <c r="B27"/>
  <c r="B36"/>
  <c r="D36" s="1"/>
  <c r="B2"/>
  <c r="C2"/>
  <c r="C4"/>
  <c r="C5"/>
  <c r="C6"/>
  <c r="C7"/>
  <c r="C10"/>
  <c r="C13"/>
  <c r="C17"/>
  <c r="C18"/>
  <c r="C19"/>
  <c r="C20"/>
  <c r="C21"/>
  <c r="C22"/>
  <c r="C23"/>
  <c r="C25"/>
  <c r="C26"/>
  <c r="C27"/>
  <c r="C36"/>
  <c r="C3"/>
  <c r="D14" l="1"/>
  <c r="D23"/>
  <c r="D21"/>
  <c r="D15"/>
  <c r="D11"/>
  <c r="D16"/>
  <c r="D7"/>
  <c r="D3"/>
  <c r="D25"/>
  <c r="D22"/>
  <c r="D20"/>
  <c r="D18"/>
  <c r="D13"/>
  <c r="D5"/>
  <c r="D2"/>
  <c r="D26"/>
  <c r="D24"/>
  <c r="C2" i="4"/>
  <c r="D29" i="1"/>
  <c r="D9"/>
  <c r="D31"/>
  <c r="D28"/>
  <c r="D12"/>
  <c r="D35"/>
  <c r="D33"/>
  <c r="D27"/>
  <c r="D10"/>
  <c r="D6"/>
  <c r="D4"/>
  <c r="C3" i="4"/>
  <c r="D3"/>
  <c r="D2"/>
  <c r="B2"/>
  <c r="B3"/>
  <c r="D8" i="1"/>
  <c r="D4" i="4" l="1"/>
  <c r="C4"/>
  <c r="B4"/>
</calcChain>
</file>

<file path=xl/sharedStrings.xml><?xml version="1.0" encoding="utf-8"?>
<sst xmlns="http://schemas.openxmlformats.org/spreadsheetml/2006/main" count="281" uniqueCount="230">
  <si>
    <t>participation
aux
GDC</t>
  </si>
  <si>
    <t>étoiles
obtenues
en GDC</t>
  </si>
  <si>
    <t>moyenne
d’étoiles par
atk en GDC</t>
  </si>
  <si>
    <t>retards
à la 1ère
atk</t>
  </si>
  <si>
    <t>défaut
d’atk
en GDC</t>
  </si>
  <si>
    <t>eccarté(e)
d’une
GDC</t>
  </si>
  <si>
    <t>DATES</t>
  </si>
  <si>
    <t>05/08</t>
  </si>
  <si>
    <t>06/08</t>
  </si>
  <si>
    <t>04/08</t>
  </si>
  <si>
    <t>01/08</t>
  </si>
  <si>
    <t>02/08</t>
  </si>
  <si>
    <t>RESULTAT
GDC</t>
  </si>
  <si>
    <t>46/35
lv 9</t>
  </si>
  <si>
    <t>150 pts</t>
  </si>
  <si>
    <t>33/39
lv9</t>
  </si>
  <si>
    <t>95 pts</t>
  </si>
  <si>
    <t>LEGENDE :</t>
  </si>
  <si>
    <t>défaut d’ATK d’un membre</t>
  </si>
  <si>
    <t>retard sur la 1ère ATK</t>
  </si>
  <si>
    <t>défaite du clan en GDC</t>
  </si>
  <si>
    <t>victoire du clan en GDC</t>
  </si>
  <si>
    <t>1ère ligne :
33/39   lv9               95 pts</t>
  </si>
  <si>
    <r>
      <t xml:space="preserve">cela signifie </t>
    </r>
    <r>
      <rPr>
        <b/>
        <u/>
        <sz val="11"/>
        <color rgb="FF000000"/>
        <rFont val="Arial"/>
        <family val="2"/>
      </rPr>
      <t>33</t>
    </r>
    <r>
      <rPr>
        <sz val="11"/>
        <color rgb="FF000000"/>
        <rFont val="Arial"/>
        <family val="2"/>
      </rPr>
      <t xml:space="preserve"> étoiles pour notre clan, </t>
    </r>
    <r>
      <rPr>
        <b/>
        <u/>
        <sz val="11"/>
        <color rgb="FF000000"/>
        <rFont val="Arial"/>
        <family val="2"/>
      </rPr>
      <t>39</t>
    </r>
    <r>
      <rPr>
        <sz val="11"/>
        <color rgb="FF000000"/>
        <rFont val="Arial"/>
        <family val="2"/>
      </rPr>
      <t xml:space="preserve"> pour le clan adverse, </t>
    </r>
    <r>
      <rPr>
        <b/>
        <u/>
        <sz val="11"/>
        <color rgb="FF000000"/>
        <rFont val="Arial"/>
        <family val="2"/>
      </rPr>
      <t>lv</t>
    </r>
    <r>
      <rPr>
        <sz val="11"/>
        <color rgb="FF000000"/>
        <rFont val="Arial"/>
        <family val="2"/>
      </rPr>
      <t xml:space="preserve"> est le niveau du clan adverse et </t>
    </r>
    <r>
      <rPr>
        <b/>
        <u/>
        <sz val="11"/>
        <color rgb="FF000000"/>
        <rFont val="Arial"/>
        <family val="2"/>
      </rPr>
      <t>pts</t>
    </r>
    <r>
      <rPr>
        <sz val="11"/>
        <color rgb="FF000000"/>
        <rFont val="Arial"/>
        <family val="2"/>
      </rPr>
      <t xml:space="preserve"> est le nombre de points obtenus lors de la GDC</t>
    </r>
  </si>
  <si>
    <t>CLASSEMENT AUX GDC :</t>
  </si>
  <si>
    <r>
      <t>1</t>
    </r>
    <r>
      <rPr>
        <sz val="12"/>
        <color rgb="FF000000"/>
        <rFont val="Arial"/>
        <family val="2"/>
      </rPr>
      <t>ère place</t>
    </r>
  </si>
  <si>
    <r>
      <t>2</t>
    </r>
    <r>
      <rPr>
        <sz val="12"/>
        <color rgb="FF000000"/>
        <rFont val="Arial"/>
        <family val="2"/>
      </rPr>
      <t>ème place</t>
    </r>
  </si>
  <si>
    <r>
      <t>3</t>
    </r>
    <r>
      <rPr>
        <sz val="12"/>
        <color rgb="FF000000"/>
        <rFont val="Arial"/>
        <family val="2"/>
      </rPr>
      <t>ème place</t>
    </r>
  </si>
  <si>
    <t>Nombre de participations</t>
  </si>
  <si>
    <t>Nombre d’étoiles obtenues</t>
  </si>
  <si>
    <t>Moyennes d’étoiles par ATK</t>
  </si>
  <si>
    <t>non respect de la cible</t>
  </si>
  <si>
    <t>44/46
lv 8</t>
  </si>
  <si>
    <t>110 pts</t>
  </si>
  <si>
    <t>08/08</t>
  </si>
  <si>
    <t>09/08</t>
  </si>
  <si>
    <t>eccarté(e) de la GDC alors
que le membre était en vert</t>
  </si>
  <si>
    <t>PUNI</t>
  </si>
  <si>
    <t>Puni</t>
  </si>
  <si>
    <t>13/08</t>
  </si>
  <si>
    <t>14/08</t>
  </si>
  <si>
    <t>20/24
lv 7</t>
  </si>
  <si>
    <t>80 pts</t>
  </si>
  <si>
    <t>19/24
lv 7</t>
  </si>
  <si>
    <t>70 pts</t>
  </si>
  <si>
    <t>rajouté alors qu'il était en rouge</t>
  </si>
  <si>
    <t>15/08</t>
  </si>
  <si>
    <t>16/08</t>
  </si>
  <si>
    <t>33/41
lv 8</t>
  </si>
  <si>
    <t>18/08</t>
  </si>
  <si>
    <t>19/08</t>
  </si>
  <si>
    <t>23/12
lv 5</t>
  </si>
  <si>
    <t>125 pts</t>
  </si>
  <si>
    <t>20/08</t>
  </si>
  <si>
    <t>21/08</t>
  </si>
  <si>
    <t>21/21
lv 7</t>
  </si>
  <si>
    <t>125pts</t>
  </si>
  <si>
    <t>22/08</t>
  </si>
  <si>
    <t>23/08</t>
  </si>
  <si>
    <t>33/40
lv 8</t>
  </si>
  <si>
    <t>21/25
lv 9</t>
  </si>
  <si>
    <t>75 pts</t>
  </si>
  <si>
    <t>37/39
lv 10</t>
  </si>
  <si>
    <t>100 pts</t>
  </si>
  <si>
    <t>30/08</t>
  </si>
  <si>
    <t>31/08</t>
  </si>
  <si>
    <t>26/08</t>
  </si>
  <si>
    <t>27/08</t>
  </si>
  <si>
    <t>02/09</t>
  </si>
  <si>
    <t>03/09</t>
  </si>
  <si>
    <t>40/25
lv8</t>
  </si>
  <si>
    <t>04/09</t>
  </si>
  <si>
    <t>05/09</t>
  </si>
  <si>
    <t>165 pts</t>
  </si>
  <si>
    <t>50/46
lv8</t>
  </si>
  <si>
    <t>08/09</t>
  </si>
  <si>
    <t>09/09</t>
  </si>
  <si>
    <t>45/51
lv7</t>
  </si>
  <si>
    <t>105 pts</t>
  </si>
  <si>
    <t>10/09</t>
  </si>
  <si>
    <t>11/09</t>
  </si>
  <si>
    <t>40/36
lv 8</t>
  </si>
  <si>
    <t>12/09</t>
  </si>
  <si>
    <t>13/09</t>
  </si>
  <si>
    <t>20/23
lv 8</t>
  </si>
  <si>
    <t>15/09</t>
  </si>
  <si>
    <t>16/09</t>
  </si>
  <si>
    <t>18/09</t>
  </si>
  <si>
    <t>19/09</t>
  </si>
  <si>
    <t>27/22
lv 5</t>
  </si>
  <si>
    <t>130 pts</t>
  </si>
  <si>
    <t>35/38
lv 9</t>
  </si>
  <si>
    <t xml:space="preserve"> </t>
  </si>
  <si>
    <t>23/09</t>
  </si>
  <si>
    <t>24/09</t>
  </si>
  <si>
    <t>25-22
lv 9</t>
  </si>
  <si>
    <t>27/09</t>
  </si>
  <si>
    <t>28/09</t>
  </si>
  <si>
    <t>29/09</t>
  </si>
  <si>
    <t>30/09</t>
  </si>
  <si>
    <t>02/10</t>
  </si>
  <si>
    <t>03/10</t>
  </si>
  <si>
    <t>40-34
lv 9</t>
  </si>
  <si>
    <t>22-24
lv 10</t>
  </si>
  <si>
    <t>26-17
lv 8</t>
  </si>
  <si>
    <t>11/10</t>
  </si>
  <si>
    <t>12/10</t>
  </si>
  <si>
    <t>09/10</t>
  </si>
  <si>
    <t>08/10</t>
  </si>
  <si>
    <t>33-33
lv10</t>
  </si>
  <si>
    <t>36-37
lv9</t>
  </si>
  <si>
    <t>15/10</t>
  </si>
  <si>
    <t>16/10</t>
  </si>
  <si>
    <t>21-24
lv7</t>
  </si>
  <si>
    <t>83pts</t>
  </si>
  <si>
    <t>17/10</t>
  </si>
  <si>
    <t>18/10</t>
  </si>
  <si>
    <t>19/10</t>
  </si>
  <si>
    <t>20/10</t>
  </si>
  <si>
    <t>24-25
lv9</t>
  </si>
  <si>
    <t>85pts</t>
  </si>
  <si>
    <t>22/10</t>
  </si>
  <si>
    <t>23/10</t>
  </si>
  <si>
    <t>36-39
lv10</t>
  </si>
  <si>
    <t>104pts</t>
  </si>
  <si>
    <t>36-34
lv10</t>
  </si>
  <si>
    <t>145pts</t>
  </si>
  <si>
    <t>26/10</t>
  </si>
  <si>
    <t>27/10</t>
  </si>
  <si>
    <t>33-36
lv5</t>
  </si>
  <si>
    <t>95pts</t>
  </si>
  <si>
    <t>31/10</t>
  </si>
  <si>
    <t>01/11</t>
  </si>
  <si>
    <t>28/10</t>
  </si>
  <si>
    <t>29/10</t>
  </si>
  <si>
    <t>24-24
lv7</t>
  </si>
  <si>
    <t>134pts</t>
  </si>
  <si>
    <t>24-26
lv8</t>
  </si>
  <si>
    <t>82pts</t>
  </si>
  <si>
    <t>02/11</t>
  </si>
  <si>
    <t>03/11</t>
  </si>
  <si>
    <t>05/11</t>
  </si>
  <si>
    <t>06/11</t>
  </si>
  <si>
    <t>22-24
lv9</t>
  </si>
  <si>
    <t>74pts</t>
  </si>
  <si>
    <t>24-23
lv3</t>
  </si>
  <si>
    <t>139pts</t>
  </si>
  <si>
    <t>07/11</t>
  </si>
  <si>
    <t>08/11</t>
  </si>
  <si>
    <t>09/11</t>
  </si>
  <si>
    <t>10/11</t>
  </si>
  <si>
    <t>23-19
lv2</t>
  </si>
  <si>
    <t>126pts</t>
  </si>
  <si>
    <t>13/11</t>
  </si>
  <si>
    <t>14/11</t>
  </si>
  <si>
    <t>11/1</t>
  </si>
  <si>
    <t>22-27
lv7</t>
  </si>
  <si>
    <t>20-23
lv9</t>
  </si>
  <si>
    <t>23-27
lv7</t>
  </si>
  <si>
    <t>16/11</t>
  </si>
  <si>
    <t>17/11</t>
  </si>
  <si>
    <t>25-17
lv2</t>
  </si>
  <si>
    <t>20/11</t>
  </si>
  <si>
    <t>21/11</t>
  </si>
  <si>
    <t>18/11</t>
  </si>
  <si>
    <t>19/11</t>
  </si>
  <si>
    <t>24-26
lv7</t>
  </si>
  <si>
    <t>22/11</t>
  </si>
  <si>
    <t>23/11</t>
  </si>
  <si>
    <t>37-37
lv6</t>
  </si>
  <si>
    <t>114</t>
  </si>
  <si>
    <t>75</t>
  </si>
  <si>
    <t>129</t>
  </si>
  <si>
    <t>70</t>
  </si>
  <si>
    <t>79</t>
  </si>
  <si>
    <t>83</t>
  </si>
  <si>
    <t>42-23
LV6</t>
  </si>
  <si>
    <t>155</t>
  </si>
  <si>
    <t>25/11</t>
  </si>
  <si>
    <t>26/11</t>
  </si>
  <si>
    <t xml:space="preserve">       </t>
  </si>
  <si>
    <t>24-22
LV8</t>
  </si>
  <si>
    <t>27/11</t>
  </si>
  <si>
    <t>84</t>
  </si>
  <si>
    <t>23-24
lv6</t>
  </si>
  <si>
    <t>30/11</t>
  </si>
  <si>
    <t>42-56
lv9</t>
  </si>
  <si>
    <t>34-38
lv8</t>
  </si>
  <si>
    <t>96</t>
  </si>
  <si>
    <t>105</t>
  </si>
  <si>
    <t>06/12</t>
  </si>
  <si>
    <t>133</t>
  </si>
  <si>
    <t>08/12</t>
  </si>
  <si>
    <t>03/12/16</t>
  </si>
  <si>
    <t>27-22
lv9</t>
  </si>
  <si>
    <t>tonton</t>
  </si>
  <si>
    <t>tata</t>
  </si>
  <si>
    <t>dudu</t>
  </si>
  <si>
    <t>titi</t>
  </si>
  <si>
    <t>dodo</t>
  </si>
  <si>
    <t>popo</t>
  </si>
  <si>
    <t>lolo</t>
  </si>
  <si>
    <t>sisi</t>
  </si>
  <si>
    <t>momo</t>
  </si>
  <si>
    <t>papa</t>
  </si>
  <si>
    <t>riri</t>
  </si>
  <si>
    <t>fifi</t>
  </si>
  <si>
    <t>loulou</t>
  </si>
  <si>
    <t>zaza</t>
  </si>
  <si>
    <t>tutu</t>
  </si>
  <si>
    <t>sasa</t>
  </si>
  <si>
    <t>soso</t>
  </si>
  <si>
    <t>susu</t>
  </si>
  <si>
    <t>lulu</t>
  </si>
  <si>
    <t>lili</t>
  </si>
  <si>
    <t>lala</t>
  </si>
  <si>
    <t>gigi</t>
  </si>
  <si>
    <t>gogo</t>
  </si>
  <si>
    <t>gaga</t>
  </si>
  <si>
    <t>fafa</t>
  </si>
  <si>
    <t>dada</t>
  </si>
  <si>
    <t>didi</t>
  </si>
  <si>
    <t>cece</t>
  </si>
  <si>
    <t>coco</t>
  </si>
  <si>
    <t>nini</t>
  </si>
  <si>
    <t>nono</t>
  </si>
  <si>
    <t>nunu</t>
  </si>
  <si>
    <t>nana</t>
  </si>
  <si>
    <t>yu</t>
  </si>
  <si>
    <t>yo</t>
  </si>
</sst>
</file>

<file path=xl/styles.xml><?xml version="1.0" encoding="utf-8"?>
<styleSheet xmlns="http://schemas.openxmlformats.org/spreadsheetml/2006/main">
  <numFmts count="1">
    <numFmt numFmtId="164" formatCode="#,##0.00&quot; &quot;[$€-40C];[Red]&quot;-&quot;#,##0.00&quot; &quot;[$€-40C]"/>
  </numFmts>
  <fonts count="14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5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11"/>
      <color rgb="FF000000"/>
      <name val="Cumberland AMT"/>
    </font>
    <font>
      <sz val="1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1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FF0000"/>
        <bgColor rgb="FFFF0000"/>
      </patternFill>
    </fill>
    <fill>
      <patternFill patternType="solid">
        <fgColor rgb="FF0084D1"/>
        <bgColor rgb="FF0084D1"/>
      </patternFill>
    </fill>
    <fill>
      <patternFill patternType="solid">
        <fgColor rgb="FFCCCCCC"/>
        <bgColor rgb="FFCCCCCC"/>
      </patternFill>
    </fill>
    <fill>
      <patternFill patternType="solid">
        <fgColor rgb="FFFF6633"/>
        <bgColor rgb="FFFF6633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FF00"/>
        <bgColor rgb="FFCCCCCC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800000"/>
      </patternFill>
    </fill>
    <fill>
      <patternFill patternType="solid">
        <fgColor rgb="FF92D050"/>
        <bgColor rgb="FF00FF00"/>
      </patternFill>
    </fill>
    <fill>
      <patternFill patternType="solid">
        <fgColor theme="0"/>
        <bgColor rgb="FF00FF00"/>
      </patternFill>
    </fill>
    <fill>
      <patternFill patternType="solid">
        <fgColor rgb="FF7030A0"/>
        <bgColor rgb="FF00FF00"/>
      </patternFill>
    </fill>
    <fill>
      <patternFill patternType="solid">
        <fgColor rgb="FFCC00FF"/>
        <bgColor rgb="FFFF00FF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2" borderId="0" xfId="0" applyFont="1" applyFill="1"/>
    <xf numFmtId="0" fontId="5" fillId="0" borderId="0" xfId="0" applyFont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0" borderId="0" xfId="0" applyFill="1" applyAlignment="1">
      <alignment horizontal="center"/>
    </xf>
    <xf numFmtId="0" fontId="9" fillId="12" borderId="0" xfId="0" applyFont="1" applyFill="1"/>
    <xf numFmtId="0" fontId="0" fillId="12" borderId="0" xfId="0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13" borderId="0" xfId="0" applyFont="1" applyFill="1" applyAlignment="1">
      <alignment horizontal="center" vertical="center"/>
    </xf>
    <xf numFmtId="0" fontId="0" fillId="12" borderId="0" xfId="0" applyFill="1"/>
    <xf numFmtId="49" fontId="0" fillId="14" borderId="0" xfId="0" applyNumberFormat="1" applyFill="1" applyAlignment="1">
      <alignment horizontal="center" vertical="center" wrapText="1"/>
    </xf>
    <xf numFmtId="49" fontId="0" fillId="15" borderId="0" xfId="0" applyNumberFormat="1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3" fillId="16" borderId="0" xfId="0" applyFont="1" applyFill="1"/>
    <xf numFmtId="0" fontId="11" fillId="4" borderId="0" xfId="0" applyFont="1" applyFill="1"/>
    <xf numFmtId="0" fontId="0" fillId="11" borderId="0" xfId="0" applyFill="1"/>
    <xf numFmtId="0" fontId="0" fillId="17" borderId="0" xfId="0" applyFill="1"/>
    <xf numFmtId="0" fontId="3" fillId="17" borderId="0" xfId="0" applyFont="1" applyFill="1" applyAlignment="1">
      <alignment wrapText="1"/>
    </xf>
    <xf numFmtId="0" fontId="0" fillId="17" borderId="0" xfId="0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0" fillId="8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18" borderId="0" xfId="0" applyFont="1" applyFill="1" applyAlignment="1">
      <alignment wrapText="1"/>
    </xf>
    <xf numFmtId="0" fontId="12" fillId="19" borderId="0" xfId="0" applyFont="1" applyFill="1" applyAlignment="1">
      <alignment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2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10" fillId="21" borderId="0" xfId="0" applyFont="1" applyFill="1"/>
    <xf numFmtId="0" fontId="3" fillId="21" borderId="0" xfId="0" applyFont="1" applyFill="1" applyAlignment="1">
      <alignment horizontal="center" wrapText="1"/>
    </xf>
    <xf numFmtId="0" fontId="0" fillId="21" borderId="0" xfId="0" applyFill="1" applyAlignment="1">
      <alignment horizontal="center"/>
    </xf>
    <xf numFmtId="2" fontId="3" fillId="21" borderId="0" xfId="0" applyNumberFormat="1" applyFont="1" applyFill="1" applyAlignment="1">
      <alignment horizontal="center" wrapText="1"/>
    </xf>
    <xf numFmtId="0" fontId="0" fillId="21" borderId="0" xfId="0" applyFill="1"/>
    <xf numFmtId="0" fontId="10" fillId="0" borderId="0" xfId="0" applyFont="1" applyFill="1"/>
    <xf numFmtId="0" fontId="3" fillId="0" borderId="0" xfId="0" applyFont="1" applyFill="1" applyAlignment="1">
      <alignment horizontal="center" wrapText="1"/>
    </xf>
    <xf numFmtId="2" fontId="3" fillId="0" borderId="0" xfId="0" applyNumberFormat="1" applyFont="1" applyFill="1" applyAlignment="1">
      <alignment horizontal="center" wrapText="1"/>
    </xf>
    <xf numFmtId="0" fontId="13" fillId="0" borderId="0" xfId="0" applyFont="1" applyFill="1"/>
    <xf numFmtId="0" fontId="9" fillId="1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2" fontId="11" fillId="0" borderId="0" xfId="0" applyNumberFormat="1" applyFont="1" applyFill="1" applyAlignment="1">
      <alignment horizont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MK36"/>
  <sheetViews>
    <sheetView topLeftCell="A2" zoomScale="110" zoomScaleNormal="110" workbookViewId="0">
      <selection activeCell="A2" sqref="A2:A36"/>
    </sheetView>
  </sheetViews>
  <sheetFormatPr baseColWidth="10" defaultColWidth="11" defaultRowHeight="14.25"/>
  <cols>
    <col min="1" max="1" width="20.375" style="1" customWidth="1"/>
    <col min="2" max="3" width="12.625" style="1" customWidth="1"/>
    <col min="4" max="4" width="12.625" style="4" customWidth="1"/>
    <col min="5" max="8" width="12.625" style="1" customWidth="1"/>
    <col min="9" max="1025" width="10.625" style="1" customWidth="1"/>
    <col min="1026" max="1026" width="11" customWidth="1"/>
  </cols>
  <sheetData>
    <row r="1" spans="1:12" ht="45">
      <c r="B1" s="24" t="s">
        <v>0</v>
      </c>
      <c r="C1" s="24" t="s">
        <v>1</v>
      </c>
      <c r="D1" s="24" t="s">
        <v>2</v>
      </c>
      <c r="E1" s="24" t="s">
        <v>3</v>
      </c>
      <c r="F1" s="24" t="s">
        <v>31</v>
      </c>
      <c r="G1" s="24" t="s">
        <v>4</v>
      </c>
      <c r="H1" s="24" t="s">
        <v>5</v>
      </c>
      <c r="I1" s="24" t="s">
        <v>38</v>
      </c>
    </row>
    <row r="2" spans="1:12" ht="15">
      <c r="A2" s="46" t="s">
        <v>195</v>
      </c>
      <c r="B2" s="47">
        <f>COUNTA(GDC!B3:ADL3)/2</f>
        <v>8</v>
      </c>
      <c r="C2" s="48">
        <f>SUM(GDC!B3:ADL3)</f>
        <v>30</v>
      </c>
      <c r="D2" s="49">
        <f>IF(B2&gt;0,C2/(B2*2),0)</f>
        <v>1.875</v>
      </c>
      <c r="E2" s="23">
        <v>3</v>
      </c>
      <c r="G2" s="21">
        <v>1</v>
      </c>
      <c r="I2"/>
      <c r="J2"/>
      <c r="K2"/>
      <c r="L2"/>
    </row>
    <row r="3" spans="1:12" ht="15">
      <c r="A3" s="51" t="s">
        <v>196</v>
      </c>
      <c r="B3" s="52">
        <f>COUNTA(GDC!B4:ADL4)/2</f>
        <v>25</v>
      </c>
      <c r="C3" s="3">
        <f>SUM(GDC!B4:ADL4)</f>
        <v>81</v>
      </c>
      <c r="D3" s="53">
        <f>IF(B3&gt;0,C3/(B3*2),0)</f>
        <v>1.62</v>
      </c>
      <c r="G3" s="21">
        <v>1</v>
      </c>
      <c r="I3"/>
      <c r="J3"/>
      <c r="K3"/>
      <c r="L3"/>
    </row>
    <row r="4" spans="1:12" ht="15">
      <c r="A4" s="46" t="s">
        <v>197</v>
      </c>
      <c r="B4" s="47">
        <f>COUNTA(GDC!B5:ADL5)/2</f>
        <v>23</v>
      </c>
      <c r="C4" s="48">
        <f>SUM(GDC!B5:ADL5)</f>
        <v>50</v>
      </c>
      <c r="D4" s="49">
        <f>IF(B4&gt;0,C4/(B4*2),0)</f>
        <v>1.0869565217391304</v>
      </c>
      <c r="E4" s="23">
        <v>1</v>
      </c>
      <c r="F4" s="3"/>
      <c r="G4" s="3"/>
      <c r="I4"/>
      <c r="J4"/>
      <c r="K4"/>
      <c r="L4"/>
    </row>
    <row r="5" spans="1:12" ht="15">
      <c r="A5" s="51" t="s">
        <v>198</v>
      </c>
      <c r="B5" s="52">
        <f>COUNTA(GDC!B6:ADL6)/2</f>
        <v>35</v>
      </c>
      <c r="C5" s="3">
        <f>SUM(GDC!B6:ADL6)</f>
        <v>116</v>
      </c>
      <c r="D5" s="53">
        <f t="shared" ref="D5:D36" si="0">IF(B5&gt;0,C5/(B5*2),0)</f>
        <v>1.6571428571428573</v>
      </c>
      <c r="E5" s="23">
        <v>2</v>
      </c>
      <c r="F5" s="3"/>
      <c r="G5" s="21">
        <v>1</v>
      </c>
      <c r="I5"/>
      <c r="J5"/>
      <c r="K5"/>
      <c r="L5"/>
    </row>
    <row r="6" spans="1:12" ht="15">
      <c r="A6" s="46" t="s">
        <v>199</v>
      </c>
      <c r="B6" s="47">
        <f>COUNTA(GDC!B7:ADL7)/2</f>
        <v>28</v>
      </c>
      <c r="C6" s="48">
        <f>SUM(GDC!B7:ADL7)</f>
        <v>129</v>
      </c>
      <c r="D6" s="49">
        <f t="shared" si="0"/>
        <v>2.3035714285714284</v>
      </c>
      <c r="F6" s="3"/>
      <c r="I6"/>
      <c r="J6"/>
      <c r="K6"/>
      <c r="L6"/>
    </row>
    <row r="7" spans="1:12" ht="15">
      <c r="A7" s="51" t="s">
        <v>200</v>
      </c>
      <c r="B7" s="52">
        <f>COUNTA(GDC!B8:ADL8)/2</f>
        <v>16</v>
      </c>
      <c r="C7" s="3">
        <f>SUM(GDC!B8:ADL8)</f>
        <v>54</v>
      </c>
      <c r="D7" s="53">
        <f t="shared" si="0"/>
        <v>1.6875</v>
      </c>
      <c r="F7" s="3"/>
      <c r="I7"/>
      <c r="J7"/>
      <c r="K7"/>
      <c r="L7"/>
    </row>
    <row r="8" spans="1:12" ht="15">
      <c r="A8" s="46" t="s">
        <v>201</v>
      </c>
      <c r="B8" s="47">
        <f>COUNTA(GDC!B9:ADL9)/2</f>
        <v>27</v>
      </c>
      <c r="C8" s="48">
        <f>SUM(GDC!B9:ADL9)</f>
        <v>110</v>
      </c>
      <c r="D8" s="49">
        <f t="shared" si="0"/>
        <v>2.0370370370370372</v>
      </c>
      <c r="E8" s="44">
        <v>6</v>
      </c>
      <c r="F8" s="45">
        <v>1</v>
      </c>
      <c r="G8" s="2">
        <v>4</v>
      </c>
      <c r="I8" s="38">
        <v>1</v>
      </c>
      <c r="J8"/>
      <c r="K8"/>
      <c r="L8"/>
    </row>
    <row r="9" spans="1:12" ht="15">
      <c r="A9" s="51" t="s">
        <v>202</v>
      </c>
      <c r="B9" s="52">
        <f>COUNTA(GDC!B10:ADL10)/2</f>
        <v>20</v>
      </c>
      <c r="C9" s="3">
        <f>SUM(GDC!B10:ADL10)</f>
        <v>90</v>
      </c>
      <c r="D9" s="53">
        <f t="shared" si="0"/>
        <v>2.25</v>
      </c>
      <c r="E9" s="3"/>
      <c r="F9" s="3"/>
      <c r="G9" s="3"/>
      <c r="I9" s="3"/>
      <c r="J9"/>
      <c r="K9"/>
      <c r="L9"/>
    </row>
    <row r="10" spans="1:12" ht="15">
      <c r="A10" s="46" t="s">
        <v>203</v>
      </c>
      <c r="B10" s="47">
        <f>COUNTA(GDC!B11:ADL11)/2</f>
        <v>6.5</v>
      </c>
      <c r="C10" s="48">
        <f>SUM(GDC!B11:ADL11)</f>
        <v>18</v>
      </c>
      <c r="D10" s="49">
        <f t="shared" si="0"/>
        <v>1.3846153846153846</v>
      </c>
      <c r="E10" s="3"/>
      <c r="F10" s="3"/>
      <c r="G10" s="21">
        <v>1</v>
      </c>
      <c r="H10" s="35">
        <v>1</v>
      </c>
    </row>
    <row r="11" spans="1:12" ht="15">
      <c r="A11" s="51" t="s">
        <v>204</v>
      </c>
      <c r="B11" s="52">
        <f>COUNTA(GDC!B12:ADL12)/2</f>
        <v>9</v>
      </c>
      <c r="C11" s="3">
        <f>SUM(GDC!B12:ADL12)</f>
        <v>22</v>
      </c>
      <c r="D11" s="53">
        <f t="shared" si="0"/>
        <v>1.2222222222222223</v>
      </c>
      <c r="F11" s="3"/>
      <c r="G11" s="21">
        <v>2</v>
      </c>
    </row>
    <row r="12" spans="1:12" ht="15">
      <c r="A12" s="46" t="s">
        <v>205</v>
      </c>
      <c r="B12" s="47">
        <f>COUNTA(GDC!B13:ADL13)/2</f>
        <v>3</v>
      </c>
      <c r="C12" s="48">
        <f>SUM(GDC!B13:ADL13)</f>
        <v>7</v>
      </c>
      <c r="D12" s="49">
        <f t="shared" si="0"/>
        <v>1.1666666666666667</v>
      </c>
      <c r="F12" s="3"/>
      <c r="G12" s="55">
        <v>1</v>
      </c>
    </row>
    <row r="13" spans="1:12" ht="15">
      <c r="A13" s="51" t="s">
        <v>206</v>
      </c>
      <c r="B13" s="52">
        <f>COUNTA(GDC!B14:ADL14)/2</f>
        <v>30</v>
      </c>
      <c r="C13" s="3">
        <f>SUM(GDC!B14:ADL14)</f>
        <v>114</v>
      </c>
      <c r="D13" s="53">
        <f t="shared" si="0"/>
        <v>1.9</v>
      </c>
      <c r="E13" s="44">
        <v>2</v>
      </c>
      <c r="F13" s="45">
        <v>1</v>
      </c>
      <c r="G13" s="2">
        <v>9</v>
      </c>
      <c r="I13" s="38">
        <v>1</v>
      </c>
    </row>
    <row r="14" spans="1:12" ht="15">
      <c r="A14" s="46" t="s">
        <v>207</v>
      </c>
      <c r="B14" s="47">
        <f>COUNTA(GDC!B15:ADL15)/2</f>
        <v>7</v>
      </c>
      <c r="C14" s="48">
        <f>SUM(GDC!B15:ADL15)</f>
        <v>22</v>
      </c>
      <c r="D14" s="49">
        <f t="shared" si="0"/>
        <v>1.5714285714285714</v>
      </c>
      <c r="F14" s="45">
        <v>1</v>
      </c>
    </row>
    <row r="15" spans="1:12" ht="15">
      <c r="A15" s="51" t="s">
        <v>208</v>
      </c>
      <c r="B15" s="52">
        <f>COUNTA(GDC!B16:ADL16)/2</f>
        <v>11</v>
      </c>
      <c r="C15" s="3">
        <f>SUM(GDC!B16:ADL16)</f>
        <v>41</v>
      </c>
      <c r="D15" s="53">
        <f t="shared" si="0"/>
        <v>1.8636363636363635</v>
      </c>
      <c r="F15" s="3"/>
    </row>
    <row r="16" spans="1:12" ht="15">
      <c r="A16" s="46" t="s">
        <v>209</v>
      </c>
      <c r="B16" s="47">
        <f>COUNTA(GDC!B17:ADL17)/2</f>
        <v>8</v>
      </c>
      <c r="C16" s="48">
        <f>SUM(GDC!B17:ADL17)</f>
        <v>33</v>
      </c>
      <c r="D16" s="49">
        <f t="shared" si="0"/>
        <v>2.0625</v>
      </c>
      <c r="F16" s="3"/>
      <c r="G16" s="21">
        <v>1</v>
      </c>
    </row>
    <row r="17" spans="1:9" ht="15">
      <c r="A17" s="51" t="s">
        <v>210</v>
      </c>
      <c r="B17" s="52">
        <f>COUNTA(GDC!B18:ADL18)/2</f>
        <v>0</v>
      </c>
      <c r="C17" s="3">
        <f>SUM(GDC!B18:ADL18)</f>
        <v>0</v>
      </c>
      <c r="D17" s="53">
        <f t="shared" si="0"/>
        <v>0</v>
      </c>
      <c r="F17" s="3"/>
    </row>
    <row r="18" spans="1:9" ht="15">
      <c r="A18" s="46" t="s">
        <v>211</v>
      </c>
      <c r="B18" s="47">
        <f>COUNTA(GDC!B19:ADL19)/2</f>
        <v>34</v>
      </c>
      <c r="C18" s="48">
        <f>SUM(GDC!B19:ADL19)</f>
        <v>129</v>
      </c>
      <c r="D18" s="49">
        <f t="shared" si="0"/>
        <v>1.8970588235294117</v>
      </c>
      <c r="E18" s="44">
        <v>1</v>
      </c>
      <c r="F18" s="3"/>
      <c r="G18" s="2">
        <v>6</v>
      </c>
    </row>
    <row r="19" spans="1:9" ht="15">
      <c r="A19" s="51" t="s">
        <v>212</v>
      </c>
      <c r="B19" s="52">
        <f>COUNTA(GDC!B20:ADL20)/2</f>
        <v>0</v>
      </c>
      <c r="C19" s="3">
        <f>SUM(GDC!B20:ADL20)</f>
        <v>0</v>
      </c>
      <c r="D19" s="53">
        <f t="shared" si="0"/>
        <v>0</v>
      </c>
      <c r="F19" s="3"/>
    </row>
    <row r="20" spans="1:9" ht="15">
      <c r="A20" s="46" t="s">
        <v>213</v>
      </c>
      <c r="B20" s="47">
        <f>COUNTA(GDC!B21:ADL21)/2</f>
        <v>16</v>
      </c>
      <c r="C20" s="48">
        <f>SUM(GDC!B21:ADL21)</f>
        <v>65</v>
      </c>
      <c r="D20" s="49">
        <f t="shared" si="0"/>
        <v>2.03125</v>
      </c>
      <c r="F20" s="3"/>
    </row>
    <row r="21" spans="1:9" ht="15">
      <c r="A21" s="51" t="s">
        <v>214</v>
      </c>
      <c r="B21" s="52">
        <f>COUNTA(GDC!B22:ADL22)/2</f>
        <v>4</v>
      </c>
      <c r="C21" s="3">
        <f>SUM(GDC!B22:ADL22)</f>
        <v>12</v>
      </c>
      <c r="D21" s="53">
        <f t="shared" si="0"/>
        <v>1.5</v>
      </c>
      <c r="F21" s="3"/>
      <c r="G21" s="2">
        <v>2</v>
      </c>
    </row>
    <row r="22" spans="1:9" ht="15">
      <c r="A22" s="46" t="s">
        <v>215</v>
      </c>
      <c r="B22" s="47">
        <f>COUNTA(GDC!B23:ADL23)/2</f>
        <v>29.5</v>
      </c>
      <c r="C22" s="48">
        <f>SUM(GDC!B23:ADL23)</f>
        <v>94</v>
      </c>
      <c r="D22" s="49">
        <f t="shared" si="0"/>
        <v>1.5932203389830508</v>
      </c>
      <c r="E22" s="23">
        <v>2</v>
      </c>
      <c r="G22" s="2">
        <v>13</v>
      </c>
      <c r="H22" s="39">
        <v>1</v>
      </c>
      <c r="I22" s="38">
        <v>1</v>
      </c>
    </row>
    <row r="23" spans="1:9" ht="15">
      <c r="A23" s="51" t="s">
        <v>216</v>
      </c>
      <c r="B23" s="52">
        <f>COUNTA(GDC!B24:ADL24)/2</f>
        <v>34</v>
      </c>
      <c r="C23" s="3">
        <f>SUM(GDC!B24:ADL24)</f>
        <v>148</v>
      </c>
      <c r="D23" s="53">
        <f t="shared" si="0"/>
        <v>2.1764705882352939</v>
      </c>
      <c r="G23" s="21">
        <v>1</v>
      </c>
    </row>
    <row r="24" spans="1:9" ht="15">
      <c r="A24" s="46" t="s">
        <v>217</v>
      </c>
      <c r="B24" s="47">
        <f>COUNTA(GDC!B25:ADL25)/2</f>
        <v>5</v>
      </c>
      <c r="C24" s="48">
        <f>SUM(GDC!B25:ADL25)</f>
        <v>14</v>
      </c>
      <c r="D24" s="49">
        <f t="shared" si="0"/>
        <v>1.4</v>
      </c>
      <c r="E24" s="43"/>
      <c r="G24" s="21">
        <v>3</v>
      </c>
    </row>
    <row r="25" spans="1:9" ht="15">
      <c r="A25" s="51" t="s">
        <v>218</v>
      </c>
      <c r="B25" s="52">
        <f>COUNTA(GDC!B26:ADL26)/2</f>
        <v>8</v>
      </c>
      <c r="C25" s="3">
        <f>SUM(GDC!B26:ADL26)</f>
        <v>13</v>
      </c>
      <c r="D25" s="53">
        <f t="shared" si="0"/>
        <v>0.8125</v>
      </c>
      <c r="E25" s="23">
        <v>1</v>
      </c>
      <c r="G25" s="21">
        <v>2</v>
      </c>
    </row>
    <row r="26" spans="1:9" ht="15">
      <c r="A26" s="46" t="s">
        <v>219</v>
      </c>
      <c r="B26" s="47">
        <f>COUNTA(GDC!B27:ADL27)/2</f>
        <v>9</v>
      </c>
      <c r="C26" s="48">
        <f>SUM(GDC!B27:ADL27)</f>
        <v>41</v>
      </c>
      <c r="D26" s="49">
        <f t="shared" si="0"/>
        <v>2.2777777777777777</v>
      </c>
      <c r="G26" s="21">
        <v>1</v>
      </c>
      <c r="H26" s="3"/>
    </row>
    <row r="27" spans="1:9" ht="15">
      <c r="A27" s="51" t="s">
        <v>220</v>
      </c>
      <c r="B27" s="52">
        <f>COUNTA(GDC!B28:ADL28)/2</f>
        <v>30</v>
      </c>
      <c r="C27" s="3">
        <f>SUM(GDC!B28:ADL28)</f>
        <v>116</v>
      </c>
      <c r="D27" s="53">
        <f t="shared" si="0"/>
        <v>1.9333333333333333</v>
      </c>
      <c r="E27" s="23">
        <v>1</v>
      </c>
      <c r="F27" s="45">
        <v>1</v>
      </c>
      <c r="G27" s="21">
        <v>3</v>
      </c>
    </row>
    <row r="28" spans="1:9" ht="15">
      <c r="A28" s="46" t="s">
        <v>221</v>
      </c>
      <c r="B28" s="47">
        <f>COUNTA(GDC!B29:ADL29)/2</f>
        <v>1</v>
      </c>
      <c r="C28" s="48">
        <f>SUM(GDC!B29:ADL29)</f>
        <v>1</v>
      </c>
      <c r="D28" s="49">
        <f t="shared" si="0"/>
        <v>0.5</v>
      </c>
      <c r="E28" s="3"/>
      <c r="F28" s="3"/>
      <c r="G28" s="21">
        <v>1</v>
      </c>
    </row>
    <row r="29" spans="1:9" ht="15">
      <c r="A29" s="51" t="s">
        <v>222</v>
      </c>
      <c r="B29" s="52">
        <f>COUNTA(GDC!B30:ADL30)/2</f>
        <v>6</v>
      </c>
      <c r="C29" s="3">
        <f>SUM(GDC!B30:ADL30)</f>
        <v>27</v>
      </c>
      <c r="D29" s="53">
        <f t="shared" si="0"/>
        <v>2.25</v>
      </c>
      <c r="G29" s="3"/>
    </row>
    <row r="30" spans="1:9" ht="15">
      <c r="A30" s="51" t="s">
        <v>223</v>
      </c>
      <c r="B30" s="52">
        <f>COUNTA(GDC!B31:ADL31)/2</f>
        <v>2</v>
      </c>
      <c r="C30" s="3">
        <f>SUM(GDC!B31:ADL31)</f>
        <v>2</v>
      </c>
      <c r="D30" s="53">
        <f t="shared" si="0"/>
        <v>0.5</v>
      </c>
      <c r="G30" s="21">
        <v>2</v>
      </c>
    </row>
    <row r="31" spans="1:9" ht="15">
      <c r="A31" s="46" t="s">
        <v>224</v>
      </c>
      <c r="B31" s="47">
        <f>COUNTA(GDC!B32:ADL32)/2</f>
        <v>22</v>
      </c>
      <c r="C31" s="48">
        <f>SUM(GDC!B32:ADL32)</f>
        <v>86</v>
      </c>
      <c r="D31" s="49">
        <f>IF(B31&gt;0,C31/(B31*2),0)</f>
        <v>1.9545454545454546</v>
      </c>
      <c r="F31" s="45">
        <v>1</v>
      </c>
      <c r="G31" s="3"/>
    </row>
    <row r="32" spans="1:9" ht="15">
      <c r="A32" s="51" t="s">
        <v>225</v>
      </c>
      <c r="B32" s="52">
        <f>COUNTA(GDC!B33:ADL33)/2</f>
        <v>0</v>
      </c>
      <c r="C32" s="3">
        <f>SUM(GDC!B33:ADL33)</f>
        <v>0</v>
      </c>
      <c r="D32" s="53">
        <f>IF(B32&gt;0,C32/(B32*2),0)</f>
        <v>0</v>
      </c>
      <c r="G32" s="3"/>
    </row>
    <row r="33" spans="1:1025" ht="15">
      <c r="A33" s="46" t="s">
        <v>226</v>
      </c>
      <c r="B33" s="47">
        <f>COUNTA(GDC!B34:ADL34)/2</f>
        <v>9</v>
      </c>
      <c r="C33" s="48">
        <f>SUM(GDC!B34:ADL34)</f>
        <v>38</v>
      </c>
      <c r="D33" s="49">
        <f t="shared" si="0"/>
        <v>2.1111111111111112</v>
      </c>
      <c r="G33" s="3"/>
    </row>
    <row r="34" spans="1:1025" s="7" customFormat="1" ht="15">
      <c r="A34" s="51" t="s">
        <v>227</v>
      </c>
      <c r="B34" s="56">
        <f>COUNTA(GDC!B35:ADL35)/2</f>
        <v>1</v>
      </c>
      <c r="C34" s="43">
        <f>SUM(GDC!B35:ADL35)</f>
        <v>3</v>
      </c>
      <c r="D34" s="57">
        <f t="shared" si="0"/>
        <v>1.5</v>
      </c>
      <c r="E34" s="3"/>
      <c r="F34" s="3"/>
      <c r="G34" s="21">
        <v>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</row>
    <row r="35" spans="1:1025" s="7" customFormat="1" ht="15">
      <c r="A35" s="46" t="s">
        <v>228</v>
      </c>
      <c r="B35" s="47">
        <f>COUNTA(GDC!B36:ADL36)/2</f>
        <v>1</v>
      </c>
      <c r="C35" s="48">
        <f>SUM(GDC!B36:ADL36)</f>
        <v>0</v>
      </c>
      <c r="D35" s="49">
        <f t="shared" si="0"/>
        <v>0</v>
      </c>
      <c r="E35" s="3"/>
      <c r="F35" s="3"/>
      <c r="G35" s="3" t="s">
        <v>180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</row>
    <row r="36" spans="1:1025">
      <c r="A36" s="54" t="s">
        <v>229</v>
      </c>
      <c r="B36" s="52">
        <f>COUNTA(GDC!B37:ADL37)/2</f>
        <v>0</v>
      </c>
      <c r="C36" s="3">
        <f>SUM(GDC!B37:ADL37)</f>
        <v>0</v>
      </c>
      <c r="D36" s="53">
        <f t="shared" si="0"/>
        <v>0</v>
      </c>
    </row>
  </sheetData>
  <pageMargins left="0" right="0" top="0.39370078740157505" bottom="0.39370078740157505" header="0" footer="0"/>
  <pageSetup paperSize="9" orientation="portrait" horizontalDpi="4294967293" verticalDpi="0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CT58"/>
  <sheetViews>
    <sheetView zoomScale="110" zoomScaleNormal="110" workbookViewId="0">
      <selection activeCell="A3" sqref="A3:A37"/>
    </sheetView>
  </sheetViews>
  <sheetFormatPr baseColWidth="10" defaultColWidth="11" defaultRowHeight="14.25"/>
  <cols>
    <col min="1" max="1" width="21.625" customWidth="1"/>
    <col min="2" max="94" width="10.625" style="7" customWidth="1"/>
    <col min="95" max="1114" width="10.625" customWidth="1"/>
    <col min="1115" max="1115" width="11" customWidth="1"/>
  </cols>
  <sheetData>
    <row r="1" spans="1:98" s="5" customFormat="1" ht="22.7" customHeight="1">
      <c r="A1" s="5" t="s">
        <v>6</v>
      </c>
      <c r="B1" s="6"/>
      <c r="C1" s="6"/>
      <c r="D1" s="6"/>
      <c r="E1" s="6" t="s">
        <v>192</v>
      </c>
      <c r="F1" s="6"/>
      <c r="G1" s="6" t="s">
        <v>190</v>
      </c>
      <c r="H1" s="6"/>
      <c r="I1" s="6" t="s">
        <v>193</v>
      </c>
      <c r="J1" s="6"/>
      <c r="K1" s="6" t="s">
        <v>185</v>
      </c>
      <c r="L1" s="6"/>
      <c r="M1" s="6" t="s">
        <v>182</v>
      </c>
      <c r="N1" s="6"/>
      <c r="O1" s="6" t="s">
        <v>178</v>
      </c>
      <c r="P1" s="6" t="s">
        <v>179</v>
      </c>
      <c r="Q1" s="6" t="s">
        <v>167</v>
      </c>
      <c r="R1" s="6" t="s">
        <v>168</v>
      </c>
      <c r="S1" s="6" t="s">
        <v>162</v>
      </c>
      <c r="T1" s="6" t="s">
        <v>163</v>
      </c>
      <c r="U1" s="6" t="s">
        <v>164</v>
      </c>
      <c r="V1" s="6" t="s">
        <v>165</v>
      </c>
      <c r="W1" s="6" t="s">
        <v>159</v>
      </c>
      <c r="X1" s="6" t="s">
        <v>160</v>
      </c>
      <c r="Y1" s="6" t="s">
        <v>153</v>
      </c>
      <c r="Z1" s="6" t="s">
        <v>154</v>
      </c>
      <c r="AA1" s="6" t="s">
        <v>150</v>
      </c>
      <c r="AB1" s="6" t="s">
        <v>155</v>
      </c>
      <c r="AC1" s="6" t="s">
        <v>149</v>
      </c>
      <c r="AD1" s="6" t="s">
        <v>150</v>
      </c>
      <c r="AE1" s="6" t="s">
        <v>147</v>
      </c>
      <c r="AF1" s="6" t="s">
        <v>148</v>
      </c>
      <c r="AG1" s="6" t="s">
        <v>141</v>
      </c>
      <c r="AH1" s="6" t="s">
        <v>142</v>
      </c>
      <c r="AI1" s="6" t="s">
        <v>139</v>
      </c>
      <c r="AJ1" s="6" t="s">
        <v>140</v>
      </c>
      <c r="AK1" s="6" t="s">
        <v>131</v>
      </c>
      <c r="AL1" s="6" t="s">
        <v>132</v>
      </c>
      <c r="AM1" s="6" t="s">
        <v>133</v>
      </c>
      <c r="AN1" s="6" t="s">
        <v>134</v>
      </c>
      <c r="AO1" s="6" t="s">
        <v>127</v>
      </c>
      <c r="AP1" s="6" t="s">
        <v>128</v>
      </c>
      <c r="AQ1" s="6" t="s">
        <v>121</v>
      </c>
      <c r="AR1" s="6" t="s">
        <v>122</v>
      </c>
      <c r="AS1" s="6" t="s">
        <v>117</v>
      </c>
      <c r="AT1" s="6" t="s">
        <v>118</v>
      </c>
      <c r="AU1" s="6" t="s">
        <v>115</v>
      </c>
      <c r="AV1" s="6" t="s">
        <v>116</v>
      </c>
      <c r="AW1" s="6" t="s">
        <v>111</v>
      </c>
      <c r="AX1" s="6" t="s">
        <v>112</v>
      </c>
      <c r="AY1" s="6" t="s">
        <v>105</v>
      </c>
      <c r="AZ1" s="6" t="s">
        <v>106</v>
      </c>
      <c r="BA1" s="6" t="s">
        <v>108</v>
      </c>
      <c r="BB1" s="6" t="s">
        <v>107</v>
      </c>
      <c r="BC1" s="6" t="s">
        <v>100</v>
      </c>
      <c r="BD1" s="6" t="s">
        <v>101</v>
      </c>
      <c r="BE1" s="6" t="s">
        <v>98</v>
      </c>
      <c r="BF1" s="6" t="s">
        <v>99</v>
      </c>
      <c r="BG1" s="6" t="s">
        <v>96</v>
      </c>
      <c r="BH1" s="6" t="s">
        <v>97</v>
      </c>
      <c r="BI1" s="6" t="s">
        <v>93</v>
      </c>
      <c r="BJ1" s="6" t="s">
        <v>94</v>
      </c>
      <c r="BK1" s="6" t="s">
        <v>87</v>
      </c>
      <c r="BL1" s="6" t="s">
        <v>88</v>
      </c>
      <c r="BM1" s="6" t="s">
        <v>85</v>
      </c>
      <c r="BN1" s="6" t="s">
        <v>86</v>
      </c>
      <c r="BO1" s="6" t="s">
        <v>82</v>
      </c>
      <c r="BP1" s="6" t="s">
        <v>83</v>
      </c>
      <c r="BQ1" s="6" t="s">
        <v>79</v>
      </c>
      <c r="BR1" s="6" t="s">
        <v>80</v>
      </c>
      <c r="BS1" s="6" t="s">
        <v>75</v>
      </c>
      <c r="BT1" s="6" t="s">
        <v>76</v>
      </c>
      <c r="BU1" s="6" t="s">
        <v>71</v>
      </c>
      <c r="BV1" s="6" t="s">
        <v>72</v>
      </c>
      <c r="BW1" s="6" t="s">
        <v>68</v>
      </c>
      <c r="BX1" s="6" t="s">
        <v>69</v>
      </c>
      <c r="BY1" s="6" t="s">
        <v>64</v>
      </c>
      <c r="BZ1" s="6" t="s">
        <v>65</v>
      </c>
      <c r="CA1" s="6" t="s">
        <v>66</v>
      </c>
      <c r="CB1" s="6" t="s">
        <v>67</v>
      </c>
      <c r="CC1" s="6" t="s">
        <v>57</v>
      </c>
      <c r="CD1" s="6" t="s">
        <v>58</v>
      </c>
      <c r="CE1" s="6" t="s">
        <v>53</v>
      </c>
      <c r="CF1" s="6" t="s">
        <v>54</v>
      </c>
      <c r="CG1" s="6" t="s">
        <v>49</v>
      </c>
      <c r="CH1" s="6" t="s">
        <v>50</v>
      </c>
      <c r="CI1" s="6" t="s">
        <v>46</v>
      </c>
      <c r="CJ1" s="6" t="s">
        <v>47</v>
      </c>
      <c r="CK1" s="6" t="s">
        <v>39</v>
      </c>
      <c r="CL1" s="6" t="s">
        <v>40</v>
      </c>
      <c r="CM1" s="6" t="s">
        <v>34</v>
      </c>
      <c r="CN1" s="6" t="s">
        <v>35</v>
      </c>
      <c r="CO1" s="6" t="s">
        <v>7</v>
      </c>
      <c r="CP1" s="6" t="s">
        <v>8</v>
      </c>
      <c r="CQ1" s="5" t="s">
        <v>9</v>
      </c>
      <c r="CR1" s="5" t="s">
        <v>7</v>
      </c>
      <c r="CS1" s="5" t="s">
        <v>10</v>
      </c>
      <c r="CT1" s="5" t="s">
        <v>11</v>
      </c>
    </row>
    <row r="2" spans="1:98" s="5" customFormat="1" ht="28.5">
      <c r="A2" s="5" t="s">
        <v>12</v>
      </c>
      <c r="B2" s="6"/>
      <c r="C2" s="6"/>
      <c r="D2" s="6"/>
      <c r="E2" s="6"/>
      <c r="F2" s="6"/>
      <c r="G2" s="27" t="s">
        <v>194</v>
      </c>
      <c r="H2" s="6" t="s">
        <v>191</v>
      </c>
      <c r="I2" s="28" t="s">
        <v>187</v>
      </c>
      <c r="J2" s="6" t="s">
        <v>188</v>
      </c>
      <c r="K2" s="28" t="s">
        <v>186</v>
      </c>
      <c r="L2" s="6" t="s">
        <v>189</v>
      </c>
      <c r="M2" s="28" t="s">
        <v>184</v>
      </c>
      <c r="N2" s="6" t="s">
        <v>183</v>
      </c>
      <c r="O2" s="27" t="s">
        <v>181</v>
      </c>
      <c r="P2" s="6" t="s">
        <v>172</v>
      </c>
      <c r="Q2" s="27" t="s">
        <v>176</v>
      </c>
      <c r="R2" s="6" t="s">
        <v>177</v>
      </c>
      <c r="S2" s="28" t="s">
        <v>169</v>
      </c>
      <c r="T2" s="6" t="s">
        <v>170</v>
      </c>
      <c r="U2" s="28" t="s">
        <v>166</v>
      </c>
      <c r="V2" s="6" t="s">
        <v>171</v>
      </c>
      <c r="W2" s="27" t="s">
        <v>161</v>
      </c>
      <c r="X2" s="6" t="s">
        <v>172</v>
      </c>
      <c r="Y2" s="28" t="s">
        <v>156</v>
      </c>
      <c r="Z2" s="6" t="s">
        <v>173</v>
      </c>
      <c r="AA2" s="28" t="s">
        <v>157</v>
      </c>
      <c r="AB2" s="6" t="s">
        <v>174</v>
      </c>
      <c r="AC2" s="28" t="s">
        <v>158</v>
      </c>
      <c r="AD2" s="5" t="s">
        <v>175</v>
      </c>
      <c r="AE2" s="27" t="s">
        <v>151</v>
      </c>
      <c r="AF2" s="6" t="s">
        <v>152</v>
      </c>
      <c r="AG2" s="27" t="s">
        <v>145</v>
      </c>
      <c r="AH2" s="6" t="s">
        <v>146</v>
      </c>
      <c r="AI2" s="28" t="s">
        <v>143</v>
      </c>
      <c r="AJ2" s="6" t="s">
        <v>144</v>
      </c>
      <c r="AK2" s="28" t="s">
        <v>137</v>
      </c>
      <c r="AL2" s="6" t="s">
        <v>138</v>
      </c>
      <c r="AM2" s="27" t="s">
        <v>135</v>
      </c>
      <c r="AN2" s="6" t="s">
        <v>136</v>
      </c>
      <c r="AO2" s="28" t="s">
        <v>129</v>
      </c>
      <c r="AP2" s="6" t="s">
        <v>130</v>
      </c>
      <c r="AQ2" s="28" t="s">
        <v>123</v>
      </c>
      <c r="AR2" s="6" t="s">
        <v>124</v>
      </c>
      <c r="AS2" s="27" t="s">
        <v>125</v>
      </c>
      <c r="AT2" s="6" t="s">
        <v>126</v>
      </c>
      <c r="AU2" s="28" t="s">
        <v>119</v>
      </c>
      <c r="AV2" s="6" t="s">
        <v>120</v>
      </c>
      <c r="AW2" s="28" t="s">
        <v>113</v>
      </c>
      <c r="AX2" s="6" t="s">
        <v>114</v>
      </c>
      <c r="AY2" s="27" t="s">
        <v>109</v>
      </c>
      <c r="AZ2" s="6" t="s">
        <v>14</v>
      </c>
      <c r="BA2" s="28" t="s">
        <v>110</v>
      </c>
      <c r="BB2" s="6" t="s">
        <v>16</v>
      </c>
      <c r="BC2" s="27" t="s">
        <v>104</v>
      </c>
      <c r="BD2" s="6" t="s">
        <v>90</v>
      </c>
      <c r="BE2" s="27" t="s">
        <v>102</v>
      </c>
      <c r="BF2" s="6" t="s">
        <v>14</v>
      </c>
      <c r="BG2" s="28" t="s">
        <v>103</v>
      </c>
      <c r="BH2" s="6" t="s">
        <v>42</v>
      </c>
      <c r="BI2" s="27" t="s">
        <v>95</v>
      </c>
      <c r="BJ2" s="6" t="s">
        <v>90</v>
      </c>
      <c r="BK2" s="28" t="s">
        <v>91</v>
      </c>
      <c r="BL2" s="6" t="s">
        <v>16</v>
      </c>
      <c r="BM2" s="27" t="s">
        <v>89</v>
      </c>
      <c r="BN2" s="6" t="s">
        <v>90</v>
      </c>
      <c r="BO2" s="28" t="s">
        <v>84</v>
      </c>
      <c r="BP2" s="6" t="s">
        <v>42</v>
      </c>
      <c r="BQ2" s="27" t="s">
        <v>81</v>
      </c>
      <c r="BR2" s="6" t="s">
        <v>14</v>
      </c>
      <c r="BS2" s="28" t="s">
        <v>77</v>
      </c>
      <c r="BT2" s="6" t="s">
        <v>78</v>
      </c>
      <c r="BU2" s="27" t="s">
        <v>74</v>
      </c>
      <c r="BV2" s="6" t="s">
        <v>73</v>
      </c>
      <c r="BW2" s="27" t="s">
        <v>70</v>
      </c>
      <c r="BX2" s="6" t="s">
        <v>14</v>
      </c>
      <c r="BY2" s="28" t="s">
        <v>60</v>
      </c>
      <c r="BZ2" s="6" t="s">
        <v>61</v>
      </c>
      <c r="CA2" s="28" t="s">
        <v>62</v>
      </c>
      <c r="CB2" s="6" t="s">
        <v>63</v>
      </c>
      <c r="CC2" s="28" t="s">
        <v>59</v>
      </c>
      <c r="CD2" s="6" t="s">
        <v>16</v>
      </c>
      <c r="CE2" s="27" t="s">
        <v>55</v>
      </c>
      <c r="CF2" s="6" t="s">
        <v>56</v>
      </c>
      <c r="CG2" s="27" t="s">
        <v>51</v>
      </c>
      <c r="CH2" s="6" t="s">
        <v>52</v>
      </c>
      <c r="CI2" s="28" t="s">
        <v>48</v>
      </c>
      <c r="CJ2" s="6" t="s">
        <v>16</v>
      </c>
      <c r="CK2" s="28" t="s">
        <v>43</v>
      </c>
      <c r="CL2" s="6" t="s">
        <v>44</v>
      </c>
      <c r="CM2" s="28" t="s">
        <v>41</v>
      </c>
      <c r="CN2" s="6" t="s">
        <v>42</v>
      </c>
      <c r="CO2" s="28" t="s">
        <v>32</v>
      </c>
      <c r="CP2" s="6" t="s">
        <v>33</v>
      </c>
      <c r="CQ2" s="27" t="s">
        <v>13</v>
      </c>
      <c r="CR2" s="6" t="s">
        <v>14</v>
      </c>
      <c r="CS2" s="29" t="s">
        <v>15</v>
      </c>
      <c r="CT2" s="42" t="s">
        <v>16</v>
      </c>
    </row>
    <row r="3" spans="1:98" ht="15">
      <c r="A3" s="46" t="s">
        <v>195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>
        <v>2</v>
      </c>
      <c r="T3" s="50">
        <v>3</v>
      </c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7">
        <v>2</v>
      </c>
      <c r="AR3" s="7">
        <v>2</v>
      </c>
      <c r="AS3" s="26">
        <v>3</v>
      </c>
      <c r="AT3" s="7">
        <v>3</v>
      </c>
      <c r="AY3" s="26">
        <v>0</v>
      </c>
      <c r="AZ3" s="7">
        <v>1</v>
      </c>
      <c r="BI3" s="26">
        <v>2</v>
      </c>
      <c r="BJ3" s="7">
        <v>1</v>
      </c>
      <c r="BK3" s="7">
        <v>1</v>
      </c>
      <c r="BL3" s="7">
        <v>3</v>
      </c>
      <c r="BS3" s="7">
        <v>3</v>
      </c>
      <c r="BT3" s="20">
        <v>0</v>
      </c>
      <c r="BU3" s="7">
        <v>1</v>
      </c>
      <c r="BV3" s="7">
        <v>3</v>
      </c>
    </row>
    <row r="4" spans="1:98" ht="15">
      <c r="A4" s="51" t="s">
        <v>196</v>
      </c>
      <c r="G4" s="7">
        <v>2</v>
      </c>
      <c r="H4" s="7">
        <v>2</v>
      </c>
      <c r="I4" s="7">
        <v>1</v>
      </c>
      <c r="J4" s="7">
        <v>1</v>
      </c>
      <c r="K4" s="7">
        <v>1</v>
      </c>
      <c r="L4" s="20">
        <v>0</v>
      </c>
      <c r="Q4" s="7">
        <v>3</v>
      </c>
      <c r="R4" s="7">
        <v>2</v>
      </c>
      <c r="S4" s="7">
        <v>2</v>
      </c>
      <c r="T4" s="7">
        <v>2</v>
      </c>
      <c r="AA4" s="7">
        <v>0</v>
      </c>
      <c r="AB4" s="7">
        <v>2</v>
      </c>
      <c r="AG4" s="7">
        <v>2</v>
      </c>
      <c r="AH4" s="7">
        <v>3</v>
      </c>
      <c r="AI4" s="7">
        <v>3</v>
      </c>
      <c r="AJ4" s="7">
        <v>2</v>
      </c>
      <c r="AK4" s="7">
        <v>3</v>
      </c>
      <c r="AL4" s="7">
        <v>1</v>
      </c>
      <c r="AM4" s="7">
        <v>1</v>
      </c>
      <c r="AN4" s="7">
        <v>1</v>
      </c>
      <c r="AS4" s="7">
        <v>2</v>
      </c>
      <c r="AT4" s="7">
        <v>2</v>
      </c>
      <c r="AY4" s="7">
        <v>2</v>
      </c>
      <c r="AZ4" s="7">
        <v>1</v>
      </c>
      <c r="BA4" s="7">
        <v>1</v>
      </c>
      <c r="BB4" s="7">
        <v>3</v>
      </c>
      <c r="BI4" s="7">
        <v>3</v>
      </c>
      <c r="BJ4" s="7">
        <v>2</v>
      </c>
      <c r="BK4" s="7">
        <v>2</v>
      </c>
      <c r="BL4" s="7">
        <v>3</v>
      </c>
      <c r="BM4" s="7">
        <v>2</v>
      </c>
      <c r="BN4" s="7">
        <v>2</v>
      </c>
      <c r="BO4" s="7">
        <v>0</v>
      </c>
      <c r="BP4" s="7">
        <v>1</v>
      </c>
      <c r="BQ4" s="7">
        <v>2</v>
      </c>
      <c r="BR4" s="7">
        <v>2</v>
      </c>
      <c r="BS4" s="7">
        <v>2</v>
      </c>
      <c r="BT4" s="7">
        <v>1</v>
      </c>
      <c r="BU4" s="7">
        <v>2</v>
      </c>
      <c r="BV4" s="7">
        <v>1</v>
      </c>
      <c r="BW4" s="7">
        <v>2</v>
      </c>
      <c r="BX4" s="7">
        <v>2</v>
      </c>
      <c r="CE4" s="7">
        <v>1</v>
      </c>
      <c r="CF4" s="7">
        <v>0</v>
      </c>
      <c r="CG4" s="7">
        <v>0</v>
      </c>
      <c r="CH4" s="7">
        <v>2</v>
      </c>
      <c r="CM4" s="7">
        <v>2</v>
      </c>
      <c r="CN4" s="7">
        <v>1</v>
      </c>
      <c r="CO4" s="7">
        <v>1</v>
      </c>
      <c r="CP4" s="7">
        <v>0</v>
      </c>
    </row>
    <row r="5" spans="1:98" ht="15">
      <c r="A5" s="46" t="s">
        <v>197</v>
      </c>
      <c r="B5" s="50"/>
      <c r="C5" s="50"/>
      <c r="D5" s="50"/>
      <c r="E5" s="50"/>
      <c r="F5" s="50"/>
      <c r="G5" s="50"/>
      <c r="H5" s="50"/>
      <c r="I5" s="50"/>
      <c r="J5" s="50"/>
      <c r="K5" s="50">
        <v>0</v>
      </c>
      <c r="L5" s="50">
        <v>2</v>
      </c>
      <c r="M5" s="50">
        <v>1</v>
      </c>
      <c r="N5" s="50">
        <v>0</v>
      </c>
      <c r="O5" s="50"/>
      <c r="P5" s="50"/>
      <c r="Q5" s="50"/>
      <c r="R5" s="50"/>
      <c r="S5" s="50">
        <v>1</v>
      </c>
      <c r="T5" s="50">
        <v>1</v>
      </c>
      <c r="U5" s="50">
        <v>2</v>
      </c>
      <c r="V5" s="50">
        <v>0</v>
      </c>
      <c r="W5" s="50">
        <v>0</v>
      </c>
      <c r="X5" s="50">
        <v>2</v>
      </c>
      <c r="Y5" s="50"/>
      <c r="Z5" s="50"/>
      <c r="AA5" s="50"/>
      <c r="AB5" s="50"/>
      <c r="AC5" s="50"/>
      <c r="AD5" s="50"/>
      <c r="AE5" s="50">
        <v>1</v>
      </c>
      <c r="AF5" s="50">
        <v>0</v>
      </c>
      <c r="AG5" s="50">
        <v>1</v>
      </c>
      <c r="AH5" s="50">
        <v>1</v>
      </c>
      <c r="AI5" s="50"/>
      <c r="AJ5" s="50"/>
      <c r="AK5" s="50"/>
      <c r="AL5" s="50"/>
      <c r="AM5" s="50">
        <v>2</v>
      </c>
      <c r="AN5" s="50">
        <v>3</v>
      </c>
      <c r="AO5" s="50">
        <v>2</v>
      </c>
      <c r="AP5" s="50">
        <v>0</v>
      </c>
      <c r="AS5" s="7">
        <v>0</v>
      </c>
      <c r="AT5" s="7">
        <v>0</v>
      </c>
      <c r="AU5" s="7">
        <v>3</v>
      </c>
      <c r="AV5" s="7">
        <v>1</v>
      </c>
      <c r="BA5" s="7">
        <v>1</v>
      </c>
      <c r="BB5" s="7">
        <v>3</v>
      </c>
      <c r="BE5" s="7">
        <v>2</v>
      </c>
      <c r="BF5" s="7">
        <v>2</v>
      </c>
      <c r="BG5" s="7">
        <v>2</v>
      </c>
      <c r="BH5" s="7">
        <v>2</v>
      </c>
      <c r="BK5" s="7">
        <v>0</v>
      </c>
      <c r="BL5" s="7">
        <v>0</v>
      </c>
      <c r="BQ5" s="7">
        <v>2</v>
      </c>
      <c r="BR5" s="7">
        <v>1</v>
      </c>
      <c r="BS5" s="7">
        <v>1</v>
      </c>
      <c r="BT5" s="7">
        <v>0</v>
      </c>
      <c r="BY5" s="7">
        <v>0</v>
      </c>
      <c r="BZ5" s="7">
        <v>2</v>
      </c>
      <c r="CI5" s="26">
        <v>2</v>
      </c>
      <c r="CJ5" s="7">
        <v>2</v>
      </c>
      <c r="CK5" s="7">
        <v>0</v>
      </c>
      <c r="CL5" s="7">
        <v>0</v>
      </c>
      <c r="CO5" s="7">
        <v>1</v>
      </c>
      <c r="CP5" s="7">
        <v>1</v>
      </c>
      <c r="CQ5">
        <v>0</v>
      </c>
      <c r="CR5">
        <v>1</v>
      </c>
      <c r="CS5">
        <v>0</v>
      </c>
      <c r="CT5">
        <v>2</v>
      </c>
    </row>
    <row r="6" spans="1:98" ht="15">
      <c r="A6" s="51" t="s">
        <v>198</v>
      </c>
      <c r="I6" s="7">
        <v>2</v>
      </c>
      <c r="J6" s="7">
        <v>0</v>
      </c>
      <c r="K6" s="7">
        <v>0</v>
      </c>
      <c r="L6" s="20">
        <v>0</v>
      </c>
      <c r="M6" s="7">
        <v>2</v>
      </c>
      <c r="N6" s="7">
        <v>1</v>
      </c>
      <c r="O6" s="7">
        <v>3</v>
      </c>
      <c r="P6" s="7">
        <v>1</v>
      </c>
      <c r="Q6" s="7">
        <v>2</v>
      </c>
      <c r="R6" s="7">
        <v>1</v>
      </c>
      <c r="S6" s="7">
        <v>2</v>
      </c>
      <c r="T6" s="7">
        <v>3</v>
      </c>
      <c r="U6" s="7">
        <v>2</v>
      </c>
      <c r="V6" s="7">
        <v>2</v>
      </c>
      <c r="AA6" s="7">
        <v>2</v>
      </c>
      <c r="AB6" s="7">
        <v>0</v>
      </c>
      <c r="AE6" s="7">
        <v>2</v>
      </c>
      <c r="AF6" s="7">
        <v>3</v>
      </c>
      <c r="AG6" s="7">
        <v>2</v>
      </c>
      <c r="AH6" s="7">
        <v>2</v>
      </c>
      <c r="AI6" s="7">
        <v>2</v>
      </c>
      <c r="AJ6" s="7">
        <v>2</v>
      </c>
      <c r="AK6" s="7">
        <v>1</v>
      </c>
      <c r="AL6" s="7">
        <v>3</v>
      </c>
      <c r="AM6" s="7">
        <v>2</v>
      </c>
      <c r="AN6" s="7">
        <v>3</v>
      </c>
      <c r="AO6" s="7">
        <v>2</v>
      </c>
      <c r="AP6" s="7">
        <v>3</v>
      </c>
      <c r="AQ6" s="7">
        <v>1</v>
      </c>
      <c r="AR6" s="7">
        <v>3</v>
      </c>
      <c r="AS6" s="7">
        <v>2</v>
      </c>
      <c r="AT6" s="7">
        <v>3</v>
      </c>
      <c r="AU6" s="7">
        <v>2</v>
      </c>
      <c r="AV6" s="7">
        <v>2</v>
      </c>
      <c r="AW6" s="7">
        <v>2</v>
      </c>
      <c r="AX6" s="7">
        <v>1</v>
      </c>
      <c r="AY6" s="7">
        <v>1</v>
      </c>
      <c r="AZ6" s="7">
        <v>3</v>
      </c>
      <c r="BA6" s="7">
        <v>3</v>
      </c>
      <c r="BB6" s="7">
        <v>2</v>
      </c>
      <c r="BE6" s="7">
        <v>1</v>
      </c>
      <c r="BF6" s="7">
        <v>2</v>
      </c>
      <c r="BI6" s="26">
        <v>2</v>
      </c>
      <c r="BJ6" s="7">
        <v>0</v>
      </c>
      <c r="BK6" s="7">
        <v>2</v>
      </c>
      <c r="BL6" s="7">
        <v>1</v>
      </c>
      <c r="BO6" s="7">
        <v>2</v>
      </c>
      <c r="BP6" s="7">
        <v>1</v>
      </c>
      <c r="BQ6" s="7">
        <v>3</v>
      </c>
      <c r="BR6" s="7">
        <v>1</v>
      </c>
      <c r="BS6" s="7">
        <v>3</v>
      </c>
      <c r="BT6" s="7">
        <v>0</v>
      </c>
      <c r="BU6" s="7">
        <v>2</v>
      </c>
      <c r="BV6" s="7">
        <v>2</v>
      </c>
      <c r="BW6" s="7">
        <v>2</v>
      </c>
      <c r="BX6" s="7">
        <v>1</v>
      </c>
      <c r="BY6" s="7">
        <v>2</v>
      </c>
      <c r="BZ6" s="7">
        <v>1</v>
      </c>
      <c r="CE6" s="7">
        <v>1</v>
      </c>
      <c r="CF6" s="7">
        <v>0</v>
      </c>
      <c r="CI6" s="26">
        <v>1</v>
      </c>
      <c r="CJ6" s="7">
        <v>2</v>
      </c>
      <c r="CK6" s="7">
        <v>0</v>
      </c>
      <c r="CL6" s="7">
        <v>1</v>
      </c>
      <c r="CM6" s="7">
        <v>1</v>
      </c>
      <c r="CN6" s="7">
        <v>2</v>
      </c>
      <c r="CO6" s="7">
        <v>1</v>
      </c>
      <c r="CP6" s="7">
        <v>0</v>
      </c>
      <c r="CS6">
        <v>2</v>
      </c>
      <c r="CT6">
        <v>2</v>
      </c>
    </row>
    <row r="7" spans="1:98" ht="15">
      <c r="A7" s="46" t="s">
        <v>199</v>
      </c>
      <c r="B7" s="50"/>
      <c r="C7" s="50"/>
      <c r="D7" s="50"/>
      <c r="E7" s="50"/>
      <c r="F7" s="50"/>
      <c r="G7" s="50">
        <v>3</v>
      </c>
      <c r="H7" s="50">
        <v>0</v>
      </c>
      <c r="I7" s="50">
        <v>2</v>
      </c>
      <c r="J7" s="50">
        <v>1</v>
      </c>
      <c r="K7" s="50">
        <v>2</v>
      </c>
      <c r="L7" s="50">
        <v>3</v>
      </c>
      <c r="M7" s="50"/>
      <c r="N7" s="50"/>
      <c r="O7" s="50"/>
      <c r="P7" s="50"/>
      <c r="Q7" s="50">
        <v>3</v>
      </c>
      <c r="R7" s="50">
        <v>1</v>
      </c>
      <c r="S7" s="50">
        <v>3</v>
      </c>
      <c r="T7" s="50">
        <v>1</v>
      </c>
      <c r="U7" s="50">
        <v>3</v>
      </c>
      <c r="V7" s="50">
        <v>3</v>
      </c>
      <c r="W7" s="50">
        <v>1</v>
      </c>
      <c r="X7" s="50">
        <v>2</v>
      </c>
      <c r="Y7" s="50">
        <v>3</v>
      </c>
      <c r="Z7" s="50">
        <v>1</v>
      </c>
      <c r="AA7" s="50">
        <v>2</v>
      </c>
      <c r="AB7" s="50">
        <v>2</v>
      </c>
      <c r="AC7" s="50"/>
      <c r="AD7" s="50"/>
      <c r="AE7" s="50">
        <v>3</v>
      </c>
      <c r="AF7" s="50">
        <v>3</v>
      </c>
      <c r="AG7" s="50">
        <v>3</v>
      </c>
      <c r="AH7" s="50">
        <v>1</v>
      </c>
      <c r="AI7" s="50"/>
      <c r="AJ7" s="50"/>
      <c r="AK7" s="50"/>
      <c r="AL7" s="50"/>
      <c r="AM7" s="50"/>
      <c r="AN7" s="50"/>
      <c r="AO7" s="50">
        <v>3</v>
      </c>
      <c r="AP7" s="50">
        <v>3</v>
      </c>
      <c r="AQ7" s="7">
        <v>2</v>
      </c>
      <c r="AR7" s="7">
        <v>2</v>
      </c>
      <c r="AU7" s="7">
        <v>3</v>
      </c>
      <c r="AV7" s="7">
        <v>3</v>
      </c>
      <c r="AW7" s="7">
        <v>2</v>
      </c>
      <c r="AX7" s="7">
        <v>1</v>
      </c>
      <c r="AY7" s="7">
        <v>2</v>
      </c>
      <c r="AZ7" s="7">
        <v>2</v>
      </c>
      <c r="BA7" s="7">
        <v>1</v>
      </c>
      <c r="BB7" s="7">
        <v>3</v>
      </c>
      <c r="BG7" s="7">
        <v>2</v>
      </c>
      <c r="BH7" s="7">
        <v>2</v>
      </c>
      <c r="BI7" s="7">
        <v>3</v>
      </c>
      <c r="BJ7" s="7">
        <v>3</v>
      </c>
      <c r="BQ7" s="7">
        <v>3</v>
      </c>
      <c r="BR7" s="7">
        <v>3</v>
      </c>
      <c r="BS7" s="7">
        <v>3</v>
      </c>
      <c r="BT7" s="7">
        <v>3</v>
      </c>
      <c r="BU7" s="7">
        <v>3</v>
      </c>
      <c r="BV7" s="7">
        <v>3</v>
      </c>
      <c r="BW7" s="7">
        <v>3</v>
      </c>
      <c r="BX7" s="7">
        <v>2</v>
      </c>
      <c r="BY7" s="7">
        <v>3</v>
      </c>
      <c r="BZ7" s="7">
        <v>3</v>
      </c>
      <c r="CE7" s="7">
        <v>3</v>
      </c>
      <c r="CF7" s="7">
        <v>3</v>
      </c>
      <c r="CG7" s="7">
        <v>3</v>
      </c>
      <c r="CH7" s="7">
        <v>0</v>
      </c>
      <c r="CM7" s="7">
        <v>1</v>
      </c>
      <c r="CN7" s="7">
        <v>2</v>
      </c>
      <c r="CO7" s="7">
        <v>3</v>
      </c>
      <c r="CP7" s="7">
        <v>2</v>
      </c>
    </row>
    <row r="8" spans="1:98" ht="15">
      <c r="A8" s="51" t="s">
        <v>200</v>
      </c>
      <c r="Q8" s="7">
        <v>3</v>
      </c>
      <c r="R8" s="7">
        <v>2</v>
      </c>
      <c r="Y8" s="7">
        <v>0</v>
      </c>
      <c r="Z8" s="7">
        <v>0</v>
      </c>
      <c r="AA8" s="7">
        <v>2</v>
      </c>
      <c r="AB8" s="7">
        <v>0</v>
      </c>
      <c r="AI8" s="7">
        <v>2</v>
      </c>
      <c r="AJ8" s="7">
        <v>0</v>
      </c>
      <c r="AK8" s="7">
        <v>3</v>
      </c>
      <c r="AL8" s="7">
        <v>3</v>
      </c>
      <c r="AQ8" s="7">
        <v>2</v>
      </c>
      <c r="AR8" s="7">
        <v>1</v>
      </c>
      <c r="AS8" s="7">
        <v>3</v>
      </c>
      <c r="AT8" s="7">
        <v>3</v>
      </c>
      <c r="AW8" s="7">
        <v>2</v>
      </c>
      <c r="AX8" s="7">
        <v>3</v>
      </c>
      <c r="AY8" s="7">
        <v>1</v>
      </c>
      <c r="AZ8" s="7">
        <v>2</v>
      </c>
      <c r="BC8" s="7">
        <v>2</v>
      </c>
      <c r="BD8" s="7">
        <v>2</v>
      </c>
      <c r="BE8" s="7">
        <v>0</v>
      </c>
      <c r="BF8" s="7">
        <v>3</v>
      </c>
      <c r="BG8" s="7">
        <v>1</v>
      </c>
      <c r="BH8" s="7">
        <v>1</v>
      </c>
      <c r="BO8" s="7">
        <v>1</v>
      </c>
      <c r="BP8" s="7">
        <v>2</v>
      </c>
      <c r="BU8" s="7">
        <v>2</v>
      </c>
      <c r="BV8" s="7">
        <v>2</v>
      </c>
      <c r="CI8" s="7">
        <v>1</v>
      </c>
      <c r="CJ8" s="7">
        <v>2</v>
      </c>
      <c r="CM8" s="7">
        <v>1</v>
      </c>
      <c r="CN8" s="7">
        <v>2</v>
      </c>
    </row>
    <row r="9" spans="1:98" ht="15">
      <c r="A9" s="46" t="s">
        <v>201</v>
      </c>
      <c r="B9" s="50"/>
      <c r="C9" s="50"/>
      <c r="D9" s="50"/>
      <c r="E9" s="50"/>
      <c r="F9" s="50"/>
      <c r="G9" s="50">
        <v>2</v>
      </c>
      <c r="H9" s="50">
        <v>3</v>
      </c>
      <c r="I9" s="26">
        <v>3</v>
      </c>
      <c r="J9" s="50">
        <v>3</v>
      </c>
      <c r="K9" s="50">
        <v>1</v>
      </c>
      <c r="L9" s="50">
        <v>0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S9" s="7">
        <v>3</v>
      </c>
      <c r="AT9" s="20">
        <v>0</v>
      </c>
      <c r="AU9" s="7">
        <v>2</v>
      </c>
      <c r="AV9" s="7">
        <v>3</v>
      </c>
      <c r="AW9" s="7">
        <v>1</v>
      </c>
      <c r="AX9" s="7">
        <v>3</v>
      </c>
      <c r="AY9" s="7">
        <v>2</v>
      </c>
      <c r="AZ9" s="7">
        <v>2</v>
      </c>
      <c r="BA9" s="7">
        <v>2</v>
      </c>
      <c r="BB9" s="7">
        <v>1</v>
      </c>
      <c r="BC9" s="7">
        <v>2</v>
      </c>
      <c r="BD9" s="7">
        <v>2</v>
      </c>
      <c r="BE9" s="7">
        <v>2</v>
      </c>
      <c r="BF9" s="7">
        <v>3</v>
      </c>
      <c r="BG9" s="7">
        <v>1</v>
      </c>
      <c r="BH9" s="7">
        <v>2</v>
      </c>
      <c r="BI9" s="7">
        <v>1</v>
      </c>
      <c r="BJ9" s="7">
        <v>3</v>
      </c>
      <c r="BK9" s="7">
        <v>3</v>
      </c>
      <c r="BL9" s="7">
        <v>2</v>
      </c>
      <c r="BM9" s="7">
        <v>3</v>
      </c>
      <c r="BN9" s="7">
        <v>3</v>
      </c>
      <c r="BO9" s="7">
        <v>2</v>
      </c>
      <c r="BP9" s="20">
        <v>0</v>
      </c>
      <c r="BQ9" s="7">
        <v>3</v>
      </c>
      <c r="BR9" s="7">
        <v>3</v>
      </c>
      <c r="BS9" s="7">
        <v>2</v>
      </c>
      <c r="BT9" s="19">
        <v>1</v>
      </c>
      <c r="BU9" s="7">
        <v>3</v>
      </c>
      <c r="BV9" s="7">
        <v>3</v>
      </c>
      <c r="BW9" s="26">
        <v>3</v>
      </c>
      <c r="BX9" s="7">
        <v>3</v>
      </c>
      <c r="BY9" s="7">
        <v>1</v>
      </c>
      <c r="BZ9" s="7">
        <v>2</v>
      </c>
      <c r="CE9" s="7">
        <v>1</v>
      </c>
      <c r="CF9" s="7">
        <v>3</v>
      </c>
      <c r="CG9" s="7">
        <v>1</v>
      </c>
      <c r="CH9" s="7">
        <v>1</v>
      </c>
      <c r="CI9" s="26">
        <v>2</v>
      </c>
      <c r="CJ9" s="7">
        <v>3</v>
      </c>
      <c r="CK9" s="7">
        <v>1</v>
      </c>
      <c r="CL9" s="7">
        <v>4</v>
      </c>
      <c r="CM9" s="18"/>
      <c r="CO9" s="22">
        <v>3</v>
      </c>
      <c r="CP9" s="26">
        <v>3</v>
      </c>
      <c r="CQ9">
        <v>1</v>
      </c>
      <c r="CR9">
        <v>0</v>
      </c>
      <c r="CS9" s="8">
        <v>3</v>
      </c>
      <c r="CT9" s="9">
        <v>0</v>
      </c>
    </row>
    <row r="10" spans="1:98" ht="15">
      <c r="A10" s="51" t="s">
        <v>202</v>
      </c>
      <c r="G10" s="7">
        <v>1</v>
      </c>
      <c r="H10" s="7">
        <v>2</v>
      </c>
      <c r="I10" s="7">
        <v>3</v>
      </c>
      <c r="J10" s="7">
        <v>1</v>
      </c>
      <c r="K10" s="7">
        <v>2</v>
      </c>
      <c r="L10" s="7">
        <v>2</v>
      </c>
      <c r="O10" s="7">
        <v>2</v>
      </c>
      <c r="P10" s="7">
        <v>2</v>
      </c>
      <c r="Q10" s="7">
        <v>3</v>
      </c>
      <c r="R10" s="7">
        <v>3</v>
      </c>
      <c r="S10" s="7">
        <v>3</v>
      </c>
      <c r="T10" s="7">
        <v>2</v>
      </c>
      <c r="U10" s="7">
        <v>2</v>
      </c>
      <c r="V10" s="7">
        <v>1</v>
      </c>
      <c r="AE10" s="7">
        <v>3</v>
      </c>
      <c r="AF10" s="7">
        <v>2</v>
      </c>
      <c r="AO10" s="7">
        <v>1</v>
      </c>
      <c r="AP10" s="7">
        <v>2</v>
      </c>
      <c r="BA10" s="7">
        <v>2</v>
      </c>
      <c r="BB10" s="7">
        <v>2</v>
      </c>
      <c r="BC10" s="7">
        <v>3</v>
      </c>
      <c r="BD10" s="7">
        <v>3</v>
      </c>
      <c r="BE10" s="7">
        <v>3</v>
      </c>
      <c r="BF10" s="7">
        <v>3</v>
      </c>
      <c r="BG10" s="7">
        <v>3</v>
      </c>
      <c r="BH10" s="7">
        <v>2</v>
      </c>
      <c r="BI10" s="7">
        <v>3</v>
      </c>
      <c r="BJ10" s="7">
        <v>0</v>
      </c>
      <c r="BK10" s="7">
        <v>3</v>
      </c>
      <c r="BL10" s="7">
        <v>0</v>
      </c>
      <c r="BM10" s="7">
        <v>3</v>
      </c>
      <c r="BN10" s="7">
        <v>2</v>
      </c>
      <c r="BO10" s="7">
        <v>3</v>
      </c>
      <c r="BP10" s="7">
        <v>0</v>
      </c>
      <c r="BQ10" s="7">
        <v>3</v>
      </c>
      <c r="BR10" s="7">
        <v>3</v>
      </c>
      <c r="BS10" s="7">
        <v>3</v>
      </c>
      <c r="BT10" s="7">
        <v>3</v>
      </c>
      <c r="BU10" s="7">
        <v>3</v>
      </c>
      <c r="BV10" s="7">
        <v>3</v>
      </c>
      <c r="CI10" s="26"/>
      <c r="CM10" s="18"/>
      <c r="CO10" s="22"/>
      <c r="CP10" s="26"/>
      <c r="CS10" s="8"/>
      <c r="CT10" s="9"/>
    </row>
    <row r="11" spans="1:98" ht="15">
      <c r="A11" s="46" t="s">
        <v>203</v>
      </c>
      <c r="B11" s="50"/>
      <c r="C11" s="50"/>
      <c r="D11" s="50"/>
      <c r="E11" s="50"/>
      <c r="F11" s="50"/>
      <c r="G11" s="50"/>
      <c r="H11" s="50"/>
      <c r="I11" s="50">
        <v>1</v>
      </c>
      <c r="J11" s="20">
        <v>0</v>
      </c>
      <c r="K11" s="50">
        <v>2</v>
      </c>
      <c r="L11" s="50">
        <v>2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7">
        <v>1</v>
      </c>
      <c r="AR11" s="7">
        <v>2</v>
      </c>
      <c r="BN11" s="7" t="s">
        <v>92</v>
      </c>
      <c r="BQ11" s="7">
        <v>2</v>
      </c>
      <c r="BR11" s="7">
        <v>2</v>
      </c>
      <c r="BS11" s="7">
        <v>2</v>
      </c>
      <c r="BT11" s="7">
        <v>2</v>
      </c>
      <c r="CQ11" s="7">
        <v>2</v>
      </c>
      <c r="CR11">
        <v>0</v>
      </c>
      <c r="CS11" s="33"/>
    </row>
    <row r="12" spans="1:98" ht="15">
      <c r="A12" s="51" t="s">
        <v>204</v>
      </c>
      <c r="I12" s="7">
        <v>2</v>
      </c>
      <c r="J12" s="7">
        <v>1</v>
      </c>
      <c r="K12" s="7">
        <v>2</v>
      </c>
      <c r="L12" s="7">
        <v>1</v>
      </c>
      <c r="Y12" s="7">
        <v>1</v>
      </c>
      <c r="Z12" s="7">
        <v>1</v>
      </c>
      <c r="AA12" s="7">
        <v>1</v>
      </c>
      <c r="AB12" s="7">
        <v>2</v>
      </c>
      <c r="AE12" s="7">
        <v>2</v>
      </c>
      <c r="AF12" s="7">
        <v>2</v>
      </c>
      <c r="AO12" s="19">
        <v>1</v>
      </c>
      <c r="AP12" s="7">
        <v>0</v>
      </c>
      <c r="AQ12" s="7">
        <v>2</v>
      </c>
      <c r="AR12" s="20">
        <v>0</v>
      </c>
      <c r="AS12" s="7">
        <v>2</v>
      </c>
      <c r="AT12" s="7">
        <v>0</v>
      </c>
      <c r="CK12" s="7">
        <v>2</v>
      </c>
      <c r="CL12" s="20">
        <v>0</v>
      </c>
    </row>
    <row r="13" spans="1:98" ht="15">
      <c r="A13" s="46" t="s">
        <v>205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v>2</v>
      </c>
      <c r="T13" s="50">
        <v>1</v>
      </c>
      <c r="U13" s="50"/>
      <c r="V13" s="50"/>
      <c r="W13" s="50"/>
      <c r="X13" s="50"/>
      <c r="Y13" s="50"/>
      <c r="Z13" s="50"/>
      <c r="AA13" s="50">
        <v>1</v>
      </c>
      <c r="AB13" s="20">
        <v>0</v>
      </c>
      <c r="AC13" s="50"/>
      <c r="AD13" s="50"/>
      <c r="AE13" s="50"/>
      <c r="AF13" s="50"/>
      <c r="AG13" s="50"/>
      <c r="AH13" s="50"/>
      <c r="AI13" s="50">
        <v>2</v>
      </c>
      <c r="AJ13" s="50">
        <v>1</v>
      </c>
      <c r="AK13" s="50"/>
      <c r="AL13" s="50"/>
      <c r="AM13" s="50"/>
      <c r="AN13" s="50"/>
      <c r="AO13" s="50"/>
      <c r="AP13" s="50"/>
      <c r="CL13" s="20"/>
    </row>
    <row r="14" spans="1:98" ht="15">
      <c r="A14" s="51" t="s">
        <v>206</v>
      </c>
      <c r="K14" s="7">
        <v>1</v>
      </c>
      <c r="L14" s="7">
        <v>3</v>
      </c>
      <c r="M14" s="7">
        <v>2</v>
      </c>
      <c r="N14" s="7">
        <v>3</v>
      </c>
      <c r="O14" s="7">
        <v>2</v>
      </c>
      <c r="P14" s="7">
        <v>1</v>
      </c>
      <c r="Q14" s="7">
        <v>3</v>
      </c>
      <c r="R14" s="20">
        <v>0</v>
      </c>
      <c r="S14" s="7">
        <v>3</v>
      </c>
      <c r="T14" s="7">
        <v>2</v>
      </c>
      <c r="U14" s="7">
        <v>3</v>
      </c>
      <c r="V14" s="7">
        <v>0</v>
      </c>
      <c r="W14" s="7">
        <v>3</v>
      </c>
      <c r="X14" s="7">
        <v>3</v>
      </c>
      <c r="Y14" s="7">
        <v>1</v>
      </c>
      <c r="Z14" s="7">
        <v>2</v>
      </c>
      <c r="AA14" s="7">
        <v>2</v>
      </c>
      <c r="AB14" s="7">
        <v>1</v>
      </c>
      <c r="AE14" s="7">
        <v>2</v>
      </c>
      <c r="AF14" s="20">
        <v>0</v>
      </c>
      <c r="AG14" s="7">
        <v>3</v>
      </c>
      <c r="AH14" s="20">
        <v>0</v>
      </c>
      <c r="AI14" s="7">
        <v>3</v>
      </c>
      <c r="AJ14" s="7">
        <v>1</v>
      </c>
      <c r="AK14" s="7">
        <v>2</v>
      </c>
      <c r="AL14" s="7">
        <v>1</v>
      </c>
      <c r="AY14" s="7">
        <v>3</v>
      </c>
      <c r="AZ14" s="20">
        <v>0</v>
      </c>
      <c r="BA14" s="7">
        <v>1</v>
      </c>
      <c r="BB14" s="7">
        <v>3</v>
      </c>
      <c r="BC14" s="7">
        <v>3</v>
      </c>
      <c r="BD14" s="7">
        <v>0</v>
      </c>
      <c r="BE14" s="7">
        <v>3</v>
      </c>
      <c r="BF14" s="7">
        <v>2</v>
      </c>
      <c r="BI14" s="7">
        <v>2</v>
      </c>
      <c r="BJ14" s="7">
        <v>2</v>
      </c>
      <c r="BK14" s="7">
        <v>2</v>
      </c>
      <c r="BL14" s="7">
        <v>1</v>
      </c>
      <c r="BO14" s="19">
        <v>3</v>
      </c>
      <c r="BP14" s="7">
        <v>1</v>
      </c>
      <c r="BS14" s="7">
        <v>3</v>
      </c>
      <c r="BT14" s="7">
        <v>2</v>
      </c>
      <c r="BU14" s="7">
        <v>2</v>
      </c>
      <c r="BV14" s="7">
        <v>3</v>
      </c>
      <c r="BW14" s="26">
        <v>3</v>
      </c>
      <c r="BX14" s="7">
        <v>3</v>
      </c>
      <c r="BY14" s="7">
        <v>2</v>
      </c>
      <c r="BZ14" s="20">
        <v>0</v>
      </c>
      <c r="CE14" s="7">
        <v>1</v>
      </c>
      <c r="CF14" s="7">
        <v>2</v>
      </c>
      <c r="CG14" s="7">
        <v>3</v>
      </c>
      <c r="CH14" s="7">
        <v>3</v>
      </c>
      <c r="CI14" s="7">
        <v>2</v>
      </c>
      <c r="CJ14" s="7">
        <v>3</v>
      </c>
      <c r="CM14" s="18"/>
      <c r="CO14" s="7">
        <v>3</v>
      </c>
      <c r="CP14" s="20">
        <v>0</v>
      </c>
      <c r="CQ14" s="8">
        <v>3</v>
      </c>
      <c r="CR14" s="9">
        <v>0</v>
      </c>
      <c r="CS14" s="7">
        <v>3</v>
      </c>
      <c r="CT14" s="9">
        <v>0</v>
      </c>
    </row>
    <row r="15" spans="1:98" ht="15">
      <c r="A15" s="46" t="s">
        <v>207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>
        <v>1</v>
      </c>
      <c r="AN15" s="50">
        <v>2</v>
      </c>
      <c r="AO15" s="19">
        <v>1</v>
      </c>
      <c r="AP15" s="50">
        <v>2</v>
      </c>
      <c r="BI15" s="7">
        <v>2</v>
      </c>
      <c r="BJ15" s="7">
        <v>1</v>
      </c>
      <c r="BO15" s="7">
        <v>2</v>
      </c>
      <c r="BP15" s="7">
        <v>0</v>
      </c>
      <c r="BQ15" s="7">
        <v>2</v>
      </c>
      <c r="BR15" s="7">
        <v>3</v>
      </c>
      <c r="BS15" s="7">
        <v>0</v>
      </c>
      <c r="BT15" s="7">
        <v>1</v>
      </c>
      <c r="BU15" s="7">
        <v>2</v>
      </c>
      <c r="BV15" s="7">
        <v>3</v>
      </c>
    </row>
    <row r="16" spans="1:98" ht="15">
      <c r="A16" s="51" t="s">
        <v>208</v>
      </c>
      <c r="K16" s="7">
        <v>2</v>
      </c>
      <c r="L16" s="7">
        <v>3</v>
      </c>
      <c r="AQ16" s="7">
        <v>2</v>
      </c>
      <c r="AR16" s="7">
        <v>3</v>
      </c>
      <c r="AW16" s="7">
        <v>2</v>
      </c>
      <c r="AX16" s="7">
        <v>2</v>
      </c>
      <c r="BM16" s="7">
        <v>1</v>
      </c>
      <c r="BN16" s="7">
        <v>3</v>
      </c>
      <c r="BO16" s="7">
        <v>2</v>
      </c>
      <c r="BP16" s="7">
        <v>1</v>
      </c>
      <c r="BU16" s="7">
        <v>1</v>
      </c>
      <c r="BV16" s="7">
        <v>1</v>
      </c>
      <c r="BW16" s="7">
        <v>2</v>
      </c>
      <c r="BX16" s="7">
        <v>2</v>
      </c>
      <c r="BY16" s="7">
        <v>1</v>
      </c>
      <c r="BZ16" s="7">
        <v>2</v>
      </c>
      <c r="CI16" s="7">
        <v>2</v>
      </c>
      <c r="CJ16" s="7">
        <v>2</v>
      </c>
      <c r="CO16" s="7">
        <v>1</v>
      </c>
      <c r="CP16" s="7">
        <v>2</v>
      </c>
      <c r="CS16">
        <v>2</v>
      </c>
      <c r="CT16">
        <v>2</v>
      </c>
    </row>
    <row r="17" spans="1:98" ht="15">
      <c r="A17" s="46" t="s">
        <v>209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>
        <v>2</v>
      </c>
      <c r="P17" s="50">
        <v>3</v>
      </c>
      <c r="Q17" s="50">
        <v>3</v>
      </c>
      <c r="R17" s="50">
        <v>1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W17" s="7">
        <v>2</v>
      </c>
      <c r="AX17" s="7">
        <v>2</v>
      </c>
      <c r="AY17" s="7">
        <v>2</v>
      </c>
      <c r="AZ17" s="20">
        <v>0</v>
      </c>
      <c r="BA17" s="7">
        <v>2</v>
      </c>
      <c r="BB17" s="7">
        <v>3</v>
      </c>
      <c r="BC17" s="7">
        <v>2</v>
      </c>
      <c r="BD17" s="7">
        <v>2</v>
      </c>
      <c r="BE17" s="7">
        <v>2</v>
      </c>
      <c r="BF17" s="7">
        <v>3</v>
      </c>
      <c r="BG17" s="7">
        <v>2</v>
      </c>
      <c r="BH17" s="7">
        <v>2</v>
      </c>
    </row>
    <row r="18" spans="1:98" ht="15">
      <c r="A18" s="51" t="s">
        <v>210</v>
      </c>
    </row>
    <row r="19" spans="1:98" ht="15">
      <c r="A19" s="46" t="s">
        <v>211</v>
      </c>
      <c r="B19" s="50"/>
      <c r="C19" s="50"/>
      <c r="D19" s="50"/>
      <c r="E19" s="50"/>
      <c r="F19" s="50"/>
      <c r="G19" s="50"/>
      <c r="H19" s="50"/>
      <c r="I19" s="50">
        <v>3</v>
      </c>
      <c r="J19" s="20">
        <v>0</v>
      </c>
      <c r="K19" s="50">
        <v>2</v>
      </c>
      <c r="L19" s="50">
        <v>3</v>
      </c>
      <c r="M19" s="50">
        <v>3</v>
      </c>
      <c r="N19" s="50">
        <v>2</v>
      </c>
      <c r="O19" s="50">
        <v>2</v>
      </c>
      <c r="P19" s="50">
        <v>3</v>
      </c>
      <c r="Q19" s="50">
        <v>2</v>
      </c>
      <c r="R19" s="50">
        <v>2</v>
      </c>
      <c r="S19" s="50">
        <v>3</v>
      </c>
      <c r="T19" s="50">
        <v>2</v>
      </c>
      <c r="U19" s="50">
        <v>2</v>
      </c>
      <c r="V19" s="50">
        <v>3</v>
      </c>
      <c r="W19" s="50">
        <v>2</v>
      </c>
      <c r="X19" s="50">
        <v>3</v>
      </c>
      <c r="Y19" s="50">
        <v>2</v>
      </c>
      <c r="Z19" s="50">
        <v>3</v>
      </c>
      <c r="AA19" s="50">
        <v>3</v>
      </c>
      <c r="AB19" s="50">
        <v>2</v>
      </c>
      <c r="AC19" s="50"/>
      <c r="AD19" s="50"/>
      <c r="AE19" s="50">
        <v>2</v>
      </c>
      <c r="AF19" s="50">
        <v>1</v>
      </c>
      <c r="AG19" s="50"/>
      <c r="AH19" s="50"/>
      <c r="AI19" s="50">
        <v>2</v>
      </c>
      <c r="AJ19" s="50">
        <v>1</v>
      </c>
      <c r="AK19" s="50">
        <v>3</v>
      </c>
      <c r="AL19" s="50">
        <v>0</v>
      </c>
      <c r="AM19" s="50">
        <v>2</v>
      </c>
      <c r="AN19" s="50">
        <v>1</v>
      </c>
      <c r="AO19" s="50">
        <v>2</v>
      </c>
      <c r="AP19" s="20">
        <v>0</v>
      </c>
      <c r="AQ19" s="7">
        <v>3</v>
      </c>
      <c r="AR19" s="7">
        <v>2</v>
      </c>
      <c r="AS19" s="7">
        <v>3</v>
      </c>
      <c r="AT19" s="7">
        <v>1</v>
      </c>
      <c r="AU19" s="7">
        <v>2</v>
      </c>
      <c r="AV19" s="7">
        <v>1</v>
      </c>
      <c r="AW19" s="7">
        <v>3</v>
      </c>
      <c r="AX19" s="7">
        <v>3</v>
      </c>
      <c r="BA19" s="7">
        <v>2</v>
      </c>
      <c r="BB19" s="7">
        <v>2</v>
      </c>
      <c r="BC19" s="7">
        <v>2</v>
      </c>
      <c r="BD19" s="7">
        <v>3</v>
      </c>
      <c r="BE19" s="7">
        <v>2</v>
      </c>
      <c r="BF19" s="7">
        <v>2</v>
      </c>
      <c r="BG19" s="7">
        <v>2</v>
      </c>
      <c r="BH19" s="20">
        <v>0</v>
      </c>
      <c r="BK19" s="7">
        <v>1</v>
      </c>
      <c r="BL19" s="20">
        <v>0</v>
      </c>
      <c r="BS19" s="7">
        <v>1</v>
      </c>
      <c r="BT19" s="7">
        <v>3</v>
      </c>
      <c r="BU19" s="7">
        <v>2</v>
      </c>
      <c r="BV19" s="7">
        <v>0</v>
      </c>
      <c r="BW19" s="7">
        <v>3</v>
      </c>
      <c r="BX19" s="7">
        <v>2</v>
      </c>
      <c r="BY19" s="7">
        <v>1</v>
      </c>
      <c r="BZ19" s="20">
        <v>0</v>
      </c>
      <c r="CE19" s="7">
        <v>2</v>
      </c>
      <c r="CF19" s="7">
        <v>1</v>
      </c>
      <c r="CG19" s="7">
        <v>3</v>
      </c>
      <c r="CH19" s="7">
        <v>2</v>
      </c>
      <c r="CM19" s="7">
        <v>3</v>
      </c>
      <c r="CN19" s="7">
        <v>1</v>
      </c>
      <c r="CO19" s="7">
        <v>3</v>
      </c>
      <c r="CP19" s="7">
        <v>1</v>
      </c>
      <c r="CQ19">
        <v>1</v>
      </c>
      <c r="CR19">
        <v>3</v>
      </c>
      <c r="CS19" s="8">
        <v>2</v>
      </c>
      <c r="CT19" s="9">
        <v>0</v>
      </c>
    </row>
    <row r="20" spans="1:98" ht="15">
      <c r="A20" s="51" t="s">
        <v>212</v>
      </c>
    </row>
    <row r="21" spans="1:98" ht="15">
      <c r="A21" s="46" t="s">
        <v>213</v>
      </c>
      <c r="B21" s="50"/>
      <c r="C21" s="50"/>
      <c r="D21" s="50"/>
      <c r="E21" s="50"/>
      <c r="F21" s="50"/>
      <c r="G21" s="50"/>
      <c r="H21" s="50"/>
      <c r="I21" s="50"/>
      <c r="J21" s="50"/>
      <c r="K21" s="50">
        <v>2</v>
      </c>
      <c r="L21" s="50">
        <v>3</v>
      </c>
      <c r="M21" s="50">
        <v>2</v>
      </c>
      <c r="N21" s="50">
        <v>2</v>
      </c>
      <c r="O21" s="50">
        <v>1</v>
      </c>
      <c r="P21" s="50">
        <v>2</v>
      </c>
      <c r="Q21" s="50">
        <v>3</v>
      </c>
      <c r="R21" s="50">
        <v>0</v>
      </c>
      <c r="S21" s="50">
        <v>2</v>
      </c>
      <c r="T21" s="50">
        <v>2</v>
      </c>
      <c r="U21" s="50">
        <v>2</v>
      </c>
      <c r="V21" s="50">
        <v>3</v>
      </c>
      <c r="W21" s="50"/>
      <c r="X21" s="50"/>
      <c r="Y21" s="50">
        <v>2</v>
      </c>
      <c r="Z21" s="50">
        <v>3</v>
      </c>
      <c r="AA21" s="50">
        <v>2</v>
      </c>
      <c r="AB21" s="50">
        <v>1</v>
      </c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>
        <v>2</v>
      </c>
      <c r="AP21" s="50">
        <v>2</v>
      </c>
      <c r="AQ21" s="7">
        <v>1</v>
      </c>
      <c r="AR21" s="7">
        <v>2</v>
      </c>
      <c r="AY21" s="7">
        <v>2</v>
      </c>
      <c r="AZ21" s="7">
        <v>2</v>
      </c>
      <c r="BQ21" s="7">
        <v>2</v>
      </c>
      <c r="BR21" s="7">
        <v>2</v>
      </c>
      <c r="BS21" s="7">
        <v>3</v>
      </c>
      <c r="BT21" s="7">
        <v>2</v>
      </c>
      <c r="CI21" s="7">
        <v>2</v>
      </c>
      <c r="CJ21" s="7">
        <v>2</v>
      </c>
      <c r="CO21" s="7">
        <v>2</v>
      </c>
      <c r="CP21" s="7">
        <v>2</v>
      </c>
      <c r="CQ21">
        <v>2</v>
      </c>
      <c r="CR21">
        <v>3</v>
      </c>
    </row>
    <row r="22" spans="1:98" ht="15">
      <c r="A22" s="51" t="s">
        <v>214</v>
      </c>
      <c r="BU22" s="7">
        <v>2</v>
      </c>
      <c r="BV22" s="7">
        <v>2</v>
      </c>
      <c r="CI22" s="7">
        <v>1</v>
      </c>
      <c r="CJ22" s="7">
        <v>3</v>
      </c>
      <c r="CQ22">
        <v>2</v>
      </c>
      <c r="CR22" s="9">
        <v>0</v>
      </c>
      <c r="CS22">
        <v>2</v>
      </c>
      <c r="CT22" s="9">
        <v>0</v>
      </c>
    </row>
    <row r="23" spans="1:98" ht="15">
      <c r="A23" s="46" t="s">
        <v>215</v>
      </c>
      <c r="B23" s="50"/>
      <c r="C23" s="50"/>
      <c r="D23" s="50"/>
      <c r="E23" s="50"/>
      <c r="F23" s="50"/>
      <c r="G23" s="50"/>
      <c r="H23" s="50"/>
      <c r="I23" s="50"/>
      <c r="J23" s="20">
        <v>0</v>
      </c>
      <c r="K23" s="50">
        <v>2</v>
      </c>
      <c r="L23" s="50">
        <v>1</v>
      </c>
      <c r="M23" s="50">
        <v>2</v>
      </c>
      <c r="N23" s="50">
        <v>2</v>
      </c>
      <c r="O23" s="50">
        <v>2</v>
      </c>
      <c r="P23" s="50">
        <v>1</v>
      </c>
      <c r="Q23" s="50">
        <v>3</v>
      </c>
      <c r="R23" s="20">
        <v>0</v>
      </c>
      <c r="S23" s="50">
        <v>3</v>
      </c>
      <c r="T23" s="20">
        <v>0</v>
      </c>
      <c r="U23" s="50"/>
      <c r="V23" s="50"/>
      <c r="W23" s="50"/>
      <c r="X23" s="50"/>
      <c r="Y23" s="50">
        <v>2</v>
      </c>
      <c r="Z23" s="50">
        <v>3</v>
      </c>
      <c r="AA23" s="50">
        <v>3</v>
      </c>
      <c r="AB23" s="50">
        <v>2</v>
      </c>
      <c r="AC23" s="50"/>
      <c r="AD23" s="50"/>
      <c r="AE23" s="50">
        <v>3</v>
      </c>
      <c r="AF23" s="50">
        <v>2</v>
      </c>
      <c r="AG23" s="50">
        <v>3</v>
      </c>
      <c r="AH23" s="50">
        <v>2</v>
      </c>
      <c r="AI23" s="50"/>
      <c r="AJ23" s="50"/>
      <c r="AK23" s="50">
        <v>2</v>
      </c>
      <c r="AL23" s="20">
        <v>0</v>
      </c>
      <c r="AM23" s="50">
        <v>2</v>
      </c>
      <c r="AN23" s="50">
        <v>2</v>
      </c>
      <c r="AO23" s="50">
        <v>2</v>
      </c>
      <c r="AP23" s="50">
        <v>3</v>
      </c>
      <c r="AQ23" s="7">
        <v>2</v>
      </c>
      <c r="AR23" s="20">
        <v>0</v>
      </c>
      <c r="AS23" s="7">
        <v>3</v>
      </c>
      <c r="AT23" s="7">
        <v>1</v>
      </c>
      <c r="AU23" s="20">
        <v>0</v>
      </c>
      <c r="AV23" s="20">
        <v>0</v>
      </c>
      <c r="BE23" s="7">
        <v>3</v>
      </c>
      <c r="BF23" s="7">
        <v>2</v>
      </c>
      <c r="BG23" s="7">
        <v>3</v>
      </c>
      <c r="BH23" s="20">
        <v>0</v>
      </c>
      <c r="BI23" s="7">
        <v>3</v>
      </c>
      <c r="BJ23" s="7">
        <v>2</v>
      </c>
      <c r="BK23" s="7">
        <v>3</v>
      </c>
      <c r="BL23" s="7">
        <v>2</v>
      </c>
      <c r="BU23" s="7">
        <v>2</v>
      </c>
      <c r="BV23" s="7">
        <v>2</v>
      </c>
      <c r="BW23" s="7">
        <v>2</v>
      </c>
      <c r="BX23" s="20">
        <v>0</v>
      </c>
      <c r="BY23" s="7">
        <v>0</v>
      </c>
      <c r="BZ23" s="20">
        <v>0</v>
      </c>
      <c r="CE23" s="20">
        <v>3</v>
      </c>
      <c r="CF23" s="7">
        <v>2</v>
      </c>
      <c r="CG23" s="32"/>
      <c r="CI23" s="26">
        <v>1</v>
      </c>
      <c r="CJ23" s="20">
        <v>0</v>
      </c>
      <c r="CK23" s="7">
        <v>2</v>
      </c>
      <c r="CL23" s="20">
        <v>0</v>
      </c>
      <c r="CM23" s="7">
        <v>1</v>
      </c>
      <c r="CN23" s="7">
        <v>0</v>
      </c>
      <c r="CO23" s="22">
        <v>1</v>
      </c>
      <c r="CP23" s="7">
        <v>2</v>
      </c>
      <c r="CQ23">
        <v>2</v>
      </c>
      <c r="CR23">
        <v>2</v>
      </c>
      <c r="CS23">
        <v>1</v>
      </c>
      <c r="CT23" s="9">
        <v>0</v>
      </c>
    </row>
    <row r="24" spans="1:98" ht="15">
      <c r="A24" s="51" t="s">
        <v>216</v>
      </c>
      <c r="G24" s="7">
        <v>3</v>
      </c>
      <c r="H24" s="7">
        <v>2</v>
      </c>
      <c r="I24" s="7">
        <v>3</v>
      </c>
      <c r="J24" s="7">
        <v>3</v>
      </c>
      <c r="K24" s="7">
        <v>3</v>
      </c>
      <c r="L24" s="7">
        <v>1</v>
      </c>
      <c r="M24" s="7">
        <v>3</v>
      </c>
      <c r="N24" s="7">
        <v>1</v>
      </c>
      <c r="O24" s="7">
        <v>3</v>
      </c>
      <c r="P24" s="7">
        <v>2</v>
      </c>
      <c r="Q24" s="7">
        <v>3</v>
      </c>
      <c r="R24" s="7">
        <v>1</v>
      </c>
      <c r="S24" s="7">
        <v>3</v>
      </c>
      <c r="T24" s="7">
        <v>0</v>
      </c>
      <c r="U24" s="7">
        <v>3</v>
      </c>
      <c r="V24" s="7">
        <v>3</v>
      </c>
      <c r="W24" s="7">
        <v>1</v>
      </c>
      <c r="X24" s="7">
        <v>3</v>
      </c>
      <c r="Y24" s="7">
        <v>3</v>
      </c>
      <c r="Z24" s="7">
        <v>3</v>
      </c>
      <c r="AI24" s="7">
        <v>3</v>
      </c>
      <c r="AJ24" s="7">
        <v>1</v>
      </c>
      <c r="AK24" s="7">
        <v>1</v>
      </c>
      <c r="AL24" s="7">
        <v>1</v>
      </c>
      <c r="AM24" s="7">
        <v>3</v>
      </c>
      <c r="AN24" s="7">
        <v>3</v>
      </c>
      <c r="AO24" s="7">
        <v>2</v>
      </c>
      <c r="AP24" s="7">
        <v>1</v>
      </c>
      <c r="AQ24" s="7">
        <v>3</v>
      </c>
      <c r="AR24" s="7">
        <v>1</v>
      </c>
      <c r="AS24" s="7">
        <v>3</v>
      </c>
      <c r="AT24" s="7">
        <v>3</v>
      </c>
      <c r="AU24" s="7">
        <v>1</v>
      </c>
      <c r="AV24" s="7">
        <v>1</v>
      </c>
      <c r="AY24" s="7">
        <v>3</v>
      </c>
      <c r="AZ24" s="20">
        <v>0</v>
      </c>
      <c r="BA24" s="7">
        <v>3</v>
      </c>
      <c r="BB24" s="7">
        <v>1</v>
      </c>
      <c r="BC24" s="7">
        <v>3</v>
      </c>
      <c r="BD24" s="7">
        <v>3</v>
      </c>
      <c r="BK24" s="7">
        <v>3</v>
      </c>
      <c r="BL24" s="7">
        <v>1</v>
      </c>
      <c r="BO24" s="7">
        <v>3</v>
      </c>
      <c r="BP24" s="7">
        <v>1</v>
      </c>
      <c r="BQ24" s="7">
        <v>0</v>
      </c>
      <c r="BR24" s="7">
        <v>3</v>
      </c>
      <c r="BS24" s="7">
        <v>3</v>
      </c>
      <c r="BT24" s="7">
        <v>3</v>
      </c>
      <c r="BU24" s="7">
        <v>1</v>
      </c>
      <c r="BV24" s="7">
        <v>0</v>
      </c>
      <c r="BW24" s="7">
        <v>3</v>
      </c>
      <c r="BX24" s="7">
        <v>3</v>
      </c>
      <c r="BY24" s="7">
        <v>3</v>
      </c>
      <c r="BZ24" s="7">
        <v>3</v>
      </c>
      <c r="CE24" s="7">
        <v>3</v>
      </c>
      <c r="CF24" s="7">
        <v>2</v>
      </c>
      <c r="CG24" s="7">
        <v>3</v>
      </c>
      <c r="CH24" s="7">
        <v>3</v>
      </c>
      <c r="CI24" s="7">
        <v>0</v>
      </c>
      <c r="CJ24" s="7">
        <v>3</v>
      </c>
      <c r="CK24" s="7">
        <v>1</v>
      </c>
      <c r="CL24" s="7">
        <v>1</v>
      </c>
      <c r="CO24" s="7">
        <v>3</v>
      </c>
      <c r="CP24" s="7">
        <v>3</v>
      </c>
      <c r="CQ24">
        <v>3</v>
      </c>
      <c r="CR24">
        <v>3</v>
      </c>
      <c r="CS24">
        <v>0</v>
      </c>
      <c r="CT24">
        <v>3</v>
      </c>
    </row>
    <row r="25" spans="1:98" ht="15">
      <c r="A25" s="46" t="s">
        <v>217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CI25" s="20">
        <v>0</v>
      </c>
      <c r="CJ25" s="20">
        <v>0</v>
      </c>
      <c r="CK25" s="7">
        <v>1</v>
      </c>
      <c r="CL25" s="20">
        <v>0</v>
      </c>
      <c r="CM25" s="7">
        <v>3</v>
      </c>
      <c r="CN25" s="7">
        <v>0</v>
      </c>
      <c r="CO25" s="7">
        <v>2</v>
      </c>
      <c r="CP25" s="7">
        <v>2</v>
      </c>
      <c r="CQ25">
        <v>3</v>
      </c>
      <c r="CR25">
        <v>3</v>
      </c>
    </row>
    <row r="26" spans="1:98" ht="15">
      <c r="A26" s="51" t="s">
        <v>218</v>
      </c>
      <c r="AY26" s="7">
        <v>0</v>
      </c>
      <c r="AZ26" s="20">
        <v>0</v>
      </c>
      <c r="BQ26" s="7">
        <v>1</v>
      </c>
      <c r="BR26" s="7">
        <v>0</v>
      </c>
      <c r="BS26" s="7">
        <v>1</v>
      </c>
      <c r="BT26" s="7">
        <v>0</v>
      </c>
      <c r="BU26" s="7">
        <v>2</v>
      </c>
      <c r="BV26" s="7">
        <v>0</v>
      </c>
      <c r="BW26" s="7">
        <v>2</v>
      </c>
      <c r="BX26" s="7">
        <v>0</v>
      </c>
      <c r="CI26" s="26">
        <v>1</v>
      </c>
      <c r="CJ26" s="20">
        <v>0</v>
      </c>
      <c r="CQ26">
        <v>3</v>
      </c>
      <c r="CR26">
        <v>0</v>
      </c>
      <c r="CS26">
        <v>3</v>
      </c>
      <c r="CT26">
        <v>0</v>
      </c>
    </row>
    <row r="27" spans="1:98" ht="15">
      <c r="A27" s="46" t="s">
        <v>219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BK27" s="7">
        <v>3</v>
      </c>
      <c r="BL27" s="7">
        <v>2</v>
      </c>
      <c r="BS27" s="7">
        <v>3</v>
      </c>
      <c r="BT27" s="20">
        <v>0</v>
      </c>
      <c r="BU27" s="7">
        <v>3</v>
      </c>
      <c r="BV27" s="7">
        <v>3</v>
      </c>
      <c r="BW27" s="7">
        <v>1</v>
      </c>
      <c r="BX27" s="7">
        <v>3</v>
      </c>
      <c r="CE27" s="7">
        <v>2</v>
      </c>
      <c r="CF27" s="7">
        <v>2</v>
      </c>
      <c r="CG27" s="7">
        <v>3</v>
      </c>
      <c r="CH27" s="7">
        <v>3</v>
      </c>
      <c r="CK27" s="7">
        <v>3</v>
      </c>
      <c r="CL27" s="7">
        <v>3</v>
      </c>
      <c r="CO27" s="7">
        <v>2</v>
      </c>
      <c r="CP27" s="7">
        <v>2</v>
      </c>
      <c r="CQ27" s="7">
        <v>3</v>
      </c>
      <c r="CR27">
        <v>0</v>
      </c>
    </row>
    <row r="28" spans="1:98" ht="15">
      <c r="A28" s="51" t="s">
        <v>220</v>
      </c>
      <c r="G28" s="7">
        <v>2</v>
      </c>
      <c r="H28" s="7">
        <v>0</v>
      </c>
      <c r="I28" s="7">
        <v>2</v>
      </c>
      <c r="J28" s="7">
        <v>3</v>
      </c>
      <c r="K28" s="7">
        <v>2</v>
      </c>
      <c r="L28" s="7">
        <v>2</v>
      </c>
      <c r="M28" s="7">
        <v>2</v>
      </c>
      <c r="N28" s="7">
        <v>3</v>
      </c>
      <c r="O28" s="7">
        <v>2</v>
      </c>
      <c r="P28" s="7">
        <v>3</v>
      </c>
      <c r="AE28" s="7">
        <v>2</v>
      </c>
      <c r="AF28" s="7">
        <v>3</v>
      </c>
      <c r="AG28" s="7">
        <v>3</v>
      </c>
      <c r="AH28" s="7">
        <v>1</v>
      </c>
      <c r="AI28" s="7">
        <v>3</v>
      </c>
      <c r="AJ28" s="7">
        <v>2</v>
      </c>
      <c r="AK28" s="7">
        <v>1</v>
      </c>
      <c r="AL28" s="7">
        <v>2</v>
      </c>
      <c r="AM28" s="7">
        <v>3</v>
      </c>
      <c r="AN28" s="7">
        <v>2</v>
      </c>
      <c r="AO28" s="19">
        <v>2</v>
      </c>
      <c r="AP28" s="7">
        <v>3</v>
      </c>
      <c r="AS28" s="7">
        <v>2</v>
      </c>
      <c r="AT28" s="7">
        <v>3</v>
      </c>
      <c r="AU28" s="7">
        <v>2</v>
      </c>
      <c r="AV28" s="7">
        <v>2</v>
      </c>
      <c r="AW28" s="7">
        <v>2</v>
      </c>
      <c r="AX28" s="20">
        <v>0</v>
      </c>
      <c r="AY28" s="7">
        <v>3</v>
      </c>
      <c r="AZ28" s="7">
        <v>2</v>
      </c>
      <c r="BA28" s="7">
        <v>2</v>
      </c>
      <c r="BB28" s="7">
        <v>1</v>
      </c>
      <c r="BE28" s="7">
        <v>1</v>
      </c>
      <c r="BF28" s="7">
        <v>0</v>
      </c>
      <c r="BG28" s="7">
        <v>2</v>
      </c>
      <c r="BH28" s="7">
        <v>3</v>
      </c>
      <c r="BI28" s="7">
        <v>0</v>
      </c>
      <c r="BJ28" s="7">
        <v>2</v>
      </c>
      <c r="BK28" s="7">
        <v>2</v>
      </c>
      <c r="BL28" s="7">
        <v>2</v>
      </c>
      <c r="BO28" s="7">
        <v>2</v>
      </c>
      <c r="BP28" s="7">
        <v>2</v>
      </c>
      <c r="BQ28" s="7">
        <v>2</v>
      </c>
      <c r="BR28" s="7">
        <v>3</v>
      </c>
      <c r="BS28" s="26">
        <v>2</v>
      </c>
      <c r="BT28" s="7">
        <v>2</v>
      </c>
      <c r="BY28" s="7">
        <v>1</v>
      </c>
      <c r="BZ28" s="20">
        <v>0</v>
      </c>
      <c r="CG28" s="7">
        <v>0</v>
      </c>
      <c r="CH28" s="7">
        <v>2</v>
      </c>
      <c r="CK28" s="7">
        <v>2</v>
      </c>
      <c r="CL28" s="7">
        <v>2</v>
      </c>
      <c r="CM28" s="7">
        <v>3</v>
      </c>
      <c r="CN28" s="7">
        <v>1</v>
      </c>
      <c r="CO28" s="7">
        <v>1</v>
      </c>
      <c r="CP28" s="7">
        <v>3</v>
      </c>
      <c r="CQ28">
        <v>3</v>
      </c>
      <c r="CR28">
        <v>2</v>
      </c>
      <c r="CS28">
        <v>2</v>
      </c>
      <c r="CT28">
        <v>2</v>
      </c>
    </row>
    <row r="29" spans="1:98" ht="15">
      <c r="A29" s="46" t="s">
        <v>221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W29" s="7">
        <v>1</v>
      </c>
      <c r="AX29" s="20">
        <v>0</v>
      </c>
      <c r="BS29" s="26"/>
      <c r="BZ29" s="20"/>
    </row>
    <row r="30" spans="1:98" ht="15">
      <c r="A30" s="51" t="s">
        <v>222</v>
      </c>
      <c r="G30" s="7">
        <v>3</v>
      </c>
      <c r="H30" s="7">
        <v>2</v>
      </c>
      <c r="I30" s="7">
        <v>1</v>
      </c>
      <c r="J30" s="7">
        <v>0</v>
      </c>
      <c r="Q30" s="7">
        <v>2</v>
      </c>
      <c r="R30" s="7">
        <v>2</v>
      </c>
      <c r="W30" s="7">
        <v>3</v>
      </c>
      <c r="X30" s="7">
        <v>2</v>
      </c>
      <c r="AK30" s="7">
        <v>3</v>
      </c>
      <c r="AM30" s="7">
        <v>3</v>
      </c>
      <c r="BE30" s="7">
        <v>3</v>
      </c>
      <c r="BF30" s="7">
        <v>3</v>
      </c>
    </row>
    <row r="31" spans="1:98" ht="15">
      <c r="A31" s="51" t="s">
        <v>223</v>
      </c>
      <c r="G31" s="20">
        <v>0</v>
      </c>
      <c r="H31" s="20">
        <v>0</v>
      </c>
      <c r="I31" s="7">
        <v>2</v>
      </c>
      <c r="J31" s="7">
        <v>0</v>
      </c>
    </row>
    <row r="32" spans="1:98" ht="15">
      <c r="A32" s="46" t="s">
        <v>224</v>
      </c>
      <c r="B32" s="50"/>
      <c r="C32" s="50"/>
      <c r="D32" s="50"/>
      <c r="E32" s="50"/>
      <c r="F32" s="50"/>
      <c r="G32" s="50">
        <v>3</v>
      </c>
      <c r="H32" s="50">
        <v>3</v>
      </c>
      <c r="I32" s="50">
        <v>1</v>
      </c>
      <c r="J32" s="50">
        <v>2</v>
      </c>
      <c r="K32" s="50">
        <v>3</v>
      </c>
      <c r="L32" s="50">
        <v>2</v>
      </c>
      <c r="M32" s="50">
        <v>3</v>
      </c>
      <c r="N32" s="50">
        <v>1</v>
      </c>
      <c r="O32" s="50">
        <v>3</v>
      </c>
      <c r="P32" s="50">
        <v>3</v>
      </c>
      <c r="Q32" s="50">
        <v>2</v>
      </c>
      <c r="R32" s="50">
        <v>3</v>
      </c>
      <c r="S32" s="50">
        <v>2</v>
      </c>
      <c r="T32" s="50">
        <v>3</v>
      </c>
      <c r="U32" s="50">
        <v>2</v>
      </c>
      <c r="V32" s="50">
        <v>1</v>
      </c>
      <c r="W32" s="50">
        <v>2</v>
      </c>
      <c r="X32" s="50">
        <v>3</v>
      </c>
      <c r="Y32" s="50">
        <v>1</v>
      </c>
      <c r="Z32" s="50">
        <v>2</v>
      </c>
      <c r="AA32" s="50"/>
      <c r="AB32" s="50"/>
      <c r="AC32" s="50"/>
      <c r="AD32" s="50"/>
      <c r="AE32" s="50">
        <v>0</v>
      </c>
      <c r="AF32" s="50">
        <v>1</v>
      </c>
      <c r="AG32" s="19">
        <v>3</v>
      </c>
      <c r="AH32" s="50">
        <v>3</v>
      </c>
      <c r="AI32" s="50">
        <v>1</v>
      </c>
      <c r="AJ32" s="50">
        <v>3</v>
      </c>
      <c r="AK32" s="50">
        <v>1</v>
      </c>
      <c r="AL32" s="50">
        <v>1</v>
      </c>
      <c r="AM32" s="50"/>
      <c r="AN32" s="50"/>
      <c r="AO32" s="50">
        <v>1</v>
      </c>
      <c r="AP32" s="50">
        <v>0</v>
      </c>
      <c r="AQ32" s="7">
        <v>3</v>
      </c>
      <c r="AR32" s="7">
        <v>2</v>
      </c>
      <c r="AS32" s="7">
        <v>1</v>
      </c>
      <c r="AT32" s="7">
        <v>1</v>
      </c>
      <c r="AU32" s="7">
        <v>3</v>
      </c>
      <c r="AV32" s="7">
        <v>0</v>
      </c>
      <c r="AW32" s="7">
        <v>2</v>
      </c>
      <c r="AX32" s="7">
        <v>1</v>
      </c>
      <c r="AY32" s="7">
        <v>3</v>
      </c>
      <c r="AZ32" s="7">
        <v>2</v>
      </c>
      <c r="BA32" s="7">
        <v>2</v>
      </c>
      <c r="BB32" s="7">
        <v>2</v>
      </c>
      <c r="BC32" s="7">
        <v>2</v>
      </c>
      <c r="BD32" s="7">
        <v>3</v>
      </c>
    </row>
    <row r="33" spans="1:54" ht="15">
      <c r="A33" s="51" t="s">
        <v>225</v>
      </c>
    </row>
    <row r="34" spans="1:54" ht="15">
      <c r="A34" s="46" t="s">
        <v>226</v>
      </c>
      <c r="B34" s="50"/>
      <c r="C34" s="50"/>
      <c r="D34" s="50"/>
      <c r="E34" s="50"/>
      <c r="F34" s="50"/>
      <c r="G34" s="50">
        <v>3</v>
      </c>
      <c r="H34" s="50">
        <v>2</v>
      </c>
      <c r="I34" s="50">
        <v>3</v>
      </c>
      <c r="J34" s="50">
        <v>1</v>
      </c>
      <c r="K34" s="50">
        <v>3</v>
      </c>
      <c r="L34" s="50">
        <v>3</v>
      </c>
      <c r="M34" s="50"/>
      <c r="N34" s="50"/>
      <c r="O34" s="50"/>
      <c r="P34" s="50"/>
      <c r="Q34" s="50">
        <v>3</v>
      </c>
      <c r="R34" s="50">
        <v>3</v>
      </c>
      <c r="S34" s="50">
        <v>3</v>
      </c>
      <c r="T34" s="50">
        <v>1</v>
      </c>
      <c r="U34" s="50">
        <v>2</v>
      </c>
      <c r="V34" s="50">
        <v>2</v>
      </c>
      <c r="W34" s="50">
        <v>3</v>
      </c>
      <c r="X34" s="50">
        <v>1</v>
      </c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>
        <v>1</v>
      </c>
      <c r="AN34" s="50">
        <v>3</v>
      </c>
      <c r="AO34" s="50"/>
      <c r="AP34" s="50"/>
      <c r="BA34" s="7">
        <v>1</v>
      </c>
      <c r="BB34" s="7">
        <v>0</v>
      </c>
    </row>
    <row r="35" spans="1:54" s="7" customFormat="1" ht="15">
      <c r="A35" s="51" t="s">
        <v>227</v>
      </c>
      <c r="K35" s="7">
        <v>3</v>
      </c>
      <c r="L35" s="20">
        <v>0</v>
      </c>
    </row>
    <row r="36" spans="1:54" s="7" customFormat="1" ht="15">
      <c r="A36" s="46" t="s">
        <v>228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>
        <v>0</v>
      </c>
      <c r="AH36" s="20">
        <v>0</v>
      </c>
    </row>
    <row r="37" spans="1:54">
      <c r="A37" s="54" t="s">
        <v>229</v>
      </c>
    </row>
    <row r="40" spans="1:54">
      <c r="A40" s="1" t="s">
        <v>17</v>
      </c>
    </row>
    <row r="41" spans="1:54">
      <c r="A41" s="9" t="s">
        <v>18</v>
      </c>
    </row>
    <row r="42" spans="1:54">
      <c r="A42" s="7"/>
    </row>
    <row r="43" spans="1:54">
      <c r="A43" s="19" t="s">
        <v>31</v>
      </c>
    </row>
    <row r="45" spans="1:54">
      <c r="A45" s="10" t="s">
        <v>19</v>
      </c>
    </row>
    <row r="47" spans="1:54" ht="25.5">
      <c r="A47" s="34" t="s">
        <v>36</v>
      </c>
    </row>
    <row r="48" spans="1:54">
      <c r="A48" s="40"/>
    </row>
    <row r="49" spans="1:1" ht="25.5">
      <c r="A49" s="41" t="s">
        <v>45</v>
      </c>
    </row>
    <row r="50" spans="1:1">
      <c r="A50" s="36"/>
    </row>
    <row r="51" spans="1:1">
      <c r="A51" s="37" t="s">
        <v>37</v>
      </c>
    </row>
    <row r="53" spans="1:1">
      <c r="A53" s="30" t="s">
        <v>20</v>
      </c>
    </row>
    <row r="55" spans="1:1">
      <c r="A55" s="31" t="s">
        <v>21</v>
      </c>
    </row>
    <row r="57" spans="1:1">
      <c r="A57" t="s">
        <v>22</v>
      </c>
    </row>
    <row r="58" spans="1:1" ht="15">
      <c r="A58" t="s">
        <v>23</v>
      </c>
    </row>
  </sheetData>
  <pageMargins left="0" right="0" top="0.39370078740157505" bottom="0.39370078740157505" header="0" footer="0"/>
  <pageSetup paperSize="9" orientation="portrait" horizontalDpi="4294967293" verticalDpi="0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/>
  <dimension ref="A1:D4"/>
  <sheetViews>
    <sheetView tabSelected="1" workbookViewId="0">
      <selection activeCell="D5" sqref="D5"/>
    </sheetView>
  </sheetViews>
  <sheetFormatPr baseColWidth="10" defaultColWidth="11" defaultRowHeight="14.25"/>
  <cols>
    <col min="1" max="1" width="36.125" customWidth="1"/>
    <col min="2" max="4" width="28.375" customWidth="1"/>
    <col min="5" max="5" width="11" customWidth="1"/>
  </cols>
  <sheetData>
    <row r="1" spans="1:4" ht="52.7" customHeight="1">
      <c r="A1" s="11" t="s">
        <v>24</v>
      </c>
      <c r="B1" s="25" t="s">
        <v>25</v>
      </c>
      <c r="C1" s="12" t="s">
        <v>26</v>
      </c>
      <c r="D1" s="13" t="s">
        <v>27</v>
      </c>
    </row>
    <row r="2" spans="1:4" ht="56.65" customHeight="1">
      <c r="A2" t="s">
        <v>28</v>
      </c>
      <c r="B2" s="14">
        <f>LARGE(membres!B2:B36,1)</f>
        <v>35</v>
      </c>
      <c r="C2" s="15">
        <f>LARGE(membres!B2:B36,2)</f>
        <v>34</v>
      </c>
      <c r="D2" s="16">
        <f>LARGE(membres!B2:B36,3)</f>
        <v>34</v>
      </c>
    </row>
    <row r="3" spans="1:4" ht="56.65" customHeight="1">
      <c r="A3" t="s">
        <v>29</v>
      </c>
      <c r="B3" s="17">
        <f>LARGE(membres!C2:C36,1)</f>
        <v>148</v>
      </c>
      <c r="C3" s="15">
        <f>LARGE(membres!C2:C36,2)</f>
        <v>129</v>
      </c>
      <c r="D3" s="16">
        <f>LARGE(membres!C2:C36,3)</f>
        <v>129</v>
      </c>
    </row>
    <row r="4" spans="1:4" ht="56.65" customHeight="1">
      <c r="A4" t="s">
        <v>30</v>
      </c>
      <c r="B4" s="17">
        <f>LARGE(membres!D2:D36,1)</f>
        <v>2.3035714285714284</v>
      </c>
      <c r="C4" s="15">
        <f>LARGE(membres!D2:D36,2)</f>
        <v>2.2777777777777777</v>
      </c>
      <c r="D4" s="16">
        <f>LARGE(membres!D2:D36,3)</f>
        <v>2.25</v>
      </c>
    </row>
  </sheetData>
  <pageMargins left="0" right="0" top="0.39370078740157505" bottom="0.39370078740157505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membres</vt:lpstr>
      <vt:lpstr>GDC</vt:lpstr>
      <vt:lpstr>Top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FAMILLE MARTINS</cp:lastModifiedBy>
  <cp:revision>7</cp:revision>
  <dcterms:created xsi:type="dcterms:W3CDTF">2016-01-07T16:54:57Z</dcterms:created>
  <dcterms:modified xsi:type="dcterms:W3CDTF">2016-12-10T10:31:45Z</dcterms:modified>
</cp:coreProperties>
</file>