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xl\Documents\RECUP &amp; GAMELLES\"/>
    </mc:Choice>
  </mc:AlternateContent>
  <bookViews>
    <workbookView xWindow="0" yWindow="0" windowWidth="23040" windowHeight="9084"/>
  </bookViews>
  <sheets>
    <sheet name="Feuil1" sheetId="1" r:id="rId1"/>
  </sheets>
  <definedNames>
    <definedName name="Adhérent">Feuil1!$Q$32:$Q$33</definedName>
    <definedName name="Bénévole">Feuil1!$Q$30:$Q$31</definedName>
    <definedName name="Question1">Feuil1!$Q$3:$Q$7</definedName>
    <definedName name="Question2">Feuil1!$Q$10:$Q$14</definedName>
    <definedName name="Question3">Feuil1!$Q$17:$Q$21</definedName>
    <definedName name="Question4">Feuil1!$Q$24:$Q$28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I21" i="1"/>
  <c r="I17" i="1"/>
  <c r="I20" i="1"/>
  <c r="I19" i="1"/>
  <c r="I18" i="1"/>
  <c r="N16" i="1"/>
  <c r="M16" i="1"/>
  <c r="L16" i="1"/>
  <c r="G16" i="1"/>
  <c r="Q28" i="1"/>
  <c r="Q27" i="1"/>
  <c r="Q26" i="1"/>
  <c r="Q25" i="1"/>
  <c r="Q24" i="1"/>
  <c r="Q7" i="1"/>
  <c r="Q6" i="1"/>
  <c r="Q5" i="1"/>
  <c r="Q4" i="1"/>
  <c r="Q3" i="1"/>
  <c r="K16" i="1" l="1"/>
  <c r="I16" i="1"/>
</calcChain>
</file>

<file path=xl/sharedStrings.xml><?xml version="1.0" encoding="utf-8"?>
<sst xmlns="http://schemas.openxmlformats.org/spreadsheetml/2006/main" count="72" uniqueCount="34">
  <si>
    <t>Question 1</t>
  </si>
  <si>
    <t xml:space="preserve">A l'heure actuelle, comment vous situez-vous avec le gaspillage alimentaire ? </t>
  </si>
  <si>
    <t>Question 2</t>
  </si>
  <si>
    <t>Adapter ma fréquence d'achat</t>
  </si>
  <si>
    <t>Cuisiner mes restes</t>
  </si>
  <si>
    <t>Mieux stocker mes aliments</t>
  </si>
  <si>
    <t>Mettre en place un lombricompost</t>
  </si>
  <si>
    <t>Autre</t>
  </si>
  <si>
    <t>Question 3</t>
  </si>
  <si>
    <t>Faire des économies</t>
  </si>
  <si>
    <t>Améliorer ma qualité de vie</t>
  </si>
  <si>
    <t>Préserver l'environnement</t>
  </si>
  <si>
    <t>Stimuler ma créativité culinaire avec la recup</t>
  </si>
  <si>
    <t>Question 4</t>
  </si>
  <si>
    <t>Cet atelier a-t-il répondu à vos attentes ?</t>
  </si>
  <si>
    <t>Bénévole</t>
  </si>
  <si>
    <t>Oui</t>
  </si>
  <si>
    <t>Non</t>
  </si>
  <si>
    <t>Adhérent</t>
  </si>
  <si>
    <t>Quelles sont vos principales motivations?</t>
  </si>
  <si>
    <t>Suite à l'atelier, quelles pratiques allez-vous essayer d'adopter?</t>
  </si>
  <si>
    <t>Atelier</t>
  </si>
  <si>
    <t>Nom</t>
  </si>
  <si>
    <t>Prénom</t>
  </si>
  <si>
    <t>Mail</t>
  </si>
  <si>
    <t>Tél.</t>
  </si>
  <si>
    <t>TOTAL</t>
  </si>
  <si>
    <t>Réponse 1</t>
  </si>
  <si>
    <t>Réponse 2</t>
  </si>
  <si>
    <t>Réponse 3</t>
  </si>
  <si>
    <t>Réponse 4</t>
  </si>
  <si>
    <t>Réponse 5</t>
  </si>
  <si>
    <t>%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</si>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</sst>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6795556505021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9" xfId="0" applyFill="1" applyBorder="1"/>
    <xf numFmtId="0" fontId="0" fillId="0" borderId="9" xfId="0" applyBorder="1"/>
    <xf numFmtId="0" fontId="0" fillId="2" borderId="11" xfId="0" applyFill="1" applyBorder="1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2" borderId="10" xfId="0" applyFont="1" applyFill="1" applyBorder="1"/>
    <xf numFmtId="0" fontId="4" fillId="0" borderId="2" xfId="0" applyFont="1" applyBorder="1"/>
    <xf numFmtId="0" fontId="5" fillId="0" borderId="4" xfId="0" applyFont="1" applyBorder="1" applyAlignment="1">
      <alignment horizontal="left"/>
    </xf>
    <xf numFmtId="0" fontId="5" fillId="2" borderId="6" xfId="0" applyFont="1" applyFill="1" applyBorder="1"/>
    <xf numFmtId="0" fontId="4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2" borderId="8" xfId="0" applyFont="1" applyFill="1" applyBorder="1"/>
    <xf numFmtId="0" fontId="2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9" fontId="0" fillId="3" borderId="9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3" borderId="9" xfId="0" applyFont="1" applyFill="1" applyBorder="1" applyAlignment="1">
      <alignment horizontal="center" vertical="center"/>
    </xf>
    <xf numFmtId="9" fontId="0" fillId="3" borderId="9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tabSelected="1" topLeftCell="F1" workbookViewId="0">
      <selection activeCell="M5" sqref="M5"/>
    </sheetView>
  </sheetViews>
  <sheetFormatPr baseColWidth="10" defaultRowHeight="14.4" x14ac:dyDescent="0.3"/>
  <cols>
    <col min="2" max="2" width="20.44140625" customWidth="1"/>
    <col min="8" max="8" width="29.44140625" bestFit="1" customWidth="1"/>
    <col min="9" max="9" width="7.109375" customWidth="1"/>
    <col min="10" max="10" width="37.77734375" bestFit="1" customWidth="1"/>
    <col min="11" max="11" width="7.21875" customWidth="1"/>
    <col min="14" max="14" width="11.5546875" customWidth="1"/>
    <col min="16" max="16" width="10" bestFit="1" customWidth="1"/>
    <col min="17" max="17" width="60.77734375" customWidth="1"/>
  </cols>
  <sheetData>
    <row r="1" spans="2:17" ht="15" thickBot="1" x14ac:dyDescent="0.35"/>
    <row r="2" spans="2:17" x14ac:dyDescent="0.3">
      <c r="B2" s="21" t="s">
        <v>21</v>
      </c>
      <c r="C2" s="21" t="s">
        <v>22</v>
      </c>
      <c r="D2" s="21" t="s">
        <v>23</v>
      </c>
      <c r="E2" s="21" t="s">
        <v>24</v>
      </c>
      <c r="F2" s="21" t="s">
        <v>25</v>
      </c>
      <c r="G2" s="21" t="s">
        <v>0</v>
      </c>
      <c r="H2" s="21" t="s">
        <v>2</v>
      </c>
      <c r="I2" s="21" t="s">
        <v>32</v>
      </c>
      <c r="J2" s="21" t="s">
        <v>8</v>
      </c>
      <c r="K2" s="21" t="s">
        <v>32</v>
      </c>
      <c r="L2" s="21" t="s">
        <v>13</v>
      </c>
      <c r="M2" s="21" t="s">
        <v>15</v>
      </c>
      <c r="N2" s="21" t="s">
        <v>18</v>
      </c>
      <c r="P2" s="4" t="s">
        <v>0</v>
      </c>
      <c r="Q2" s="13" t="s">
        <v>1</v>
      </c>
    </row>
    <row r="3" spans="2:17" x14ac:dyDescent="0.3">
      <c r="B3" s="31"/>
      <c r="C3" s="2"/>
      <c r="D3" s="2"/>
      <c r="E3" s="2"/>
      <c r="F3" s="2"/>
      <c r="G3" s="2"/>
      <c r="H3" s="2" t="s">
        <v>4</v>
      </c>
      <c r="I3" s="2"/>
      <c r="J3" s="2" t="s">
        <v>11</v>
      </c>
      <c r="K3" s="2"/>
      <c r="L3" s="2"/>
      <c r="M3" s="2"/>
      <c r="N3" s="2"/>
      <c r="P3" s="5"/>
      <c r="Q3" s="14">
        <f>1</f>
        <v>1</v>
      </c>
    </row>
    <row r="4" spans="2:17" x14ac:dyDescent="0.3">
      <c r="B4" s="32"/>
      <c r="C4" s="2"/>
      <c r="D4" s="2"/>
      <c r="E4" s="2"/>
      <c r="F4" s="2"/>
      <c r="G4" s="2"/>
      <c r="H4" s="2" t="s">
        <v>5</v>
      </c>
      <c r="I4" s="2"/>
      <c r="J4" s="2" t="s">
        <v>9</v>
      </c>
      <c r="K4" s="2"/>
      <c r="L4" s="2"/>
      <c r="M4" s="2"/>
      <c r="N4" s="2"/>
      <c r="P4" s="5"/>
      <c r="Q4" s="14">
        <f>2</f>
        <v>2</v>
      </c>
    </row>
    <row r="5" spans="2:17" x14ac:dyDescent="0.3">
      <c r="B5" s="32"/>
      <c r="C5" s="2"/>
      <c r="D5" s="2"/>
      <c r="E5" s="2"/>
      <c r="F5" s="2"/>
      <c r="G5" s="2"/>
      <c r="H5" s="2"/>
      <c r="I5" s="2"/>
      <c r="J5" s="2" t="s">
        <v>9</v>
      </c>
      <c r="K5" s="2"/>
      <c r="L5" s="2"/>
      <c r="M5" s="2"/>
      <c r="N5" s="2"/>
      <c r="P5" s="5"/>
      <c r="Q5" s="14">
        <f>3</f>
        <v>3</v>
      </c>
    </row>
    <row r="6" spans="2:17" x14ac:dyDescent="0.3">
      <c r="B6" s="32"/>
      <c r="C6" s="2"/>
      <c r="D6" s="2"/>
      <c r="E6" s="2"/>
      <c r="F6" s="2"/>
      <c r="G6" s="2"/>
      <c r="H6" s="2" t="s">
        <v>6</v>
      </c>
      <c r="I6" s="2"/>
      <c r="J6" s="2"/>
      <c r="K6" s="2"/>
      <c r="L6" s="2"/>
      <c r="M6" s="2"/>
      <c r="N6" s="2"/>
      <c r="P6" s="5"/>
      <c r="Q6" s="14">
        <f>4</f>
        <v>4</v>
      </c>
    </row>
    <row r="7" spans="2:17" x14ac:dyDescent="0.3">
      <c r="B7" s="32"/>
      <c r="C7" s="2"/>
      <c r="D7" s="2"/>
      <c r="E7" s="2"/>
      <c r="F7" s="2"/>
      <c r="G7" s="2"/>
      <c r="H7" s="2" t="s">
        <v>3</v>
      </c>
      <c r="I7" s="2"/>
      <c r="J7" s="2" t="s">
        <v>10</v>
      </c>
      <c r="K7" s="2"/>
      <c r="L7" s="2"/>
      <c r="M7" s="2"/>
      <c r="N7" s="2"/>
      <c r="P7" s="5"/>
      <c r="Q7" s="14">
        <f>5</f>
        <v>5</v>
      </c>
    </row>
    <row r="8" spans="2:17" x14ac:dyDescent="0.3">
      <c r="B8" s="32"/>
      <c r="C8" s="2"/>
      <c r="D8" s="2"/>
      <c r="E8" s="2"/>
      <c r="F8" s="2"/>
      <c r="G8" s="2"/>
      <c r="H8" s="2" t="s">
        <v>33</v>
      </c>
      <c r="I8" s="2"/>
      <c r="J8" s="2"/>
      <c r="K8" s="2"/>
      <c r="L8" s="2"/>
      <c r="M8" s="2"/>
      <c r="N8" s="2"/>
      <c r="P8" s="6"/>
      <c r="Q8" s="15"/>
    </row>
    <row r="9" spans="2:17" x14ac:dyDescent="0.3">
      <c r="B9" s="32"/>
      <c r="C9" s="2"/>
      <c r="D9" s="2"/>
      <c r="E9" s="2"/>
      <c r="F9" s="2"/>
      <c r="G9" s="2"/>
      <c r="H9" s="2" t="s">
        <v>4</v>
      </c>
      <c r="I9" s="2"/>
      <c r="J9" s="2"/>
      <c r="K9" s="2"/>
      <c r="L9" s="2"/>
      <c r="M9" s="2"/>
      <c r="N9" s="2"/>
      <c r="P9" s="7" t="s">
        <v>2</v>
      </c>
      <c r="Q9" s="16" t="s">
        <v>20</v>
      </c>
    </row>
    <row r="10" spans="2:17" x14ac:dyDescent="0.3">
      <c r="B10" s="3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P10" s="7" t="s">
        <v>27</v>
      </c>
      <c r="Q10" s="17" t="s">
        <v>3</v>
      </c>
    </row>
    <row r="11" spans="2:17" x14ac:dyDescent="0.3">
      <c r="B11" s="32"/>
      <c r="C11" s="2"/>
      <c r="D11" s="2"/>
      <c r="E11" s="2"/>
      <c r="F11" s="2"/>
      <c r="G11" s="2"/>
      <c r="H11" s="2" t="s">
        <v>4</v>
      </c>
      <c r="I11" s="2"/>
      <c r="J11" s="2" t="s">
        <v>7</v>
      </c>
      <c r="K11" s="2"/>
      <c r="L11" s="2"/>
      <c r="M11" s="2"/>
      <c r="N11" s="2"/>
      <c r="P11" s="7" t="s">
        <v>28</v>
      </c>
      <c r="Q11" s="17" t="s">
        <v>4</v>
      </c>
    </row>
    <row r="12" spans="2:17" x14ac:dyDescent="0.3">
      <c r="B12" s="3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P12" s="7" t="s">
        <v>29</v>
      </c>
      <c r="Q12" s="17" t="s">
        <v>5</v>
      </c>
    </row>
    <row r="13" spans="2:17" x14ac:dyDescent="0.3">
      <c r="B13" s="32"/>
      <c r="C13" s="2"/>
      <c r="D13" s="2"/>
      <c r="E13" s="2"/>
      <c r="F13" s="2"/>
      <c r="G13" s="2"/>
      <c r="H13" s="2"/>
      <c r="I13" s="2"/>
      <c r="J13" s="2" t="s">
        <v>12</v>
      </c>
      <c r="K13" s="2"/>
      <c r="L13" s="2"/>
      <c r="M13" s="2"/>
      <c r="N13" s="2"/>
      <c r="P13" s="7" t="s">
        <v>30</v>
      </c>
      <c r="Q13" s="17" t="s">
        <v>6</v>
      </c>
    </row>
    <row r="14" spans="2:17" x14ac:dyDescent="0.3">
      <c r="B14" s="32"/>
      <c r="C14" s="2"/>
      <c r="D14" s="2"/>
      <c r="E14" s="2"/>
      <c r="F14" s="2"/>
      <c r="G14" s="2"/>
      <c r="H14" s="2" t="s">
        <v>5</v>
      </c>
      <c r="I14" s="2"/>
      <c r="J14" s="2"/>
      <c r="K14" s="2"/>
      <c r="L14" s="2"/>
      <c r="M14" s="2"/>
      <c r="N14" s="2"/>
      <c r="P14" s="7" t="s">
        <v>31</v>
      </c>
      <c r="Q14" s="17" t="s">
        <v>33</v>
      </c>
    </row>
    <row r="15" spans="2:17" x14ac:dyDescent="0.3">
      <c r="B15" s="3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P15" s="6"/>
      <c r="Q15" s="15"/>
    </row>
    <row r="16" spans="2:17" x14ac:dyDescent="0.3">
      <c r="B16" s="22" t="s">
        <v>26</v>
      </c>
      <c r="C16" s="22"/>
      <c r="D16" s="22"/>
      <c r="E16" s="22"/>
      <c r="F16" s="22"/>
      <c r="G16" s="22" t="e">
        <f>AVERAGE(G3:G15)</f>
        <v>#DIV/0!</v>
      </c>
      <c r="H16" s="26"/>
      <c r="I16" s="23">
        <f>SUM(I17:I21)</f>
        <v>1</v>
      </c>
      <c r="J16" s="26"/>
      <c r="K16" s="23">
        <f>SUM(K17:K21)</f>
        <v>0.99999999999999989</v>
      </c>
      <c r="L16" s="22" t="e">
        <f>AVERAGE(L3:L15)</f>
        <v>#DIV/0!</v>
      </c>
      <c r="M16" s="23" t="e">
        <f>COUNTIF(M3:M15,"Oui")/COUNTA(M3:M15)</f>
        <v>#DIV/0!</v>
      </c>
      <c r="N16" s="23" t="e">
        <f>COUNTIF(N3:N15,"Oui")/COUNTA(N3:N15)</f>
        <v>#DIV/0!</v>
      </c>
      <c r="P16" s="7" t="s">
        <v>8</v>
      </c>
      <c r="Q16" s="16" t="s">
        <v>19</v>
      </c>
    </row>
    <row r="17" spans="2:17" x14ac:dyDescent="0.3">
      <c r="B17" s="24"/>
      <c r="C17" s="24"/>
      <c r="D17" s="24"/>
      <c r="E17" s="24"/>
      <c r="F17" s="24"/>
      <c r="G17" s="24"/>
      <c r="H17" s="29" t="s">
        <v>27</v>
      </c>
      <c r="I17" s="23">
        <f>COUNTIF(H3:H15,"Adapter ma fréquence d'achat")/COUNTA(H3:H15)</f>
        <v>0.125</v>
      </c>
      <c r="J17" s="29" t="s">
        <v>27</v>
      </c>
      <c r="K17" s="23">
        <f>COUNTIF(J3:J15,"Faire des économies")/COUNTA(J3:J15)</f>
        <v>0.33333333333333331</v>
      </c>
      <c r="L17" s="24"/>
      <c r="M17" s="25"/>
      <c r="N17" s="25"/>
      <c r="P17" s="7" t="s">
        <v>27</v>
      </c>
      <c r="Q17" s="17" t="s">
        <v>9</v>
      </c>
    </row>
    <row r="18" spans="2:17" x14ac:dyDescent="0.3">
      <c r="B18" s="24"/>
      <c r="C18" s="24"/>
      <c r="D18" s="24"/>
      <c r="E18" s="24"/>
      <c r="F18" s="24"/>
      <c r="G18" s="24"/>
      <c r="H18" s="29" t="s">
        <v>28</v>
      </c>
      <c r="I18" s="23">
        <f>COUNTIF(H3:H15,"Cuisiner mes restes")/COUNTA(H3:H15)</f>
        <v>0.375</v>
      </c>
      <c r="J18" s="29" t="s">
        <v>28</v>
      </c>
      <c r="K18" s="23">
        <f>COUNTIF(J3:J15,"Améliorer ma qualité de vie")/COUNTA(J3:J15)</f>
        <v>0.16666666666666666</v>
      </c>
      <c r="L18" s="24"/>
      <c r="M18" s="25"/>
      <c r="N18" s="25"/>
      <c r="P18" s="7" t="s">
        <v>28</v>
      </c>
      <c r="Q18" s="17" t="s">
        <v>10</v>
      </c>
    </row>
    <row r="19" spans="2:17" x14ac:dyDescent="0.3">
      <c r="B19" s="24"/>
      <c r="C19" s="24"/>
      <c r="D19" s="24"/>
      <c r="E19" s="24"/>
      <c r="F19" s="24"/>
      <c r="G19" s="24"/>
      <c r="H19" s="29" t="s">
        <v>29</v>
      </c>
      <c r="I19" s="23">
        <f>COUNTIF(H3:H15,"Mieux stocker mes aliments")/COUNTA(H3:H15)</f>
        <v>0.25</v>
      </c>
      <c r="J19" s="29" t="s">
        <v>29</v>
      </c>
      <c r="K19" s="23">
        <f>COUNTIF(J3:J15,"Préserver l'environnement")/COUNTA(J3:J15)</f>
        <v>0.16666666666666666</v>
      </c>
      <c r="L19" s="24"/>
      <c r="M19" s="25"/>
      <c r="N19" s="25"/>
      <c r="P19" s="7" t="s">
        <v>29</v>
      </c>
      <c r="Q19" s="17" t="s">
        <v>11</v>
      </c>
    </row>
    <row r="20" spans="2:17" x14ac:dyDescent="0.3">
      <c r="B20" s="24"/>
      <c r="C20" s="24"/>
      <c r="D20" s="24"/>
      <c r="E20" s="24"/>
      <c r="F20" s="24"/>
      <c r="G20" s="24"/>
      <c r="H20" s="29" t="s">
        <v>30</v>
      </c>
      <c r="I20" s="23">
        <f>COUNTIF(H3:H15,"Mettre en place un lombricompost")/COUNTA(H3:H15)</f>
        <v>0.125</v>
      </c>
      <c r="J20" s="29" t="s">
        <v>30</v>
      </c>
      <c r="K20" s="23">
        <f>COUNTIF(J3:J15,"Stimuler ma créativité culinaire avec la recup")/COUNTA(J3:J15)</f>
        <v>0.16666666666666666</v>
      </c>
      <c r="L20" s="24"/>
      <c r="M20" s="25"/>
      <c r="N20" s="25"/>
      <c r="P20" s="7" t="s">
        <v>30</v>
      </c>
      <c r="Q20" s="17" t="s">
        <v>12</v>
      </c>
    </row>
    <row r="21" spans="2:17" x14ac:dyDescent="0.3">
      <c r="H21" s="29" t="s">
        <v>31</v>
      </c>
      <c r="I21" s="30">
        <f>COUNTIF(H3:H15,"Autres")/COUNTA(H3:H15)</f>
        <v>0.125</v>
      </c>
      <c r="J21" s="29" t="s">
        <v>31</v>
      </c>
      <c r="K21" s="30">
        <f>COUNTIF(J3:J15,"Autre")/COUNTA(J3:J15)</f>
        <v>0.16666666666666666</v>
      </c>
      <c r="P21" s="7" t="s">
        <v>31</v>
      </c>
      <c r="Q21" s="17" t="s">
        <v>7</v>
      </c>
    </row>
    <row r="22" spans="2:17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P22" s="6"/>
      <c r="Q22" s="15"/>
    </row>
    <row r="23" spans="2:17" x14ac:dyDescent="0.3">
      <c r="B23" s="34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P23" s="8" t="s">
        <v>13</v>
      </c>
      <c r="Q23" s="16" t="s">
        <v>14</v>
      </c>
    </row>
    <row r="24" spans="2:17" x14ac:dyDescent="0.3">
      <c r="B24" s="3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P24" s="8"/>
      <c r="Q24" s="18">
        <f>1</f>
        <v>1</v>
      </c>
    </row>
    <row r="25" spans="2:17" x14ac:dyDescent="0.3">
      <c r="B25" s="34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P25" s="8"/>
      <c r="Q25" s="18">
        <f>2</f>
        <v>2</v>
      </c>
    </row>
    <row r="26" spans="2:17" x14ac:dyDescent="0.3">
      <c r="B26" s="34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P26" s="8"/>
      <c r="Q26" s="18">
        <f>3</f>
        <v>3</v>
      </c>
    </row>
    <row r="27" spans="2:17" x14ac:dyDescent="0.3">
      <c r="B27" s="34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P27" s="8"/>
      <c r="Q27" s="19">
        <f>4</f>
        <v>4</v>
      </c>
    </row>
    <row r="28" spans="2:17" x14ac:dyDescent="0.3">
      <c r="B28" s="34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P28" s="7"/>
      <c r="Q28" s="18">
        <f>5</f>
        <v>5</v>
      </c>
    </row>
    <row r="29" spans="2:17" x14ac:dyDescent="0.3">
      <c r="B29" s="3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P29" s="9"/>
      <c r="Q29" s="20"/>
    </row>
    <row r="30" spans="2:17" x14ac:dyDescent="0.3">
      <c r="B30" s="34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P30" s="10" t="s">
        <v>15</v>
      </c>
      <c r="Q30" s="1" t="s">
        <v>16</v>
      </c>
    </row>
    <row r="31" spans="2:17" x14ac:dyDescent="0.3">
      <c r="B31" s="3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P31" s="10"/>
      <c r="Q31" s="1" t="s">
        <v>17</v>
      </c>
    </row>
    <row r="32" spans="2:17" x14ac:dyDescent="0.3">
      <c r="B32" s="3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P32" s="11" t="s">
        <v>18</v>
      </c>
      <c r="Q32" s="2" t="s">
        <v>16</v>
      </c>
    </row>
    <row r="33" spans="2:17" x14ac:dyDescent="0.3">
      <c r="B33" s="34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P33" s="11"/>
      <c r="Q33" s="2" t="s">
        <v>17</v>
      </c>
    </row>
    <row r="34" spans="2:17" ht="15" thickBot="1" x14ac:dyDescent="0.35">
      <c r="B34" s="34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P34" s="12"/>
      <c r="Q34" s="3"/>
    </row>
    <row r="35" spans="2:17" x14ac:dyDescent="0.3">
      <c r="B35" s="34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7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5"/>
    </row>
    <row r="37" spans="2:17" x14ac:dyDescent="0.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</sheetData>
  <mergeCells count="2">
    <mergeCell ref="B3:B15"/>
    <mergeCell ref="B23:B35"/>
  </mergeCells>
  <dataValidations count="6">
    <dataValidation type="list" allowBlank="1" showInputMessage="1" showErrorMessage="1" sqref="G3:G15 G23:G35">
      <formula1>Question1</formula1>
    </dataValidation>
    <dataValidation type="list" allowBlank="1" showInputMessage="1" showErrorMessage="1" sqref="H3:I15 H23:I35">
      <formula1>Question2</formula1>
    </dataValidation>
    <dataValidation type="list" allowBlank="1" showInputMessage="1" showErrorMessage="1" sqref="J3:K15 J23:K35">
      <formula1>Question3</formula1>
    </dataValidation>
    <dataValidation type="list" allowBlank="1" showInputMessage="1" showErrorMessage="1" sqref="L3:L15 L23:L35">
      <formula1>Question4</formula1>
    </dataValidation>
    <dataValidation type="list" allowBlank="1" showInputMessage="1" showErrorMessage="1" sqref="M3:M15 M23:M35">
      <formula1>Bénévole</formula1>
    </dataValidation>
    <dataValidation type="list" allowBlank="1" showInputMessage="1" showErrorMessage="1" sqref="N3:N15 N23:N35">
      <formula1>Adhérent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Feuil1</vt:lpstr>
      <vt:lpstr>Adhérent</vt:lpstr>
      <vt:lpstr>Bénévole</vt:lpstr>
      <vt:lpstr>Question1</vt:lpstr>
      <vt:lpstr>Question2</vt:lpstr>
      <vt:lpstr>Question3</vt:lpstr>
      <vt:lpstr>Question4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Laviron</dc:creator>
  <cp:lastModifiedBy>Alix Laviron</cp:lastModifiedBy>
  <dcterms:created xsi:type="dcterms:W3CDTF">2016-12-09T09:33:23Z</dcterms:created>
  <dcterms:modified xsi:type="dcterms:W3CDTF">2016-12-09T12:11:13Z</dcterms:modified>
</cp:coreProperties>
</file>