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D4" i="1"/>
  <c r="D3" i="1"/>
  <c r="G12" i="1" l="1"/>
  <c r="G8" i="1"/>
  <c r="G11" i="1"/>
  <c r="G7" i="1"/>
  <c r="G14" i="1"/>
  <c r="G10" i="1"/>
  <c r="G13" i="1"/>
  <c r="G9" i="1"/>
  <c r="B2" i="1"/>
  <c r="G16" i="1" l="1"/>
</calcChain>
</file>

<file path=xl/sharedStrings.xml><?xml version="1.0" encoding="utf-8"?>
<sst xmlns="http://schemas.openxmlformats.org/spreadsheetml/2006/main" count="25" uniqueCount="13">
  <si>
    <t>Tarifs</t>
  </si>
  <si>
    <t>Date</t>
  </si>
  <si>
    <t>Coach</t>
  </si>
  <si>
    <t>Elève</t>
  </si>
  <si>
    <t>Début</t>
  </si>
  <si>
    <t>Fin</t>
  </si>
  <si>
    <t>Durée</t>
  </si>
  <si>
    <t>Montant</t>
  </si>
  <si>
    <t>Clem</t>
  </si>
  <si>
    <t>Serge</t>
  </si>
  <si>
    <t>Sharon</t>
  </si>
  <si>
    <t>Ruth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</si>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</sst>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h:mm;@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center" vertical="top"/>
    </xf>
    <xf numFmtId="164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6" fontId="1" fillId="2" borderId="4" xfId="0" applyNumberFormat="1" applyFont="1" applyFill="1" applyBorder="1"/>
    <xf numFmtId="164" fontId="1" fillId="3" borderId="0" xfId="0" applyNumberFormat="1" applyFont="1" applyFill="1" applyBorder="1" applyAlignment="1">
      <alignment horizontal="left"/>
    </xf>
    <xf numFmtId="16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right" vertical="center"/>
    </xf>
    <xf numFmtId="166" fontId="1" fillId="3" borderId="0" xfId="0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2">
    <dxf>
      <numFmt numFmtId="11" formatCode="#,##0.00\ &quot;€&quot;;\-#,##0.00\ &quot;€&quot;"/>
    </dxf>
    <dxf>
      <numFmt numFmtId="164" formatCode="[$-F800]dddd\,\ mmmm\ dd\,\ yyyy"/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#,##0.00\ &quot;€&quot;"/>
    </dxf>
    <dxf>
      <numFmt numFmtId="165" formatCode="h:mm;@"/>
    </dxf>
    <dxf>
      <numFmt numFmtId="165" formatCode="h:mm;@"/>
    </dxf>
    <dxf>
      <numFmt numFmtId="165" formatCode="h:mm;@"/>
    </dxf>
    <dxf>
      <alignment horizontal="center" vertical="center" textRotation="0" wrapText="0" indent="0" justifyLastLine="0" shrinkToFit="0" readingOrder="0"/>
    </dxf>
    <dxf>
      <numFmt numFmtId="164" formatCode="[$-F800]dddd\,\ mmmm\ dd\,\ yyyy"/>
      <alignment horizontal="center" vertical="bottom" textRotation="0" wrapText="0" indent="0" justifyLastLine="0" shrinkToFit="0" readingOrder="0"/>
    </dxf>
    <dxf>
      <numFmt numFmtId="164" formatCode="[$-F800]dddd\,\ mmmm\ dd\,\ yyyy"/>
      <alignment horizontal="left" textRotation="0" wrapText="0" indent="0" justifyLastLine="0" shrinkToFit="0" readingOrder="0"/>
    </dxf>
    <dxf>
      <numFmt numFmtId="165" formatCode="h:mm;@"/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2" displayName="Tableau2" ref="A6:G14" totalsRowShown="0" headerRowDxfId="11">
  <autoFilter ref="A6:G14"/>
  <tableColumns count="7">
    <tableColumn id="1" name="Date" dataDxfId="10" totalsRowDxfId="1"/>
    <tableColumn id="7" name="Coach" dataDxfId="9" totalsRowDxfId="3"/>
    <tableColumn id="2" name="Elève" dataDxfId="8" totalsRowDxfId="2"/>
    <tableColumn id="3" name="Début" dataDxfId="6"/>
    <tableColumn id="4" name="Fin" dataDxfId="5"/>
    <tableColumn id="5" name="Durée" dataDxfId="7">
      <calculatedColumnFormula>ROUND(E7-D7,5)</calculatedColumnFormula>
    </tableColumn>
    <tableColumn id="6" name="Montant" dataDxfId="4">
      <calculatedColumnFormula>IF(F7=$D$3,$C$3,IF(F7=$D$4,$C$4,0))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6" sqref="G16"/>
    </sheetView>
  </sheetViews>
  <sheetFormatPr baseColWidth="10" defaultRowHeight="14.4" x14ac:dyDescent="0.3"/>
  <cols>
    <col min="1" max="1" width="28.6640625" customWidth="1"/>
  </cols>
  <sheetData>
    <row r="1" spans="1:7" x14ac:dyDescent="0.3">
      <c r="A1" s="1"/>
      <c r="B1" s="2"/>
      <c r="C1" s="3"/>
      <c r="D1" s="4"/>
      <c r="E1" s="4"/>
      <c r="F1" s="4"/>
      <c r="G1" s="5"/>
    </row>
    <row r="2" spans="1:7" ht="15.6" x14ac:dyDescent="0.3">
      <c r="A2" s="1"/>
      <c r="B2" s="19" t="str">
        <f>"du " &amp; TEXT($A$7,"jj/mm/aa") &amp; " au " &amp; TEXT(A14,"jj/mm/aa")</f>
        <v>du 15/11/16 au 30/11/16</v>
      </c>
      <c r="C2" s="19"/>
      <c r="D2" s="19"/>
      <c r="E2" s="4"/>
      <c r="F2" s="4"/>
      <c r="G2" s="5"/>
    </row>
    <row r="3" spans="1:7" x14ac:dyDescent="0.3">
      <c r="A3" s="1"/>
      <c r="B3" s="20" t="s">
        <v>0</v>
      </c>
      <c r="C3" s="22">
        <v>25</v>
      </c>
      <c r="D3" s="6">
        <f>ROUND(1/24,5)</f>
        <v>4.1669999999999999E-2</v>
      </c>
      <c r="E3" s="4"/>
      <c r="F3" s="4"/>
      <c r="G3" s="5"/>
    </row>
    <row r="4" spans="1:7" x14ac:dyDescent="0.3">
      <c r="A4" s="7"/>
      <c r="B4" s="20"/>
      <c r="C4" s="22">
        <v>30</v>
      </c>
      <c r="D4" s="6">
        <f>ROUND(1.5/24,5)</f>
        <v>6.25E-2</v>
      </c>
      <c r="E4" s="4"/>
      <c r="F4" s="4"/>
      <c r="G4" s="5"/>
    </row>
    <row r="5" spans="1:7" x14ac:dyDescent="0.3">
      <c r="A5" s="1"/>
      <c r="B5" s="2"/>
      <c r="C5" s="3"/>
      <c r="D5" s="4"/>
      <c r="E5" s="4"/>
      <c r="F5" s="4"/>
      <c r="G5" s="5"/>
    </row>
    <row r="6" spans="1:7" x14ac:dyDescent="0.3">
      <c r="A6" s="8" t="s">
        <v>1</v>
      </c>
      <c r="B6" s="8" t="s">
        <v>2</v>
      </c>
      <c r="C6" s="9" t="s">
        <v>3</v>
      </c>
      <c r="D6" s="10" t="s">
        <v>4</v>
      </c>
      <c r="E6" s="10" t="s">
        <v>5</v>
      </c>
      <c r="F6" s="10" t="s">
        <v>6</v>
      </c>
      <c r="G6" s="11" t="s">
        <v>7</v>
      </c>
    </row>
    <row r="7" spans="1:7" x14ac:dyDescent="0.3">
      <c r="A7" s="1">
        <v>42689</v>
      </c>
      <c r="B7" s="2" t="s">
        <v>8</v>
      </c>
      <c r="C7" s="3" t="s">
        <v>9</v>
      </c>
      <c r="D7" s="4">
        <v>0.3125</v>
      </c>
      <c r="E7" s="4">
        <v>0.35416666666666669</v>
      </c>
      <c r="F7" s="4">
        <f t="shared" ref="F7:F14" si="0">ROUND(E7-D7,5)</f>
        <v>4.1669999999999999E-2</v>
      </c>
      <c r="G7" s="5">
        <f t="shared" ref="G7:G14" si="1">IF(F7=$D$3,$C$3,IF(F7=$D$4,$C$4,0))</f>
        <v>25</v>
      </c>
    </row>
    <row r="8" spans="1:7" x14ac:dyDescent="0.3">
      <c r="A8" s="1">
        <v>42689</v>
      </c>
      <c r="B8" s="2" t="s">
        <v>8</v>
      </c>
      <c r="C8" s="3" t="s">
        <v>10</v>
      </c>
      <c r="D8" s="4">
        <v>0.78125</v>
      </c>
      <c r="E8" s="4">
        <v>0.82291666666666663</v>
      </c>
      <c r="F8" s="4">
        <f t="shared" si="0"/>
        <v>4.1669999999999999E-2</v>
      </c>
      <c r="G8" s="5">
        <f t="shared" si="1"/>
        <v>25</v>
      </c>
    </row>
    <row r="9" spans="1:7" x14ac:dyDescent="0.3">
      <c r="A9" s="1">
        <v>42696</v>
      </c>
      <c r="B9" s="2" t="s">
        <v>8</v>
      </c>
      <c r="C9" s="3" t="s">
        <v>9</v>
      </c>
      <c r="D9" s="4">
        <v>0.3125</v>
      </c>
      <c r="E9" s="4">
        <v>0.35416666666666669</v>
      </c>
      <c r="F9" s="4">
        <f t="shared" si="0"/>
        <v>4.1669999999999999E-2</v>
      </c>
      <c r="G9" s="5">
        <f t="shared" si="1"/>
        <v>25</v>
      </c>
    </row>
    <row r="10" spans="1:7" x14ac:dyDescent="0.3">
      <c r="A10" s="1">
        <v>42696</v>
      </c>
      <c r="B10" s="2" t="s">
        <v>8</v>
      </c>
      <c r="C10" s="3" t="s">
        <v>10</v>
      </c>
      <c r="D10" s="4">
        <v>0.78125</v>
      </c>
      <c r="E10" s="4">
        <v>0.82291666666666663</v>
      </c>
      <c r="F10" s="4">
        <f t="shared" si="0"/>
        <v>4.1669999999999999E-2</v>
      </c>
      <c r="G10" s="5">
        <f t="shared" si="1"/>
        <v>25</v>
      </c>
    </row>
    <row r="11" spans="1:7" x14ac:dyDescent="0.3">
      <c r="A11" s="1">
        <v>42697</v>
      </c>
      <c r="B11" s="2" t="s">
        <v>8</v>
      </c>
      <c r="C11" s="3" t="s">
        <v>11</v>
      </c>
      <c r="D11" s="4">
        <v>0.71875</v>
      </c>
      <c r="E11" s="4">
        <v>0.78125</v>
      </c>
      <c r="F11" s="4">
        <f t="shared" si="0"/>
        <v>6.25E-2</v>
      </c>
      <c r="G11" s="5">
        <f t="shared" si="1"/>
        <v>30</v>
      </c>
    </row>
    <row r="12" spans="1:7" x14ac:dyDescent="0.3">
      <c r="A12" s="1">
        <v>42703</v>
      </c>
      <c r="B12" s="2" t="s">
        <v>8</v>
      </c>
      <c r="C12" s="3" t="s">
        <v>9</v>
      </c>
      <c r="D12" s="4">
        <v>0.3125</v>
      </c>
      <c r="E12" s="4">
        <v>0.35416666666666669</v>
      </c>
      <c r="F12" s="4">
        <f t="shared" si="0"/>
        <v>4.1669999999999999E-2</v>
      </c>
      <c r="G12" s="5">
        <f t="shared" si="1"/>
        <v>25</v>
      </c>
    </row>
    <row r="13" spans="1:7" x14ac:dyDescent="0.3">
      <c r="A13" s="1">
        <v>42703</v>
      </c>
      <c r="B13" s="2" t="s">
        <v>8</v>
      </c>
      <c r="C13" s="3" t="s">
        <v>10</v>
      </c>
      <c r="D13" s="4">
        <v>0.72916666666666663</v>
      </c>
      <c r="E13" s="4">
        <v>0.79166666666666663</v>
      </c>
      <c r="F13" s="4">
        <f t="shared" si="0"/>
        <v>6.25E-2</v>
      </c>
      <c r="G13" s="5">
        <f t="shared" si="1"/>
        <v>30</v>
      </c>
    </row>
    <row r="14" spans="1:7" x14ac:dyDescent="0.3">
      <c r="A14" s="1">
        <v>42704</v>
      </c>
      <c r="B14" s="2" t="s">
        <v>8</v>
      </c>
      <c r="C14" s="3" t="s">
        <v>11</v>
      </c>
      <c r="D14" s="4">
        <v>0.6875</v>
      </c>
      <c r="E14" s="4">
        <v>0.72916666666666663</v>
      </c>
      <c r="F14" s="4">
        <f t="shared" si="0"/>
        <v>4.1669999999999999E-2</v>
      </c>
      <c r="G14" s="5">
        <f t="shared" si="1"/>
        <v>25</v>
      </c>
    </row>
    <row r="15" spans="1:7" ht="15" thickBot="1" x14ac:dyDescent="0.35">
      <c r="A15" s="1"/>
      <c r="B15" s="2"/>
      <c r="C15" s="3"/>
      <c r="D15" s="4"/>
      <c r="E15" s="4"/>
      <c r="F15" s="4"/>
      <c r="G15" s="5"/>
    </row>
    <row r="16" spans="1:7" ht="15" thickBot="1" x14ac:dyDescent="0.35">
      <c r="A16" s="12"/>
      <c r="B16" s="13"/>
      <c r="C16" s="21" t="s">
        <v>12</v>
      </c>
      <c r="D16" s="21"/>
      <c r="E16" s="21"/>
      <c r="F16" s="21"/>
      <c r="G16" s="14">
        <f>SUM(G7:G15)</f>
        <v>210</v>
      </c>
    </row>
    <row r="17" spans="1:7" x14ac:dyDescent="0.3">
      <c r="A17" s="15"/>
      <c r="B17" s="16"/>
      <c r="C17" s="17"/>
      <c r="D17" s="17"/>
      <c r="E17" s="17"/>
      <c r="F17" s="17"/>
      <c r="G17" s="18"/>
    </row>
  </sheetData>
  <mergeCells count="3">
    <mergeCell ref="B2:D2"/>
    <mergeCell ref="B3:B4"/>
    <mergeCell ref="C16:F16"/>
  </mergeCells>
  <conditionalFormatting sqref="G7:G14">
    <cfRule type="expression" dxfId="0" priority="1">
      <formula>"SI(F7=""1:00"";25;SI(F7=""1:30"";30;0))"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 VAUCHEL CAMUS</dc:creator>
  <cp:lastModifiedBy>ANDOLFI</cp:lastModifiedBy>
  <dcterms:created xsi:type="dcterms:W3CDTF">2016-12-07T22:58:29Z</dcterms:created>
  <dcterms:modified xsi:type="dcterms:W3CDTF">2016-12-08T05:05:47Z</dcterms:modified>
</cp:coreProperties>
</file>