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60" windowHeight="7935"/>
  </bookViews>
  <sheets>
    <sheet name="Données" sheetId="1" r:id="rId1"/>
    <sheet name="Marco" sheetId="3" r:id="rId2"/>
    <sheet name="Resula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17" i="1"/>
  <c r="H16" i="1"/>
  <c r="H18" i="1" l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C3" i="2"/>
  <c r="B101" i="2"/>
  <c r="F2" i="1"/>
  <c r="G2" i="1"/>
  <c r="B3" i="2" s="1"/>
  <c r="B86" i="2"/>
  <c r="B80" i="2"/>
  <c r="B68" i="2"/>
  <c r="B44" i="2"/>
  <c r="B38" i="2"/>
  <c r="B25" i="2"/>
  <c r="B12" i="2"/>
  <c r="B7" i="2"/>
  <c r="G4" i="1"/>
  <c r="G5" i="1"/>
  <c r="G6" i="1"/>
  <c r="G7" i="1"/>
  <c r="G8" i="1"/>
  <c r="G9" i="1"/>
  <c r="G10" i="1"/>
  <c r="G11" i="1"/>
  <c r="G3" i="1"/>
  <c r="F4" i="1"/>
  <c r="F5" i="1"/>
  <c r="F6" i="1"/>
  <c r="F7" i="1"/>
  <c r="F8" i="1"/>
  <c r="F9" i="1"/>
  <c r="F10" i="1"/>
  <c r="F11" i="1"/>
  <c r="F3" i="1"/>
  <c r="C13" i="1"/>
  <c r="L4" i="1" l="1"/>
  <c r="L9" i="1"/>
  <c r="L7" i="1"/>
  <c r="L8" i="1"/>
  <c r="L6" i="1"/>
  <c r="L11" i="1"/>
  <c r="L2" i="1"/>
  <c r="L10" i="1"/>
  <c r="L5" i="1"/>
  <c r="L3" i="1"/>
</calcChain>
</file>

<file path=xl/sharedStrings.xml><?xml version="1.0" encoding="utf-8"?>
<sst xmlns="http://schemas.openxmlformats.org/spreadsheetml/2006/main" count="57" uniqueCount="47">
  <si>
    <t>020101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</si>
  <si>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</si>
  <si>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</si>
  <si>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</si>
  <si>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</si>
  <si>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</si>
  <si>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</si>
  <si>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</si>
  <si>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</si>
  <si>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Planning</t>
  </si>
  <si>
    <t>N°cde</t>
  </si>
  <si>
    <t>Tps de fab</t>
  </si>
  <si>
    <t>HT</t>
  </si>
  <si>
    <t>Lundi</t>
  </si>
  <si>
    <t>Mardi</t>
  </si>
  <si>
    <t>Mercredi</t>
  </si>
  <si>
    <t>Jeudi</t>
  </si>
  <si>
    <t>Vendredi</t>
  </si>
  <si>
    <t>Samedi</t>
  </si>
  <si>
    <t>Dimanche</t>
  </si>
  <si>
    <t>S 01</t>
  </si>
  <si>
    <t>clients</t>
  </si>
  <si>
    <t>heures</t>
  </si>
  <si>
    <t>cellules</t>
  </si>
  <si>
    <t>Nbs cellule</t>
  </si>
  <si>
    <t>Concatener</t>
  </si>
  <si>
    <t xml:space="preserve"> A</t>
  </si>
  <si>
    <t xml:space="preserve"> D</t>
  </si>
  <si>
    <t xml:space="preserve"> E</t>
  </si>
  <si>
    <t xml:space="preserve"> S</t>
  </si>
  <si>
    <t xml:space="preserve"> P</t>
  </si>
  <si>
    <t xml:space="preserve"> Z</t>
  </si>
  <si>
    <t xml:space="preserve"> L</t>
  </si>
  <si>
    <t>020000</t>
  </si>
  <si>
    <t xml:space="preserve"> machine</t>
  </si>
  <si>
    <t>Maintenance</t>
  </si>
  <si>
    <t>Maintenance machine</t>
  </si>
  <si>
    <t>1611670 A</t>
  </si>
  <si>
    <t>1612613 D</t>
  </si>
  <si>
    <t>1612612 E</t>
  </si>
  <si>
    <t>1612614 S</t>
  </si>
  <si>
    <t>1612528 P</t>
  </si>
  <si>
    <t>1612529 A</t>
  </si>
  <si>
    <t>1612516 Z</t>
  </si>
  <si>
    <t>1612577 P</t>
  </si>
  <si>
    <t>1612469 L</t>
  </si>
  <si>
    <t>Ce que je voudrais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</si>
</sst>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0303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quotePrefix="1"/>
    <xf numFmtId="2" fontId="0" fillId="0" borderId="0" xfId="0" applyNumberFormat="1"/>
    <xf numFmtId="0" fontId="0" fillId="2" borderId="0" xfId="0" applyFill="1"/>
    <xf numFmtId="0" fontId="0" fillId="4" borderId="0" xfId="0" applyFill="1"/>
    <xf numFmtId="0" fontId="0" fillId="6" borderId="0" xfId="0" applyFill="1"/>
    <xf numFmtId="0" fontId="0" fillId="10" borderId="0" xfId="0" applyFill="1" applyAlignment="1"/>
    <xf numFmtId="0" fontId="0" fillId="11" borderId="0" xfId="0" applyFill="1" applyAlignment="1"/>
    <xf numFmtId="0" fontId="0" fillId="5" borderId="0" xfId="0" applyFill="1" applyAlignment="1"/>
    <xf numFmtId="0" fontId="0" fillId="8" borderId="0" xfId="0" applyFill="1" applyAlignment="1"/>
    <xf numFmtId="0" fontId="0" fillId="9" borderId="0" xfId="0" applyFill="1" applyAlignment="1"/>
    <xf numFmtId="0" fontId="0" fillId="7" borderId="0" xfId="0" applyFill="1" applyAlignment="1"/>
    <xf numFmtId="0" fontId="0" fillId="3" borderId="0" xfId="0" applyFill="1" applyAlignment="1"/>
    <xf numFmtId="0" fontId="0" fillId="12" borderId="0" xfId="0" applyFill="1" applyAlignment="1"/>
    <xf numFmtId="0" fontId="0" fillId="0" borderId="0" xfId="0" applyFill="1" applyAlignment="1"/>
    <xf numFmtId="0" fontId="0" fillId="0" borderId="0" xfId="0" applyFill="1"/>
    <xf numFmtId="0" fontId="0" fillId="0" borderId="0" xfId="0" applyFont="1"/>
    <xf numFmtId="0" fontId="0" fillId="4" borderId="0" xfId="0" applyFill="1" applyAlignment="1">
      <alignment wrapText="1"/>
    </xf>
    <xf numFmtId="0" fontId="0" fillId="6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13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" fillId="2" borderId="0" xfId="0" applyFont="1" applyFill="1"/>
    <xf numFmtId="0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185"/>
  <sheetViews>
    <sheetView tabSelected="1" workbookViewId="0">
      <selection activeCell="F2" sqref="F2"/>
    </sheetView>
  </sheetViews>
  <sheetFormatPr baseColWidth="10" defaultRowHeight="15" x14ac:dyDescent="0.25"/>
  <cols>
    <col min="6" max="6" width="22.875" customWidth="1"/>
    <col min="8" max="8" width="21.375" bestFit="1" customWidth="1"/>
  </cols>
  <sheetData>
    <row r="1" spans="1:12" x14ac:dyDescent="0.25">
      <c r="A1" t="s">
        <v>9</v>
      </c>
      <c r="B1" t="s">
        <v>10</v>
      </c>
      <c r="C1" t="s">
        <v>11</v>
      </c>
      <c r="D1" t="s">
        <v>12</v>
      </c>
      <c r="E1" t="s">
        <v>21</v>
      </c>
      <c r="F1" t="s">
        <v>24</v>
      </c>
      <c r="G1" t="s">
        <v>25</v>
      </c>
      <c r="H1" s="3">
        <v>1</v>
      </c>
      <c r="I1" s="3" t="s">
        <v>22</v>
      </c>
      <c r="J1" s="4">
        <v>4</v>
      </c>
      <c r="K1" s="4" t="s">
        <v>23</v>
      </c>
    </row>
    <row r="2" spans="1:12" x14ac:dyDescent="0.25">
      <c r="A2" s="1" t="s">
        <v>33</v>
      </c>
      <c r="B2" t="s">
        <v>35</v>
      </c>
      <c r="C2">
        <v>1</v>
      </c>
      <c r="E2" t="s">
        <v>34</v>
      </c>
      <c r="F2" s="24">
        <f>SUM(C2*$J$1/$H$1)</f>
        <v>4</v>
      </c>
      <c r="G2" s="18" t="str">
        <f>CONCATENATE(B2, E2)</f>
        <v>Maintenance machine</v>
      </c>
      <c r="H2" s="15" t="s">
        <v>36</v>
      </c>
      <c r="I2" s="15"/>
      <c r="J2" s="15"/>
      <c r="K2" s="15"/>
      <c r="L2">
        <f>COUNTIF($H$16:$H$100,G2)</f>
        <v>4</v>
      </c>
    </row>
    <row r="3" spans="1:12" x14ac:dyDescent="0.25">
      <c r="A3" s="1" t="s">
        <v>0</v>
      </c>
      <c r="B3">
        <v>1611670</v>
      </c>
      <c r="C3">
        <v>1.1599999999999999</v>
      </c>
      <c r="E3" t="s">
        <v>26</v>
      </c>
      <c r="F3" s="24">
        <f>SUM(C3*$J$1/$H$1)</f>
        <v>4.6399999999999997</v>
      </c>
      <c r="G3" s="18" t="str">
        <f>CONCATENATE(B3, E3)</f>
        <v>1611670 A</v>
      </c>
      <c r="H3" t="s">
        <v>37</v>
      </c>
      <c r="L3">
        <f t="shared" ref="L3:L11" si="0">COUNTIF($H$16:$H$100,G3)</f>
        <v>5</v>
      </c>
    </row>
    <row r="4" spans="1:12" x14ac:dyDescent="0.25">
      <c r="A4" s="1" t="s">
        <v>1</v>
      </c>
      <c r="B4">
        <v>1612613</v>
      </c>
      <c r="C4" s="2">
        <v>3</v>
      </c>
      <c r="E4" t="s">
        <v>27</v>
      </c>
      <c r="F4" s="24">
        <f t="shared" ref="F4:F11" si="1">SUM(C4*$J$1/$H$1)</f>
        <v>12</v>
      </c>
      <c r="G4" s="5" t="str">
        <f t="shared" ref="G4:G11" si="2">CONCATENATE(B4, E4)</f>
        <v>1612613 D</v>
      </c>
      <c r="H4" t="s">
        <v>38</v>
      </c>
      <c r="L4">
        <f t="shared" si="0"/>
        <v>12</v>
      </c>
    </row>
    <row r="5" spans="1:12" x14ac:dyDescent="0.25">
      <c r="A5" s="1" t="s">
        <v>2</v>
      </c>
      <c r="B5">
        <v>1612612</v>
      </c>
      <c r="C5">
        <v>3.27</v>
      </c>
      <c r="E5" t="s">
        <v>28</v>
      </c>
      <c r="F5" s="24">
        <f t="shared" si="1"/>
        <v>13.08</v>
      </c>
      <c r="G5" s="5" t="str">
        <f t="shared" si="2"/>
        <v>1612612 E</v>
      </c>
      <c r="H5" t="s">
        <v>39</v>
      </c>
      <c r="L5">
        <f t="shared" si="0"/>
        <v>14</v>
      </c>
    </row>
    <row r="6" spans="1:12" x14ac:dyDescent="0.25">
      <c r="A6" s="1" t="s">
        <v>3</v>
      </c>
      <c r="B6">
        <v>1612614</v>
      </c>
      <c r="C6">
        <v>1.55</v>
      </c>
      <c r="E6" t="s">
        <v>29</v>
      </c>
      <c r="F6" s="24">
        <f t="shared" si="1"/>
        <v>6.2</v>
      </c>
      <c r="G6" s="5" t="str">
        <f t="shared" si="2"/>
        <v>1612614 S</v>
      </c>
      <c r="H6" t="s">
        <v>40</v>
      </c>
      <c r="L6">
        <f t="shared" si="0"/>
        <v>7</v>
      </c>
    </row>
    <row r="7" spans="1:12" x14ac:dyDescent="0.25">
      <c r="A7" s="1" t="s">
        <v>4</v>
      </c>
      <c r="B7">
        <v>1612528</v>
      </c>
      <c r="C7">
        <v>6.04</v>
      </c>
      <c r="E7" t="s">
        <v>30</v>
      </c>
      <c r="F7" s="24">
        <f t="shared" si="1"/>
        <v>24.16</v>
      </c>
      <c r="G7" s="5" t="str">
        <f t="shared" si="2"/>
        <v>1612528 P</v>
      </c>
      <c r="H7" t="s">
        <v>41</v>
      </c>
      <c r="L7">
        <f t="shared" si="0"/>
        <v>25</v>
      </c>
    </row>
    <row r="8" spans="1:12" x14ac:dyDescent="0.25">
      <c r="A8" s="1" t="s">
        <v>5</v>
      </c>
      <c r="B8">
        <v>1612529</v>
      </c>
      <c r="C8">
        <v>3.09</v>
      </c>
      <c r="E8" t="s">
        <v>26</v>
      </c>
      <c r="F8" s="24">
        <f t="shared" si="1"/>
        <v>12.36</v>
      </c>
      <c r="G8" s="5" t="str">
        <f t="shared" si="2"/>
        <v>1612529 A</v>
      </c>
      <c r="H8" t="s">
        <v>42</v>
      </c>
      <c r="L8">
        <f t="shared" si="0"/>
        <v>13</v>
      </c>
    </row>
    <row r="9" spans="1:12" x14ac:dyDescent="0.25">
      <c r="A9" s="1" t="s">
        <v>6</v>
      </c>
      <c r="B9">
        <v>1612516</v>
      </c>
      <c r="C9">
        <v>1.62</v>
      </c>
      <c r="E9" t="s">
        <v>31</v>
      </c>
      <c r="F9" s="24">
        <f t="shared" si="1"/>
        <v>6.48</v>
      </c>
      <c r="G9" s="5" t="str">
        <f t="shared" si="2"/>
        <v>1612516 Z</v>
      </c>
      <c r="H9" t="s">
        <v>43</v>
      </c>
      <c r="L9">
        <f t="shared" si="0"/>
        <v>5</v>
      </c>
    </row>
    <row r="10" spans="1:12" x14ac:dyDescent="0.25">
      <c r="A10" s="1" t="s">
        <v>7</v>
      </c>
      <c r="B10">
        <v>1612577</v>
      </c>
      <c r="C10">
        <v>3.78</v>
      </c>
      <c r="E10" t="s">
        <v>30</v>
      </c>
      <c r="F10" s="24">
        <f t="shared" si="1"/>
        <v>15.12</v>
      </c>
      <c r="G10" s="5" t="str">
        <f t="shared" si="2"/>
        <v>1612577 P</v>
      </c>
      <c r="H10" t="s">
        <v>44</v>
      </c>
      <c r="L10">
        <f t="shared" si="0"/>
        <v>0</v>
      </c>
    </row>
    <row r="11" spans="1:12" x14ac:dyDescent="0.25">
      <c r="A11" s="1" t="s">
        <v>8</v>
      </c>
      <c r="B11">
        <v>1612469</v>
      </c>
      <c r="C11">
        <v>5.38</v>
      </c>
      <c r="E11" t="s">
        <v>32</v>
      </c>
      <c r="F11" s="24">
        <f t="shared" si="1"/>
        <v>21.52</v>
      </c>
      <c r="G11" s="5" t="str">
        <f t="shared" si="2"/>
        <v>1612469 L</v>
      </c>
      <c r="H11" t="s">
        <v>45</v>
      </c>
      <c r="L11">
        <f t="shared" si="0"/>
        <v>0</v>
      </c>
    </row>
    <row r="13" spans="1:12" x14ac:dyDescent="0.25">
      <c r="C13">
        <f>SUM(C3:C11)</f>
        <v>28.89</v>
      </c>
    </row>
    <row r="14" spans="1:12" x14ac:dyDescent="0.25">
      <c r="F14" t="s">
        <v>46</v>
      </c>
    </row>
    <row r="15" spans="1:12" x14ac:dyDescent="0.25">
      <c r="G15" s="16"/>
    </row>
    <row r="16" spans="1:12" x14ac:dyDescent="0.25">
      <c r="H16" s="23" t="str">
        <f>G2</f>
        <v>Maintenance machine</v>
      </c>
    </row>
    <row r="17" spans="7:8" x14ac:dyDescent="0.25">
      <c r="H17" s="23" t="str">
        <f>IFERROR(IF(INDEX(F:F,MATCH(H16,G:G,0))&gt;COUNTIF($H$16:H16,H16),H16,INDEX(G:G,MATCH(H16,G:G,0)+1)),"")</f>
        <v>Maintenance machine</v>
      </c>
    </row>
    <row r="18" spans="7:8" x14ac:dyDescent="0.25">
      <c r="H18" s="23" t="str">
        <f>IFERROR(IF(INDEX(F:F,MATCH(H17,G:G,0))&gt;COUNTIF($H$16:H17,H17),H17,INDEX(G:G,MATCH(H17,G:G,0)+1)),"")</f>
        <v>Maintenance machine</v>
      </c>
    </row>
    <row r="19" spans="7:8" x14ac:dyDescent="0.25">
      <c r="H19" s="23" t="str">
        <f>IFERROR(IF(INDEX(F:F,MATCH(H18,G:G,0))&gt;COUNTIF($H$16:H18,H18),H18,INDEX(G:G,MATCH(H18,G:G,0)+1)),"")</f>
        <v>Maintenance machine</v>
      </c>
    </row>
    <row r="20" spans="7:8" x14ac:dyDescent="0.25">
      <c r="H20" s="23" t="str">
        <f>IFERROR(IF(INDEX(F:F,MATCH(H19,G:G,0))&gt;COUNTIF($H$16:H19,H19),H19,INDEX(G:G,MATCH(H19,G:G,0)+1)),"")</f>
        <v>1611670 A</v>
      </c>
    </row>
    <row r="21" spans="7:8" x14ac:dyDescent="0.25">
      <c r="H21" s="23" t="str">
        <f>IFERROR(IF(INDEX(F:F,MATCH(H20,G:G,0))&gt;COUNTIF($H$16:H20,H20),H20,INDEX(G:G,MATCH(H20,G:G,0)+1)),"")</f>
        <v>1611670 A</v>
      </c>
    </row>
    <row r="22" spans="7:8" x14ac:dyDescent="0.25">
      <c r="H22" s="23" t="str">
        <f>IFERROR(IF(INDEX(F:F,MATCH(H21,G:G,0))&gt;COUNTIF($H$16:H21,H21),H21,INDEX(G:G,MATCH(H21,G:G,0)+1)),"")</f>
        <v>1611670 A</v>
      </c>
    </row>
    <row r="23" spans="7:8" x14ac:dyDescent="0.25">
      <c r="G23" s="16"/>
      <c r="H23" s="23" t="str">
        <f>IFERROR(IF(INDEX(F:F,MATCH(H22,G:G,0))&gt;COUNTIF($H$16:H22,H22),H22,INDEX(G:G,MATCH(H22,G:G,0)+1)),"")</f>
        <v>1611670 A</v>
      </c>
    </row>
    <row r="24" spans="7:8" x14ac:dyDescent="0.25">
      <c r="G24" s="16"/>
      <c r="H24" s="23" t="str">
        <f>IFERROR(IF(INDEX(F:F,MATCH(H23,G:G,0))&gt;COUNTIF($H$16:H23,H23),H23,INDEX(G:G,MATCH(H23,G:G,0)+1)),"")</f>
        <v>1611670 A</v>
      </c>
    </row>
    <row r="25" spans="7:8" x14ac:dyDescent="0.25">
      <c r="G25" s="16"/>
      <c r="H25" s="23" t="str">
        <f>IFERROR(IF(INDEX(F:F,MATCH(H24,G:G,0))&gt;COUNTIF($H$16:H24,H24),H24,INDEX(G:G,MATCH(H24,G:G,0)+1)),"")</f>
        <v>1612613 D</v>
      </c>
    </row>
    <row r="26" spans="7:8" x14ac:dyDescent="0.25">
      <c r="H26" s="23" t="str">
        <f>IFERROR(IF(INDEX(F:F,MATCH(H25,G:G,0))&gt;COUNTIF($H$16:H25,H25),H25,INDEX(G:G,MATCH(H25,G:G,0)+1)),"")</f>
        <v>1612613 D</v>
      </c>
    </row>
    <row r="27" spans="7:8" x14ac:dyDescent="0.25">
      <c r="H27" s="23" t="str">
        <f>IFERROR(IF(INDEX(F:F,MATCH(H26,G:G,0))&gt;COUNTIF($H$16:H26,H26),H26,INDEX(G:G,MATCH(H26,G:G,0)+1)),"")</f>
        <v>1612613 D</v>
      </c>
    </row>
    <row r="28" spans="7:8" x14ac:dyDescent="0.25">
      <c r="H28" s="23" t="str">
        <f>IFERROR(IF(INDEX(F:F,MATCH(H27,G:G,0))&gt;COUNTIF($H$16:H27,H27),H27,INDEX(G:G,MATCH(H27,G:G,0)+1)),"")</f>
        <v>1612613 D</v>
      </c>
    </row>
    <row r="29" spans="7:8" x14ac:dyDescent="0.25">
      <c r="H29" s="23" t="str">
        <f>IFERROR(IF(INDEX(F:F,MATCH(H28,G:G,0))&gt;COUNTIF($H$16:H28,H28),H28,INDEX(G:G,MATCH(H28,G:G,0)+1)),"")</f>
        <v>1612613 D</v>
      </c>
    </row>
    <row r="30" spans="7:8" x14ac:dyDescent="0.25">
      <c r="H30" s="23" t="str">
        <f>IFERROR(IF(INDEX(F:F,MATCH(H29,G:G,0))&gt;COUNTIF($H$16:H29,H29),H29,INDEX(G:G,MATCH(H29,G:G,0)+1)),"")</f>
        <v>1612613 D</v>
      </c>
    </row>
    <row r="31" spans="7:8" x14ac:dyDescent="0.25">
      <c r="H31" s="23" t="str">
        <f>IFERROR(IF(INDEX(F:F,MATCH(H30,G:G,0))&gt;COUNTIF($H$16:H30,H30),H30,INDEX(G:G,MATCH(H30,G:G,0)+1)),"")</f>
        <v>1612613 D</v>
      </c>
    </row>
    <row r="32" spans="7:8" x14ac:dyDescent="0.25">
      <c r="H32" s="23" t="str">
        <f>IFERROR(IF(INDEX(F:F,MATCH(H31,G:G,0))&gt;COUNTIF($H$16:H31,H31),H31,INDEX(G:G,MATCH(H31,G:G,0)+1)),"")</f>
        <v>1612613 D</v>
      </c>
    </row>
    <row r="33" spans="8:9" x14ac:dyDescent="0.25">
      <c r="H33" s="23" t="str">
        <f>IFERROR(IF(INDEX(F:F,MATCH(H32,G:G,0))&gt;COUNTIF($H$16:H32,H32),H32,INDEX(G:G,MATCH(H32,G:G,0)+1)),"")</f>
        <v>1612613 D</v>
      </c>
    </row>
    <row r="34" spans="8:9" x14ac:dyDescent="0.25">
      <c r="H34" s="23" t="str">
        <f>IFERROR(IF(INDEX(F:F,MATCH(H33,G:G,0))&gt;COUNTIF($H$16:H33,H33),H33,INDEX(G:G,MATCH(H33,G:G,0)+1)),"")</f>
        <v>1612613 D</v>
      </c>
    </row>
    <row r="35" spans="8:9" x14ac:dyDescent="0.25">
      <c r="H35" s="23" t="str">
        <f>IFERROR(IF(INDEX(F:F,MATCH(H34,G:G,0))&gt;COUNTIF($H$16:H34,H34),H34,INDEX(G:G,MATCH(H34,G:G,0)+1)),"")</f>
        <v>1612613 D</v>
      </c>
    </row>
    <row r="36" spans="8:9" x14ac:dyDescent="0.25">
      <c r="H36" s="23" t="str">
        <f>IFERROR(IF(INDEX(F:F,MATCH(H35,G:G,0))&gt;COUNTIF($H$16:H35,H35),H35,INDEX(G:G,MATCH(H35,G:G,0)+1)),"")</f>
        <v>1612613 D</v>
      </c>
    </row>
    <row r="37" spans="8:9" x14ac:dyDescent="0.25">
      <c r="H37" s="23" t="str">
        <f>IFERROR(IF(INDEX(F:F,MATCH(H36,G:G,0))&gt;COUNTIF($H$16:H36,H36),H36,INDEX(G:G,MATCH(H36,G:G,0)+1)),"")</f>
        <v>1612612 E</v>
      </c>
      <c r="I37">
        <f>INDEX(F:F,MATCH(H37,G:G,0))</f>
        <v>13.08</v>
      </c>
    </row>
    <row r="38" spans="8:9" x14ac:dyDescent="0.25">
      <c r="H38" s="23" t="str">
        <f>IFERROR(IF(INDEX(F:F,MATCH(H37,G:G,0))&gt;COUNTIF($H$16:H37,H37),H37,INDEX(G:G,MATCH(H37,G:G,0)+1)),"")</f>
        <v>1612612 E</v>
      </c>
    </row>
    <row r="39" spans="8:9" x14ac:dyDescent="0.25">
      <c r="H39" s="23" t="str">
        <f>IFERROR(IF(INDEX(F:F,MATCH(H38,G:G,0))&gt;COUNTIF($H$16:H38,H38),H38,INDEX(G:G,MATCH(H38,G:G,0)+1)),"")</f>
        <v>1612612 E</v>
      </c>
    </row>
    <row r="40" spans="8:9" x14ac:dyDescent="0.25">
      <c r="H40" s="23" t="str">
        <f>IFERROR(IF(INDEX(F:F,MATCH(H39,G:G,0))&gt;COUNTIF($H$16:H39,H39),H39,INDEX(G:G,MATCH(H39,G:G,0)+1)),"")</f>
        <v>1612612 E</v>
      </c>
    </row>
    <row r="41" spans="8:9" x14ac:dyDescent="0.25">
      <c r="H41" s="23" t="str">
        <f>IFERROR(IF(INDEX(F:F,MATCH(H40,G:G,0))&gt;COUNTIF($H$16:H40,H40),H40,INDEX(G:G,MATCH(H40,G:G,0)+1)),"")</f>
        <v>1612612 E</v>
      </c>
    </row>
    <row r="42" spans="8:9" x14ac:dyDescent="0.25">
      <c r="H42" s="23" t="str">
        <f>IFERROR(IF(INDEX(F:F,MATCH(H41,G:G,0))&gt;COUNTIF($H$16:H41,H41),H41,INDEX(G:G,MATCH(H41,G:G,0)+1)),"")</f>
        <v>1612612 E</v>
      </c>
    </row>
    <row r="43" spans="8:9" x14ac:dyDescent="0.25">
      <c r="H43" s="23" t="str">
        <f>IFERROR(IF(INDEX(F:F,MATCH(H42,G:G,0))&gt;COUNTIF($H$16:H42,H42),H42,INDEX(G:G,MATCH(H42,G:G,0)+1)),"")</f>
        <v>1612612 E</v>
      </c>
    </row>
    <row r="44" spans="8:9" x14ac:dyDescent="0.25">
      <c r="H44" s="23" t="str">
        <f>IFERROR(IF(INDEX(F:F,MATCH(H43,G:G,0))&gt;COUNTIF($H$16:H43,H43),H43,INDEX(G:G,MATCH(H43,G:G,0)+1)),"")</f>
        <v>1612612 E</v>
      </c>
    </row>
    <row r="45" spans="8:9" x14ac:dyDescent="0.25">
      <c r="H45" s="23" t="str">
        <f>IFERROR(IF(INDEX(F:F,MATCH(H44,G:G,0))&gt;COUNTIF($H$16:H44,H44),H44,INDEX(G:G,MATCH(H44,G:G,0)+1)),"")</f>
        <v>1612612 E</v>
      </c>
    </row>
    <row r="46" spans="8:9" x14ac:dyDescent="0.25">
      <c r="H46" s="23" t="str">
        <f>IFERROR(IF(INDEX(F:F,MATCH(H45,G:G,0))&gt;COUNTIF($H$16:H45,H45),H45,INDEX(G:G,MATCH(H45,G:G,0)+1)),"")</f>
        <v>1612612 E</v>
      </c>
    </row>
    <row r="47" spans="8:9" x14ac:dyDescent="0.25">
      <c r="H47" s="23" t="str">
        <f>IFERROR(IF(INDEX(F:F,MATCH(H46,G:G,0))&gt;COUNTIF($H$16:H46,H46),H46,INDEX(G:G,MATCH(H46,G:G,0)+1)),"")</f>
        <v>1612612 E</v>
      </c>
    </row>
    <row r="48" spans="8:9" x14ac:dyDescent="0.25">
      <c r="H48" s="23" t="str">
        <f>IFERROR(IF(INDEX(F:F,MATCH(H47,G:G,0))&gt;COUNTIF($H$16:H47,H47),H47,INDEX(G:G,MATCH(H47,G:G,0)+1)),"")</f>
        <v>1612612 E</v>
      </c>
    </row>
    <row r="49" spans="8:8" x14ac:dyDescent="0.25">
      <c r="H49" s="23" t="str">
        <f>IFERROR(IF(INDEX(F:F,MATCH(H48,G:G,0))&gt;COUNTIF($H$16:H48,H48),H48,INDEX(G:G,MATCH(H48,G:G,0)+1)),"")</f>
        <v>1612612 E</v>
      </c>
    </row>
    <row r="50" spans="8:8" x14ac:dyDescent="0.25">
      <c r="H50" s="23" t="str">
        <f>IFERROR(IF(INDEX(F:F,MATCH(H49,G:G,0))&gt;COUNTIF($H$16:H49,H49),H49,INDEX(G:G,MATCH(H49,G:G,0)+1)),"")</f>
        <v>1612612 E</v>
      </c>
    </row>
    <row r="51" spans="8:8" x14ac:dyDescent="0.25">
      <c r="H51" s="23" t="str">
        <f>IFERROR(IF(INDEX(F:F,MATCH(H50,G:G,0))&gt;COUNTIF($H$16:H50,H50),H50,INDEX(G:G,MATCH(H50,G:G,0)+1)),"")</f>
        <v>1612614 S</v>
      </c>
    </row>
    <row r="52" spans="8:8" x14ac:dyDescent="0.25">
      <c r="H52" s="23" t="str">
        <f>IFERROR(IF(INDEX(F:F,MATCH(H51,G:G,0))&gt;COUNTIF($H$16:H51,H51),H51,INDEX(G:G,MATCH(H51,G:G,0)+1)),"")</f>
        <v>1612614 S</v>
      </c>
    </row>
    <row r="53" spans="8:8" x14ac:dyDescent="0.25">
      <c r="H53" s="23" t="str">
        <f>IFERROR(IF(INDEX(F:F,MATCH(H52,G:G,0))&gt;COUNTIF($H$16:H52,H52),H52,INDEX(G:G,MATCH(H52,G:G,0)+1)),"")</f>
        <v>1612614 S</v>
      </c>
    </row>
    <row r="54" spans="8:8" x14ac:dyDescent="0.25">
      <c r="H54" s="23" t="str">
        <f>IFERROR(IF(INDEX(F:F,MATCH(H53,G:G,0))&gt;COUNTIF($H$16:H53,H53),H53,INDEX(G:G,MATCH(H53,G:G,0)+1)),"")</f>
        <v>1612614 S</v>
      </c>
    </row>
    <row r="55" spans="8:8" x14ac:dyDescent="0.25">
      <c r="H55" s="23" t="str">
        <f>IFERROR(IF(INDEX(F:F,MATCH(H54,G:G,0))&gt;COUNTIF($H$16:H54,H54),H54,INDEX(G:G,MATCH(H54,G:G,0)+1)),"")</f>
        <v>1612614 S</v>
      </c>
    </row>
    <row r="56" spans="8:8" x14ac:dyDescent="0.25">
      <c r="H56" s="23" t="str">
        <f>IFERROR(IF(INDEX(F:F,MATCH(H55,G:G,0))&gt;COUNTIF($H$16:H55,H55),H55,INDEX(G:G,MATCH(H55,G:G,0)+1)),"")</f>
        <v>1612614 S</v>
      </c>
    </row>
    <row r="57" spans="8:8" x14ac:dyDescent="0.25">
      <c r="H57" s="23" t="str">
        <f>IFERROR(IF(INDEX(F:F,MATCH(H56,G:G,0))&gt;COUNTIF($H$16:H56,H56),H56,INDEX(G:G,MATCH(H56,G:G,0)+1)),"")</f>
        <v>1612614 S</v>
      </c>
    </row>
    <row r="58" spans="8:8" x14ac:dyDescent="0.25">
      <c r="H58" s="23" t="str">
        <f>IFERROR(IF(INDEX(F:F,MATCH(H57,G:G,0))&gt;COUNTIF($H$16:H57,H57),H57,INDEX(G:G,MATCH(H57,G:G,0)+1)),"")</f>
        <v>1612528 P</v>
      </c>
    </row>
    <row r="59" spans="8:8" x14ac:dyDescent="0.25">
      <c r="H59" s="23" t="str">
        <f>IFERROR(IF(INDEX(F:F,MATCH(H58,G:G,0))&gt;COUNTIF($H$16:H58,H58),H58,INDEX(G:G,MATCH(H58,G:G,0)+1)),"")</f>
        <v>1612528 P</v>
      </c>
    </row>
    <row r="60" spans="8:8" x14ac:dyDescent="0.25">
      <c r="H60" s="23" t="str">
        <f>IFERROR(IF(INDEX(F:F,MATCH(H59,G:G,0))&gt;COUNTIF($H$16:H59,H59),H59,INDEX(G:G,MATCH(H59,G:G,0)+1)),"")</f>
        <v>1612528 P</v>
      </c>
    </row>
    <row r="61" spans="8:8" x14ac:dyDescent="0.25">
      <c r="H61" s="23" t="str">
        <f>IFERROR(IF(INDEX(F:F,MATCH(H60,G:G,0))&gt;COUNTIF($H$16:H60,H60),H60,INDEX(G:G,MATCH(H60,G:G,0)+1)),"")</f>
        <v>1612528 P</v>
      </c>
    </row>
    <row r="62" spans="8:8" x14ac:dyDescent="0.25">
      <c r="H62" s="23" t="str">
        <f>IFERROR(IF(INDEX(F:F,MATCH(H61,G:G,0))&gt;COUNTIF($H$16:H61,H61),H61,INDEX(G:G,MATCH(H61,G:G,0)+1)),"")</f>
        <v>1612528 P</v>
      </c>
    </row>
    <row r="63" spans="8:8" x14ac:dyDescent="0.25">
      <c r="H63" s="23" t="str">
        <f>IFERROR(IF(INDEX(F:F,MATCH(H62,G:G,0))&gt;COUNTIF($H$16:H62,H62),H62,INDEX(G:G,MATCH(H62,G:G,0)+1)),"")</f>
        <v>1612528 P</v>
      </c>
    </row>
    <row r="64" spans="8:8" x14ac:dyDescent="0.25">
      <c r="H64" s="23" t="str">
        <f>IFERROR(IF(INDEX(F:F,MATCH(H63,G:G,0))&gt;COUNTIF($H$16:H63,H63),H63,INDEX(G:G,MATCH(H63,G:G,0)+1)),"")</f>
        <v>1612528 P</v>
      </c>
    </row>
    <row r="65" spans="8:8" x14ac:dyDescent="0.25">
      <c r="H65" s="23" t="str">
        <f>IFERROR(IF(INDEX(F:F,MATCH(H64,G:G,0))&gt;COUNTIF($H$16:H64,H64),H64,INDEX(G:G,MATCH(H64,G:G,0)+1)),"")</f>
        <v>1612528 P</v>
      </c>
    </row>
    <row r="66" spans="8:8" x14ac:dyDescent="0.25">
      <c r="H66" s="23" t="str">
        <f>IFERROR(IF(INDEX(F:F,MATCH(H65,G:G,0))&gt;COUNTIF($H$16:H65,H65),H65,INDEX(G:G,MATCH(H65,G:G,0)+1)),"")</f>
        <v>1612528 P</v>
      </c>
    </row>
    <row r="67" spans="8:8" x14ac:dyDescent="0.25">
      <c r="H67" s="23" t="str">
        <f>IFERROR(IF(INDEX(F:F,MATCH(H66,G:G,0))&gt;COUNTIF($H$16:H66,H66),H66,INDEX(G:G,MATCH(H66,G:G,0)+1)),"")</f>
        <v>1612528 P</v>
      </c>
    </row>
    <row r="68" spans="8:8" x14ac:dyDescent="0.25">
      <c r="H68" s="23" t="str">
        <f>IFERROR(IF(INDEX(F:F,MATCH(H67,G:G,0))&gt;COUNTIF($H$16:H67,H67),H67,INDEX(G:G,MATCH(H67,G:G,0)+1)),"")</f>
        <v>1612528 P</v>
      </c>
    </row>
    <row r="69" spans="8:8" x14ac:dyDescent="0.25">
      <c r="H69" s="23" t="str">
        <f>IFERROR(IF(INDEX(F:F,MATCH(H68,G:G,0))&gt;COUNTIF($H$16:H68,H68),H68,INDEX(G:G,MATCH(H68,G:G,0)+1)),"")</f>
        <v>1612528 P</v>
      </c>
    </row>
    <row r="70" spans="8:8" x14ac:dyDescent="0.25">
      <c r="H70" s="23" t="str">
        <f>IFERROR(IF(INDEX(F:F,MATCH(H69,G:G,0))&gt;COUNTIF($H$16:H69,H69),H69,INDEX(G:G,MATCH(H69,G:G,0)+1)),"")</f>
        <v>1612528 P</v>
      </c>
    </row>
    <row r="71" spans="8:8" x14ac:dyDescent="0.25">
      <c r="H71" s="23" t="str">
        <f>IFERROR(IF(INDEX(F:F,MATCH(H70,G:G,0))&gt;COUNTIF($H$16:H70,H70),H70,INDEX(G:G,MATCH(H70,G:G,0)+1)),"")</f>
        <v>1612528 P</v>
      </c>
    </row>
    <row r="72" spans="8:8" x14ac:dyDescent="0.25">
      <c r="H72" s="23" t="str">
        <f>IFERROR(IF(INDEX(F:F,MATCH(H71,G:G,0))&gt;COUNTIF($H$16:H71,H71),H71,INDEX(G:G,MATCH(H71,G:G,0)+1)),"")</f>
        <v>1612528 P</v>
      </c>
    </row>
    <row r="73" spans="8:8" x14ac:dyDescent="0.25">
      <c r="H73" s="23" t="str">
        <f>IFERROR(IF(INDEX(F:F,MATCH(H72,G:G,0))&gt;COUNTIF($H$16:H72,H72),H72,INDEX(G:G,MATCH(H72,G:G,0)+1)),"")</f>
        <v>1612528 P</v>
      </c>
    </row>
    <row r="74" spans="8:8" x14ac:dyDescent="0.25">
      <c r="H74" s="23" t="str">
        <f>IFERROR(IF(INDEX(F:F,MATCH(H73,G:G,0))&gt;COUNTIF($H$16:H73,H73),H73,INDEX(G:G,MATCH(H73,G:G,0)+1)),"")</f>
        <v>1612528 P</v>
      </c>
    </row>
    <row r="75" spans="8:8" x14ac:dyDescent="0.25">
      <c r="H75" s="23" t="str">
        <f>IFERROR(IF(INDEX(F:F,MATCH(H74,G:G,0))&gt;COUNTIF($H$16:H74,H74),H74,INDEX(G:G,MATCH(H74,G:G,0)+1)),"")</f>
        <v>1612528 P</v>
      </c>
    </row>
    <row r="76" spans="8:8" x14ac:dyDescent="0.25">
      <c r="H76" s="23" t="str">
        <f>IFERROR(IF(INDEX(F:F,MATCH(H75,G:G,0))&gt;COUNTIF($H$16:H75,H75),H75,INDEX(G:G,MATCH(H75,G:G,0)+1)),"")</f>
        <v>1612528 P</v>
      </c>
    </row>
    <row r="77" spans="8:8" x14ac:dyDescent="0.25">
      <c r="H77" s="23" t="str">
        <f>IFERROR(IF(INDEX(F:F,MATCH(H76,G:G,0))&gt;COUNTIF($H$16:H76,H76),H76,INDEX(G:G,MATCH(H76,G:G,0)+1)),"")</f>
        <v>1612528 P</v>
      </c>
    </row>
    <row r="78" spans="8:8" x14ac:dyDescent="0.25">
      <c r="H78" s="23" t="str">
        <f>IFERROR(IF(INDEX(F:F,MATCH(H77,G:G,0))&gt;COUNTIF($H$16:H77,H77),H77,INDEX(G:G,MATCH(H77,G:G,0)+1)),"")</f>
        <v>1612528 P</v>
      </c>
    </row>
    <row r="79" spans="8:8" x14ac:dyDescent="0.25">
      <c r="H79" s="23" t="str">
        <f>IFERROR(IF(INDEX(F:F,MATCH(H78,G:G,0))&gt;COUNTIF($H$16:H78,H78),H78,INDEX(G:G,MATCH(H78,G:G,0)+1)),"")</f>
        <v>1612528 P</v>
      </c>
    </row>
    <row r="80" spans="8:8" x14ac:dyDescent="0.25">
      <c r="H80" s="23" t="str">
        <f>IFERROR(IF(INDEX(F:F,MATCH(H79,G:G,0))&gt;COUNTIF($H$16:H79,H79),H79,INDEX(G:G,MATCH(H79,G:G,0)+1)),"")</f>
        <v>1612528 P</v>
      </c>
    </row>
    <row r="81" spans="8:8" x14ac:dyDescent="0.25">
      <c r="H81" s="23" t="str">
        <f>IFERROR(IF(INDEX(F:F,MATCH(H80,G:G,0))&gt;COUNTIF($H$16:H80,H80),H80,INDEX(G:G,MATCH(H80,G:G,0)+1)),"")</f>
        <v>1612528 P</v>
      </c>
    </row>
    <row r="82" spans="8:8" x14ac:dyDescent="0.25">
      <c r="H82" s="23" t="str">
        <f>IFERROR(IF(INDEX(F:F,MATCH(H81,G:G,0))&gt;COUNTIF($H$16:H81,H81),H81,INDEX(G:G,MATCH(H81,G:G,0)+1)),"")</f>
        <v>1612528 P</v>
      </c>
    </row>
    <row r="83" spans="8:8" x14ac:dyDescent="0.25">
      <c r="H83" s="23" t="str">
        <f>IFERROR(IF(INDEX(F:F,MATCH(H82,G:G,0))&gt;COUNTIF($H$16:H82,H82),H82,INDEX(G:G,MATCH(H82,G:G,0)+1)),"")</f>
        <v>1612529 A</v>
      </c>
    </row>
    <row r="84" spans="8:8" x14ac:dyDescent="0.25">
      <c r="H84" s="23" t="str">
        <f>IFERROR(IF(INDEX(F:F,MATCH(H83,G:G,0))&gt;COUNTIF($H$16:H83,H83),H83,INDEX(G:G,MATCH(H83,G:G,0)+1)),"")</f>
        <v>1612529 A</v>
      </c>
    </row>
    <row r="85" spans="8:8" x14ac:dyDescent="0.25">
      <c r="H85" s="23" t="str">
        <f>IFERROR(IF(INDEX(F:F,MATCH(H84,G:G,0))&gt;COUNTIF($H$16:H84,H84),H84,INDEX(G:G,MATCH(H84,G:G,0)+1)),"")</f>
        <v>1612529 A</v>
      </c>
    </row>
    <row r="86" spans="8:8" x14ac:dyDescent="0.25">
      <c r="H86" s="23" t="str">
        <f>IFERROR(IF(INDEX(F:F,MATCH(H85,G:G,0))&gt;COUNTIF($H$16:H85,H85),H85,INDEX(G:G,MATCH(H85,G:G,0)+1)),"")</f>
        <v>1612529 A</v>
      </c>
    </row>
    <row r="87" spans="8:8" x14ac:dyDescent="0.25">
      <c r="H87" s="23" t="str">
        <f>IFERROR(IF(INDEX(F:F,MATCH(H86,G:G,0))&gt;COUNTIF($H$16:H86,H86),H86,INDEX(G:G,MATCH(H86,G:G,0)+1)),"")</f>
        <v>1612529 A</v>
      </c>
    </row>
    <row r="88" spans="8:8" x14ac:dyDescent="0.25">
      <c r="H88" s="23" t="str">
        <f>IFERROR(IF(INDEX(F:F,MATCH(H87,G:G,0))&gt;COUNTIF($H$16:H87,H87),H87,INDEX(G:G,MATCH(H87,G:G,0)+1)),"")</f>
        <v>1612529 A</v>
      </c>
    </row>
    <row r="89" spans="8:8" x14ac:dyDescent="0.25">
      <c r="H89" s="23" t="str">
        <f>IFERROR(IF(INDEX(F:F,MATCH(H88,G:G,0))&gt;COUNTIF($H$16:H88,H88),H88,INDEX(G:G,MATCH(H88,G:G,0)+1)),"")</f>
        <v>1612529 A</v>
      </c>
    </row>
    <row r="90" spans="8:8" x14ac:dyDescent="0.25">
      <c r="H90" s="23" t="str">
        <f>IFERROR(IF(INDEX(F:F,MATCH(H89,G:G,0))&gt;COUNTIF($H$16:H89,H89),H89,INDEX(G:G,MATCH(H89,G:G,0)+1)),"")</f>
        <v>1612529 A</v>
      </c>
    </row>
    <row r="91" spans="8:8" x14ac:dyDescent="0.25">
      <c r="H91" s="23" t="str">
        <f>IFERROR(IF(INDEX(F:F,MATCH(H90,G:G,0))&gt;COUNTIF($H$16:H90,H90),H90,INDEX(G:G,MATCH(H90,G:G,0)+1)),"")</f>
        <v>1612529 A</v>
      </c>
    </row>
    <row r="92" spans="8:8" x14ac:dyDescent="0.25">
      <c r="H92" s="23" t="str">
        <f>IFERROR(IF(INDEX(F:F,MATCH(H91,G:G,0))&gt;COUNTIF($H$16:H91,H91),H91,INDEX(G:G,MATCH(H91,G:G,0)+1)),"")</f>
        <v>1612529 A</v>
      </c>
    </row>
    <row r="93" spans="8:8" x14ac:dyDescent="0.25">
      <c r="H93" s="23" t="str">
        <f>IFERROR(IF(INDEX(F:F,MATCH(H92,G:G,0))&gt;COUNTIF($H$16:H92,H92),H92,INDEX(G:G,MATCH(H92,G:G,0)+1)),"")</f>
        <v>1612529 A</v>
      </c>
    </row>
    <row r="94" spans="8:8" x14ac:dyDescent="0.25">
      <c r="H94" s="23" t="str">
        <f>IFERROR(IF(INDEX(F:F,MATCH(H93,G:G,0))&gt;COUNTIF($H$16:H93,H93),H93,INDEX(G:G,MATCH(H93,G:G,0)+1)),"")</f>
        <v>1612529 A</v>
      </c>
    </row>
    <row r="95" spans="8:8" x14ac:dyDescent="0.25">
      <c r="H95" s="23" t="str">
        <f>IFERROR(IF(INDEX(F:F,MATCH(H94,G:G,0))&gt;COUNTIF($H$16:H94,H94),H94,INDEX(G:G,MATCH(H94,G:G,0)+1)),"")</f>
        <v>1612529 A</v>
      </c>
    </row>
    <row r="96" spans="8:8" x14ac:dyDescent="0.25">
      <c r="H96" s="23" t="str">
        <f>IFERROR(IF(INDEX(F:F,MATCH(H95,G:G,0))&gt;COUNTIF($H$16:H95,H95),H95,INDEX(G:G,MATCH(H95,G:G,0)+1)),"")</f>
        <v>1612516 Z</v>
      </c>
    </row>
    <row r="97" spans="8:8" x14ac:dyDescent="0.25">
      <c r="H97" s="23" t="str">
        <f>IFERROR(IF(INDEX(F:F,MATCH(H96,G:G,0))&gt;COUNTIF($H$16:H96,H96),H96,INDEX(G:G,MATCH(H96,G:G,0)+1)),"")</f>
        <v>1612516 Z</v>
      </c>
    </row>
    <row r="98" spans="8:8" x14ac:dyDescent="0.25">
      <c r="H98" s="23" t="str">
        <f>IFERROR(IF(INDEX(F:F,MATCH(H97,G:G,0))&gt;COUNTIF($H$16:H97,H97),H97,INDEX(G:G,MATCH(H97,G:G,0)+1)),"")</f>
        <v>1612516 Z</v>
      </c>
    </row>
    <row r="99" spans="8:8" x14ac:dyDescent="0.25">
      <c r="H99" s="23" t="str">
        <f>IFERROR(IF(INDEX(F:F,MATCH(H98,G:G,0))&gt;COUNTIF($H$16:H98,H98),H98,INDEX(G:G,MATCH(H98,G:G,0)+1)),"")</f>
        <v>1612516 Z</v>
      </c>
    </row>
    <row r="100" spans="8:8" x14ac:dyDescent="0.25">
      <c r="H100" s="23" t="str">
        <f>IFERROR(IF(INDEX(F:F,MATCH(H99,G:G,0))&gt;COUNTIF($H$16:H99,H99),H99,INDEX(G:G,MATCH(H99,G:G,0)+1)),"")</f>
        <v>1612516 Z</v>
      </c>
    </row>
    <row r="101" spans="8:8" x14ac:dyDescent="0.25">
      <c r="H101" s="23" t="str">
        <f>IFERROR(IF(INDEX(F:F,MATCH(H100,G:G,0))&gt;COUNTIF($H$16:H100,H100),H100,INDEX(G:G,MATCH(H100,G:G,0)+1)),"")</f>
        <v>1612516 Z</v>
      </c>
    </row>
    <row r="102" spans="8:8" x14ac:dyDescent="0.25">
      <c r="H102" s="23" t="str">
        <f>IFERROR(IF(INDEX(F:F,MATCH(H101,G:G,0))&gt;COUNTIF($H$16:H101,H101),H101,INDEX(G:G,MATCH(H101,G:G,0)+1)),"")</f>
        <v>1612516 Z</v>
      </c>
    </row>
    <row r="103" spans="8:8" x14ac:dyDescent="0.25">
      <c r="H103" s="23" t="str">
        <f>IFERROR(IF(INDEX(F:F,MATCH(H102,G:G,0))&gt;COUNTIF($H$16:H102,H102),H102,INDEX(G:G,MATCH(H102,G:G,0)+1)),"")</f>
        <v>1612577 P</v>
      </c>
    </row>
    <row r="104" spans="8:8" x14ac:dyDescent="0.25">
      <c r="H104" s="23" t="str">
        <f>IFERROR(IF(INDEX(F:F,MATCH(H103,G:G,0))&gt;COUNTIF($H$16:H103,H103),H103,INDEX(G:G,MATCH(H103,G:G,0)+1)),"")</f>
        <v>1612577 P</v>
      </c>
    </row>
    <row r="105" spans="8:8" x14ac:dyDescent="0.25">
      <c r="H105" s="23" t="str">
        <f>IFERROR(IF(INDEX(F:F,MATCH(H104,G:G,0))&gt;COUNTIF($H$16:H104,H104),H104,INDEX(G:G,MATCH(H104,G:G,0)+1)),"")</f>
        <v>1612577 P</v>
      </c>
    </row>
    <row r="106" spans="8:8" x14ac:dyDescent="0.25">
      <c r="H106" s="23" t="str">
        <f>IFERROR(IF(INDEX(F:F,MATCH(H105,G:G,0))&gt;COUNTIF($H$16:H105,H105),H105,INDEX(G:G,MATCH(H105,G:G,0)+1)),"")</f>
        <v>1612577 P</v>
      </c>
    </row>
    <row r="107" spans="8:8" x14ac:dyDescent="0.25">
      <c r="H107" s="23" t="str">
        <f>IFERROR(IF(INDEX(F:F,MATCH(H106,G:G,0))&gt;COUNTIF($H$16:H106,H106),H106,INDEX(G:G,MATCH(H106,G:G,0)+1)),"")</f>
        <v>1612577 P</v>
      </c>
    </row>
    <row r="108" spans="8:8" x14ac:dyDescent="0.25">
      <c r="H108" s="23" t="str">
        <f>IFERROR(IF(INDEX(F:F,MATCH(H107,G:G,0))&gt;COUNTIF($H$16:H107,H107),H107,INDEX(G:G,MATCH(H107,G:G,0)+1)),"")</f>
        <v>1612577 P</v>
      </c>
    </row>
    <row r="109" spans="8:8" x14ac:dyDescent="0.25">
      <c r="H109" s="23" t="str">
        <f>IFERROR(IF(INDEX(F:F,MATCH(H108,G:G,0))&gt;COUNTIF($H$16:H108,H108),H108,INDEX(G:G,MATCH(H108,G:G,0)+1)),"")</f>
        <v>1612577 P</v>
      </c>
    </row>
    <row r="110" spans="8:8" x14ac:dyDescent="0.25">
      <c r="H110" s="23" t="str">
        <f>IFERROR(IF(INDEX(F:F,MATCH(H109,G:G,0))&gt;COUNTIF($H$16:H109,H109),H109,INDEX(G:G,MATCH(H109,G:G,0)+1)),"")</f>
        <v>1612577 P</v>
      </c>
    </row>
    <row r="111" spans="8:8" x14ac:dyDescent="0.25">
      <c r="H111" s="23" t="str">
        <f>IFERROR(IF(INDEX(F:F,MATCH(H110,G:G,0))&gt;COUNTIF($H$16:H110,H110),H110,INDEX(G:G,MATCH(H110,G:G,0)+1)),"")</f>
        <v>1612577 P</v>
      </c>
    </row>
    <row r="112" spans="8:8" x14ac:dyDescent="0.25">
      <c r="H112" s="23" t="str">
        <f>IFERROR(IF(INDEX(F:F,MATCH(H111,G:G,0))&gt;COUNTIF($H$16:H111,H111),H111,INDEX(G:G,MATCH(H111,G:G,0)+1)),"")</f>
        <v>1612577 P</v>
      </c>
    </row>
    <row r="113" spans="8:8" x14ac:dyDescent="0.25">
      <c r="H113" s="23" t="str">
        <f>IFERROR(IF(INDEX(F:F,MATCH(H112,G:G,0))&gt;COUNTIF($H$16:H112,H112),H112,INDEX(G:G,MATCH(H112,G:G,0)+1)),"")</f>
        <v>1612577 P</v>
      </c>
    </row>
    <row r="114" spans="8:8" x14ac:dyDescent="0.25">
      <c r="H114" s="23" t="str">
        <f>IFERROR(IF(INDEX(F:F,MATCH(H113,G:G,0))&gt;COUNTIF($H$16:H113,H113),H113,INDEX(G:G,MATCH(H113,G:G,0)+1)),"")</f>
        <v>1612577 P</v>
      </c>
    </row>
    <row r="115" spans="8:8" x14ac:dyDescent="0.25">
      <c r="H115" s="23" t="str">
        <f>IFERROR(IF(INDEX(F:F,MATCH(H114,G:G,0))&gt;COUNTIF($H$16:H114,H114),H114,INDEX(G:G,MATCH(H114,G:G,0)+1)),"")</f>
        <v>1612577 P</v>
      </c>
    </row>
    <row r="116" spans="8:8" x14ac:dyDescent="0.25">
      <c r="H116" s="23" t="str">
        <f>IFERROR(IF(INDEX(F:F,MATCH(H115,G:G,0))&gt;COUNTIF($H$16:H115,H115),H115,INDEX(G:G,MATCH(H115,G:G,0)+1)),"")</f>
        <v>1612577 P</v>
      </c>
    </row>
    <row r="117" spans="8:8" x14ac:dyDescent="0.25">
      <c r="H117" s="23" t="str">
        <f>IFERROR(IF(INDEX(F:F,MATCH(H116,G:G,0))&gt;COUNTIF($H$16:H116,H116),H116,INDEX(G:G,MATCH(H116,G:G,0)+1)),"")</f>
        <v>1612577 P</v>
      </c>
    </row>
    <row r="118" spans="8:8" x14ac:dyDescent="0.25">
      <c r="H118" s="23" t="str">
        <f>IFERROR(IF(INDEX(F:F,MATCH(H117,G:G,0))&gt;COUNTIF($H$16:H117,H117),H117,INDEX(G:G,MATCH(H117,G:G,0)+1)),"")</f>
        <v>1612577 P</v>
      </c>
    </row>
    <row r="119" spans="8:8" x14ac:dyDescent="0.25">
      <c r="H119" s="23" t="str">
        <f>IFERROR(IF(INDEX(F:F,MATCH(H118,G:G,0))&gt;COUNTIF($H$16:H118,H118),H118,INDEX(G:G,MATCH(H118,G:G,0)+1)),"")</f>
        <v>1612469 L</v>
      </c>
    </row>
    <row r="120" spans="8:8" x14ac:dyDescent="0.25">
      <c r="H120" s="23" t="str">
        <f>IFERROR(IF(INDEX(F:F,MATCH(H119,G:G,0))&gt;COUNTIF($H$16:H119,H119),H119,INDEX(G:G,MATCH(H119,G:G,0)+1)),"")</f>
        <v>1612469 L</v>
      </c>
    </row>
    <row r="121" spans="8:8" x14ac:dyDescent="0.25">
      <c r="H121" s="23" t="str">
        <f>IFERROR(IF(INDEX(F:F,MATCH(H120,G:G,0))&gt;COUNTIF($H$16:H120,H120),H120,INDEX(G:G,MATCH(H120,G:G,0)+1)),"")</f>
        <v>1612469 L</v>
      </c>
    </row>
    <row r="122" spans="8:8" x14ac:dyDescent="0.25">
      <c r="H122" s="23" t="str">
        <f>IFERROR(IF(INDEX(F:F,MATCH(H121,G:G,0))&gt;COUNTIF($H$16:H121,H121),H121,INDEX(G:G,MATCH(H121,G:G,0)+1)),"")</f>
        <v>1612469 L</v>
      </c>
    </row>
    <row r="123" spans="8:8" x14ac:dyDescent="0.25">
      <c r="H123" s="23" t="str">
        <f>IFERROR(IF(INDEX(F:F,MATCH(H122,G:G,0))&gt;COUNTIF($H$16:H122,H122),H122,INDEX(G:G,MATCH(H122,G:G,0)+1)),"")</f>
        <v>1612469 L</v>
      </c>
    </row>
    <row r="124" spans="8:8" x14ac:dyDescent="0.25">
      <c r="H124" s="23" t="str">
        <f>IFERROR(IF(INDEX(F:F,MATCH(H123,G:G,0))&gt;COUNTIF($H$16:H123,H123),H123,INDEX(G:G,MATCH(H123,G:G,0)+1)),"")</f>
        <v>1612469 L</v>
      </c>
    </row>
    <row r="125" spans="8:8" x14ac:dyDescent="0.25">
      <c r="H125" s="23" t="str">
        <f>IFERROR(IF(INDEX(F:F,MATCH(H124,G:G,0))&gt;COUNTIF($H$16:H124,H124),H124,INDEX(G:G,MATCH(H124,G:G,0)+1)),"")</f>
        <v>1612469 L</v>
      </c>
    </row>
    <row r="126" spans="8:8" x14ac:dyDescent="0.25">
      <c r="H126" s="23" t="str">
        <f>IFERROR(IF(INDEX(F:F,MATCH(H125,G:G,0))&gt;COUNTIF($H$16:H125,H125),H125,INDEX(G:G,MATCH(H125,G:G,0)+1)),"")</f>
        <v>1612469 L</v>
      </c>
    </row>
    <row r="127" spans="8:8" x14ac:dyDescent="0.25">
      <c r="H127" s="23" t="str">
        <f>IFERROR(IF(INDEX(F:F,MATCH(H126,G:G,0))&gt;COUNTIF($H$16:H126,H126),H126,INDEX(G:G,MATCH(H126,G:G,0)+1)),"")</f>
        <v>1612469 L</v>
      </c>
    </row>
    <row r="128" spans="8:8" x14ac:dyDescent="0.25">
      <c r="H128" s="23" t="str">
        <f>IFERROR(IF(INDEX(F:F,MATCH(H127,G:G,0))&gt;COUNTIF($H$16:H127,H127),H127,INDEX(G:G,MATCH(H127,G:G,0)+1)),"")</f>
        <v>1612469 L</v>
      </c>
    </row>
    <row r="129" spans="8:8" x14ac:dyDescent="0.25">
      <c r="H129" s="23" t="str">
        <f>IFERROR(IF(INDEX(F:F,MATCH(H128,G:G,0))&gt;COUNTIF($H$16:H128,H128),H128,INDEX(G:G,MATCH(H128,G:G,0)+1)),"")</f>
        <v>1612469 L</v>
      </c>
    </row>
    <row r="130" spans="8:8" x14ac:dyDescent="0.25">
      <c r="H130" s="23" t="str">
        <f>IFERROR(IF(INDEX(F:F,MATCH(H129,G:G,0))&gt;COUNTIF($H$16:H129,H129),H129,INDEX(G:G,MATCH(H129,G:G,0)+1)),"")</f>
        <v>1612469 L</v>
      </c>
    </row>
    <row r="131" spans="8:8" x14ac:dyDescent="0.25">
      <c r="H131" s="23" t="str">
        <f>IFERROR(IF(INDEX(F:F,MATCH(H130,G:G,0))&gt;COUNTIF($H$16:H130,H130),H130,INDEX(G:G,MATCH(H130,G:G,0)+1)),"")</f>
        <v>1612469 L</v>
      </c>
    </row>
    <row r="132" spans="8:8" x14ac:dyDescent="0.25">
      <c r="H132" s="23" t="str">
        <f>IFERROR(IF(INDEX(F:F,MATCH(H131,G:G,0))&gt;COUNTIF($H$16:H131,H131),H131,INDEX(G:G,MATCH(H131,G:G,0)+1)),"")</f>
        <v>1612469 L</v>
      </c>
    </row>
    <row r="133" spans="8:8" x14ac:dyDescent="0.25">
      <c r="H133" s="23" t="str">
        <f>IFERROR(IF(INDEX(F:F,MATCH(H132,G:G,0))&gt;COUNTIF($H$16:H132,H132),H132,INDEX(G:G,MATCH(H132,G:G,0)+1)),"")</f>
        <v>1612469 L</v>
      </c>
    </row>
    <row r="134" spans="8:8" x14ac:dyDescent="0.25">
      <c r="H134" s="23" t="str">
        <f>IFERROR(IF(INDEX(F:F,MATCH(H133,G:G,0))&gt;COUNTIF($H$16:H133,H133),H133,INDEX(G:G,MATCH(H133,G:G,0)+1)),"")</f>
        <v>1612469 L</v>
      </c>
    </row>
    <row r="135" spans="8:8" x14ac:dyDescent="0.25">
      <c r="H135" s="23" t="str">
        <f>IFERROR(IF(INDEX(F:F,MATCH(H134,G:G,0))&gt;COUNTIF($H$16:H134,H134),H134,INDEX(G:G,MATCH(H134,G:G,0)+1)),"")</f>
        <v>1612469 L</v>
      </c>
    </row>
    <row r="136" spans="8:8" x14ac:dyDescent="0.25">
      <c r="H136" s="23" t="str">
        <f>IFERROR(IF(INDEX(F:F,MATCH(H135,G:G,0))&gt;COUNTIF($H$16:H135,H135),H135,INDEX(G:G,MATCH(H135,G:G,0)+1)),"")</f>
        <v>1612469 L</v>
      </c>
    </row>
    <row r="137" spans="8:8" x14ac:dyDescent="0.25">
      <c r="H137" s="23" t="str">
        <f>IFERROR(IF(INDEX(F:F,MATCH(H136,G:G,0))&gt;COUNTIF($H$16:H136,H136),H136,INDEX(G:G,MATCH(H136,G:G,0)+1)),"")</f>
        <v>1612469 L</v>
      </c>
    </row>
    <row r="138" spans="8:8" x14ac:dyDescent="0.25">
      <c r="H138" s="23" t="str">
        <f>IFERROR(IF(INDEX(F:F,MATCH(H137,G:G,0))&gt;COUNTIF($H$16:H137,H137),H137,INDEX(G:G,MATCH(H137,G:G,0)+1)),"")</f>
        <v>1612469 L</v>
      </c>
    </row>
    <row r="139" spans="8:8" x14ac:dyDescent="0.25">
      <c r="H139" s="23" t="str">
        <f>IFERROR(IF(INDEX(F:F,MATCH(H138,G:G,0))&gt;COUNTIF($H$16:H138,H138),H138,INDEX(G:G,MATCH(H138,G:G,0)+1)),"")</f>
        <v>1612469 L</v>
      </c>
    </row>
    <row r="140" spans="8:8" x14ac:dyDescent="0.25">
      <c r="H140" s="23" t="str">
        <f>IFERROR(IF(INDEX(F:F,MATCH(H139,G:G,0))&gt;COUNTIF($H$16:H139,H139),H139,INDEX(G:G,MATCH(H139,G:G,0)+1)),"")</f>
        <v>1612469 L</v>
      </c>
    </row>
    <row r="141" spans="8:8" x14ac:dyDescent="0.25">
      <c r="H141" s="23">
        <f>IFERROR(IF(INDEX(F:F,MATCH(H140,G:G,0))&gt;COUNTIF($H$16:H140,H140),H140,INDEX(G:G,MATCH(H140,G:G,0)+1)),"")</f>
        <v>0</v>
      </c>
    </row>
    <row r="142" spans="8:8" x14ac:dyDescent="0.25">
      <c r="H142" s="23" t="str">
        <f>IFERROR(IF(INDEX(F:F,MATCH(H141,G:G,0))&gt;COUNTIF($H$16:H141,H141),H141,INDEX(G:G,MATCH(H141,G:G,0)+1)),"")</f>
        <v/>
      </c>
    </row>
    <row r="143" spans="8:8" x14ac:dyDescent="0.25">
      <c r="H143" s="23" t="str">
        <f>IFERROR(IF(INDEX(F:F,MATCH(H142,G:G,0))&gt;COUNTIF($H$16:H142,H142),H142,INDEX(G:G,MATCH(H142,G:G,0)+1)),"")</f>
        <v/>
      </c>
    </row>
    <row r="144" spans="8:8" x14ac:dyDescent="0.25">
      <c r="H144" s="23" t="str">
        <f>IFERROR(IF(INDEX(F:F,MATCH(H143,G:G,0))&gt;COUNTIF($H$16:H143,H143),H143,INDEX(G:G,MATCH(H143,G:G,0)+1)),"")</f>
        <v/>
      </c>
    </row>
    <row r="145" spans="8:8" x14ac:dyDescent="0.25">
      <c r="H145" s="23" t="str">
        <f>IFERROR(IF(INDEX(F:F,MATCH(H144,G:G,0))&gt;COUNTIF($H$16:H144,H144),H144,INDEX(G:G,MATCH(H144,G:G,0)+1)),"")</f>
        <v/>
      </c>
    </row>
    <row r="146" spans="8:8" x14ac:dyDescent="0.25">
      <c r="H146" s="23" t="str">
        <f>IFERROR(IF(INDEX(F:F,MATCH(H145,G:G,0))&gt;COUNTIF($H$16:H145,H145),H145,INDEX(G:G,MATCH(H145,G:G,0)+1)),"")</f>
        <v/>
      </c>
    </row>
    <row r="147" spans="8:8" x14ac:dyDescent="0.25">
      <c r="H147" s="23" t="str">
        <f>IFERROR(IF(INDEX(F:F,MATCH(H146,G:G,0))&gt;COUNTIF($H$16:H146,H146),H146,INDEX(G:G,MATCH(H146,G:G,0)+1)),"")</f>
        <v/>
      </c>
    </row>
    <row r="148" spans="8:8" x14ac:dyDescent="0.25">
      <c r="H148" s="23" t="str">
        <f>IFERROR(IF(INDEX(F:F,MATCH(H147,G:G,0))&gt;COUNTIF($H$16:H147,H147),H147,INDEX(G:G,MATCH(H147,G:G,0)+1)),"")</f>
        <v/>
      </c>
    </row>
    <row r="149" spans="8:8" x14ac:dyDescent="0.25">
      <c r="H149" s="23" t="str">
        <f>IFERROR(IF(INDEX(F:F,MATCH(H148,G:G,0))&gt;COUNTIF($H$16:H148,H148),H148,INDEX(G:G,MATCH(H148,G:G,0)+1)),"")</f>
        <v/>
      </c>
    </row>
    <row r="150" spans="8:8" x14ac:dyDescent="0.25">
      <c r="H150" s="23" t="str">
        <f>IFERROR(IF(INDEX(F:F,MATCH(H149,G:G,0))&gt;COUNTIF($H$16:H149,H149),H149,INDEX(G:G,MATCH(H149,G:G,0)+1)),"")</f>
        <v/>
      </c>
    </row>
    <row r="151" spans="8:8" x14ac:dyDescent="0.25">
      <c r="H151" s="23" t="str">
        <f>IFERROR(IF(INDEX(F:F,MATCH(H150,G:G,0))&gt;COUNTIF($H$16:H150,H150),H150,INDEX(G:G,MATCH(H150,G:G,0)+1)),"")</f>
        <v/>
      </c>
    </row>
    <row r="152" spans="8:8" x14ac:dyDescent="0.25">
      <c r="H152" s="23" t="str">
        <f>IFERROR(IF(INDEX(F:F,MATCH(H151,G:G,0))&gt;COUNTIF($H$16:H151,H151),H151,INDEX(G:G,MATCH(H151,G:G,0)+1)),"")</f>
        <v/>
      </c>
    </row>
    <row r="153" spans="8:8" x14ac:dyDescent="0.25">
      <c r="H153" s="23" t="str">
        <f>IFERROR(IF(INDEX(F:F,MATCH(H152,G:G,0))&gt;COUNTIF($H$16:H152,H152),H152,INDEX(G:G,MATCH(H152,G:G,0)+1)),"")</f>
        <v/>
      </c>
    </row>
    <row r="154" spans="8:8" x14ac:dyDescent="0.25">
      <c r="H154" s="23" t="str">
        <f>IFERROR(IF(INDEX(F:F,MATCH(H153,G:G,0))&gt;COUNTIF($H$16:H153,H153),H153,INDEX(G:G,MATCH(H153,G:G,0)+1)),"")</f>
        <v/>
      </c>
    </row>
    <row r="155" spans="8:8" x14ac:dyDescent="0.25">
      <c r="H155" s="23" t="str">
        <f>IFERROR(IF(INDEX(F:F,MATCH(H154,G:G,0))&gt;COUNTIF($H$16:H154,H154),H154,INDEX(G:G,MATCH(H154,G:G,0)+1)),"")</f>
        <v/>
      </c>
    </row>
    <row r="156" spans="8:8" x14ac:dyDescent="0.25">
      <c r="H156" s="23" t="str">
        <f>IFERROR(IF(INDEX(F:F,MATCH(H155,G:G,0))&gt;COUNTIF($H$16:H155,H155),H155,INDEX(G:G,MATCH(H155,G:G,0)+1)),"")</f>
        <v/>
      </c>
    </row>
    <row r="157" spans="8:8" x14ac:dyDescent="0.25">
      <c r="H157" s="23" t="str">
        <f>IFERROR(IF(INDEX(F:F,MATCH(H156,G:G,0))&gt;COUNTIF($H$16:H156,H156),H156,INDEX(G:G,MATCH(H156,G:G,0)+1)),"")</f>
        <v/>
      </c>
    </row>
    <row r="158" spans="8:8" x14ac:dyDescent="0.25">
      <c r="H158" s="23" t="str">
        <f>IFERROR(IF(INDEX(F:F,MATCH(H157,G:G,0))&gt;COUNTIF($H$16:H157,H157),H157,INDEX(G:G,MATCH(H157,G:G,0)+1)),"")</f>
        <v/>
      </c>
    </row>
    <row r="159" spans="8:8" x14ac:dyDescent="0.25">
      <c r="H159" s="23" t="str">
        <f>IFERROR(IF(INDEX(F:F,MATCH(H158,G:G,0))&gt;COUNTIF($H$16:H158,H158),H158,INDEX(G:G,MATCH(H158,G:G,0)+1)),"")</f>
        <v/>
      </c>
    </row>
    <row r="160" spans="8:8" x14ac:dyDescent="0.25">
      <c r="H160" s="23" t="str">
        <f>IFERROR(IF(INDEX(F:F,MATCH(H159,G:G,0))&gt;COUNTIF($H$16:H159,H159),H159,INDEX(G:G,MATCH(H159,G:G,0)+1)),"")</f>
        <v/>
      </c>
    </row>
    <row r="161" spans="8:8" x14ac:dyDescent="0.25">
      <c r="H161" s="23" t="str">
        <f>IFERROR(IF(INDEX(F:F,MATCH(H160,G:G,0))&gt;COUNTIF($H$16:H160,H160),H160,INDEX(G:G,MATCH(H160,G:G,0)+1)),"")</f>
        <v/>
      </c>
    </row>
    <row r="162" spans="8:8" x14ac:dyDescent="0.25">
      <c r="H162" s="23" t="str">
        <f>IFERROR(IF(INDEX(F:F,MATCH(H161,G:G,0))&gt;COUNTIF($H$16:H161,H161),H161,INDEX(G:G,MATCH(H161,G:G,0)+1)),"")</f>
        <v/>
      </c>
    </row>
    <row r="163" spans="8:8" x14ac:dyDescent="0.25">
      <c r="H163" s="23" t="str">
        <f>IFERROR(IF(INDEX(F:F,MATCH(H162,G:G,0))&gt;COUNTIF($H$16:H162,H162),H162,INDEX(G:G,MATCH(H162,G:G,0)+1)),"")</f>
        <v/>
      </c>
    </row>
    <row r="164" spans="8:8" x14ac:dyDescent="0.25">
      <c r="H164" s="23" t="str">
        <f>IFERROR(IF(INDEX(F:F,MATCH(H163,G:G,0))&gt;COUNTIF($H$16:H163,H163),H163,INDEX(G:G,MATCH(H163,G:G,0)+1)),"")</f>
        <v/>
      </c>
    </row>
    <row r="165" spans="8:8" x14ac:dyDescent="0.25">
      <c r="H165" s="23" t="str">
        <f>IFERROR(IF(INDEX(F:F,MATCH(H164,G:G,0))&gt;COUNTIF($H$16:H164,H164),H164,INDEX(G:G,MATCH(H164,G:G,0)+1)),"")</f>
        <v/>
      </c>
    </row>
    <row r="166" spans="8:8" x14ac:dyDescent="0.25">
      <c r="H166" s="23" t="str">
        <f>IFERROR(IF(INDEX(F:F,MATCH(H165,G:G,0))&gt;COUNTIF($H$16:H165,H165),H165,INDEX(G:G,MATCH(H165,G:G,0)+1)),"")</f>
        <v/>
      </c>
    </row>
    <row r="167" spans="8:8" x14ac:dyDescent="0.25">
      <c r="H167" s="23" t="str">
        <f>IFERROR(IF(INDEX(F:F,MATCH(H166,G:G,0))&gt;COUNTIF($H$16:H166,H166),H166,INDEX(G:G,MATCH(H166,G:G,0)+1)),"")</f>
        <v/>
      </c>
    </row>
    <row r="168" spans="8:8" x14ac:dyDescent="0.25">
      <c r="H168" s="23" t="str">
        <f>IFERROR(IF(INDEX(F:F,MATCH(H167,G:G,0))&gt;COUNTIF($H$16:H167,H167),H167,INDEX(G:G,MATCH(H167,G:G,0)+1)),"")</f>
        <v/>
      </c>
    </row>
    <row r="169" spans="8:8" x14ac:dyDescent="0.25">
      <c r="H169" s="23" t="str">
        <f>IFERROR(IF(INDEX(F:F,MATCH(H168,G:G,0))&gt;COUNTIF($H$16:H168,H168),H168,INDEX(G:G,MATCH(H168,G:G,0)+1)),"")</f>
        <v/>
      </c>
    </row>
    <row r="170" spans="8:8" x14ac:dyDescent="0.25">
      <c r="H170" s="23" t="str">
        <f>IFERROR(IF(INDEX(F:F,MATCH(H169,G:G,0))&gt;COUNTIF($H$16:H169,H169),H169,INDEX(G:G,MATCH(H169,G:G,0)+1)),"")</f>
        <v/>
      </c>
    </row>
    <row r="171" spans="8:8" x14ac:dyDescent="0.25">
      <c r="H171" s="23" t="str">
        <f>IFERROR(IF(INDEX(F:F,MATCH(H170,G:G,0))&gt;COUNTIF($H$16:H170,H170),H170,INDEX(G:G,MATCH(H170,G:G,0)+1)),"")</f>
        <v/>
      </c>
    </row>
    <row r="172" spans="8:8" x14ac:dyDescent="0.25">
      <c r="H172" s="23" t="str">
        <f>IFERROR(IF(INDEX(F:F,MATCH(H171,G:G,0))&gt;COUNTIF($H$16:H171,H171),H171,INDEX(G:G,MATCH(H171,G:G,0)+1)),"")</f>
        <v/>
      </c>
    </row>
    <row r="173" spans="8:8" x14ac:dyDescent="0.25">
      <c r="H173" s="23" t="str">
        <f>IFERROR(IF(INDEX(F:F,MATCH(H172,G:G,0))&gt;COUNTIF($H$16:H172,H172),H172,INDEX(G:G,MATCH(H172,G:G,0)+1)),"")</f>
        <v/>
      </c>
    </row>
    <row r="174" spans="8:8" x14ac:dyDescent="0.25">
      <c r="H174" s="23" t="str">
        <f>IFERROR(IF(INDEX(F:F,MATCH(H173,G:G,0))&gt;COUNTIF($H$16:H173,H173),H173,INDEX(G:G,MATCH(H173,G:G,0)+1)),"")</f>
        <v/>
      </c>
    </row>
    <row r="175" spans="8:8" x14ac:dyDescent="0.25">
      <c r="H175" s="23" t="str">
        <f>IFERROR(IF(INDEX(F:F,MATCH(H174,G:G,0))&gt;COUNTIF($H$16:H174,H174),H174,INDEX(G:G,MATCH(H174,G:G,0)+1)),"")</f>
        <v/>
      </c>
    </row>
    <row r="176" spans="8:8" x14ac:dyDescent="0.25">
      <c r="H176" s="23" t="str">
        <f>IFERROR(IF(INDEX(F:F,MATCH(H175,G:G,0))&gt;COUNTIF($H$16:H175,H175),H175,INDEX(G:G,MATCH(H175,G:G,0)+1)),"")</f>
        <v/>
      </c>
    </row>
    <row r="177" spans="8:8" x14ac:dyDescent="0.25">
      <c r="H177" s="23" t="str">
        <f>IFERROR(IF(INDEX(F:F,MATCH(H176,G:G,0))&gt;COUNTIF($H$16:H176,H176),H176,INDEX(G:G,MATCH(H176,G:G,0)+1)),"")</f>
        <v/>
      </c>
    </row>
    <row r="178" spans="8:8" x14ac:dyDescent="0.25">
      <c r="H178" s="23" t="str">
        <f>IFERROR(IF(INDEX(F:F,MATCH(H177,G:G,0))&gt;COUNTIF($H$16:H177,H177),H177,INDEX(G:G,MATCH(H177,G:G,0)+1)),"")</f>
        <v/>
      </c>
    </row>
    <row r="179" spans="8:8" x14ac:dyDescent="0.25">
      <c r="H179" s="23" t="str">
        <f>IFERROR(IF(INDEX(F:F,MATCH(H178,G:G,0))&gt;COUNTIF($H$16:H178,H178),H178,INDEX(G:G,MATCH(H178,G:G,0)+1)),"")</f>
        <v/>
      </c>
    </row>
    <row r="180" spans="8:8" x14ac:dyDescent="0.25">
      <c r="H180" s="23" t="str">
        <f>IFERROR(IF(INDEX(F:F,MATCH(H179,G:G,0))&gt;COUNTIF($H$16:H179,H179),H179,INDEX(G:G,MATCH(H179,G:G,0)+1)),"")</f>
        <v/>
      </c>
    </row>
    <row r="181" spans="8:8" x14ac:dyDescent="0.25">
      <c r="H181" s="23" t="str">
        <f>IFERROR(IF(INDEX(F:F,MATCH(H180,G:G,0))&gt;COUNTIF($H$16:H180,H180),H180,INDEX(G:G,MATCH(H180,G:G,0)+1)),"")</f>
        <v/>
      </c>
    </row>
    <row r="182" spans="8:8" x14ac:dyDescent="0.25">
      <c r="H182" s="23" t="str">
        <f>IFERROR(IF(INDEX(F:F,MATCH(H181,G:G,0))&gt;COUNTIF($H$16:H181,H181),H181,INDEX(G:G,MATCH(H181,G:G,0)+1)),"")</f>
        <v/>
      </c>
    </row>
    <row r="183" spans="8:8" x14ac:dyDescent="0.25">
      <c r="H183" s="23" t="str">
        <f>IFERROR(IF(INDEX(F:F,MATCH(H182,G:G,0))&gt;COUNTIF($H$16:H182,H182),H182,INDEX(G:G,MATCH(H182,G:G,0)+1)),"")</f>
        <v/>
      </c>
    </row>
    <row r="184" spans="8:8" x14ac:dyDescent="0.25">
      <c r="H184" s="23" t="str">
        <f>IFERROR(IF(INDEX(F:F,MATCH(H183,G:G,0))&gt;COUNTIF($H$16:H183,H183),H183,INDEX(G:G,MATCH(H183,G:G,0)+1)),"")</f>
        <v/>
      </c>
    </row>
    <row r="185" spans="8:8" x14ac:dyDescent="0.25">
      <c r="H185" s="23" t="str">
        <f>IFERROR(IF(INDEX(F:F,MATCH(H184,G:G,0))&gt;COUNTIF($H$16:H184,H184),H184,INDEX(G:G,MATCH(H184,G:G,0)+1)),"")</f>
        <v/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171"/>
  <sheetViews>
    <sheetView workbookViewId="0">
      <selection activeCell="D55" sqref="D55"/>
    </sheetView>
  </sheetViews>
  <sheetFormatPr baseColWidth="10" defaultRowHeight="15" x14ac:dyDescent="0.25"/>
  <sheetData>
    <row r="1" spans="1:8" x14ac:dyDescent="0.25">
      <c r="A1" s="20" t="s">
        <v>20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</row>
    <row r="2" spans="1:8" x14ac:dyDescent="0.25">
      <c r="A2" s="20"/>
    </row>
    <row r="3" spans="1:8" ht="5.0999999999999996" customHeight="1" x14ac:dyDescent="0.25">
      <c r="A3" s="19">
        <v>0</v>
      </c>
      <c r="B3" s="14"/>
      <c r="C3" s="14"/>
      <c r="D3" s="15"/>
    </row>
    <row r="4" spans="1:8" ht="5.0999999999999996" customHeight="1" x14ac:dyDescent="0.25">
      <c r="A4" s="19"/>
      <c r="B4" s="14"/>
      <c r="C4" s="14"/>
      <c r="D4" s="15"/>
    </row>
    <row r="5" spans="1:8" ht="5.0999999999999996" customHeight="1" x14ac:dyDescent="0.25">
      <c r="A5" s="19"/>
      <c r="B5" s="14"/>
      <c r="C5" s="14"/>
      <c r="D5" s="15"/>
    </row>
    <row r="6" spans="1:8" ht="5.0999999999999996" customHeight="1" x14ac:dyDescent="0.25">
      <c r="A6" s="19"/>
      <c r="B6" s="14"/>
      <c r="C6" s="14"/>
      <c r="D6" s="15"/>
    </row>
    <row r="7" spans="1:8" ht="5.0999999999999996" customHeight="1" x14ac:dyDescent="0.25">
      <c r="A7" s="19">
        <v>1</v>
      </c>
      <c r="B7" s="14"/>
      <c r="C7" s="14"/>
      <c r="D7" s="15"/>
    </row>
    <row r="8" spans="1:8" ht="5.0999999999999996" customHeight="1" x14ac:dyDescent="0.25">
      <c r="A8" s="19"/>
      <c r="B8" s="14"/>
      <c r="C8" s="14"/>
      <c r="D8" s="15"/>
    </row>
    <row r="9" spans="1:8" ht="5.0999999999999996" customHeight="1" x14ac:dyDescent="0.25">
      <c r="A9" s="19"/>
      <c r="B9" s="14"/>
      <c r="C9" s="14"/>
      <c r="D9" s="15"/>
    </row>
    <row r="10" spans="1:8" ht="5.0999999999999996" customHeight="1" x14ac:dyDescent="0.25">
      <c r="A10" s="19"/>
      <c r="B10" s="14"/>
      <c r="C10" s="14"/>
      <c r="D10" s="15"/>
    </row>
    <row r="11" spans="1:8" ht="5.0999999999999996" customHeight="1" x14ac:dyDescent="0.25">
      <c r="A11" s="19">
        <v>2</v>
      </c>
      <c r="B11" s="14"/>
      <c r="C11" s="14"/>
      <c r="D11" s="15"/>
    </row>
    <row r="12" spans="1:8" ht="5.0999999999999996" customHeight="1" x14ac:dyDescent="0.25">
      <c r="A12" s="19"/>
      <c r="B12" s="14"/>
      <c r="C12" s="14"/>
      <c r="D12" s="15"/>
    </row>
    <row r="13" spans="1:8" ht="5.0999999999999996" customHeight="1" x14ac:dyDescent="0.25">
      <c r="A13" s="19"/>
      <c r="B13" s="14"/>
      <c r="C13" s="14"/>
      <c r="D13" s="15"/>
    </row>
    <row r="14" spans="1:8" ht="5.0999999999999996" customHeight="1" x14ac:dyDescent="0.25">
      <c r="A14" s="19"/>
      <c r="B14" s="14"/>
      <c r="C14" s="14"/>
      <c r="D14" s="15"/>
    </row>
    <row r="15" spans="1:8" ht="5.0999999999999996" customHeight="1" x14ac:dyDescent="0.25">
      <c r="A15" s="19">
        <v>3</v>
      </c>
      <c r="B15" s="14"/>
      <c r="C15" s="14"/>
      <c r="D15" s="15"/>
    </row>
    <row r="16" spans="1:8" ht="5.0999999999999996" customHeight="1" x14ac:dyDescent="0.25">
      <c r="A16" s="19"/>
      <c r="B16" s="14"/>
      <c r="C16" s="14"/>
      <c r="D16" s="15"/>
    </row>
    <row r="17" spans="1:4" ht="5.0999999999999996" customHeight="1" x14ac:dyDescent="0.25">
      <c r="A17" s="19"/>
      <c r="B17" s="14"/>
      <c r="C17" s="14"/>
      <c r="D17" s="15"/>
    </row>
    <row r="18" spans="1:4" ht="5.0999999999999996" customHeight="1" x14ac:dyDescent="0.25">
      <c r="A18" s="19"/>
      <c r="B18" s="14"/>
      <c r="C18" s="14"/>
      <c r="D18" s="15"/>
    </row>
    <row r="19" spans="1:4" ht="5.0999999999999996" customHeight="1" x14ac:dyDescent="0.25">
      <c r="A19" s="19">
        <v>4</v>
      </c>
      <c r="B19" s="14"/>
      <c r="C19" s="15"/>
      <c r="D19" s="15"/>
    </row>
    <row r="20" spans="1:4" ht="5.0999999999999996" customHeight="1" x14ac:dyDescent="0.25">
      <c r="A20" s="19"/>
      <c r="B20" s="14"/>
      <c r="C20" s="15"/>
      <c r="D20" s="15"/>
    </row>
    <row r="21" spans="1:4" ht="5.0999999999999996" customHeight="1" x14ac:dyDescent="0.25">
      <c r="A21" s="19"/>
      <c r="B21" s="14"/>
      <c r="C21" s="15"/>
      <c r="D21" s="15"/>
    </row>
    <row r="22" spans="1:4" ht="5.0999999999999996" customHeight="1" x14ac:dyDescent="0.25">
      <c r="A22" s="19"/>
      <c r="B22" s="14"/>
      <c r="C22" s="15"/>
      <c r="D22" s="15"/>
    </row>
    <row r="23" spans="1:4" ht="5.0999999999999996" customHeight="1" x14ac:dyDescent="0.25">
      <c r="A23" s="19">
        <v>5</v>
      </c>
      <c r="B23" s="14"/>
      <c r="C23" s="15"/>
      <c r="D23" s="15"/>
    </row>
    <row r="24" spans="1:4" ht="5.0999999999999996" customHeight="1" x14ac:dyDescent="0.25">
      <c r="A24" s="19"/>
      <c r="B24" s="14"/>
      <c r="C24" s="15"/>
      <c r="D24" s="15"/>
    </row>
    <row r="25" spans="1:4" ht="5.0999999999999996" customHeight="1" x14ac:dyDescent="0.25">
      <c r="A25" s="19"/>
      <c r="B25" s="14"/>
      <c r="C25" s="15"/>
      <c r="D25" s="15"/>
    </row>
    <row r="26" spans="1:4" ht="5.0999999999999996" customHeight="1" x14ac:dyDescent="0.25">
      <c r="A26" s="19"/>
      <c r="B26" s="14"/>
      <c r="C26" s="15"/>
      <c r="D26" s="15"/>
    </row>
    <row r="27" spans="1:4" ht="5.0999999999999996" customHeight="1" x14ac:dyDescent="0.25">
      <c r="A27" s="19">
        <v>6</v>
      </c>
      <c r="B27" s="14"/>
      <c r="C27" s="15"/>
      <c r="D27" s="15"/>
    </row>
    <row r="28" spans="1:4" ht="5.0999999999999996" customHeight="1" x14ac:dyDescent="0.25">
      <c r="A28" s="19"/>
      <c r="B28" s="14"/>
      <c r="C28" s="15"/>
      <c r="D28" s="15"/>
    </row>
    <row r="29" spans="1:4" ht="5.0999999999999996" customHeight="1" x14ac:dyDescent="0.25">
      <c r="A29" s="19"/>
      <c r="B29" s="14"/>
      <c r="C29" s="15"/>
      <c r="D29" s="15"/>
    </row>
    <row r="30" spans="1:4" ht="5.0999999999999996" customHeight="1" x14ac:dyDescent="0.25">
      <c r="A30" s="19"/>
      <c r="B30" s="14"/>
      <c r="C30" s="15"/>
      <c r="D30" s="15"/>
    </row>
    <row r="31" spans="1:4" ht="5.0999999999999996" customHeight="1" x14ac:dyDescent="0.25">
      <c r="A31" s="19">
        <v>7</v>
      </c>
      <c r="B31" s="14"/>
      <c r="C31" s="15"/>
      <c r="D31" s="15"/>
    </row>
    <row r="32" spans="1:4" ht="5.0999999999999996" customHeight="1" x14ac:dyDescent="0.25">
      <c r="A32" s="19"/>
      <c r="B32" s="14"/>
      <c r="C32" s="15"/>
      <c r="D32" s="15"/>
    </row>
    <row r="33" spans="1:4" ht="5.0999999999999996" customHeight="1" x14ac:dyDescent="0.25">
      <c r="A33" s="19"/>
      <c r="B33" s="14"/>
      <c r="C33" s="15"/>
      <c r="D33" s="15"/>
    </row>
    <row r="34" spans="1:4" ht="5.0999999999999996" customHeight="1" x14ac:dyDescent="0.25">
      <c r="A34" s="19"/>
      <c r="B34" s="14"/>
      <c r="C34" s="15"/>
      <c r="D34" s="15"/>
    </row>
    <row r="35" spans="1:4" ht="5.0999999999999996" customHeight="1" x14ac:dyDescent="0.25">
      <c r="A35" s="19">
        <v>8</v>
      </c>
      <c r="B35" s="14"/>
      <c r="C35" s="15"/>
      <c r="D35" s="15"/>
    </row>
    <row r="36" spans="1:4" ht="5.0999999999999996" customHeight="1" x14ac:dyDescent="0.25">
      <c r="A36" s="19"/>
      <c r="B36" s="14"/>
      <c r="C36" s="15"/>
      <c r="D36" s="15"/>
    </row>
    <row r="37" spans="1:4" ht="5.0999999999999996" customHeight="1" x14ac:dyDescent="0.25">
      <c r="A37" s="19"/>
      <c r="B37" s="14"/>
      <c r="C37" s="15"/>
      <c r="D37" s="15"/>
    </row>
    <row r="38" spans="1:4" ht="5.0999999999999996" customHeight="1" x14ac:dyDescent="0.25">
      <c r="A38" s="19"/>
      <c r="B38" s="14"/>
      <c r="C38" s="15"/>
      <c r="D38" s="15"/>
    </row>
    <row r="39" spans="1:4" ht="5.0999999999999996" customHeight="1" x14ac:dyDescent="0.25">
      <c r="A39" s="19">
        <v>9</v>
      </c>
      <c r="B39" s="14"/>
      <c r="C39" s="15"/>
      <c r="D39" s="15"/>
    </row>
    <row r="40" spans="1:4" ht="5.0999999999999996" customHeight="1" x14ac:dyDescent="0.25">
      <c r="A40" s="19"/>
      <c r="B40" s="14"/>
      <c r="C40" s="15"/>
      <c r="D40" s="15"/>
    </row>
    <row r="41" spans="1:4" ht="5.0999999999999996" customHeight="1" x14ac:dyDescent="0.25">
      <c r="A41" s="19"/>
      <c r="B41" s="14"/>
      <c r="C41" s="15"/>
      <c r="D41" s="15"/>
    </row>
    <row r="42" spans="1:4" ht="5.0999999999999996" customHeight="1" x14ac:dyDescent="0.25">
      <c r="A42" s="19"/>
      <c r="B42" s="14"/>
      <c r="C42" s="15"/>
      <c r="D42" s="15"/>
    </row>
    <row r="43" spans="1:4" ht="5.0999999999999996" customHeight="1" x14ac:dyDescent="0.25">
      <c r="A43" s="19">
        <v>10</v>
      </c>
      <c r="B43" s="14"/>
      <c r="C43" s="15"/>
      <c r="D43" s="15"/>
    </row>
    <row r="44" spans="1:4" ht="5.0999999999999996" customHeight="1" x14ac:dyDescent="0.25">
      <c r="A44" s="19"/>
      <c r="B44" s="14"/>
      <c r="C44" s="15"/>
      <c r="D44" s="15"/>
    </row>
    <row r="45" spans="1:4" ht="5.0999999999999996" customHeight="1" x14ac:dyDescent="0.25">
      <c r="A45" s="19"/>
      <c r="B45" s="14"/>
      <c r="C45" s="15"/>
      <c r="D45" s="15"/>
    </row>
    <row r="46" spans="1:4" ht="5.0999999999999996" customHeight="1" x14ac:dyDescent="0.25">
      <c r="A46" s="19"/>
      <c r="B46" s="14"/>
      <c r="C46" s="15"/>
      <c r="D46" s="15"/>
    </row>
    <row r="47" spans="1:4" ht="5.0999999999999996" customHeight="1" x14ac:dyDescent="0.25">
      <c r="A47" s="19">
        <v>11</v>
      </c>
      <c r="B47" s="14"/>
      <c r="C47" s="15"/>
      <c r="D47" s="15"/>
    </row>
    <row r="48" spans="1:4" ht="5.0999999999999996" customHeight="1" x14ac:dyDescent="0.25">
      <c r="A48" s="19"/>
      <c r="B48" s="14"/>
      <c r="C48" s="15"/>
      <c r="D48" s="15"/>
    </row>
    <row r="49" spans="1:4" ht="5.0999999999999996" customHeight="1" x14ac:dyDescent="0.25">
      <c r="A49" s="19"/>
      <c r="B49" s="14"/>
      <c r="C49" s="15"/>
      <c r="D49" s="15"/>
    </row>
    <row r="50" spans="1:4" ht="5.0999999999999996" customHeight="1" x14ac:dyDescent="0.25">
      <c r="A50" s="19"/>
      <c r="B50" s="14"/>
      <c r="C50" s="15"/>
      <c r="D50" s="15"/>
    </row>
    <row r="51" spans="1:4" ht="5.0999999999999996" customHeight="1" x14ac:dyDescent="0.25">
      <c r="A51" s="19">
        <v>12</v>
      </c>
      <c r="B51" s="14"/>
      <c r="C51" s="15"/>
      <c r="D51" s="15"/>
    </row>
    <row r="52" spans="1:4" ht="5.0999999999999996" customHeight="1" x14ac:dyDescent="0.25">
      <c r="A52" s="19"/>
      <c r="B52" s="14"/>
      <c r="C52" s="15"/>
      <c r="D52" s="15"/>
    </row>
    <row r="53" spans="1:4" ht="5.0999999999999996" customHeight="1" x14ac:dyDescent="0.25">
      <c r="A53" s="19"/>
      <c r="B53" s="14"/>
      <c r="C53" s="15"/>
      <c r="D53" s="15"/>
    </row>
    <row r="54" spans="1:4" ht="5.0999999999999996" customHeight="1" x14ac:dyDescent="0.25">
      <c r="A54" s="19"/>
      <c r="B54" s="14"/>
      <c r="C54" s="15"/>
      <c r="D54" s="15"/>
    </row>
    <row r="55" spans="1:4" ht="5.0999999999999996" customHeight="1" x14ac:dyDescent="0.25">
      <c r="A55" s="19">
        <v>13</v>
      </c>
      <c r="B55" s="14"/>
      <c r="C55" s="15"/>
      <c r="D55" s="15"/>
    </row>
    <row r="56" spans="1:4" ht="5.0999999999999996" customHeight="1" x14ac:dyDescent="0.25">
      <c r="A56" s="19"/>
      <c r="B56" s="14"/>
      <c r="C56" s="15"/>
      <c r="D56" s="15"/>
    </row>
    <row r="57" spans="1:4" ht="5.0999999999999996" customHeight="1" x14ac:dyDescent="0.25">
      <c r="A57" s="19"/>
      <c r="B57" s="14"/>
      <c r="C57" s="15"/>
      <c r="D57" s="15"/>
    </row>
    <row r="58" spans="1:4" ht="5.0999999999999996" customHeight="1" x14ac:dyDescent="0.25">
      <c r="A58" s="19"/>
      <c r="B58" s="14"/>
      <c r="C58" s="15"/>
      <c r="D58" s="15"/>
    </row>
    <row r="59" spans="1:4" ht="5.0999999999999996" customHeight="1" x14ac:dyDescent="0.25">
      <c r="A59" s="19">
        <v>14</v>
      </c>
      <c r="B59" s="14"/>
      <c r="C59" s="15"/>
      <c r="D59" s="15"/>
    </row>
    <row r="60" spans="1:4" ht="5.0999999999999996" customHeight="1" x14ac:dyDescent="0.25">
      <c r="A60" s="19"/>
      <c r="B60" s="14"/>
      <c r="C60" s="15"/>
      <c r="D60" s="15"/>
    </row>
    <row r="61" spans="1:4" ht="5.0999999999999996" customHeight="1" x14ac:dyDescent="0.25">
      <c r="A61" s="19"/>
      <c r="B61" s="14"/>
      <c r="C61" s="15"/>
      <c r="D61" s="15"/>
    </row>
    <row r="62" spans="1:4" ht="5.0999999999999996" customHeight="1" x14ac:dyDescent="0.25">
      <c r="A62" s="19"/>
      <c r="B62" s="14"/>
      <c r="C62" s="15"/>
      <c r="D62" s="15"/>
    </row>
    <row r="63" spans="1:4" ht="5.0999999999999996" customHeight="1" x14ac:dyDescent="0.25">
      <c r="A63" s="19">
        <v>15</v>
      </c>
      <c r="B63" s="15"/>
      <c r="C63" s="15"/>
      <c r="D63" s="15"/>
    </row>
    <row r="64" spans="1:4" ht="5.0999999999999996" customHeight="1" x14ac:dyDescent="0.25">
      <c r="A64" s="19"/>
      <c r="B64" s="14"/>
      <c r="C64" s="15"/>
      <c r="D64" s="15"/>
    </row>
    <row r="65" spans="1:4" ht="5.0999999999999996" customHeight="1" x14ac:dyDescent="0.25">
      <c r="A65" s="19"/>
      <c r="B65" s="14"/>
      <c r="C65" s="15"/>
      <c r="D65" s="15"/>
    </row>
    <row r="66" spans="1:4" ht="5.0999999999999996" customHeight="1" x14ac:dyDescent="0.25">
      <c r="A66" s="19"/>
      <c r="B66" s="14"/>
      <c r="C66" s="15"/>
      <c r="D66" s="15"/>
    </row>
    <row r="67" spans="1:4" ht="5.0999999999999996" customHeight="1" x14ac:dyDescent="0.25">
      <c r="A67" s="19">
        <v>16</v>
      </c>
      <c r="B67" s="14"/>
      <c r="C67" s="15"/>
      <c r="D67" s="15"/>
    </row>
    <row r="68" spans="1:4" ht="5.0999999999999996" customHeight="1" x14ac:dyDescent="0.25">
      <c r="A68" s="19"/>
      <c r="B68" s="14"/>
      <c r="C68" s="15"/>
      <c r="D68" s="15"/>
    </row>
    <row r="69" spans="1:4" ht="5.0999999999999996" customHeight="1" x14ac:dyDescent="0.25">
      <c r="A69" s="19"/>
      <c r="B69" s="14"/>
      <c r="C69" s="15"/>
      <c r="D69" s="15"/>
    </row>
    <row r="70" spans="1:4" ht="5.0999999999999996" customHeight="1" x14ac:dyDescent="0.25">
      <c r="A70" s="19"/>
      <c r="B70" s="14"/>
      <c r="C70" s="15"/>
      <c r="D70" s="15"/>
    </row>
    <row r="71" spans="1:4" ht="5.0999999999999996" customHeight="1" x14ac:dyDescent="0.25">
      <c r="A71" s="19">
        <v>17</v>
      </c>
      <c r="B71" s="14"/>
      <c r="C71" s="15"/>
      <c r="D71" s="15"/>
    </row>
    <row r="72" spans="1:4" ht="5.0999999999999996" customHeight="1" x14ac:dyDescent="0.25">
      <c r="A72" s="19"/>
      <c r="B72" s="14"/>
      <c r="C72" s="15"/>
      <c r="D72" s="15"/>
    </row>
    <row r="73" spans="1:4" ht="5.0999999999999996" customHeight="1" x14ac:dyDescent="0.25">
      <c r="A73" s="19"/>
      <c r="B73" s="14"/>
      <c r="C73" s="15"/>
      <c r="D73" s="15"/>
    </row>
    <row r="74" spans="1:4" ht="5.0999999999999996" customHeight="1" x14ac:dyDescent="0.25">
      <c r="A74" s="19"/>
      <c r="B74" s="14"/>
      <c r="C74" s="15"/>
      <c r="D74" s="15"/>
    </row>
    <row r="75" spans="1:4" ht="5.0999999999999996" customHeight="1" x14ac:dyDescent="0.25">
      <c r="A75" s="19">
        <v>18</v>
      </c>
      <c r="B75" s="14"/>
      <c r="C75" s="15"/>
      <c r="D75" s="15"/>
    </row>
    <row r="76" spans="1:4" ht="5.0999999999999996" customHeight="1" x14ac:dyDescent="0.25">
      <c r="A76" s="19"/>
      <c r="B76" s="14"/>
      <c r="C76" s="15"/>
      <c r="D76" s="15"/>
    </row>
    <row r="77" spans="1:4" ht="5.0999999999999996" customHeight="1" x14ac:dyDescent="0.25">
      <c r="A77" s="19"/>
      <c r="B77" s="14"/>
      <c r="C77" s="15"/>
      <c r="D77" s="15"/>
    </row>
    <row r="78" spans="1:4" ht="5.0999999999999996" customHeight="1" x14ac:dyDescent="0.25">
      <c r="A78" s="19"/>
      <c r="B78" s="14"/>
      <c r="C78" s="15"/>
      <c r="D78" s="15"/>
    </row>
    <row r="79" spans="1:4" ht="5.0999999999999996" customHeight="1" x14ac:dyDescent="0.25">
      <c r="A79" s="19">
        <v>19</v>
      </c>
      <c r="B79" s="14"/>
      <c r="C79" s="15"/>
      <c r="D79" s="15"/>
    </row>
    <row r="80" spans="1:4" ht="5.0999999999999996" customHeight="1" x14ac:dyDescent="0.25">
      <c r="A80" s="19"/>
      <c r="B80" s="14"/>
      <c r="C80" s="15"/>
      <c r="D80" s="15"/>
    </row>
    <row r="81" spans="1:4" ht="5.0999999999999996" customHeight="1" x14ac:dyDescent="0.25">
      <c r="A81" s="19"/>
      <c r="B81" s="14"/>
      <c r="C81" s="15"/>
      <c r="D81" s="15"/>
    </row>
    <row r="82" spans="1:4" ht="5.0999999999999996" customHeight="1" x14ac:dyDescent="0.25">
      <c r="A82" s="19"/>
      <c r="B82" s="14"/>
      <c r="C82" s="15"/>
      <c r="D82" s="15"/>
    </row>
    <row r="83" spans="1:4" ht="5.0999999999999996" customHeight="1" x14ac:dyDescent="0.25">
      <c r="A83" s="19">
        <v>20</v>
      </c>
      <c r="B83" s="14"/>
      <c r="C83" s="15"/>
      <c r="D83" s="15"/>
    </row>
    <row r="84" spans="1:4" ht="5.0999999999999996" customHeight="1" x14ac:dyDescent="0.25">
      <c r="A84" s="19"/>
      <c r="B84" s="14"/>
      <c r="C84" s="15"/>
      <c r="D84" s="15"/>
    </row>
    <row r="85" spans="1:4" ht="5.0999999999999996" customHeight="1" x14ac:dyDescent="0.25">
      <c r="A85" s="19"/>
      <c r="B85" s="14"/>
      <c r="C85" s="15"/>
      <c r="D85" s="15"/>
    </row>
    <row r="86" spans="1:4" ht="5.0999999999999996" customHeight="1" x14ac:dyDescent="0.25">
      <c r="A86" s="19"/>
      <c r="B86" s="14"/>
      <c r="C86" s="15"/>
      <c r="D86" s="15"/>
    </row>
    <row r="87" spans="1:4" ht="5.0999999999999996" customHeight="1" x14ac:dyDescent="0.25">
      <c r="A87" s="19">
        <v>21</v>
      </c>
      <c r="B87" s="14"/>
      <c r="C87" s="15"/>
      <c r="D87" s="15"/>
    </row>
    <row r="88" spans="1:4" ht="5.0999999999999996" customHeight="1" x14ac:dyDescent="0.25">
      <c r="A88" s="19"/>
      <c r="B88" s="14"/>
      <c r="C88" s="15"/>
      <c r="D88" s="15"/>
    </row>
    <row r="89" spans="1:4" ht="5.0999999999999996" customHeight="1" x14ac:dyDescent="0.25">
      <c r="A89" s="19"/>
      <c r="B89" s="14"/>
      <c r="C89" s="15"/>
      <c r="D89" s="15"/>
    </row>
    <row r="90" spans="1:4" ht="5.0999999999999996" customHeight="1" x14ac:dyDescent="0.25">
      <c r="A90" s="19"/>
      <c r="B90" s="14"/>
      <c r="C90" s="15"/>
      <c r="D90" s="15"/>
    </row>
    <row r="91" spans="1:4" ht="5.0999999999999996" customHeight="1" x14ac:dyDescent="0.25">
      <c r="A91" s="19">
        <v>22</v>
      </c>
      <c r="B91" s="14"/>
      <c r="C91" s="15"/>
      <c r="D91" s="15"/>
    </row>
    <row r="92" spans="1:4" ht="5.0999999999999996" customHeight="1" x14ac:dyDescent="0.25">
      <c r="A92" s="19"/>
      <c r="B92" s="14"/>
      <c r="C92" s="15"/>
      <c r="D92" s="15"/>
    </row>
    <row r="93" spans="1:4" ht="5.0999999999999996" customHeight="1" x14ac:dyDescent="0.25">
      <c r="A93" s="19"/>
      <c r="B93" s="14"/>
      <c r="C93" s="15"/>
      <c r="D93" s="15"/>
    </row>
    <row r="94" spans="1:4" ht="5.0999999999999996" customHeight="1" x14ac:dyDescent="0.25">
      <c r="A94" s="19"/>
      <c r="B94" s="14"/>
      <c r="C94" s="15"/>
      <c r="D94" s="15"/>
    </row>
    <row r="95" spans="1:4" ht="5.0999999999999996" customHeight="1" x14ac:dyDescent="0.25">
      <c r="A95" s="19">
        <v>23</v>
      </c>
      <c r="B95" s="14"/>
      <c r="C95" s="15"/>
      <c r="D95" s="15"/>
    </row>
    <row r="96" spans="1:4" ht="5.0999999999999996" customHeight="1" x14ac:dyDescent="0.25">
      <c r="A96" s="19"/>
      <c r="B96" s="14"/>
      <c r="C96" s="15"/>
      <c r="D96" s="15"/>
    </row>
    <row r="97" spans="1:4" ht="5.0999999999999996" customHeight="1" x14ac:dyDescent="0.25">
      <c r="A97" s="19"/>
      <c r="B97" s="14"/>
      <c r="C97" s="15"/>
      <c r="D97" s="15"/>
    </row>
    <row r="98" spans="1:4" ht="5.0999999999999996" customHeight="1" x14ac:dyDescent="0.25">
      <c r="A98" s="19"/>
      <c r="B98" s="14"/>
      <c r="C98" s="15"/>
      <c r="D98" s="15"/>
    </row>
    <row r="99" spans="1:4" ht="5.0999999999999996" customHeight="1" x14ac:dyDescent="0.25">
      <c r="A99" s="19">
        <v>24</v>
      </c>
      <c r="B99" s="14"/>
      <c r="C99" s="15"/>
      <c r="D99" s="15"/>
    </row>
    <row r="100" spans="1:4" ht="5.0999999999999996" customHeight="1" x14ac:dyDescent="0.25">
      <c r="A100" s="19"/>
      <c r="B100" s="14"/>
      <c r="C100" s="15"/>
      <c r="D100" s="15"/>
    </row>
    <row r="101" spans="1:4" ht="5.0999999999999996" customHeight="1" x14ac:dyDescent="0.25">
      <c r="A101" s="19"/>
      <c r="B101" s="14"/>
      <c r="C101" s="15"/>
      <c r="D101" s="15"/>
    </row>
    <row r="102" spans="1:4" ht="5.0999999999999996" customHeight="1" x14ac:dyDescent="0.25">
      <c r="A102" s="19"/>
      <c r="B102" s="14"/>
      <c r="C102" s="15"/>
      <c r="D102" s="15"/>
    </row>
    <row r="103" spans="1:4" ht="5.0999999999999996" customHeight="1" x14ac:dyDescent="0.25"/>
    <row r="104" spans="1:4" ht="5.0999999999999996" customHeight="1" x14ac:dyDescent="0.25"/>
    <row r="105" spans="1:4" ht="5.0999999999999996" customHeight="1" x14ac:dyDescent="0.25"/>
    <row r="106" spans="1:4" ht="5.0999999999999996" customHeight="1" x14ac:dyDescent="0.25"/>
    <row r="107" spans="1:4" ht="5.0999999999999996" customHeight="1" x14ac:dyDescent="0.25"/>
    <row r="108" spans="1:4" ht="5.0999999999999996" customHeight="1" x14ac:dyDescent="0.25"/>
    <row r="109" spans="1:4" ht="5.0999999999999996" customHeight="1" x14ac:dyDescent="0.25"/>
    <row r="110" spans="1:4" ht="5.0999999999999996" customHeight="1" x14ac:dyDescent="0.25"/>
    <row r="111" spans="1:4" ht="5.0999999999999996" customHeight="1" x14ac:dyDescent="0.25"/>
    <row r="112" spans="1:4" ht="5.0999999999999996" customHeight="1" x14ac:dyDescent="0.25"/>
    <row r="113" ht="5.0999999999999996" customHeight="1" x14ac:dyDescent="0.25"/>
    <row r="114" ht="5.0999999999999996" customHeight="1" x14ac:dyDescent="0.25"/>
    <row r="115" ht="5.0999999999999996" customHeight="1" x14ac:dyDescent="0.25"/>
    <row r="116" ht="5.0999999999999996" customHeight="1" x14ac:dyDescent="0.25"/>
    <row r="117" ht="5.0999999999999996" customHeight="1" x14ac:dyDescent="0.25"/>
    <row r="118" ht="5.0999999999999996" customHeight="1" x14ac:dyDescent="0.25"/>
    <row r="119" ht="5.0999999999999996" customHeight="1" x14ac:dyDescent="0.25"/>
    <row r="120" ht="5.0999999999999996" customHeight="1" x14ac:dyDescent="0.25"/>
    <row r="121" ht="5.0999999999999996" customHeight="1" x14ac:dyDescent="0.25"/>
    <row r="122" ht="5.0999999999999996" customHeight="1" x14ac:dyDescent="0.25"/>
    <row r="123" ht="5.0999999999999996" customHeight="1" x14ac:dyDescent="0.25"/>
    <row r="124" ht="5.0999999999999996" customHeight="1" x14ac:dyDescent="0.25"/>
    <row r="125" ht="5.0999999999999996" customHeight="1" x14ac:dyDescent="0.25"/>
    <row r="126" ht="5.0999999999999996" customHeight="1" x14ac:dyDescent="0.25"/>
    <row r="127" ht="5.0999999999999996" customHeight="1" x14ac:dyDescent="0.25"/>
    <row r="128" ht="5.0999999999999996" customHeight="1" x14ac:dyDescent="0.25"/>
    <row r="129" ht="5.0999999999999996" customHeight="1" x14ac:dyDescent="0.25"/>
    <row r="130" ht="5.0999999999999996" customHeight="1" x14ac:dyDescent="0.25"/>
    <row r="131" ht="5.0999999999999996" customHeight="1" x14ac:dyDescent="0.25"/>
    <row r="132" ht="5.0999999999999996" customHeight="1" x14ac:dyDescent="0.25"/>
    <row r="133" ht="5.0999999999999996" customHeight="1" x14ac:dyDescent="0.25"/>
    <row r="134" ht="5.0999999999999996" customHeight="1" x14ac:dyDescent="0.25"/>
    <row r="135" ht="5.0999999999999996" customHeight="1" x14ac:dyDescent="0.25"/>
    <row r="136" ht="5.0999999999999996" customHeight="1" x14ac:dyDescent="0.25"/>
    <row r="137" ht="5.0999999999999996" customHeight="1" x14ac:dyDescent="0.25"/>
    <row r="138" ht="5.0999999999999996" customHeight="1" x14ac:dyDescent="0.25"/>
    <row r="139" ht="5.0999999999999996" customHeight="1" x14ac:dyDescent="0.25"/>
    <row r="140" ht="5.0999999999999996" customHeight="1" x14ac:dyDescent="0.25"/>
    <row r="141" ht="5.0999999999999996" customHeight="1" x14ac:dyDescent="0.25"/>
    <row r="142" ht="5.0999999999999996" customHeight="1" x14ac:dyDescent="0.25"/>
    <row r="143" ht="5.0999999999999996" customHeight="1" x14ac:dyDescent="0.25"/>
    <row r="144" ht="5.0999999999999996" customHeight="1" x14ac:dyDescent="0.25"/>
    <row r="145" ht="5.0999999999999996" customHeight="1" x14ac:dyDescent="0.25"/>
    <row r="146" ht="5.0999999999999996" customHeight="1" x14ac:dyDescent="0.25"/>
    <row r="147" ht="5.0999999999999996" customHeight="1" x14ac:dyDescent="0.25"/>
    <row r="148" ht="5.0999999999999996" customHeight="1" x14ac:dyDescent="0.25"/>
    <row r="149" ht="5.0999999999999996" customHeight="1" x14ac:dyDescent="0.25"/>
    <row r="150" ht="5.0999999999999996" customHeight="1" x14ac:dyDescent="0.25"/>
    <row r="151" ht="5.0999999999999996" customHeight="1" x14ac:dyDescent="0.25"/>
    <row r="152" ht="5.0999999999999996" customHeight="1" x14ac:dyDescent="0.25"/>
    <row r="153" ht="5.0999999999999996" customHeight="1" x14ac:dyDescent="0.25"/>
    <row r="154" ht="5.0999999999999996" customHeight="1" x14ac:dyDescent="0.25"/>
    <row r="155" ht="5.0999999999999996" customHeight="1" x14ac:dyDescent="0.25"/>
    <row r="156" ht="5.0999999999999996" customHeight="1" x14ac:dyDescent="0.25"/>
    <row r="157" ht="5.0999999999999996" customHeight="1" x14ac:dyDescent="0.25"/>
    <row r="158" ht="5.0999999999999996" customHeight="1" x14ac:dyDescent="0.25"/>
    <row r="159" ht="5.0999999999999996" customHeight="1" x14ac:dyDescent="0.25"/>
    <row r="160" ht="5.0999999999999996" customHeight="1" x14ac:dyDescent="0.25"/>
    <row r="161" ht="5.0999999999999996" customHeight="1" x14ac:dyDescent="0.25"/>
    <row r="162" ht="5.0999999999999996" customHeight="1" x14ac:dyDescent="0.25"/>
    <row r="163" ht="5.0999999999999996" customHeight="1" x14ac:dyDescent="0.25"/>
    <row r="164" ht="5.0999999999999996" customHeight="1" x14ac:dyDescent="0.25"/>
    <row r="165" ht="5.0999999999999996" customHeight="1" x14ac:dyDescent="0.25"/>
    <row r="166" ht="5.0999999999999996" customHeight="1" x14ac:dyDescent="0.25"/>
    <row r="167" ht="5.0999999999999996" customHeight="1" x14ac:dyDescent="0.25"/>
    <row r="168" ht="5.0999999999999996" customHeight="1" x14ac:dyDescent="0.25"/>
    <row r="169" ht="5.0999999999999996" customHeight="1" x14ac:dyDescent="0.25"/>
    <row r="170" ht="5.0999999999999996" customHeight="1" x14ac:dyDescent="0.25"/>
    <row r="171" ht="5.0999999999999996" customHeight="1" x14ac:dyDescent="0.25"/>
  </sheetData>
  <mergeCells count="26">
    <mergeCell ref="A19:A22"/>
    <mergeCell ref="A1:A2"/>
    <mergeCell ref="A3:A6"/>
    <mergeCell ref="A7:A10"/>
    <mergeCell ref="A11:A14"/>
    <mergeCell ref="A15:A18"/>
    <mergeCell ref="A63:A66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95:A98"/>
    <mergeCell ref="A99:A102"/>
    <mergeCell ref="A67:A70"/>
    <mergeCell ref="A71:A74"/>
    <mergeCell ref="A75:A78"/>
    <mergeCell ref="A79:A82"/>
    <mergeCell ref="A83:A86"/>
    <mergeCell ref="A87:A90"/>
    <mergeCell ref="A91:A9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71"/>
  <sheetViews>
    <sheetView workbookViewId="0">
      <selection activeCell="D41" sqref="D41"/>
    </sheetView>
  </sheetViews>
  <sheetFormatPr baseColWidth="10" defaultRowHeight="15" x14ac:dyDescent="0.25"/>
  <cols>
    <col min="2" max="2" width="11.375" customWidth="1"/>
  </cols>
  <sheetData>
    <row r="1" spans="1:8" x14ac:dyDescent="0.25">
      <c r="A1" s="20" t="s">
        <v>20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</row>
    <row r="2" spans="1:8" x14ac:dyDescent="0.25">
      <c r="A2" s="20"/>
    </row>
    <row r="3" spans="1:8" ht="5.0999999999999996" customHeight="1" x14ac:dyDescent="0.25">
      <c r="A3" s="19">
        <v>0</v>
      </c>
      <c r="B3" s="21" t="str">
        <f>Données!G2</f>
        <v>Maintenance machine</v>
      </c>
      <c r="C3" s="22" t="str">
        <f>Données!G11</f>
        <v>1612469 L</v>
      </c>
    </row>
    <row r="4" spans="1:8" ht="5.0999999999999996" customHeight="1" x14ac:dyDescent="0.25">
      <c r="A4" s="19"/>
      <c r="B4" s="21"/>
      <c r="C4" s="22"/>
    </row>
    <row r="5" spans="1:8" ht="5.0999999999999996" customHeight="1" x14ac:dyDescent="0.25">
      <c r="A5" s="19"/>
      <c r="B5" s="21"/>
      <c r="C5" s="22"/>
    </row>
    <row r="6" spans="1:8" ht="5.0999999999999996" customHeight="1" x14ac:dyDescent="0.25">
      <c r="A6" s="19"/>
      <c r="B6" s="21"/>
      <c r="C6" s="22"/>
    </row>
    <row r="7" spans="1:8" ht="5.0999999999999996" customHeight="1" x14ac:dyDescent="0.25">
      <c r="A7" s="19">
        <v>1</v>
      </c>
      <c r="B7" s="17" t="str">
        <f>Données!G3</f>
        <v>1611670 A</v>
      </c>
      <c r="C7" s="22"/>
    </row>
    <row r="8" spans="1:8" ht="5.0999999999999996" customHeight="1" x14ac:dyDescent="0.25">
      <c r="A8" s="19"/>
      <c r="B8" s="17"/>
      <c r="C8" s="22"/>
    </row>
    <row r="9" spans="1:8" ht="5.0999999999999996" customHeight="1" x14ac:dyDescent="0.25">
      <c r="A9" s="19"/>
      <c r="B9" s="17"/>
      <c r="C9" s="22"/>
    </row>
    <row r="10" spans="1:8" ht="5.0999999999999996" customHeight="1" x14ac:dyDescent="0.25">
      <c r="A10" s="19"/>
      <c r="B10" s="17"/>
      <c r="C10" s="22"/>
    </row>
    <row r="11" spans="1:8" ht="5.0999999999999996" customHeight="1" x14ac:dyDescent="0.25">
      <c r="A11" s="19">
        <v>2</v>
      </c>
      <c r="B11" s="17"/>
      <c r="C11" s="22"/>
    </row>
    <row r="12" spans="1:8" ht="5.0999999999999996" customHeight="1" x14ac:dyDescent="0.25">
      <c r="A12" s="19"/>
      <c r="B12" s="8" t="str">
        <f>Données!G4</f>
        <v>1612613 D</v>
      </c>
      <c r="C12" s="22"/>
    </row>
    <row r="13" spans="1:8" ht="5.0999999999999996" customHeight="1" x14ac:dyDescent="0.25">
      <c r="A13" s="19"/>
      <c r="B13" s="8"/>
      <c r="C13" s="22"/>
    </row>
    <row r="14" spans="1:8" ht="5.0999999999999996" customHeight="1" x14ac:dyDescent="0.25">
      <c r="A14" s="19"/>
      <c r="B14" s="8"/>
      <c r="C14" s="22"/>
    </row>
    <row r="15" spans="1:8" ht="5.0999999999999996" customHeight="1" x14ac:dyDescent="0.25">
      <c r="A15" s="19">
        <v>3</v>
      </c>
      <c r="B15" s="8"/>
      <c r="C15" s="22"/>
    </row>
    <row r="16" spans="1:8" ht="5.0999999999999996" customHeight="1" x14ac:dyDescent="0.25">
      <c r="A16" s="19"/>
      <c r="B16" s="8"/>
      <c r="C16" s="22"/>
    </row>
    <row r="17" spans="1:3" ht="5.0999999999999996" customHeight="1" x14ac:dyDescent="0.25">
      <c r="A17" s="19"/>
      <c r="B17" s="8"/>
      <c r="C17" s="22"/>
    </row>
    <row r="18" spans="1:3" ht="5.0999999999999996" customHeight="1" x14ac:dyDescent="0.25">
      <c r="A18" s="19"/>
      <c r="B18" s="8"/>
      <c r="C18" s="22"/>
    </row>
    <row r="19" spans="1:3" ht="5.0999999999999996" customHeight="1" x14ac:dyDescent="0.25">
      <c r="A19" s="19">
        <v>4</v>
      </c>
      <c r="B19" s="8"/>
      <c r="C19" s="22"/>
    </row>
    <row r="20" spans="1:3" ht="5.0999999999999996" customHeight="1" x14ac:dyDescent="0.25">
      <c r="A20" s="19"/>
      <c r="B20" s="8"/>
      <c r="C20" s="22"/>
    </row>
    <row r="21" spans="1:3" ht="5.0999999999999996" customHeight="1" x14ac:dyDescent="0.25">
      <c r="A21" s="19"/>
      <c r="B21" s="8"/>
      <c r="C21" s="22"/>
    </row>
    <row r="22" spans="1:3" ht="5.0999999999999996" customHeight="1" x14ac:dyDescent="0.25">
      <c r="A22" s="19"/>
      <c r="B22" s="8"/>
      <c r="C22" s="22"/>
    </row>
    <row r="23" spans="1:3" ht="5.0999999999999996" customHeight="1" x14ac:dyDescent="0.25">
      <c r="A23" s="19">
        <v>5</v>
      </c>
      <c r="B23" s="8"/>
    </row>
    <row r="24" spans="1:3" ht="5.0999999999999996" customHeight="1" x14ac:dyDescent="0.25">
      <c r="A24" s="19"/>
      <c r="B24" s="8"/>
    </row>
    <row r="25" spans="1:3" ht="5.0999999999999996" customHeight="1" x14ac:dyDescent="0.25">
      <c r="A25" s="19"/>
      <c r="B25" s="9" t="str">
        <f>Données!G5</f>
        <v>1612612 E</v>
      </c>
    </row>
    <row r="26" spans="1:3" ht="5.0999999999999996" customHeight="1" x14ac:dyDescent="0.25">
      <c r="A26" s="19"/>
      <c r="B26" s="9"/>
    </row>
    <row r="27" spans="1:3" ht="5.0999999999999996" customHeight="1" x14ac:dyDescent="0.25">
      <c r="A27" s="19">
        <v>6</v>
      </c>
      <c r="B27" s="9"/>
    </row>
    <row r="28" spans="1:3" ht="5.0999999999999996" customHeight="1" x14ac:dyDescent="0.25">
      <c r="A28" s="19"/>
      <c r="B28" s="9"/>
    </row>
    <row r="29" spans="1:3" ht="5.0999999999999996" customHeight="1" x14ac:dyDescent="0.25">
      <c r="A29" s="19"/>
      <c r="B29" s="9"/>
    </row>
    <row r="30" spans="1:3" ht="5.0999999999999996" customHeight="1" x14ac:dyDescent="0.25">
      <c r="A30" s="19"/>
      <c r="B30" s="9"/>
    </row>
    <row r="31" spans="1:3" ht="5.0999999999999996" customHeight="1" x14ac:dyDescent="0.25">
      <c r="A31" s="19">
        <v>7</v>
      </c>
      <c r="B31" s="9"/>
    </row>
    <row r="32" spans="1:3" ht="5.0999999999999996" customHeight="1" x14ac:dyDescent="0.25">
      <c r="A32" s="19"/>
      <c r="B32" s="9"/>
    </row>
    <row r="33" spans="1:2" ht="5.0999999999999996" customHeight="1" x14ac:dyDescent="0.25">
      <c r="A33" s="19"/>
      <c r="B33" s="9"/>
    </row>
    <row r="34" spans="1:2" ht="5.0999999999999996" customHeight="1" x14ac:dyDescent="0.25">
      <c r="A34" s="19"/>
      <c r="B34" s="9"/>
    </row>
    <row r="35" spans="1:2" ht="5.0999999999999996" customHeight="1" x14ac:dyDescent="0.25">
      <c r="A35" s="19">
        <v>8</v>
      </c>
      <c r="B35" s="9"/>
    </row>
    <row r="36" spans="1:2" ht="5.0999999999999996" customHeight="1" x14ac:dyDescent="0.25">
      <c r="A36" s="19"/>
      <c r="B36" s="9"/>
    </row>
    <row r="37" spans="1:2" ht="5.0999999999999996" customHeight="1" x14ac:dyDescent="0.25">
      <c r="A37" s="19"/>
      <c r="B37" s="9"/>
    </row>
    <row r="38" spans="1:2" ht="5.0999999999999996" customHeight="1" x14ac:dyDescent="0.25">
      <c r="A38" s="19"/>
      <c r="B38" s="10" t="str">
        <f>Données!G6</f>
        <v>1612614 S</v>
      </c>
    </row>
    <row r="39" spans="1:2" ht="5.0999999999999996" customHeight="1" x14ac:dyDescent="0.25">
      <c r="A39" s="19">
        <v>9</v>
      </c>
      <c r="B39" s="10"/>
    </row>
    <row r="40" spans="1:2" ht="5.0999999999999996" customHeight="1" x14ac:dyDescent="0.25">
      <c r="A40" s="19"/>
      <c r="B40" s="10"/>
    </row>
    <row r="41" spans="1:2" ht="5.0999999999999996" customHeight="1" x14ac:dyDescent="0.25">
      <c r="A41" s="19"/>
      <c r="B41" s="10"/>
    </row>
    <row r="42" spans="1:2" ht="5.0999999999999996" customHeight="1" x14ac:dyDescent="0.25">
      <c r="A42" s="19"/>
      <c r="B42" s="10"/>
    </row>
    <row r="43" spans="1:2" ht="5.0999999999999996" customHeight="1" x14ac:dyDescent="0.25">
      <c r="A43" s="19">
        <v>10</v>
      </c>
      <c r="B43" s="10"/>
    </row>
    <row r="44" spans="1:2" ht="5.0999999999999996" customHeight="1" x14ac:dyDescent="0.25">
      <c r="A44" s="19"/>
      <c r="B44" s="6" t="str">
        <f>Données!G7</f>
        <v>1612528 P</v>
      </c>
    </row>
    <row r="45" spans="1:2" ht="5.0999999999999996" customHeight="1" x14ac:dyDescent="0.25">
      <c r="A45" s="19"/>
      <c r="B45" s="6"/>
    </row>
    <row r="46" spans="1:2" ht="5.0999999999999996" customHeight="1" x14ac:dyDescent="0.25">
      <c r="A46" s="19"/>
      <c r="B46" s="6"/>
    </row>
    <row r="47" spans="1:2" ht="5.0999999999999996" customHeight="1" x14ac:dyDescent="0.25">
      <c r="A47" s="19">
        <v>11</v>
      </c>
      <c r="B47" s="6"/>
    </row>
    <row r="48" spans="1:2" ht="5.0999999999999996" customHeight="1" x14ac:dyDescent="0.25">
      <c r="A48" s="19"/>
      <c r="B48" s="6"/>
    </row>
    <row r="49" spans="1:2" ht="5.0999999999999996" customHeight="1" x14ac:dyDescent="0.25">
      <c r="A49" s="19"/>
      <c r="B49" s="6"/>
    </row>
    <row r="50" spans="1:2" ht="5.0999999999999996" customHeight="1" x14ac:dyDescent="0.25">
      <c r="A50" s="19"/>
      <c r="B50" s="6"/>
    </row>
    <row r="51" spans="1:2" ht="5.0999999999999996" customHeight="1" x14ac:dyDescent="0.25">
      <c r="A51" s="19">
        <v>12</v>
      </c>
      <c r="B51" s="6"/>
    </row>
    <row r="52" spans="1:2" ht="5.0999999999999996" customHeight="1" x14ac:dyDescent="0.25">
      <c r="A52" s="19"/>
      <c r="B52" s="6"/>
    </row>
    <row r="53" spans="1:2" ht="5.0999999999999996" customHeight="1" x14ac:dyDescent="0.25">
      <c r="A53" s="19"/>
      <c r="B53" s="6"/>
    </row>
    <row r="54" spans="1:2" ht="5.0999999999999996" customHeight="1" x14ac:dyDescent="0.25">
      <c r="A54" s="19"/>
      <c r="B54" s="6"/>
    </row>
    <row r="55" spans="1:2" ht="5.0999999999999996" customHeight="1" x14ac:dyDescent="0.25">
      <c r="A55" s="19">
        <v>13</v>
      </c>
      <c r="B55" s="6"/>
    </row>
    <row r="56" spans="1:2" ht="5.0999999999999996" customHeight="1" x14ac:dyDescent="0.25">
      <c r="A56" s="19"/>
      <c r="B56" s="6"/>
    </row>
    <row r="57" spans="1:2" ht="5.0999999999999996" customHeight="1" x14ac:dyDescent="0.25">
      <c r="A57" s="19"/>
      <c r="B57" s="6"/>
    </row>
    <row r="58" spans="1:2" ht="5.0999999999999996" customHeight="1" x14ac:dyDescent="0.25">
      <c r="A58" s="19"/>
      <c r="B58" s="6"/>
    </row>
    <row r="59" spans="1:2" ht="5.0999999999999996" customHeight="1" x14ac:dyDescent="0.25">
      <c r="A59" s="19">
        <v>14</v>
      </c>
      <c r="B59" s="6"/>
    </row>
    <row r="60" spans="1:2" ht="5.0999999999999996" customHeight="1" x14ac:dyDescent="0.25">
      <c r="A60" s="19"/>
      <c r="B60" s="6"/>
    </row>
    <row r="61" spans="1:2" ht="5.0999999999999996" customHeight="1" x14ac:dyDescent="0.25">
      <c r="A61" s="19"/>
      <c r="B61" s="6"/>
    </row>
    <row r="62" spans="1:2" ht="5.0999999999999996" customHeight="1" x14ac:dyDescent="0.25">
      <c r="A62" s="19"/>
      <c r="B62" s="6"/>
    </row>
    <row r="63" spans="1:2" ht="5.0999999999999996" customHeight="1" x14ac:dyDescent="0.25">
      <c r="A63" s="19">
        <v>15</v>
      </c>
      <c r="B63" s="6"/>
    </row>
    <row r="64" spans="1:2" ht="5.0999999999999996" customHeight="1" x14ac:dyDescent="0.25">
      <c r="A64" s="19"/>
      <c r="B64" s="6"/>
    </row>
    <row r="65" spans="1:2" ht="5.0999999999999996" customHeight="1" x14ac:dyDescent="0.25">
      <c r="A65" s="19"/>
      <c r="B65" s="6"/>
    </row>
    <row r="66" spans="1:2" ht="5.0999999999999996" customHeight="1" x14ac:dyDescent="0.25">
      <c r="A66" s="19"/>
      <c r="B66" s="6"/>
    </row>
    <row r="67" spans="1:2" ht="5.0999999999999996" customHeight="1" x14ac:dyDescent="0.25">
      <c r="A67" s="19">
        <v>16</v>
      </c>
      <c r="B67" s="6"/>
    </row>
    <row r="68" spans="1:2" ht="5.0999999999999996" customHeight="1" x14ac:dyDescent="0.25">
      <c r="A68" s="19"/>
      <c r="B68" s="11" t="str">
        <f>Données!G6</f>
        <v>1612614 S</v>
      </c>
    </row>
    <row r="69" spans="1:2" ht="5.0999999999999996" customHeight="1" x14ac:dyDescent="0.25">
      <c r="A69" s="19"/>
      <c r="B69" s="11"/>
    </row>
    <row r="70" spans="1:2" ht="5.0999999999999996" customHeight="1" x14ac:dyDescent="0.25">
      <c r="A70" s="19"/>
      <c r="B70" s="11"/>
    </row>
    <row r="71" spans="1:2" ht="5.0999999999999996" customHeight="1" x14ac:dyDescent="0.25">
      <c r="A71" s="19">
        <v>17</v>
      </c>
      <c r="B71" s="11"/>
    </row>
    <row r="72" spans="1:2" ht="5.0999999999999996" customHeight="1" x14ac:dyDescent="0.25">
      <c r="A72" s="19"/>
      <c r="B72" s="11"/>
    </row>
    <row r="73" spans="1:2" ht="5.0999999999999996" customHeight="1" x14ac:dyDescent="0.25">
      <c r="A73" s="19"/>
      <c r="B73" s="11"/>
    </row>
    <row r="74" spans="1:2" ht="5.0999999999999996" customHeight="1" x14ac:dyDescent="0.25">
      <c r="A74" s="19"/>
      <c r="B74" s="11"/>
    </row>
    <row r="75" spans="1:2" ht="5.0999999999999996" customHeight="1" x14ac:dyDescent="0.25">
      <c r="A75" s="19">
        <v>18</v>
      </c>
      <c r="B75" s="11"/>
    </row>
    <row r="76" spans="1:2" ht="5.0999999999999996" customHeight="1" x14ac:dyDescent="0.25">
      <c r="A76" s="19"/>
      <c r="B76" s="11"/>
    </row>
    <row r="77" spans="1:2" ht="5.0999999999999996" customHeight="1" x14ac:dyDescent="0.25">
      <c r="A77" s="19"/>
      <c r="B77" s="11"/>
    </row>
    <row r="78" spans="1:2" ht="5.0999999999999996" customHeight="1" x14ac:dyDescent="0.25">
      <c r="A78" s="19"/>
      <c r="B78" s="11"/>
    </row>
    <row r="79" spans="1:2" ht="5.0999999999999996" customHeight="1" x14ac:dyDescent="0.25">
      <c r="A79" s="19">
        <v>19</v>
      </c>
      <c r="B79" s="11"/>
    </row>
    <row r="80" spans="1:2" ht="5.0999999999999996" customHeight="1" x14ac:dyDescent="0.25">
      <c r="A80" s="19"/>
      <c r="B80" s="12" t="str">
        <f>Données!G8</f>
        <v>1612529 A</v>
      </c>
    </row>
    <row r="81" spans="1:2" ht="5.0999999999999996" customHeight="1" x14ac:dyDescent="0.25">
      <c r="A81" s="19"/>
      <c r="B81" s="12"/>
    </row>
    <row r="82" spans="1:2" ht="5.0999999999999996" customHeight="1" x14ac:dyDescent="0.25">
      <c r="A82" s="19"/>
      <c r="B82" s="12"/>
    </row>
    <row r="83" spans="1:2" ht="5.0999999999999996" customHeight="1" x14ac:dyDescent="0.25">
      <c r="A83" s="19">
        <v>20</v>
      </c>
      <c r="B83" s="12"/>
    </row>
    <row r="84" spans="1:2" ht="5.0999999999999996" customHeight="1" x14ac:dyDescent="0.25">
      <c r="A84" s="19"/>
      <c r="B84" s="12"/>
    </row>
    <row r="85" spans="1:2" ht="5.0999999999999996" customHeight="1" x14ac:dyDescent="0.25">
      <c r="A85" s="19"/>
      <c r="B85" s="12"/>
    </row>
    <row r="86" spans="1:2" ht="5.0999999999999996" customHeight="1" x14ac:dyDescent="0.25">
      <c r="A86" s="19"/>
      <c r="B86" s="13" t="str">
        <f>Données!G9</f>
        <v>1612516 Z</v>
      </c>
    </row>
    <row r="87" spans="1:2" ht="5.0999999999999996" customHeight="1" x14ac:dyDescent="0.25">
      <c r="A87" s="19">
        <v>21</v>
      </c>
      <c r="B87" s="13"/>
    </row>
    <row r="88" spans="1:2" ht="5.0999999999999996" customHeight="1" x14ac:dyDescent="0.25">
      <c r="A88" s="19"/>
      <c r="B88" s="13"/>
    </row>
    <row r="89" spans="1:2" ht="5.0999999999999996" customHeight="1" x14ac:dyDescent="0.25">
      <c r="A89" s="19"/>
      <c r="B89" s="13"/>
    </row>
    <row r="90" spans="1:2" ht="5.0999999999999996" customHeight="1" x14ac:dyDescent="0.25">
      <c r="A90" s="19"/>
      <c r="B90" s="13"/>
    </row>
    <row r="91" spans="1:2" ht="5.0999999999999996" customHeight="1" x14ac:dyDescent="0.25">
      <c r="A91" s="19">
        <v>22</v>
      </c>
      <c r="B91" s="13"/>
    </row>
    <row r="92" spans="1:2" ht="5.0999999999999996" customHeight="1" x14ac:dyDescent="0.25">
      <c r="A92" s="19"/>
      <c r="B92" s="13"/>
    </row>
    <row r="93" spans="1:2" ht="5.0999999999999996" customHeight="1" x14ac:dyDescent="0.25">
      <c r="A93" s="19"/>
      <c r="B93" s="13"/>
    </row>
    <row r="94" spans="1:2" ht="5.0999999999999996" customHeight="1" x14ac:dyDescent="0.25">
      <c r="A94" s="19"/>
      <c r="B94" s="13"/>
    </row>
    <row r="95" spans="1:2" ht="5.0999999999999996" customHeight="1" x14ac:dyDescent="0.25">
      <c r="A95" s="19">
        <v>23</v>
      </c>
      <c r="B95" s="13"/>
    </row>
    <row r="96" spans="1:2" ht="5.0999999999999996" customHeight="1" x14ac:dyDescent="0.25">
      <c r="A96" s="19"/>
      <c r="B96" s="13"/>
    </row>
    <row r="97" spans="1:2" ht="5.0999999999999996" customHeight="1" x14ac:dyDescent="0.25">
      <c r="A97" s="19"/>
      <c r="B97" s="13"/>
    </row>
    <row r="98" spans="1:2" ht="5.0999999999999996" customHeight="1" x14ac:dyDescent="0.25">
      <c r="A98" s="19"/>
      <c r="B98" s="13"/>
    </row>
    <row r="99" spans="1:2" ht="5.0999999999999996" customHeight="1" x14ac:dyDescent="0.25">
      <c r="A99" s="19">
        <v>24</v>
      </c>
      <c r="B99" s="13"/>
    </row>
    <row r="100" spans="1:2" ht="5.0999999999999996" customHeight="1" x14ac:dyDescent="0.25">
      <c r="A100" s="19"/>
      <c r="B100" s="13"/>
    </row>
    <row r="101" spans="1:2" ht="5.0999999999999996" customHeight="1" x14ac:dyDescent="0.25">
      <c r="A101" s="19"/>
      <c r="B101" s="7" t="str">
        <f>Données!G11</f>
        <v>1612469 L</v>
      </c>
    </row>
    <row r="102" spans="1:2" ht="5.0999999999999996" customHeight="1" x14ac:dyDescent="0.25">
      <c r="A102" s="19"/>
      <c r="B102" s="7"/>
    </row>
    <row r="103" spans="1:2" ht="5.0999999999999996" customHeight="1" x14ac:dyDescent="0.25"/>
    <row r="104" spans="1:2" ht="5.0999999999999996" customHeight="1" x14ac:dyDescent="0.25"/>
    <row r="105" spans="1:2" ht="5.0999999999999996" customHeight="1" x14ac:dyDescent="0.25"/>
    <row r="106" spans="1:2" ht="5.0999999999999996" customHeight="1" x14ac:dyDescent="0.25"/>
    <row r="107" spans="1:2" ht="5.0999999999999996" customHeight="1" x14ac:dyDescent="0.25"/>
    <row r="108" spans="1:2" ht="5.0999999999999996" customHeight="1" x14ac:dyDescent="0.25"/>
    <row r="109" spans="1:2" ht="5.0999999999999996" customHeight="1" x14ac:dyDescent="0.25"/>
    <row r="110" spans="1:2" ht="5.0999999999999996" customHeight="1" x14ac:dyDescent="0.25"/>
    <row r="111" spans="1:2" ht="5.0999999999999996" customHeight="1" x14ac:dyDescent="0.25"/>
    <row r="112" spans="1:2" ht="5.0999999999999996" customHeight="1" x14ac:dyDescent="0.25"/>
    <row r="113" ht="5.0999999999999996" customHeight="1" x14ac:dyDescent="0.25"/>
    <row r="114" ht="5.0999999999999996" customHeight="1" x14ac:dyDescent="0.25"/>
    <row r="115" ht="5.0999999999999996" customHeight="1" x14ac:dyDescent="0.25"/>
    <row r="116" ht="5.0999999999999996" customHeight="1" x14ac:dyDescent="0.25"/>
    <row r="117" ht="5.0999999999999996" customHeight="1" x14ac:dyDescent="0.25"/>
    <row r="118" ht="5.0999999999999996" customHeight="1" x14ac:dyDescent="0.25"/>
    <row r="119" ht="5.0999999999999996" customHeight="1" x14ac:dyDescent="0.25"/>
    <row r="120" ht="5.0999999999999996" customHeight="1" x14ac:dyDescent="0.25"/>
    <row r="121" ht="5.0999999999999996" customHeight="1" x14ac:dyDescent="0.25"/>
    <row r="122" ht="5.0999999999999996" customHeight="1" x14ac:dyDescent="0.25"/>
    <row r="123" ht="5.0999999999999996" customHeight="1" x14ac:dyDescent="0.25"/>
    <row r="124" ht="5.0999999999999996" customHeight="1" x14ac:dyDescent="0.25"/>
    <row r="125" ht="5.0999999999999996" customHeight="1" x14ac:dyDescent="0.25"/>
    <row r="126" ht="5.0999999999999996" customHeight="1" x14ac:dyDescent="0.25"/>
    <row r="127" ht="5.0999999999999996" customHeight="1" x14ac:dyDescent="0.25"/>
    <row r="128" ht="5.0999999999999996" customHeight="1" x14ac:dyDescent="0.25"/>
    <row r="129" ht="5.0999999999999996" customHeight="1" x14ac:dyDescent="0.25"/>
    <row r="130" ht="5.0999999999999996" customHeight="1" x14ac:dyDescent="0.25"/>
    <row r="131" ht="5.0999999999999996" customHeight="1" x14ac:dyDescent="0.25"/>
    <row r="132" ht="5.0999999999999996" customHeight="1" x14ac:dyDescent="0.25"/>
    <row r="133" ht="5.0999999999999996" customHeight="1" x14ac:dyDescent="0.25"/>
    <row r="134" ht="5.0999999999999996" customHeight="1" x14ac:dyDescent="0.25"/>
    <row r="135" ht="5.0999999999999996" customHeight="1" x14ac:dyDescent="0.25"/>
    <row r="136" ht="5.0999999999999996" customHeight="1" x14ac:dyDescent="0.25"/>
    <row r="137" ht="5.0999999999999996" customHeight="1" x14ac:dyDescent="0.25"/>
    <row r="138" ht="5.0999999999999996" customHeight="1" x14ac:dyDescent="0.25"/>
    <row r="139" ht="5.0999999999999996" customHeight="1" x14ac:dyDescent="0.25"/>
    <row r="140" ht="5.0999999999999996" customHeight="1" x14ac:dyDescent="0.25"/>
    <row r="141" ht="5.0999999999999996" customHeight="1" x14ac:dyDescent="0.25"/>
    <row r="142" ht="5.0999999999999996" customHeight="1" x14ac:dyDescent="0.25"/>
    <row r="143" ht="5.0999999999999996" customHeight="1" x14ac:dyDescent="0.25"/>
    <row r="144" ht="5.0999999999999996" customHeight="1" x14ac:dyDescent="0.25"/>
    <row r="145" ht="5.0999999999999996" customHeight="1" x14ac:dyDescent="0.25"/>
    <row r="146" ht="5.0999999999999996" customHeight="1" x14ac:dyDescent="0.25"/>
    <row r="147" ht="5.0999999999999996" customHeight="1" x14ac:dyDescent="0.25"/>
    <row r="148" ht="5.0999999999999996" customHeight="1" x14ac:dyDescent="0.25"/>
    <row r="149" ht="5.0999999999999996" customHeight="1" x14ac:dyDescent="0.25"/>
    <row r="150" ht="5.0999999999999996" customHeight="1" x14ac:dyDescent="0.25"/>
    <row r="151" ht="5.0999999999999996" customHeight="1" x14ac:dyDescent="0.25"/>
    <row r="152" ht="5.0999999999999996" customHeight="1" x14ac:dyDescent="0.25"/>
    <row r="153" ht="5.0999999999999996" customHeight="1" x14ac:dyDescent="0.25"/>
    <row r="154" ht="5.0999999999999996" customHeight="1" x14ac:dyDescent="0.25"/>
    <row r="155" ht="5.0999999999999996" customHeight="1" x14ac:dyDescent="0.25"/>
    <row r="156" ht="5.0999999999999996" customHeight="1" x14ac:dyDescent="0.25"/>
    <row r="157" ht="5.0999999999999996" customHeight="1" x14ac:dyDescent="0.25"/>
    <row r="158" ht="5.0999999999999996" customHeight="1" x14ac:dyDescent="0.25"/>
    <row r="159" ht="5.0999999999999996" customHeight="1" x14ac:dyDescent="0.25"/>
    <row r="160" ht="5.0999999999999996" customHeight="1" x14ac:dyDescent="0.25"/>
    <row r="161" ht="5.0999999999999996" customHeight="1" x14ac:dyDescent="0.25"/>
    <row r="162" ht="5.0999999999999996" customHeight="1" x14ac:dyDescent="0.25"/>
    <row r="163" ht="5.0999999999999996" customHeight="1" x14ac:dyDescent="0.25"/>
    <row r="164" ht="5.0999999999999996" customHeight="1" x14ac:dyDescent="0.25"/>
    <row r="165" ht="5.0999999999999996" customHeight="1" x14ac:dyDescent="0.25"/>
    <row r="166" ht="5.0999999999999996" customHeight="1" x14ac:dyDescent="0.25"/>
    <row r="167" ht="5.0999999999999996" customHeight="1" x14ac:dyDescent="0.25"/>
    <row r="168" ht="5.0999999999999996" customHeight="1" x14ac:dyDescent="0.25"/>
    <row r="169" ht="5.0999999999999996" customHeight="1" x14ac:dyDescent="0.25"/>
    <row r="170" ht="5.0999999999999996" customHeight="1" x14ac:dyDescent="0.25"/>
    <row r="171" ht="5.0999999999999996" customHeight="1" x14ac:dyDescent="0.25"/>
  </sheetData>
  <mergeCells count="28">
    <mergeCell ref="A43:A46"/>
    <mergeCell ref="A1:A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B3:B6"/>
    <mergeCell ref="C3:C22"/>
    <mergeCell ref="A95:A98"/>
    <mergeCell ref="A99:A102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Marco</vt:lpstr>
      <vt:lpstr>Resulat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DUPUY</dc:creator>
  <cp:lastModifiedBy> </cp:lastModifiedBy>
  <dcterms:created xsi:type="dcterms:W3CDTF">2016-12-27T10:13:02Z</dcterms:created>
  <dcterms:modified xsi:type="dcterms:W3CDTF">2016-12-27T13:19:16Z</dcterms:modified>
</cp:coreProperties>
</file>