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28830" windowHeight="6105"/>
  </bookViews>
  <sheets>
    <sheet name="Calendrier" sheetId="1" r:id="rId1"/>
  </sheets>
  <definedNames>
    <definedName name="A_1">#REF!</definedName>
    <definedName name="A_2">#REF!</definedName>
    <definedName name="Année_1">#REF!</definedName>
    <definedName name="Année_Z">#REF!</definedName>
    <definedName name="Années_des_Jours_Fériés">#REF!</definedName>
    <definedName name="B_1">#REF!</definedName>
    <definedName name="B_2">#REF!</definedName>
    <definedName name="C_1">#REF!</definedName>
    <definedName name="C_2">#REF!</definedName>
    <definedName name="Choix_Zone">#REF!</definedName>
    <definedName name="D">#REF!</definedName>
    <definedName name="Départ_Fériés">#REF!</definedName>
    <definedName name="Fériés">OFFSET(Départ_Fériés,Position_Année,0,Année_Z-Année_1+1,Nb_Jours_Fériés)</definedName>
    <definedName name="Jour_1">Calendrier!$G$3</definedName>
    <definedName name="Les_Derniers_jours">Calendrier!$33:$33</definedName>
    <definedName name="Liste_Zones">#REF!</definedName>
    <definedName name="Nb_Jours_Fériés">#REF!</definedName>
    <definedName name="Position_Année">#REF!</definedName>
    <definedName name="samedi_ouvrable">#REF!</definedName>
    <definedName name="Table_Pâques">#REF!</definedName>
    <definedName name="V_1">#REF!</definedName>
    <definedName name="V_2">#REF!</definedName>
    <definedName name="V_3">#REF!</definedName>
    <definedName name="V_4">#REF!</definedName>
    <definedName name="V_5">#REF!</definedName>
    <definedName name="V_6">#REF!</definedName>
    <definedName name="V_Max">#REF!</definedName>
    <definedName name="V_min">#REF!</definedName>
    <definedName name="ZO">#REF!</definedName>
    <definedName name="Zone_A">#REF!</definedName>
    <definedName name="Zone_B">#REF!</definedName>
    <definedName name="Zone_C">#REF!</definedName>
  </definedNames>
  <calcPr calcId="145621"/>
</workbook>
</file>

<file path=xl/calcChain.xml><?xml version="1.0" encoding="utf-8"?>
<calcChain xmlns="http://schemas.openxmlformats.org/spreadsheetml/2006/main">
  <c r="D43" i="1" l="1"/>
  <c r="D44" i="1" l="1"/>
  <c r="D45" i="1"/>
  <c r="D42" i="1"/>
  <c r="A33" i="1" l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  <c r="A6" i="1" s="1"/>
  <c r="A5" i="1" s="1"/>
  <c r="A4" i="1" s="1"/>
  <c r="A3" i="1" s="1"/>
  <c r="G2" i="1" l="1"/>
  <c r="A2" i="1" s="1"/>
  <c r="K3" i="1" l="1"/>
  <c r="G4" i="1"/>
  <c r="G5" i="1" s="1"/>
  <c r="G6" i="1" l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O3" i="1"/>
  <c r="O2" i="1" s="1"/>
  <c r="K2" i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S3" i="1" l="1"/>
  <c r="W3" i="1" s="1"/>
  <c r="W2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S2" i="1" l="1"/>
  <c r="S4" i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AA3" i="1"/>
  <c r="AA2" i="1" s="1"/>
  <c r="W4" i="1"/>
  <c r="W5" i="1" s="1"/>
  <c r="W6" i="1" s="1"/>
  <c r="W7" i="1" s="1"/>
  <c r="W8" i="1" s="1"/>
  <c r="W9" i="1" s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AE3" i="1" l="1"/>
  <c r="AE2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E4" i="1" l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I3" i="1"/>
  <c r="AI2" i="1" s="1"/>
  <c r="AI4" i="1" l="1"/>
  <c r="AI5" i="1" s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M3" i="1"/>
  <c r="AM2" i="1" s="1"/>
  <c r="AQ3" i="1" l="1"/>
  <c r="AQ2" i="1" s="1"/>
  <c r="AM4" i="1"/>
  <c r="AM5" i="1" s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U3" i="1" l="1"/>
  <c r="AU2" i="1" s="1"/>
  <c r="AQ4" i="1"/>
  <c r="AQ5" i="1" s="1"/>
  <c r="AQ6" i="1" s="1"/>
  <c r="AQ7" i="1" s="1"/>
  <c r="AQ8" i="1" s="1"/>
  <c r="AQ9" i="1" s="1"/>
  <c r="AQ10" i="1" s="1"/>
  <c r="AQ11" i="1" s="1"/>
  <c r="AQ12" i="1" s="1"/>
  <c r="AQ13" i="1" s="1"/>
  <c r="AQ14" i="1" s="1"/>
  <c r="AQ15" i="1" s="1"/>
  <c r="AQ16" i="1" s="1"/>
  <c r="AQ17" i="1" s="1"/>
  <c r="AQ18" i="1" s="1"/>
  <c r="AQ19" i="1" s="1"/>
  <c r="AQ20" i="1" s="1"/>
  <c r="AQ21" i="1" s="1"/>
  <c r="AQ22" i="1" s="1"/>
  <c r="AQ23" i="1" s="1"/>
  <c r="AQ24" i="1" s="1"/>
  <c r="AQ25" i="1" s="1"/>
  <c r="AQ26" i="1" s="1"/>
  <c r="AQ27" i="1" s="1"/>
  <c r="AQ28" i="1" s="1"/>
  <c r="AQ29" i="1" s="1"/>
  <c r="AQ30" i="1" s="1"/>
  <c r="AQ31" i="1" s="1"/>
  <c r="AQ32" i="1" s="1"/>
  <c r="AQ33" i="1" s="1"/>
  <c r="AU4" i="1" l="1"/>
  <c r="AU5" i="1" s="1"/>
  <c r="AU6" i="1" s="1"/>
  <c r="AU7" i="1" s="1"/>
  <c r="AU8" i="1" s="1"/>
  <c r="AU9" i="1" s="1"/>
  <c r="AU10" i="1" s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U26" i="1" s="1"/>
  <c r="AU27" i="1" s="1"/>
  <c r="AU28" i="1" s="1"/>
  <c r="AU29" i="1" s="1"/>
  <c r="AU30" i="1" s="1"/>
  <c r="AU31" i="1" s="1"/>
  <c r="AU32" i="1" s="1"/>
  <c r="AY3" i="1"/>
  <c r="AY4" i="1" s="1"/>
  <c r="AY5" i="1" s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2" i="1" l="1"/>
</calcChain>
</file>

<file path=xl/comments1.xml><?xml version="1.0" encoding="utf-8"?>
<comments xmlns="http://schemas.openxmlformats.org/spreadsheetml/2006/main">
  <authors>
    <author>J-Marc Stoeffler</author>
    <author>Emmanuelle Cassiani</author>
  </authors>
  <commentList>
    <comment ref="G3" authorId="0">
      <text>
        <r>
          <rPr>
            <sz val="10"/>
            <color indexed="81"/>
            <rFont val="Tahoma"/>
            <family val="2"/>
          </rPr>
          <t xml:space="preserve">Cette cellule contient </t>
        </r>
        <r>
          <rPr>
            <b/>
            <sz val="10"/>
            <color indexed="81"/>
            <rFont val="Tahoma"/>
            <family val="2"/>
          </rPr>
          <t xml:space="preserve">la seule date </t>
        </r>
        <r>
          <rPr>
            <sz val="10"/>
            <color indexed="81"/>
            <rFont val="Tahoma"/>
            <family val="2"/>
          </rPr>
          <t xml:space="preserve">qui peut être modifiée (attention : pour un calendrier vierge seulement !)  :
Inscrire le </t>
        </r>
        <r>
          <rPr>
            <b/>
            <sz val="10"/>
            <color indexed="81"/>
            <rFont val="Tahoma"/>
            <family val="2"/>
          </rPr>
          <t>1er jour</t>
        </r>
        <r>
          <rPr>
            <sz val="10"/>
            <color indexed="81"/>
            <rFont val="Tahoma"/>
            <family val="2"/>
          </rPr>
          <t xml:space="preserve"> du mois de votre choix
par exemple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b/>
            <sz val="10"/>
            <color indexed="57"/>
            <rFont val="Tahoma"/>
            <family val="2"/>
          </rPr>
          <t>01/01/2015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- tout le calendrier se recalculera</t>
        </r>
      </text>
    </comment>
    <comment ref="AD6" authorId="1">
      <text>
        <r>
          <rPr>
            <sz val="9"/>
            <color indexed="81"/>
            <rFont val="Tahoma"/>
            <family val="2"/>
          </rPr>
          <t xml:space="preserve">Laurent G:
Affaire Mr Jonathan CHAUBE 
</t>
        </r>
      </text>
    </comment>
    <comment ref="AD7" authorId="1">
      <text>
        <r>
          <rPr>
            <sz val="9"/>
            <color indexed="81"/>
            <rFont val="Tahoma"/>
            <family val="2"/>
          </rPr>
          <t xml:space="preserve">Laurent G:
Affaire Mr Jonathan CHAUBE 
</t>
        </r>
      </text>
    </comment>
  </commentList>
</comments>
</file>

<file path=xl/sharedStrings.xml><?xml version="1.0" encoding="utf-8"?>
<sst xmlns="http://schemas.openxmlformats.org/spreadsheetml/2006/main" count="387" uniqueCount="9">
  <si>
    <t>B1 à B33 et C1 à C33; sont des colonnes vide (sans formule). Une MFC vient les colorier en fonction de dates de vacances.</t>
  </si>
  <si>
    <t>Voila le calendrier</t>
  </si>
  <si>
    <t>D1à D33; les noms de personnes d’astreinte.</t>
  </si>
  <si>
    <t>Bonnet</t>
  </si>
  <si>
    <t>Masson</t>
  </si>
  <si>
    <t>Legendre</t>
  </si>
  <si>
    <t>Levallois</t>
  </si>
  <si>
    <t>Beaumont</t>
  </si>
  <si>
    <t>Ce que je cherche à faire c’est si une cellule ou plusieurs cellules de la colonne (D) est vide; alors je souhaite qu'un message s'inscrire "Qui est d'astreinte"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</si>
</sst>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m\ yyyy"/>
    <numFmt numFmtId="165" formatCode="_-* #,##0.00\ [$€-1]_-;\-* #,##0.00\ [$€-1]_-;_-* &quot;-&quot;??\ [$€-1]_-"/>
    <numFmt numFmtId="166" formatCode="ddd\ d"/>
    <numFmt numFmtId="167" formatCode="00"/>
    <numFmt numFmtId="168" formatCode="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sz val="9"/>
      <name val="Times New Roman"/>
      <family val="1"/>
    </font>
    <font>
      <sz val="8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57"/>
      <name val="Tahoma"/>
      <family val="2"/>
    </font>
    <font>
      <b/>
      <sz val="10"/>
      <color indexed="57"/>
      <name val="Tahoma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/>
    <xf numFmtId="167" fontId="3" fillId="0" borderId="3" xfId="1" applyNumberFormat="1" applyFont="1" applyFill="1" applyBorder="1" applyAlignment="1" applyProtection="1">
      <alignment horizontal="center" vertical="center"/>
      <protection locked="0"/>
    </xf>
    <xf numFmtId="167" fontId="3" fillId="0" borderId="6" xfId="1" applyNumberFormat="1" applyFont="1" applyFill="1" applyBorder="1" applyAlignment="1" applyProtection="1">
      <alignment vertical="top"/>
      <protection locked="0"/>
    </xf>
    <xf numFmtId="0" fontId="2" fillId="0" borderId="1" xfId="1" applyFont="1" applyFill="1" applyBorder="1" applyAlignment="1" applyProtection="1">
      <alignment vertical="top"/>
      <protection locked="0"/>
    </xf>
    <xf numFmtId="0" fontId="2" fillId="0" borderId="5" xfId="1" applyFont="1" applyFill="1" applyBorder="1" applyAlignment="1" applyProtection="1">
      <alignment vertical="top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5" xfId="1" applyFont="1" applyFill="1" applyBorder="1" applyAlignment="1" applyProtection="1">
      <alignment vertical="center"/>
      <protection locked="0"/>
    </xf>
    <xf numFmtId="0" fontId="2" fillId="0" borderId="8" xfId="1" applyFont="1" applyFill="1" applyBorder="1" applyAlignment="1" applyProtection="1">
      <alignment vertical="center"/>
      <protection locked="0"/>
    </xf>
    <xf numFmtId="0" fontId="2" fillId="0" borderId="11" xfId="1" applyFont="1" applyFill="1" applyBorder="1" applyAlignment="1" applyProtection="1">
      <alignment vertical="center"/>
      <protection locked="0"/>
    </xf>
    <xf numFmtId="0" fontId="2" fillId="0" borderId="12" xfId="1" applyFont="1" applyFill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vertical="center"/>
      <protection locked="0"/>
    </xf>
    <xf numFmtId="167" fontId="3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166" fontId="2" fillId="0" borderId="7" xfId="1" applyNumberFormat="1" applyFont="1" applyFill="1" applyBorder="1" applyAlignment="1">
      <alignment horizontal="right" vertical="center"/>
    </xf>
    <xf numFmtId="166" fontId="2" fillId="0" borderId="9" xfId="1" applyNumberFormat="1" applyFont="1" applyFill="1" applyBorder="1" applyAlignment="1">
      <alignment horizontal="right" vertical="center"/>
    </xf>
    <xf numFmtId="166" fontId="2" fillId="0" borderId="10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 applyProtection="1">
      <alignment horizontal="right" vertical="center"/>
      <protection locked="0"/>
    </xf>
    <xf numFmtId="0" fontId="7" fillId="0" borderId="8" xfId="1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2" fillId="0" borderId="4" xfId="1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>
      <alignment vertical="center"/>
    </xf>
    <xf numFmtId="0" fontId="2" fillId="0" borderId="6" xfId="1" applyFont="1" applyFill="1" applyBorder="1" applyAlignment="1" applyProtection="1">
      <alignment vertical="top"/>
      <protection locked="0"/>
    </xf>
    <xf numFmtId="0" fontId="2" fillId="0" borderId="13" xfId="1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/>
    <xf numFmtId="0" fontId="14" fillId="0" borderId="16" xfId="0" applyFont="1" applyFill="1" applyBorder="1" applyAlignment="1">
      <alignment vertical="center"/>
    </xf>
    <xf numFmtId="168" fontId="0" fillId="0" borderId="0" xfId="0" applyNumberFormat="1" applyAlignment="1"/>
    <xf numFmtId="0" fontId="15" fillId="0" borderId="0" xfId="0" applyFont="1"/>
    <xf numFmtId="164" fontId="12" fillId="2" borderId="2" xfId="1" applyNumberFormat="1" applyFont="1" applyFill="1" applyBorder="1" applyAlignment="1">
      <alignment horizontal="center"/>
    </xf>
    <xf numFmtId="164" fontId="12" fillId="2" borderId="15" xfId="1" applyNumberFormat="1" applyFont="1" applyFill="1" applyBorder="1" applyAlignment="1">
      <alignment horizontal="center"/>
    </xf>
  </cellXfs>
  <cellStyles count="3">
    <cellStyle name="Euro" xfId="2"/>
    <cellStyle name="Normal" xfId="0" builtinId="0"/>
    <cellStyle name="Normal 2" xfId="1"/>
  </cellStyles>
  <dxfs count="246"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66FF66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DD3F8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66FF66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9FF33"/>
        </patternFill>
      </fill>
    </dxf>
    <dxf>
      <fill>
        <patternFill>
          <bgColor rgb="FFFFCDCE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66FF66"/>
      <color rgb="FFE6E6E6"/>
      <color rgb="FFFDD3F8"/>
      <color rgb="FFFFCCFF"/>
      <color rgb="FFFFFFCC"/>
      <color rgb="FFFF9900"/>
      <color rgb="FF66CCFF"/>
      <color rgb="FF00FFFF"/>
      <color rgb="FFFF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BB45"/>
  <sheetViews>
    <sheetView tabSelected="1" topLeftCell="A10" zoomScale="110" zoomScaleNormal="110" workbookViewId="0">
      <selection activeCell="H42" sqref="H42"/>
    </sheetView>
  </sheetViews>
  <sheetFormatPr baseColWidth="10" defaultRowHeight="15" x14ac:dyDescent="0.25"/>
  <cols>
    <col min="1" max="1" width="11.42578125" style="1"/>
    <col min="2" max="3" width="2.7109375" style="1" customWidth="1"/>
    <col min="4" max="4" width="11.42578125" style="1"/>
    <col min="5" max="6" width="0" style="1" hidden="1" customWidth="1"/>
    <col min="7" max="7" width="11.42578125" style="1"/>
    <col min="8" max="9" width="2.7109375" style="1" customWidth="1"/>
    <col min="10" max="10" width="11.42578125" style="1"/>
    <col min="11" max="11" width="11.42578125" style="1" customWidth="1"/>
    <col min="12" max="13" width="2.7109375" style="1" customWidth="1"/>
    <col min="14" max="14" width="11.42578125" style="1"/>
    <col min="15" max="15" width="11.42578125" style="1" customWidth="1"/>
    <col min="16" max="17" width="2.7109375" style="1" customWidth="1"/>
    <col min="18" max="18" width="11.42578125" style="1"/>
    <col min="19" max="19" width="11.42578125" style="1" customWidth="1"/>
    <col min="20" max="21" width="2.7109375" style="1" customWidth="1"/>
    <col min="22" max="23" width="11.42578125" style="1"/>
    <col min="24" max="25" width="2.7109375" style="1" customWidth="1"/>
    <col min="26" max="27" width="11.42578125" style="1"/>
    <col min="28" max="29" width="2.7109375" style="1" customWidth="1"/>
    <col min="30" max="31" width="11.42578125" style="1"/>
    <col min="32" max="33" width="2.7109375" style="1" customWidth="1"/>
    <col min="34" max="35" width="11.42578125" style="1"/>
    <col min="36" max="37" width="2.7109375" style="1" customWidth="1"/>
    <col min="38" max="39" width="11.42578125" style="1"/>
    <col min="40" max="41" width="2.7109375" style="1" customWidth="1"/>
    <col min="42" max="43" width="11.42578125" style="1"/>
    <col min="44" max="45" width="2.7109375" style="1" customWidth="1"/>
    <col min="46" max="47" width="11.42578125" style="1"/>
    <col min="48" max="49" width="2.7109375" style="1" customWidth="1"/>
    <col min="50" max="50" width="11.42578125" style="1"/>
    <col min="51" max="51" width="11.42578125" style="1" customWidth="1"/>
    <col min="52" max="53" width="2.7109375" style="1" customWidth="1"/>
    <col min="54" max="16384" width="11.42578125" style="1"/>
  </cols>
  <sheetData>
    <row r="1" spans="1:54" ht="15.75" customHeight="1" thickBot="1" x14ac:dyDescent="0.3">
      <c r="A1" s="1">
        <v>1</v>
      </c>
      <c r="G1" s="31"/>
    </row>
    <row r="2" spans="1:54" s="29" customFormat="1" ht="16.5" thickBot="1" x14ac:dyDescent="0.3">
      <c r="A2" s="33">
        <f>G2-1</f>
        <v>42369</v>
      </c>
      <c r="B2" s="33"/>
      <c r="C2" s="33"/>
      <c r="D2" s="34"/>
      <c r="F2" s="30"/>
      <c r="G2" s="33">
        <f>Jour_1</f>
        <v>42370</v>
      </c>
      <c r="H2" s="33"/>
      <c r="I2" s="33"/>
      <c r="J2" s="34"/>
      <c r="K2" s="33">
        <f>K3</f>
        <v>42401</v>
      </c>
      <c r="L2" s="33"/>
      <c r="M2" s="33"/>
      <c r="N2" s="34"/>
      <c r="O2" s="33">
        <f t="shared" ref="O2" si="0">O3</f>
        <v>42430</v>
      </c>
      <c r="P2" s="33"/>
      <c r="Q2" s="33"/>
      <c r="R2" s="34"/>
      <c r="S2" s="33">
        <f t="shared" ref="S2" si="1">S3</f>
        <v>42461</v>
      </c>
      <c r="T2" s="33"/>
      <c r="U2" s="33"/>
      <c r="V2" s="34"/>
      <c r="W2" s="33">
        <f t="shared" ref="W2" si="2">W3</f>
        <v>42491</v>
      </c>
      <c r="X2" s="33"/>
      <c r="Y2" s="33"/>
      <c r="Z2" s="34"/>
      <c r="AA2" s="33">
        <f t="shared" ref="AA2" si="3">AA3</f>
        <v>42522</v>
      </c>
      <c r="AB2" s="33"/>
      <c r="AC2" s="33"/>
      <c r="AD2" s="34"/>
      <c r="AE2" s="33">
        <f t="shared" ref="AE2" si="4">AE3</f>
        <v>42552</v>
      </c>
      <c r="AF2" s="33"/>
      <c r="AG2" s="33"/>
      <c r="AH2" s="34"/>
      <c r="AI2" s="33">
        <f t="shared" ref="AI2" si="5">AI3</f>
        <v>42583</v>
      </c>
      <c r="AJ2" s="33"/>
      <c r="AK2" s="33"/>
      <c r="AL2" s="34"/>
      <c r="AM2" s="33">
        <f t="shared" ref="AM2" si="6">AM3</f>
        <v>42614</v>
      </c>
      <c r="AN2" s="33"/>
      <c r="AO2" s="33"/>
      <c r="AP2" s="34"/>
      <c r="AQ2" s="33">
        <f t="shared" ref="AQ2" si="7">AQ3</f>
        <v>42644</v>
      </c>
      <c r="AR2" s="33"/>
      <c r="AS2" s="33"/>
      <c r="AT2" s="34"/>
      <c r="AU2" s="33">
        <f t="shared" ref="AU2" si="8">AU3</f>
        <v>42675</v>
      </c>
      <c r="AV2" s="33"/>
      <c r="AW2" s="33"/>
      <c r="AX2" s="34"/>
      <c r="AY2" s="33">
        <f t="shared" ref="AY2" si="9">AY3</f>
        <v>42705</v>
      </c>
      <c r="AZ2" s="33"/>
      <c r="BA2" s="33"/>
      <c r="BB2" s="34"/>
    </row>
    <row r="3" spans="1:54" x14ac:dyDescent="0.25">
      <c r="A3" s="18">
        <f t="shared" ref="A3:A31" si="10">A4-1</f>
        <v>42339</v>
      </c>
      <c r="B3" s="2"/>
      <c r="C3" s="2"/>
      <c r="D3" s="14"/>
      <c r="F3" s="22"/>
      <c r="G3" s="17">
        <v>42370</v>
      </c>
      <c r="H3" s="2"/>
      <c r="I3" s="2"/>
      <c r="J3" s="14" t="s">
        <v>4</v>
      </c>
      <c r="K3" s="17">
        <f>DATE(YEAR(G3),MONTH(G3)+1,1)</f>
        <v>42401</v>
      </c>
      <c r="L3" s="3"/>
      <c r="M3" s="3"/>
      <c r="N3" s="13" t="s">
        <v>4</v>
      </c>
      <c r="O3" s="17">
        <f>DATE(YEAR(K3),MONTH(K3)+1,1)</f>
        <v>42430</v>
      </c>
      <c r="P3" s="2"/>
      <c r="Q3" s="12"/>
      <c r="R3" s="13" t="s">
        <v>5</v>
      </c>
      <c r="S3" s="17">
        <f>DATE(YEAR(O3),MONTH(O3)+1,1)</f>
        <v>42461</v>
      </c>
      <c r="T3" s="2"/>
      <c r="U3" s="12"/>
      <c r="V3" s="13" t="s">
        <v>3</v>
      </c>
      <c r="W3" s="17">
        <f>DATE(YEAR(S3),MONTH(S3)+1,1)</f>
        <v>42491</v>
      </c>
      <c r="X3" s="2"/>
      <c r="Y3" s="12"/>
      <c r="Z3" s="15" t="s">
        <v>3</v>
      </c>
      <c r="AA3" s="17">
        <f>DATE(YEAR(W3),MONTH(W3)+1,1)</f>
        <v>42522</v>
      </c>
      <c r="AB3" s="2"/>
      <c r="AC3" s="12"/>
      <c r="AD3" s="13" t="s">
        <v>6</v>
      </c>
      <c r="AE3" s="17">
        <f>DATE(YEAR(AA3),MONTH(AA3)+1,1)</f>
        <v>42552</v>
      </c>
      <c r="AF3" s="2"/>
      <c r="AG3" s="12"/>
      <c r="AH3" s="13" t="s">
        <v>4</v>
      </c>
      <c r="AI3" s="17">
        <f>DATE(YEAR(AE3),MONTH(AE3)+1,1)</f>
        <v>42583</v>
      </c>
      <c r="AJ3" s="2"/>
      <c r="AK3" s="12"/>
      <c r="AL3" s="8" t="s">
        <v>5</v>
      </c>
      <c r="AM3" s="17">
        <f>DATE(YEAR(AI3),MONTH(AI3)+1,1)</f>
        <v>42614</v>
      </c>
      <c r="AN3" s="2"/>
      <c r="AO3" s="12"/>
      <c r="AP3" s="13" t="s">
        <v>3</v>
      </c>
      <c r="AQ3" s="17">
        <f>DATE(YEAR(AM3),MONTH(AM3)+1,1)</f>
        <v>42644</v>
      </c>
      <c r="AR3" s="2"/>
      <c r="AS3" s="12"/>
      <c r="AT3" s="13" t="s">
        <v>3</v>
      </c>
      <c r="AU3" s="17">
        <f>DATE(YEAR(AQ3),MONTH(AQ3)+1,1)</f>
        <v>42675</v>
      </c>
      <c r="AV3" s="2"/>
      <c r="AW3" s="12"/>
      <c r="AX3" s="8" t="s">
        <v>5</v>
      </c>
      <c r="AY3" s="17">
        <f>DATE(YEAR(AU3),MONTH(AU3)+1,1)</f>
        <v>42705</v>
      </c>
      <c r="AZ3" s="2"/>
      <c r="BA3" s="12"/>
      <c r="BB3" s="13" t="s">
        <v>6</v>
      </c>
    </row>
    <row r="4" spans="1:54" x14ac:dyDescent="0.25">
      <c r="A4" s="18">
        <f t="shared" si="10"/>
        <v>42340</v>
      </c>
      <c r="B4" s="4"/>
      <c r="C4" s="4"/>
      <c r="D4" s="7" t="s">
        <v>6</v>
      </c>
      <c r="F4" s="23"/>
      <c r="G4" s="18">
        <f>DATE(YEAR(G3),MONTH(G3),2)</f>
        <v>42371</v>
      </c>
      <c r="H4" s="4"/>
      <c r="I4" s="4"/>
      <c r="J4" s="7" t="s">
        <v>6</v>
      </c>
      <c r="K4" s="17">
        <f>K3+1</f>
        <v>42402</v>
      </c>
      <c r="L4" s="5"/>
      <c r="M4" s="5"/>
      <c r="N4" s="7" t="s">
        <v>5</v>
      </c>
      <c r="O4" s="17">
        <f>O3+1</f>
        <v>42431</v>
      </c>
      <c r="P4" s="4"/>
      <c r="Q4" s="5"/>
      <c r="R4" s="8" t="s">
        <v>3</v>
      </c>
      <c r="S4" s="18">
        <f>S3+1</f>
        <v>42462</v>
      </c>
      <c r="T4" s="4"/>
      <c r="U4" s="5"/>
      <c r="V4" s="8" t="s">
        <v>3</v>
      </c>
      <c r="W4" s="17">
        <f>W3+1</f>
        <v>42492</v>
      </c>
      <c r="X4" s="4"/>
      <c r="Y4" s="27"/>
      <c r="Z4" s="15" t="s">
        <v>3</v>
      </c>
      <c r="AA4" s="17">
        <f>AA3+1</f>
        <v>42523</v>
      </c>
      <c r="AB4" s="4"/>
      <c r="AC4" s="5"/>
      <c r="AD4" s="8" t="s">
        <v>6</v>
      </c>
      <c r="AE4" s="18">
        <f>AE3+1</f>
        <v>42553</v>
      </c>
      <c r="AF4" s="4"/>
      <c r="AG4" s="5"/>
      <c r="AH4" s="8" t="s">
        <v>4</v>
      </c>
      <c r="AI4" s="17">
        <f>AI3+1</f>
        <v>42584</v>
      </c>
      <c r="AJ4" s="4"/>
      <c r="AK4" s="5"/>
      <c r="AL4" s="8" t="s">
        <v>5</v>
      </c>
      <c r="AM4" s="17">
        <f>AM3+1</f>
        <v>42615</v>
      </c>
      <c r="AN4" s="4"/>
      <c r="AO4" s="5"/>
      <c r="AP4" s="8" t="s">
        <v>3</v>
      </c>
      <c r="AQ4" s="18">
        <f>AQ3+1</f>
        <v>42645</v>
      </c>
      <c r="AR4" s="4"/>
      <c r="AS4" s="5"/>
      <c r="AT4" s="8" t="s">
        <v>3</v>
      </c>
      <c r="AU4" s="17">
        <f>AU3+1</f>
        <v>42676</v>
      </c>
      <c r="AV4" s="4"/>
      <c r="AW4" s="5"/>
      <c r="AX4" s="13" t="s">
        <v>4</v>
      </c>
      <c r="AY4" s="17">
        <f>AY3+1</f>
        <v>42706</v>
      </c>
      <c r="AZ4" s="4"/>
      <c r="BA4" s="5"/>
      <c r="BB4" s="8" t="s">
        <v>6</v>
      </c>
    </row>
    <row r="5" spans="1:54" x14ac:dyDescent="0.25">
      <c r="A5" s="18">
        <f t="shared" si="10"/>
        <v>42341</v>
      </c>
      <c r="B5" s="4"/>
      <c r="C5" s="4"/>
      <c r="D5" s="7" t="s">
        <v>6</v>
      </c>
      <c r="F5" s="23"/>
      <c r="G5" s="18">
        <f>G4+1</f>
        <v>42372</v>
      </c>
      <c r="H5" s="4"/>
      <c r="I5" s="4"/>
      <c r="J5" s="7" t="s">
        <v>6</v>
      </c>
      <c r="K5" s="17">
        <f t="shared" ref="K5:K30" si="11">K4+1</f>
        <v>42403</v>
      </c>
      <c r="L5" s="5"/>
      <c r="M5" s="5"/>
      <c r="N5" s="8" t="s">
        <v>3</v>
      </c>
      <c r="O5" s="17">
        <f t="shared" ref="O5:O30" si="12">O4+1</f>
        <v>42432</v>
      </c>
      <c r="P5" s="4"/>
      <c r="Q5" s="5"/>
      <c r="R5" s="8" t="s">
        <v>3</v>
      </c>
      <c r="S5" s="18">
        <f t="shared" ref="S5:S30" si="13">S4+1</f>
        <v>42463</v>
      </c>
      <c r="T5" s="4"/>
      <c r="U5" s="5"/>
      <c r="V5" s="8" t="s">
        <v>3</v>
      </c>
      <c r="W5" s="17">
        <f t="shared" ref="W5:W30" si="14">W4+1</f>
        <v>42493</v>
      </c>
      <c r="X5" s="4"/>
      <c r="Y5" s="5"/>
      <c r="Z5" s="8" t="s">
        <v>4</v>
      </c>
      <c r="AA5" s="17">
        <f t="shared" ref="AA5:AA30" si="15">AA4+1</f>
        <v>42524</v>
      </c>
      <c r="AB5" s="4"/>
      <c r="AC5" s="5"/>
      <c r="AD5" s="8" t="s">
        <v>6</v>
      </c>
      <c r="AE5" s="18">
        <f t="shared" ref="AE5:AE30" si="16">AE4+1</f>
        <v>42554</v>
      </c>
      <c r="AF5" s="4"/>
      <c r="AG5" s="5"/>
      <c r="AH5" s="8" t="s">
        <v>4</v>
      </c>
      <c r="AI5" s="17">
        <f t="shared" ref="AI5:AI30" si="17">AI4+1</f>
        <v>42585</v>
      </c>
      <c r="AJ5" s="4"/>
      <c r="AK5" s="5"/>
      <c r="AL5" s="8" t="s">
        <v>3</v>
      </c>
      <c r="AM5" s="17">
        <f t="shared" ref="AM5:AM30" si="18">AM4+1</f>
        <v>42616</v>
      </c>
      <c r="AN5" s="4"/>
      <c r="AO5" s="5"/>
      <c r="AP5" s="8" t="s">
        <v>3</v>
      </c>
      <c r="AQ5" s="18">
        <f t="shared" ref="AQ5:AQ30" si="19">AQ4+1</f>
        <v>42646</v>
      </c>
      <c r="AR5" s="4"/>
      <c r="AS5" s="5"/>
      <c r="AT5" s="8" t="s">
        <v>4</v>
      </c>
      <c r="AU5" s="17">
        <f t="shared" ref="AU5:AU30" si="20">AU4+1</f>
        <v>42677</v>
      </c>
      <c r="AV5" s="4"/>
      <c r="AW5" s="5"/>
      <c r="AX5" s="13" t="s">
        <v>4</v>
      </c>
      <c r="AY5" s="17">
        <f t="shared" ref="AY5:AY30" si="21">AY4+1</f>
        <v>42707</v>
      </c>
      <c r="AZ5" s="4"/>
      <c r="BA5" s="5"/>
      <c r="BB5" s="8" t="s">
        <v>6</v>
      </c>
    </row>
    <row r="6" spans="1:54" x14ac:dyDescent="0.25">
      <c r="A6" s="18">
        <f t="shared" si="10"/>
        <v>42342</v>
      </c>
      <c r="B6" s="4"/>
      <c r="C6" s="4"/>
      <c r="D6" s="7" t="s">
        <v>6</v>
      </c>
      <c r="F6" s="23"/>
      <c r="G6" s="18">
        <f t="shared" ref="G6:G30" si="22">G5+1</f>
        <v>42373</v>
      </c>
      <c r="H6" s="4"/>
      <c r="I6" s="4"/>
      <c r="J6" s="7" t="s">
        <v>6</v>
      </c>
      <c r="K6" s="17">
        <f t="shared" si="11"/>
        <v>42404</v>
      </c>
      <c r="L6" s="5"/>
      <c r="M6" s="5"/>
      <c r="N6" s="8" t="s">
        <v>3</v>
      </c>
      <c r="O6" s="17">
        <f t="shared" si="12"/>
        <v>42433</v>
      </c>
      <c r="P6" s="4"/>
      <c r="Q6" s="5"/>
      <c r="R6" s="8" t="s">
        <v>3</v>
      </c>
      <c r="S6" s="18">
        <f t="shared" si="13"/>
        <v>42464</v>
      </c>
      <c r="T6" s="4"/>
      <c r="U6" s="5"/>
      <c r="V6" s="8" t="s">
        <v>6</v>
      </c>
      <c r="W6" s="17">
        <f t="shared" si="14"/>
        <v>42494</v>
      </c>
      <c r="X6" s="4"/>
      <c r="Y6" s="5"/>
      <c r="Z6" s="8" t="s">
        <v>6</v>
      </c>
      <c r="AA6" s="17">
        <f t="shared" si="15"/>
        <v>42525</v>
      </c>
      <c r="AB6" s="4"/>
      <c r="AC6" s="5"/>
      <c r="AD6" s="20"/>
      <c r="AE6" s="18">
        <f t="shared" si="16"/>
        <v>42555</v>
      </c>
      <c r="AF6" s="4"/>
      <c r="AG6" s="5"/>
      <c r="AH6" s="16" t="s">
        <v>3</v>
      </c>
      <c r="AI6" s="17">
        <f t="shared" si="17"/>
        <v>42586</v>
      </c>
      <c r="AJ6" s="4"/>
      <c r="AK6" s="5"/>
      <c r="AL6" s="8" t="s">
        <v>3</v>
      </c>
      <c r="AM6" s="17">
        <f t="shared" si="18"/>
        <v>42617</v>
      </c>
      <c r="AN6" s="4"/>
      <c r="AO6" s="5"/>
      <c r="AP6" s="8" t="s">
        <v>3</v>
      </c>
      <c r="AQ6" s="18">
        <f t="shared" si="19"/>
        <v>42647</v>
      </c>
      <c r="AR6" s="4"/>
      <c r="AS6" s="5"/>
      <c r="AT6" s="8" t="s">
        <v>4</v>
      </c>
      <c r="AU6" s="17">
        <f t="shared" si="20"/>
        <v>42678</v>
      </c>
      <c r="AV6" s="4"/>
      <c r="AW6" s="5"/>
      <c r="AX6" s="13" t="s">
        <v>4</v>
      </c>
      <c r="AY6" s="17">
        <f t="shared" si="21"/>
        <v>42708</v>
      </c>
      <c r="AZ6" s="4"/>
      <c r="BA6" s="5"/>
      <c r="BB6" s="8" t="s">
        <v>6</v>
      </c>
    </row>
    <row r="7" spans="1:54" x14ac:dyDescent="0.25">
      <c r="A7" s="18">
        <f t="shared" si="10"/>
        <v>42343</v>
      </c>
      <c r="B7" s="4"/>
      <c r="C7" s="4"/>
      <c r="D7" s="7" t="s">
        <v>3</v>
      </c>
      <c r="F7" s="23"/>
      <c r="G7" s="18">
        <f t="shared" si="22"/>
        <v>42374</v>
      </c>
      <c r="H7" s="4"/>
      <c r="I7" s="4"/>
      <c r="J7" s="7" t="s">
        <v>3</v>
      </c>
      <c r="K7" s="17">
        <f t="shared" si="11"/>
        <v>42405</v>
      </c>
      <c r="L7" s="5"/>
      <c r="M7" s="5"/>
      <c r="N7" s="8" t="s">
        <v>3</v>
      </c>
      <c r="O7" s="17">
        <f t="shared" si="12"/>
        <v>42434</v>
      </c>
      <c r="P7" s="4"/>
      <c r="Q7" s="5"/>
      <c r="R7" s="8" t="s">
        <v>3</v>
      </c>
      <c r="S7" s="18">
        <f t="shared" si="13"/>
        <v>42465</v>
      </c>
      <c r="T7" s="4"/>
      <c r="U7" s="5"/>
      <c r="V7" s="8" t="s">
        <v>4</v>
      </c>
      <c r="W7" s="17">
        <f t="shared" si="14"/>
        <v>42495</v>
      </c>
      <c r="X7" s="4"/>
      <c r="Y7" s="5"/>
      <c r="Z7" s="8" t="s">
        <v>6</v>
      </c>
      <c r="AA7" s="17">
        <f t="shared" si="15"/>
        <v>42526</v>
      </c>
      <c r="AB7" s="4"/>
      <c r="AC7" s="5"/>
      <c r="AD7" s="20"/>
      <c r="AE7" s="18">
        <f t="shared" si="16"/>
        <v>42556</v>
      </c>
      <c r="AF7" s="4"/>
      <c r="AG7" s="5"/>
      <c r="AH7" s="16" t="s">
        <v>3</v>
      </c>
      <c r="AI7" s="17">
        <f t="shared" si="17"/>
        <v>42587</v>
      </c>
      <c r="AJ7" s="4"/>
      <c r="AK7" s="5"/>
      <c r="AL7" s="8" t="s">
        <v>3</v>
      </c>
      <c r="AM7" s="17">
        <f t="shared" si="18"/>
        <v>42618</v>
      </c>
      <c r="AN7" s="4"/>
      <c r="AO7" s="5"/>
      <c r="AP7" s="8" t="s">
        <v>5</v>
      </c>
      <c r="AQ7" s="18">
        <f t="shared" si="19"/>
        <v>42648</v>
      </c>
      <c r="AR7" s="4"/>
      <c r="AS7" s="5"/>
      <c r="AT7" s="8" t="s">
        <v>3</v>
      </c>
      <c r="AU7" s="17">
        <f t="shared" si="20"/>
        <v>42679</v>
      </c>
      <c r="AV7" s="4"/>
      <c r="AW7" s="5"/>
      <c r="AX7" s="13" t="s">
        <v>4</v>
      </c>
      <c r="AY7" s="17">
        <f t="shared" si="21"/>
        <v>42709</v>
      </c>
      <c r="AZ7" s="4"/>
      <c r="BA7" s="5"/>
      <c r="BB7" s="8" t="s">
        <v>5</v>
      </c>
    </row>
    <row r="8" spans="1:54" x14ac:dyDescent="0.25">
      <c r="A8" s="18">
        <f t="shared" si="10"/>
        <v>42344</v>
      </c>
      <c r="B8" s="4"/>
      <c r="C8" s="4"/>
      <c r="D8" s="7" t="s">
        <v>3</v>
      </c>
      <c r="F8" s="23"/>
      <c r="G8" s="18">
        <f t="shared" si="22"/>
        <v>42375</v>
      </c>
      <c r="H8" s="4"/>
      <c r="I8" s="4"/>
      <c r="J8" s="7" t="s">
        <v>3</v>
      </c>
      <c r="K8" s="17">
        <f t="shared" si="11"/>
        <v>42406</v>
      </c>
      <c r="L8" s="5"/>
      <c r="M8" s="5"/>
      <c r="N8" s="8" t="s">
        <v>3</v>
      </c>
      <c r="O8" s="17">
        <f t="shared" si="12"/>
        <v>42435</v>
      </c>
      <c r="P8" s="4"/>
      <c r="Q8" s="5"/>
      <c r="R8" s="8" t="s">
        <v>3</v>
      </c>
      <c r="S8" s="18">
        <f t="shared" si="13"/>
        <v>42466</v>
      </c>
      <c r="T8" s="4"/>
      <c r="U8" s="5"/>
      <c r="V8" s="8" t="s">
        <v>4</v>
      </c>
      <c r="W8" s="17">
        <f t="shared" si="14"/>
        <v>42496</v>
      </c>
      <c r="X8" s="4"/>
      <c r="Y8" s="5"/>
      <c r="Z8" s="8" t="s">
        <v>6</v>
      </c>
      <c r="AA8" s="17">
        <f t="shared" si="15"/>
        <v>42527</v>
      </c>
      <c r="AB8" s="4"/>
      <c r="AC8" s="5"/>
      <c r="AD8" s="8" t="s">
        <v>5</v>
      </c>
      <c r="AE8" s="18">
        <f t="shared" si="16"/>
        <v>42557</v>
      </c>
      <c r="AF8" s="4"/>
      <c r="AG8" s="5"/>
      <c r="AH8" s="8" t="s">
        <v>6</v>
      </c>
      <c r="AI8" s="17">
        <f t="shared" si="17"/>
        <v>42588</v>
      </c>
      <c r="AJ8" s="4"/>
      <c r="AK8" s="5"/>
      <c r="AL8" s="8" t="s">
        <v>3</v>
      </c>
      <c r="AM8" s="17">
        <f t="shared" si="18"/>
        <v>42619</v>
      </c>
      <c r="AN8" s="4"/>
      <c r="AO8" s="5"/>
      <c r="AP8" s="8" t="s">
        <v>3</v>
      </c>
      <c r="AQ8" s="18">
        <f t="shared" si="19"/>
        <v>42649</v>
      </c>
      <c r="AR8" s="4"/>
      <c r="AS8" s="5"/>
      <c r="AT8" s="8" t="s">
        <v>3</v>
      </c>
      <c r="AU8" s="17">
        <f t="shared" si="20"/>
        <v>42680</v>
      </c>
      <c r="AV8" s="4"/>
      <c r="AW8" s="5"/>
      <c r="AX8" s="13" t="s">
        <v>4</v>
      </c>
      <c r="AY8" s="17">
        <f t="shared" si="21"/>
        <v>42710</v>
      </c>
      <c r="AZ8" s="4"/>
      <c r="BA8" s="5"/>
      <c r="BB8" s="8" t="s">
        <v>6</v>
      </c>
    </row>
    <row r="9" spans="1:54" x14ac:dyDescent="0.25">
      <c r="A9" s="18">
        <f t="shared" si="10"/>
        <v>42345</v>
      </c>
      <c r="B9" s="4"/>
      <c r="C9" s="4"/>
      <c r="D9" s="7" t="s">
        <v>3</v>
      </c>
      <c r="F9" s="24"/>
      <c r="G9" s="18">
        <f t="shared" si="22"/>
        <v>42376</v>
      </c>
      <c r="H9" s="4"/>
      <c r="I9" s="4"/>
      <c r="J9" s="7" t="s">
        <v>3</v>
      </c>
      <c r="K9" s="17">
        <f t="shared" si="11"/>
        <v>42407</v>
      </c>
      <c r="L9" s="5"/>
      <c r="M9" s="5"/>
      <c r="N9" s="8" t="s">
        <v>3</v>
      </c>
      <c r="O9" s="17">
        <f t="shared" si="12"/>
        <v>42436</v>
      </c>
      <c r="P9" s="4"/>
      <c r="Q9" s="27"/>
      <c r="R9" s="13" t="s">
        <v>5</v>
      </c>
      <c r="S9" s="18">
        <f t="shared" si="13"/>
        <v>42467</v>
      </c>
      <c r="T9" s="4"/>
      <c r="U9" s="5"/>
      <c r="V9" s="8" t="s">
        <v>3</v>
      </c>
      <c r="W9" s="17">
        <f t="shared" si="14"/>
        <v>42497</v>
      </c>
      <c r="X9" s="4"/>
      <c r="Y9" s="5"/>
      <c r="Z9" s="8" t="s">
        <v>6</v>
      </c>
      <c r="AA9" s="17">
        <f t="shared" si="15"/>
        <v>42528</v>
      </c>
      <c r="AB9" s="4"/>
      <c r="AC9" s="5"/>
      <c r="AD9" s="8" t="s">
        <v>6</v>
      </c>
      <c r="AE9" s="18">
        <f t="shared" si="16"/>
        <v>42558</v>
      </c>
      <c r="AF9" s="4"/>
      <c r="AG9" s="5"/>
      <c r="AH9" s="8" t="s">
        <v>6</v>
      </c>
      <c r="AI9" s="17">
        <f t="shared" si="17"/>
        <v>42589</v>
      </c>
      <c r="AJ9" s="4"/>
      <c r="AK9" s="5"/>
      <c r="AL9" s="8" t="s">
        <v>3</v>
      </c>
      <c r="AM9" s="17">
        <f t="shared" si="18"/>
        <v>42620</v>
      </c>
      <c r="AN9" s="4"/>
      <c r="AO9" s="5"/>
      <c r="AP9" s="8" t="s">
        <v>4</v>
      </c>
      <c r="AQ9" s="18">
        <f t="shared" si="19"/>
        <v>42650</v>
      </c>
      <c r="AR9" s="4"/>
      <c r="AS9" s="5"/>
      <c r="AT9" s="8" t="s">
        <v>3</v>
      </c>
      <c r="AU9" s="17">
        <f t="shared" si="20"/>
        <v>42681</v>
      </c>
      <c r="AV9" s="4"/>
      <c r="AW9" s="5"/>
      <c r="AX9" s="8" t="s">
        <v>5</v>
      </c>
      <c r="AY9" s="17">
        <f t="shared" si="21"/>
        <v>42711</v>
      </c>
      <c r="AZ9" s="4"/>
      <c r="BA9" s="5"/>
      <c r="BB9" s="8" t="s">
        <v>3</v>
      </c>
    </row>
    <row r="10" spans="1:54" x14ac:dyDescent="0.25">
      <c r="A10" s="18">
        <f t="shared" si="10"/>
        <v>42346</v>
      </c>
      <c r="B10" s="4"/>
      <c r="C10" s="4"/>
      <c r="D10" s="7" t="s">
        <v>3</v>
      </c>
      <c r="F10" s="23"/>
      <c r="G10" s="18">
        <f t="shared" si="22"/>
        <v>42377</v>
      </c>
      <c r="H10" s="4"/>
      <c r="I10" s="4"/>
      <c r="J10" s="7" t="s">
        <v>3</v>
      </c>
      <c r="K10" s="17">
        <f t="shared" si="11"/>
        <v>42408</v>
      </c>
      <c r="L10" s="5"/>
      <c r="M10" s="5"/>
      <c r="N10" s="8" t="s">
        <v>4</v>
      </c>
      <c r="O10" s="17">
        <f t="shared" si="12"/>
        <v>42437</v>
      </c>
      <c r="P10" s="4"/>
      <c r="Q10" s="5"/>
      <c r="R10" s="8" t="s">
        <v>3</v>
      </c>
      <c r="S10" s="18">
        <f t="shared" si="13"/>
        <v>42468</v>
      </c>
      <c r="T10" s="4"/>
      <c r="U10" s="5"/>
      <c r="V10" s="8" t="s">
        <v>4</v>
      </c>
      <c r="W10" s="17">
        <f t="shared" si="14"/>
        <v>42498</v>
      </c>
      <c r="X10" s="4"/>
      <c r="Y10" s="5"/>
      <c r="Z10" s="8" t="s">
        <v>6</v>
      </c>
      <c r="AA10" s="17">
        <f t="shared" si="15"/>
        <v>42529</v>
      </c>
      <c r="AB10" s="4"/>
      <c r="AC10" s="5"/>
      <c r="AD10" s="16" t="s">
        <v>3</v>
      </c>
      <c r="AE10" s="18">
        <f t="shared" si="16"/>
        <v>42559</v>
      </c>
      <c r="AF10" s="4"/>
      <c r="AG10" s="5"/>
      <c r="AH10" s="16" t="s">
        <v>3</v>
      </c>
      <c r="AI10" s="17">
        <f t="shared" si="17"/>
        <v>42590</v>
      </c>
      <c r="AJ10" s="4"/>
      <c r="AK10" s="5"/>
      <c r="AL10" s="8" t="s">
        <v>4</v>
      </c>
      <c r="AM10" s="17">
        <f t="shared" si="18"/>
        <v>42621</v>
      </c>
      <c r="AN10" s="4"/>
      <c r="AO10" s="5"/>
      <c r="AP10" s="8" t="s">
        <v>3</v>
      </c>
      <c r="AQ10" s="18">
        <f t="shared" si="19"/>
        <v>42651</v>
      </c>
      <c r="AR10" s="4"/>
      <c r="AS10" s="5"/>
      <c r="AT10" s="8" t="s">
        <v>3</v>
      </c>
      <c r="AU10" s="17">
        <f t="shared" si="20"/>
        <v>42682</v>
      </c>
      <c r="AV10" s="4"/>
      <c r="AW10" s="5"/>
      <c r="AX10" s="8" t="s">
        <v>6</v>
      </c>
      <c r="AY10" s="17">
        <f t="shared" si="21"/>
        <v>42712</v>
      </c>
      <c r="AZ10" s="4"/>
      <c r="BA10" s="5"/>
      <c r="BB10" s="8" t="s">
        <v>3</v>
      </c>
    </row>
    <row r="11" spans="1:54" x14ac:dyDescent="0.25">
      <c r="A11" s="18">
        <f t="shared" si="10"/>
        <v>42347</v>
      </c>
      <c r="B11" s="4"/>
      <c r="C11" s="4"/>
      <c r="D11" s="7" t="s">
        <v>3</v>
      </c>
      <c r="F11" s="23"/>
      <c r="G11" s="18">
        <f t="shared" si="22"/>
        <v>42378</v>
      </c>
      <c r="H11" s="4"/>
      <c r="I11" s="4"/>
      <c r="J11" s="7" t="s">
        <v>3</v>
      </c>
      <c r="K11" s="17">
        <f t="shared" si="11"/>
        <v>42409</v>
      </c>
      <c r="L11" s="5"/>
      <c r="M11" s="5"/>
      <c r="N11" s="8" t="s">
        <v>3</v>
      </c>
      <c r="O11" s="17">
        <f t="shared" si="12"/>
        <v>42438</v>
      </c>
      <c r="P11" s="4"/>
      <c r="Q11" s="5"/>
      <c r="R11" s="8" t="s">
        <v>6</v>
      </c>
      <c r="S11" s="18">
        <f t="shared" si="13"/>
        <v>42469</v>
      </c>
      <c r="T11" s="4"/>
      <c r="U11" s="5"/>
      <c r="V11" s="8" t="s">
        <v>4</v>
      </c>
      <c r="W11" s="17">
        <f t="shared" si="14"/>
        <v>42499</v>
      </c>
      <c r="X11" s="4"/>
      <c r="Y11" s="5"/>
      <c r="Z11" s="16" t="s">
        <v>3</v>
      </c>
      <c r="AA11" s="17">
        <f t="shared" si="15"/>
        <v>42530</v>
      </c>
      <c r="AB11" s="4"/>
      <c r="AC11" s="5"/>
      <c r="AD11" s="16" t="s">
        <v>3</v>
      </c>
      <c r="AE11" s="18">
        <f t="shared" si="16"/>
        <v>42560</v>
      </c>
      <c r="AF11" s="4"/>
      <c r="AG11" s="5"/>
      <c r="AH11" s="16" t="s">
        <v>3</v>
      </c>
      <c r="AI11" s="17">
        <f t="shared" si="17"/>
        <v>42591</v>
      </c>
      <c r="AJ11" s="4"/>
      <c r="AK11" s="5"/>
      <c r="AL11" s="8" t="s">
        <v>4</v>
      </c>
      <c r="AM11" s="17">
        <f t="shared" si="18"/>
        <v>42622</v>
      </c>
      <c r="AN11" s="4"/>
      <c r="AO11" s="5"/>
      <c r="AP11" s="8" t="s">
        <v>3</v>
      </c>
      <c r="AQ11" s="18">
        <f t="shared" si="19"/>
        <v>42652</v>
      </c>
      <c r="AR11" s="4"/>
      <c r="AS11" s="5"/>
      <c r="AT11" s="8" t="s">
        <v>3</v>
      </c>
      <c r="AU11" s="17">
        <f t="shared" si="20"/>
        <v>42683</v>
      </c>
      <c r="AV11" s="4"/>
      <c r="AW11" s="5"/>
      <c r="AX11" s="8" t="s">
        <v>5</v>
      </c>
      <c r="AY11" s="17">
        <f t="shared" si="21"/>
        <v>42713</v>
      </c>
      <c r="AZ11" s="4"/>
      <c r="BA11" s="5"/>
      <c r="BB11" s="8" t="s">
        <v>3</v>
      </c>
    </row>
    <row r="12" spans="1:54" x14ac:dyDescent="0.25">
      <c r="A12" s="18">
        <f t="shared" si="10"/>
        <v>42348</v>
      </c>
      <c r="B12" s="4"/>
      <c r="C12" s="4"/>
      <c r="D12" s="7" t="s">
        <v>3</v>
      </c>
      <c r="F12" s="23"/>
      <c r="G12" s="18">
        <f t="shared" si="22"/>
        <v>42379</v>
      </c>
      <c r="H12" s="4"/>
      <c r="I12" s="4"/>
      <c r="J12" s="7" t="s">
        <v>3</v>
      </c>
      <c r="K12" s="17">
        <f t="shared" si="11"/>
        <v>42410</v>
      </c>
      <c r="L12" s="5"/>
      <c r="M12" s="5"/>
      <c r="N12" s="8" t="s">
        <v>6</v>
      </c>
      <c r="O12" s="17">
        <f t="shared" si="12"/>
        <v>42439</v>
      </c>
      <c r="P12" s="4"/>
      <c r="Q12" s="5"/>
      <c r="R12" s="8" t="s">
        <v>6</v>
      </c>
      <c r="S12" s="18">
        <f t="shared" si="13"/>
        <v>42470</v>
      </c>
      <c r="T12" s="4"/>
      <c r="U12" s="5"/>
      <c r="V12" s="8" t="s">
        <v>4</v>
      </c>
      <c r="W12" s="17">
        <f t="shared" si="14"/>
        <v>42500</v>
      </c>
      <c r="X12" s="4"/>
      <c r="Y12" s="5"/>
      <c r="Z12" s="8" t="s">
        <v>5</v>
      </c>
      <c r="AA12" s="17">
        <f t="shared" si="15"/>
        <v>42531</v>
      </c>
      <c r="AB12" s="4"/>
      <c r="AC12" s="5"/>
      <c r="AD12" s="16" t="s">
        <v>3</v>
      </c>
      <c r="AE12" s="18">
        <f t="shared" si="16"/>
        <v>42561</v>
      </c>
      <c r="AF12" s="4"/>
      <c r="AG12" s="5"/>
      <c r="AH12" s="16" t="s">
        <v>3</v>
      </c>
      <c r="AI12" s="17">
        <f t="shared" si="17"/>
        <v>42592</v>
      </c>
      <c r="AJ12" s="4"/>
      <c r="AK12" s="5"/>
      <c r="AL12" s="8" t="s">
        <v>4</v>
      </c>
      <c r="AM12" s="17">
        <f t="shared" si="18"/>
        <v>42623</v>
      </c>
      <c r="AN12" s="4"/>
      <c r="AO12" s="5"/>
      <c r="AP12" s="8" t="s">
        <v>3</v>
      </c>
      <c r="AQ12" s="18">
        <f t="shared" si="19"/>
        <v>42653</v>
      </c>
      <c r="AR12" s="4"/>
      <c r="AS12" s="5"/>
      <c r="AT12" s="8" t="s">
        <v>5</v>
      </c>
      <c r="AU12" s="17">
        <f t="shared" si="20"/>
        <v>42684</v>
      </c>
      <c r="AV12" s="4"/>
      <c r="AW12" s="5"/>
      <c r="AX12" s="8" t="s">
        <v>5</v>
      </c>
      <c r="AY12" s="17">
        <f t="shared" si="21"/>
        <v>42714</v>
      </c>
      <c r="AZ12" s="4"/>
      <c r="BA12" s="5"/>
      <c r="BB12" s="8" t="s">
        <v>3</v>
      </c>
    </row>
    <row r="13" spans="1:54" x14ac:dyDescent="0.25">
      <c r="A13" s="18">
        <f t="shared" si="10"/>
        <v>42349</v>
      </c>
      <c r="B13" s="4"/>
      <c r="C13" s="4"/>
      <c r="D13" s="7" t="s">
        <v>6</v>
      </c>
      <c r="F13" s="23"/>
      <c r="G13" s="18">
        <f t="shared" si="22"/>
        <v>42380</v>
      </c>
      <c r="H13" s="4"/>
      <c r="I13" s="4"/>
      <c r="J13" s="7" t="s">
        <v>6</v>
      </c>
      <c r="K13" s="17">
        <f t="shared" si="11"/>
        <v>42411</v>
      </c>
      <c r="L13" s="5"/>
      <c r="M13" s="5"/>
      <c r="N13" s="8" t="s">
        <v>6</v>
      </c>
      <c r="O13" s="17">
        <f t="shared" si="12"/>
        <v>42440</v>
      </c>
      <c r="P13" s="4"/>
      <c r="Q13" s="5"/>
      <c r="R13" s="8" t="s">
        <v>6</v>
      </c>
      <c r="S13" s="18">
        <f t="shared" si="13"/>
        <v>42471</v>
      </c>
      <c r="T13" s="4"/>
      <c r="U13" s="27"/>
      <c r="V13" s="13" t="s">
        <v>5</v>
      </c>
      <c r="W13" s="17">
        <f t="shared" si="14"/>
        <v>42501</v>
      </c>
      <c r="X13" s="4"/>
      <c r="Y13" s="5"/>
      <c r="Z13" s="16" t="s">
        <v>3</v>
      </c>
      <c r="AA13" s="17">
        <f t="shared" si="15"/>
        <v>42532</v>
      </c>
      <c r="AB13" s="4"/>
      <c r="AC13" s="5"/>
      <c r="AD13" s="16" t="s">
        <v>3</v>
      </c>
      <c r="AE13" s="18">
        <f t="shared" si="16"/>
        <v>42562</v>
      </c>
      <c r="AF13" s="4"/>
      <c r="AG13" s="5"/>
      <c r="AH13" s="8" t="s">
        <v>6</v>
      </c>
      <c r="AI13" s="17">
        <f t="shared" si="17"/>
        <v>42593</v>
      </c>
      <c r="AJ13" s="4"/>
      <c r="AK13" s="5"/>
      <c r="AL13" s="8" t="s">
        <v>4</v>
      </c>
      <c r="AM13" s="17">
        <f t="shared" si="18"/>
        <v>42624</v>
      </c>
      <c r="AN13" s="4"/>
      <c r="AO13" s="5"/>
      <c r="AP13" s="8" t="s">
        <v>3</v>
      </c>
      <c r="AQ13" s="18">
        <f t="shared" si="19"/>
        <v>42654</v>
      </c>
      <c r="AR13" s="4"/>
      <c r="AS13" s="5"/>
      <c r="AT13" s="8" t="s">
        <v>3</v>
      </c>
      <c r="AU13" s="17">
        <f t="shared" si="20"/>
        <v>42685</v>
      </c>
      <c r="AV13" s="4"/>
      <c r="AW13" s="5"/>
      <c r="AX13" s="8" t="s">
        <v>5</v>
      </c>
      <c r="AY13" s="17">
        <f t="shared" si="21"/>
        <v>42715</v>
      </c>
      <c r="AZ13" s="4"/>
      <c r="BA13" s="5"/>
      <c r="BB13" s="8" t="s">
        <v>3</v>
      </c>
    </row>
    <row r="14" spans="1:54" x14ac:dyDescent="0.25">
      <c r="A14" s="18">
        <f t="shared" si="10"/>
        <v>42350</v>
      </c>
      <c r="B14" s="4"/>
      <c r="C14" s="4"/>
      <c r="D14" s="7" t="s">
        <v>4</v>
      </c>
      <c r="F14" s="23"/>
      <c r="G14" s="18">
        <f t="shared" si="22"/>
        <v>42381</v>
      </c>
      <c r="H14" s="4"/>
      <c r="I14" s="4"/>
      <c r="J14" s="7" t="s">
        <v>4</v>
      </c>
      <c r="K14" s="17">
        <f t="shared" si="11"/>
        <v>42412</v>
      </c>
      <c r="L14" s="5"/>
      <c r="M14" s="5"/>
      <c r="N14" s="8" t="s">
        <v>6</v>
      </c>
      <c r="O14" s="17">
        <f t="shared" si="12"/>
        <v>42441</v>
      </c>
      <c r="P14" s="4"/>
      <c r="Q14" s="5"/>
      <c r="R14" s="8" t="s">
        <v>6</v>
      </c>
      <c r="S14" s="18">
        <f t="shared" si="13"/>
        <v>42472</v>
      </c>
      <c r="T14" s="4"/>
      <c r="U14" s="27"/>
      <c r="V14" s="13" t="s">
        <v>5</v>
      </c>
      <c r="W14" s="17">
        <f t="shared" si="14"/>
        <v>42502</v>
      </c>
      <c r="X14" s="4"/>
      <c r="Y14" s="5"/>
      <c r="Z14" s="16" t="s">
        <v>3</v>
      </c>
      <c r="AA14" s="17">
        <f t="shared" si="15"/>
        <v>42533</v>
      </c>
      <c r="AB14" s="4"/>
      <c r="AC14" s="5"/>
      <c r="AD14" s="16" t="s">
        <v>3</v>
      </c>
      <c r="AE14" s="18">
        <f t="shared" si="16"/>
        <v>42563</v>
      </c>
      <c r="AF14" s="4"/>
      <c r="AG14" s="5"/>
      <c r="AH14" s="16" t="s">
        <v>3</v>
      </c>
      <c r="AI14" s="17">
        <f t="shared" si="17"/>
        <v>42594</v>
      </c>
      <c r="AJ14" s="4"/>
      <c r="AK14" s="5"/>
      <c r="AL14" s="8" t="s">
        <v>4</v>
      </c>
      <c r="AM14" s="17">
        <f t="shared" si="18"/>
        <v>42625</v>
      </c>
      <c r="AN14" s="4"/>
      <c r="AO14" s="5"/>
      <c r="AP14" s="8" t="s">
        <v>5</v>
      </c>
      <c r="AQ14" s="18">
        <f t="shared" si="19"/>
        <v>42655</v>
      </c>
      <c r="AR14" s="4"/>
      <c r="AS14" s="5"/>
      <c r="AT14" s="8" t="s">
        <v>4</v>
      </c>
      <c r="AU14" s="17">
        <f t="shared" si="20"/>
        <v>42686</v>
      </c>
      <c r="AV14" s="4"/>
      <c r="AW14" s="5"/>
      <c r="AX14" s="8" t="s">
        <v>5</v>
      </c>
      <c r="AY14" s="17">
        <f t="shared" si="21"/>
        <v>42716</v>
      </c>
      <c r="AZ14" s="4"/>
      <c r="BA14" s="5"/>
      <c r="BB14" s="8" t="s">
        <v>5</v>
      </c>
    </row>
    <row r="15" spans="1:54" x14ac:dyDescent="0.25">
      <c r="A15" s="18">
        <f t="shared" si="10"/>
        <v>42351</v>
      </c>
      <c r="B15" s="4"/>
      <c r="C15" s="4"/>
      <c r="D15" s="7" t="s">
        <v>4</v>
      </c>
      <c r="F15" s="23"/>
      <c r="G15" s="18">
        <f t="shared" si="22"/>
        <v>42382</v>
      </c>
      <c r="H15" s="4"/>
      <c r="I15" s="4"/>
      <c r="J15" s="7" t="s">
        <v>4</v>
      </c>
      <c r="K15" s="17">
        <f t="shared" si="11"/>
        <v>42413</v>
      </c>
      <c r="L15" s="5"/>
      <c r="M15" s="5"/>
      <c r="N15" s="8" t="s">
        <v>6</v>
      </c>
      <c r="O15" s="17">
        <f t="shared" si="12"/>
        <v>42442</v>
      </c>
      <c r="P15" s="4"/>
      <c r="Q15" s="5"/>
      <c r="R15" s="8" t="s">
        <v>6</v>
      </c>
      <c r="S15" s="18">
        <f t="shared" si="13"/>
        <v>42473</v>
      </c>
      <c r="T15" s="4"/>
      <c r="U15" s="27"/>
      <c r="V15" s="13" t="s">
        <v>5</v>
      </c>
      <c r="W15" s="17">
        <f t="shared" si="14"/>
        <v>42503</v>
      </c>
      <c r="X15" s="4"/>
      <c r="Y15" s="5"/>
      <c r="Z15" s="16" t="s">
        <v>3</v>
      </c>
      <c r="AA15" s="17">
        <f t="shared" si="15"/>
        <v>42534</v>
      </c>
      <c r="AB15" s="4"/>
      <c r="AC15" s="5"/>
      <c r="AD15" s="8" t="s">
        <v>5</v>
      </c>
      <c r="AE15" s="18">
        <f t="shared" si="16"/>
        <v>42564</v>
      </c>
      <c r="AF15" s="4"/>
      <c r="AG15" s="5"/>
      <c r="AH15" s="16" t="s">
        <v>3</v>
      </c>
      <c r="AI15" s="17">
        <f t="shared" si="17"/>
        <v>42595</v>
      </c>
      <c r="AJ15" s="4"/>
      <c r="AK15" s="5"/>
      <c r="AL15" s="8" t="s">
        <v>4</v>
      </c>
      <c r="AM15" s="17">
        <f t="shared" si="18"/>
        <v>42626</v>
      </c>
      <c r="AN15" s="4"/>
      <c r="AO15" s="5"/>
      <c r="AP15" s="16" t="s">
        <v>3</v>
      </c>
      <c r="AQ15" s="18">
        <f t="shared" si="19"/>
        <v>42656</v>
      </c>
      <c r="AR15" s="4"/>
      <c r="AS15" s="5"/>
      <c r="AT15" s="8" t="s">
        <v>3</v>
      </c>
      <c r="AU15" s="17">
        <f t="shared" si="20"/>
        <v>42687</v>
      </c>
      <c r="AV15" s="4"/>
      <c r="AW15" s="5"/>
      <c r="AX15" s="8" t="s">
        <v>3</v>
      </c>
      <c r="AY15" s="17">
        <f t="shared" si="21"/>
        <v>42717</v>
      </c>
      <c r="AZ15" s="4"/>
      <c r="BA15" s="5"/>
      <c r="BB15" s="8" t="s">
        <v>3</v>
      </c>
    </row>
    <row r="16" spans="1:54" x14ac:dyDescent="0.25">
      <c r="A16" s="18">
        <f t="shared" si="10"/>
        <v>42352</v>
      </c>
      <c r="B16" s="4"/>
      <c r="C16" s="4"/>
      <c r="D16" s="7" t="s">
        <v>4</v>
      </c>
      <c r="F16" s="24"/>
      <c r="G16" s="18">
        <f t="shared" si="22"/>
        <v>42383</v>
      </c>
      <c r="H16" s="4"/>
      <c r="I16" s="4"/>
      <c r="J16" s="7" t="s">
        <v>4</v>
      </c>
      <c r="K16" s="17">
        <f t="shared" si="11"/>
        <v>42414</v>
      </c>
      <c r="L16" s="5"/>
      <c r="M16" s="5"/>
      <c r="N16" s="8" t="s">
        <v>6</v>
      </c>
      <c r="O16" s="17">
        <f t="shared" si="12"/>
        <v>42443</v>
      </c>
      <c r="P16" s="4"/>
      <c r="Q16" s="27"/>
      <c r="R16" s="13" t="s">
        <v>5</v>
      </c>
      <c r="S16" s="18">
        <f t="shared" si="13"/>
        <v>42474</v>
      </c>
      <c r="T16" s="4"/>
      <c r="U16" s="27"/>
      <c r="V16" s="13" t="s">
        <v>5</v>
      </c>
      <c r="W16" s="17">
        <f t="shared" si="14"/>
        <v>42504</v>
      </c>
      <c r="X16" s="4"/>
      <c r="Y16" s="5"/>
      <c r="Z16" s="16" t="s">
        <v>3</v>
      </c>
      <c r="AA16" s="17">
        <f t="shared" si="15"/>
        <v>42535</v>
      </c>
      <c r="AB16" s="4"/>
      <c r="AC16" s="5"/>
      <c r="AD16" s="16" t="s">
        <v>3</v>
      </c>
      <c r="AE16" s="18">
        <f t="shared" si="16"/>
        <v>42565</v>
      </c>
      <c r="AF16" s="4"/>
      <c r="AG16" s="5"/>
      <c r="AH16" s="8" t="s">
        <v>5</v>
      </c>
      <c r="AI16" s="17">
        <f t="shared" si="17"/>
        <v>42596</v>
      </c>
      <c r="AJ16" s="4"/>
      <c r="AK16" s="5"/>
      <c r="AL16" s="8" t="s">
        <v>4</v>
      </c>
      <c r="AM16" s="17">
        <f t="shared" si="18"/>
        <v>42627</v>
      </c>
      <c r="AN16" s="4"/>
      <c r="AO16" s="5"/>
      <c r="AP16" s="8" t="s">
        <v>4</v>
      </c>
      <c r="AQ16" s="18">
        <f t="shared" si="19"/>
        <v>42657</v>
      </c>
      <c r="AR16" s="4"/>
      <c r="AS16" s="5"/>
      <c r="AT16" s="8" t="s">
        <v>3</v>
      </c>
      <c r="AU16" s="17">
        <f t="shared" si="20"/>
        <v>42688</v>
      </c>
      <c r="AV16" s="4"/>
      <c r="AW16" s="5"/>
      <c r="AX16" s="8" t="s">
        <v>4</v>
      </c>
      <c r="AY16" s="17">
        <f t="shared" si="21"/>
        <v>42718</v>
      </c>
      <c r="AZ16" s="4"/>
      <c r="BA16" s="5"/>
      <c r="BB16" s="8" t="s">
        <v>4</v>
      </c>
    </row>
    <row r="17" spans="1:54" x14ac:dyDescent="0.25">
      <c r="A17" s="18">
        <f t="shared" si="10"/>
        <v>42353</v>
      </c>
      <c r="B17" s="4"/>
      <c r="C17" s="4"/>
      <c r="D17" s="7" t="s">
        <v>4</v>
      </c>
      <c r="F17" s="24"/>
      <c r="G17" s="18">
        <f t="shared" si="22"/>
        <v>42384</v>
      </c>
      <c r="H17" s="4"/>
      <c r="I17" s="4"/>
      <c r="J17" s="7" t="s">
        <v>4</v>
      </c>
      <c r="K17" s="17">
        <f t="shared" si="11"/>
        <v>42415</v>
      </c>
      <c r="L17" s="5"/>
      <c r="M17" s="5"/>
      <c r="N17" s="8" t="s">
        <v>5</v>
      </c>
      <c r="O17" s="17">
        <f t="shared" si="12"/>
        <v>42444</v>
      </c>
      <c r="P17" s="4"/>
      <c r="Q17" s="5"/>
      <c r="R17" s="8" t="s">
        <v>6</v>
      </c>
      <c r="S17" s="18">
        <f t="shared" si="13"/>
        <v>42475</v>
      </c>
      <c r="T17" s="4"/>
      <c r="U17" s="27"/>
      <c r="V17" s="13" t="s">
        <v>5</v>
      </c>
      <c r="W17" s="17">
        <f t="shared" si="14"/>
        <v>42505</v>
      </c>
      <c r="X17" s="4"/>
      <c r="Y17" s="5"/>
      <c r="Z17" s="16" t="s">
        <v>3</v>
      </c>
      <c r="AA17" s="17">
        <f t="shared" si="15"/>
        <v>42536</v>
      </c>
      <c r="AB17" s="4"/>
      <c r="AC17" s="5"/>
      <c r="AD17" s="8" t="s">
        <v>4</v>
      </c>
      <c r="AE17" s="18">
        <f t="shared" si="16"/>
        <v>42566</v>
      </c>
      <c r="AF17" s="4"/>
      <c r="AG17" s="5"/>
      <c r="AH17" s="8" t="s">
        <v>5</v>
      </c>
      <c r="AI17" s="17">
        <f t="shared" si="17"/>
        <v>42597</v>
      </c>
      <c r="AJ17" s="4"/>
      <c r="AK17" s="5"/>
      <c r="AL17" s="21"/>
      <c r="AM17" s="17">
        <f t="shared" si="18"/>
        <v>42628</v>
      </c>
      <c r="AN17" s="4"/>
      <c r="AO17" s="5"/>
      <c r="AP17" s="8" t="s">
        <v>4</v>
      </c>
      <c r="AQ17" s="18">
        <f t="shared" si="19"/>
        <v>42658</v>
      </c>
      <c r="AR17" s="4"/>
      <c r="AS17" s="5"/>
      <c r="AT17" s="8" t="s">
        <v>3</v>
      </c>
      <c r="AU17" s="17">
        <f t="shared" si="20"/>
        <v>42689</v>
      </c>
      <c r="AV17" s="4"/>
      <c r="AW17" s="5"/>
      <c r="AX17" s="8" t="s">
        <v>5</v>
      </c>
      <c r="AY17" s="17">
        <f t="shared" si="21"/>
        <v>42719</v>
      </c>
      <c r="AZ17" s="4"/>
      <c r="BA17" s="5"/>
      <c r="BB17" s="8" t="s">
        <v>4</v>
      </c>
    </row>
    <row r="18" spans="1:54" x14ac:dyDescent="0.25">
      <c r="A18" s="18">
        <f t="shared" si="10"/>
        <v>42354</v>
      </c>
      <c r="B18" s="4"/>
      <c r="C18" s="4"/>
      <c r="D18" s="7" t="s">
        <v>4</v>
      </c>
      <c r="F18" s="24"/>
      <c r="G18" s="18">
        <f t="shared" si="22"/>
        <v>42385</v>
      </c>
      <c r="H18" s="4"/>
      <c r="I18" s="4"/>
      <c r="J18" s="7" t="s">
        <v>4</v>
      </c>
      <c r="K18" s="17">
        <f t="shared" si="11"/>
        <v>42416</v>
      </c>
      <c r="L18" s="5"/>
      <c r="M18" s="5"/>
      <c r="N18" s="8" t="s">
        <v>5</v>
      </c>
      <c r="O18" s="17">
        <f t="shared" si="12"/>
        <v>42445</v>
      </c>
      <c r="P18" s="4"/>
      <c r="Q18" s="5"/>
      <c r="R18" s="8" t="s">
        <v>3</v>
      </c>
      <c r="S18" s="18">
        <f t="shared" si="13"/>
        <v>42476</v>
      </c>
      <c r="T18" s="4"/>
      <c r="U18" s="27"/>
      <c r="V18" s="13" t="s">
        <v>5</v>
      </c>
      <c r="W18" s="17">
        <f t="shared" si="14"/>
        <v>42506</v>
      </c>
      <c r="X18" s="4"/>
      <c r="Y18" s="5"/>
      <c r="Z18" s="8" t="s">
        <v>4</v>
      </c>
      <c r="AA18" s="17">
        <f t="shared" si="15"/>
        <v>42537</v>
      </c>
      <c r="AB18" s="4"/>
      <c r="AC18" s="5"/>
      <c r="AD18" s="8" t="s">
        <v>5</v>
      </c>
      <c r="AE18" s="18">
        <f t="shared" si="16"/>
        <v>42567</v>
      </c>
      <c r="AF18" s="4"/>
      <c r="AG18" s="5"/>
      <c r="AH18" s="8" t="s">
        <v>5</v>
      </c>
      <c r="AI18" s="17">
        <f t="shared" si="17"/>
        <v>42598</v>
      </c>
      <c r="AJ18" s="4"/>
      <c r="AK18" s="5"/>
      <c r="AL18" s="21"/>
      <c r="AM18" s="17">
        <f t="shared" si="18"/>
        <v>42629</v>
      </c>
      <c r="AN18" s="4"/>
      <c r="AO18" s="5"/>
      <c r="AP18" s="8" t="s">
        <v>5</v>
      </c>
      <c r="AQ18" s="18">
        <f t="shared" si="19"/>
        <v>42659</v>
      </c>
      <c r="AR18" s="4"/>
      <c r="AS18" s="5"/>
      <c r="AT18" s="8" t="s">
        <v>3</v>
      </c>
      <c r="AU18" s="17">
        <f t="shared" si="20"/>
        <v>42690</v>
      </c>
      <c r="AV18" s="4"/>
      <c r="AW18" s="5"/>
      <c r="AX18" s="8" t="s">
        <v>3</v>
      </c>
      <c r="AY18" s="17">
        <f t="shared" si="21"/>
        <v>42720</v>
      </c>
      <c r="AZ18" s="4"/>
      <c r="BA18" s="5"/>
      <c r="BB18" s="8" t="s">
        <v>4</v>
      </c>
    </row>
    <row r="19" spans="1:54" x14ac:dyDescent="0.25">
      <c r="A19" s="18">
        <f t="shared" si="10"/>
        <v>42355</v>
      </c>
      <c r="B19" s="4"/>
      <c r="C19" s="4"/>
      <c r="D19" s="7" t="s">
        <v>4</v>
      </c>
      <c r="F19" s="25"/>
      <c r="G19" s="18">
        <f t="shared" si="22"/>
        <v>42386</v>
      </c>
      <c r="H19" s="4"/>
      <c r="I19" s="4"/>
      <c r="J19" s="7" t="s">
        <v>4</v>
      </c>
      <c r="K19" s="17">
        <f t="shared" si="11"/>
        <v>42417</v>
      </c>
      <c r="L19" s="5"/>
      <c r="M19" s="5"/>
      <c r="N19" s="8" t="s">
        <v>5</v>
      </c>
      <c r="O19" s="17">
        <f t="shared" si="12"/>
        <v>42446</v>
      </c>
      <c r="P19" s="4"/>
      <c r="Q19" s="5"/>
      <c r="R19" s="8" t="s">
        <v>3</v>
      </c>
      <c r="S19" s="18">
        <f t="shared" si="13"/>
        <v>42477</v>
      </c>
      <c r="T19" s="4"/>
      <c r="U19" s="5"/>
      <c r="V19" s="8" t="s">
        <v>6</v>
      </c>
      <c r="W19" s="17">
        <f t="shared" si="14"/>
        <v>42507</v>
      </c>
      <c r="X19" s="4"/>
      <c r="Y19" s="5"/>
      <c r="Z19" s="16" t="s">
        <v>3</v>
      </c>
      <c r="AA19" s="17">
        <f t="shared" si="15"/>
        <v>42538</v>
      </c>
      <c r="AB19" s="4"/>
      <c r="AC19" s="5"/>
      <c r="AD19" s="8" t="s">
        <v>5</v>
      </c>
      <c r="AE19" s="18">
        <f t="shared" si="16"/>
        <v>42568</v>
      </c>
      <c r="AF19" s="4"/>
      <c r="AG19" s="5"/>
      <c r="AH19" s="8" t="s">
        <v>5</v>
      </c>
      <c r="AI19" s="17">
        <f t="shared" si="17"/>
        <v>42599</v>
      </c>
      <c r="AJ19" s="4"/>
      <c r="AK19" s="5"/>
      <c r="AL19" s="21"/>
      <c r="AM19" s="17">
        <f t="shared" si="18"/>
        <v>42630</v>
      </c>
      <c r="AN19" s="4"/>
      <c r="AO19" s="5"/>
      <c r="AP19" s="8" t="s">
        <v>4</v>
      </c>
      <c r="AQ19" s="18">
        <f t="shared" si="19"/>
        <v>42660</v>
      </c>
      <c r="AR19" s="4"/>
      <c r="AS19" s="5"/>
      <c r="AT19" s="8" t="s">
        <v>5</v>
      </c>
      <c r="AU19" s="17">
        <f t="shared" si="20"/>
        <v>42691</v>
      </c>
      <c r="AV19" s="4"/>
      <c r="AW19" s="5"/>
      <c r="AX19" s="8" t="s">
        <v>3</v>
      </c>
      <c r="AY19" s="17">
        <f t="shared" si="21"/>
        <v>42721</v>
      </c>
      <c r="AZ19" s="4"/>
      <c r="BA19" s="5"/>
      <c r="BB19" s="8" t="s">
        <v>4</v>
      </c>
    </row>
    <row r="20" spans="1:54" x14ac:dyDescent="0.25">
      <c r="A20" s="18">
        <f t="shared" si="10"/>
        <v>42356</v>
      </c>
      <c r="B20" s="4"/>
      <c r="C20" s="4"/>
      <c r="D20" s="7" t="s">
        <v>6</v>
      </c>
      <c r="F20" s="25"/>
      <c r="G20" s="18">
        <f t="shared" si="22"/>
        <v>42387</v>
      </c>
      <c r="H20" s="4"/>
      <c r="I20" s="4"/>
      <c r="J20" s="7" t="s">
        <v>6</v>
      </c>
      <c r="K20" s="17">
        <f t="shared" si="11"/>
        <v>42418</v>
      </c>
      <c r="L20" s="5"/>
      <c r="M20" s="5"/>
      <c r="N20" s="8" t="s">
        <v>5</v>
      </c>
      <c r="O20" s="17">
        <f t="shared" si="12"/>
        <v>42447</v>
      </c>
      <c r="P20" s="4"/>
      <c r="Q20" s="5"/>
      <c r="R20" s="8" t="s">
        <v>3</v>
      </c>
      <c r="S20" s="18">
        <f t="shared" si="13"/>
        <v>42478</v>
      </c>
      <c r="T20" s="4"/>
      <c r="U20" s="5"/>
      <c r="V20" s="8" t="s">
        <v>6</v>
      </c>
      <c r="W20" s="17">
        <f t="shared" si="14"/>
        <v>42508</v>
      </c>
      <c r="X20" s="4"/>
      <c r="Y20" s="5"/>
      <c r="Z20" s="8" t="s">
        <v>5</v>
      </c>
      <c r="AA20" s="17">
        <f t="shared" si="15"/>
        <v>42539</v>
      </c>
      <c r="AB20" s="4"/>
      <c r="AC20" s="5"/>
      <c r="AD20" s="16" t="s">
        <v>3</v>
      </c>
      <c r="AE20" s="18">
        <f t="shared" si="16"/>
        <v>42569</v>
      </c>
      <c r="AF20" s="4"/>
      <c r="AG20" s="5"/>
      <c r="AH20" s="8" t="s">
        <v>4</v>
      </c>
      <c r="AI20" s="17">
        <f t="shared" si="17"/>
        <v>42600</v>
      </c>
      <c r="AJ20" s="4"/>
      <c r="AK20" s="5"/>
      <c r="AL20" s="21"/>
      <c r="AM20" s="17">
        <f t="shared" si="18"/>
        <v>42631</v>
      </c>
      <c r="AN20" s="4"/>
      <c r="AO20" s="5"/>
      <c r="AP20" s="8" t="s">
        <v>4</v>
      </c>
      <c r="AQ20" s="18">
        <f t="shared" si="19"/>
        <v>42661</v>
      </c>
      <c r="AR20" s="4"/>
      <c r="AS20" s="5"/>
      <c r="AT20" s="8" t="s">
        <v>3</v>
      </c>
      <c r="AU20" s="17">
        <f t="shared" si="20"/>
        <v>42692</v>
      </c>
      <c r="AV20" s="4"/>
      <c r="AW20" s="5"/>
      <c r="AX20" s="8" t="s">
        <v>3</v>
      </c>
      <c r="AY20" s="17">
        <f t="shared" si="21"/>
        <v>42722</v>
      </c>
      <c r="AZ20" s="4"/>
      <c r="BA20" s="5"/>
      <c r="BB20" s="8" t="s">
        <v>4</v>
      </c>
    </row>
    <row r="21" spans="1:54" x14ac:dyDescent="0.25">
      <c r="A21" s="18">
        <f t="shared" si="10"/>
        <v>42357</v>
      </c>
      <c r="B21" s="4"/>
      <c r="C21" s="4"/>
      <c r="D21" s="7" t="s">
        <v>3</v>
      </c>
      <c r="F21" s="25"/>
      <c r="G21" s="18">
        <f t="shared" si="22"/>
        <v>42388</v>
      </c>
      <c r="H21" s="4"/>
      <c r="I21" s="4"/>
      <c r="J21" s="7" t="s">
        <v>3</v>
      </c>
      <c r="K21" s="17">
        <f t="shared" si="11"/>
        <v>42419</v>
      </c>
      <c r="L21" s="5"/>
      <c r="M21" s="5"/>
      <c r="N21" s="8" t="s">
        <v>5</v>
      </c>
      <c r="O21" s="17">
        <f t="shared" si="12"/>
        <v>42448</v>
      </c>
      <c r="P21" s="4"/>
      <c r="Q21" s="5"/>
      <c r="R21" s="8" t="s">
        <v>3</v>
      </c>
      <c r="S21" s="18">
        <f t="shared" si="13"/>
        <v>42479</v>
      </c>
      <c r="T21" s="4"/>
      <c r="U21" s="27"/>
      <c r="V21" s="13" t="s">
        <v>5</v>
      </c>
      <c r="W21" s="17">
        <f t="shared" si="14"/>
        <v>42509</v>
      </c>
      <c r="X21" s="4"/>
      <c r="Y21" s="5"/>
      <c r="Z21" s="8" t="s">
        <v>5</v>
      </c>
      <c r="AA21" s="17">
        <f t="shared" si="15"/>
        <v>42540</v>
      </c>
      <c r="AB21" s="4"/>
      <c r="AC21" s="5"/>
      <c r="AD21" s="16" t="s">
        <v>3</v>
      </c>
      <c r="AE21" s="18">
        <f t="shared" si="16"/>
        <v>42570</v>
      </c>
      <c r="AF21" s="4"/>
      <c r="AG21" s="5"/>
      <c r="AH21" s="8" t="s">
        <v>5</v>
      </c>
      <c r="AI21" s="17">
        <f t="shared" si="17"/>
        <v>42601</v>
      </c>
      <c r="AJ21" s="4"/>
      <c r="AK21" s="5"/>
      <c r="AL21" s="21"/>
      <c r="AM21" s="17">
        <f t="shared" si="18"/>
        <v>42632</v>
      </c>
      <c r="AN21" s="4"/>
      <c r="AO21" s="5"/>
      <c r="AP21" s="8" t="s">
        <v>5</v>
      </c>
      <c r="AQ21" s="18">
        <f t="shared" si="19"/>
        <v>42662</v>
      </c>
      <c r="AR21" s="4"/>
      <c r="AS21" s="5"/>
      <c r="AT21" s="8" t="s">
        <v>4</v>
      </c>
      <c r="AU21" s="17">
        <f t="shared" si="20"/>
        <v>42693</v>
      </c>
      <c r="AV21" s="4"/>
      <c r="AW21" s="5"/>
      <c r="AX21" s="8" t="s">
        <v>3</v>
      </c>
      <c r="AY21" s="17">
        <f t="shared" si="21"/>
        <v>42723</v>
      </c>
      <c r="AZ21" s="4"/>
      <c r="BA21" s="5"/>
      <c r="BB21" s="8" t="s">
        <v>5</v>
      </c>
    </row>
    <row r="22" spans="1:54" x14ac:dyDescent="0.25">
      <c r="A22" s="18">
        <f t="shared" si="10"/>
        <v>42358</v>
      </c>
      <c r="B22" s="4"/>
      <c r="C22" s="4"/>
      <c r="D22" s="7" t="s">
        <v>3</v>
      </c>
      <c r="F22" s="25"/>
      <c r="G22" s="18">
        <f t="shared" si="22"/>
        <v>42389</v>
      </c>
      <c r="H22" s="4"/>
      <c r="I22" s="4"/>
      <c r="J22" s="7" t="s">
        <v>3</v>
      </c>
      <c r="K22" s="17">
        <f t="shared" si="11"/>
        <v>42420</v>
      </c>
      <c r="L22" s="5"/>
      <c r="M22" s="5"/>
      <c r="N22" s="8" t="s">
        <v>5</v>
      </c>
      <c r="O22" s="17">
        <f t="shared" si="12"/>
        <v>42449</v>
      </c>
      <c r="P22" s="4"/>
      <c r="Q22" s="5"/>
      <c r="R22" s="8" t="s">
        <v>3</v>
      </c>
      <c r="S22" s="18">
        <f t="shared" si="13"/>
        <v>42480</v>
      </c>
      <c r="T22" s="4"/>
      <c r="U22" s="5"/>
      <c r="V22" s="8" t="s">
        <v>3</v>
      </c>
      <c r="W22" s="17">
        <f t="shared" si="14"/>
        <v>42510</v>
      </c>
      <c r="X22" s="4"/>
      <c r="Y22" s="5"/>
      <c r="Z22" s="8" t="s">
        <v>5</v>
      </c>
      <c r="AA22" s="17">
        <f t="shared" si="15"/>
        <v>42541</v>
      </c>
      <c r="AB22" s="4"/>
      <c r="AC22" s="5"/>
      <c r="AD22" s="8" t="s">
        <v>4</v>
      </c>
      <c r="AE22" s="18">
        <f t="shared" si="16"/>
        <v>42571</v>
      </c>
      <c r="AF22" s="4"/>
      <c r="AG22" s="5"/>
      <c r="AH22" s="16" t="s">
        <v>3</v>
      </c>
      <c r="AI22" s="17">
        <f t="shared" si="17"/>
        <v>42602</v>
      </c>
      <c r="AJ22" s="4"/>
      <c r="AK22" s="5"/>
      <c r="AL22" s="21"/>
      <c r="AM22" s="17">
        <f t="shared" si="18"/>
        <v>42633</v>
      </c>
      <c r="AN22" s="4"/>
      <c r="AO22" s="5"/>
      <c r="AP22" s="8" t="s">
        <v>4</v>
      </c>
      <c r="AQ22" s="18">
        <f t="shared" si="19"/>
        <v>42663</v>
      </c>
      <c r="AR22" s="4"/>
      <c r="AS22" s="5"/>
      <c r="AT22" s="8" t="s">
        <v>5</v>
      </c>
      <c r="AU22" s="17">
        <f t="shared" si="20"/>
        <v>42694</v>
      </c>
      <c r="AV22" s="4"/>
      <c r="AW22" s="5"/>
      <c r="AX22" s="8" t="s">
        <v>3</v>
      </c>
      <c r="AY22" s="17">
        <f t="shared" si="21"/>
        <v>42724</v>
      </c>
      <c r="AZ22" s="4"/>
      <c r="BA22" s="5"/>
      <c r="BB22" s="8" t="s">
        <v>4</v>
      </c>
    </row>
    <row r="23" spans="1:54" x14ac:dyDescent="0.25">
      <c r="A23" s="18">
        <f t="shared" si="10"/>
        <v>42359</v>
      </c>
      <c r="B23" s="4"/>
      <c r="C23" s="4"/>
      <c r="D23" s="7" t="s">
        <v>5</v>
      </c>
      <c r="F23" s="25"/>
      <c r="G23" s="18">
        <f t="shared" si="22"/>
        <v>42390</v>
      </c>
      <c r="H23" s="4"/>
      <c r="I23" s="4"/>
      <c r="J23" s="7" t="s">
        <v>5</v>
      </c>
      <c r="K23" s="17">
        <f t="shared" si="11"/>
        <v>42421</v>
      </c>
      <c r="L23" s="5"/>
      <c r="M23" s="5"/>
      <c r="N23" s="8" t="s">
        <v>3</v>
      </c>
      <c r="O23" s="17">
        <f t="shared" si="12"/>
        <v>42450</v>
      </c>
      <c r="P23" s="4"/>
      <c r="Q23" s="27"/>
      <c r="R23" s="13" t="s">
        <v>5</v>
      </c>
      <c r="S23" s="18">
        <f t="shared" si="13"/>
        <v>42481</v>
      </c>
      <c r="T23" s="4"/>
      <c r="U23" s="5"/>
      <c r="V23" s="8" t="s">
        <v>3</v>
      </c>
      <c r="W23" s="17">
        <f t="shared" si="14"/>
        <v>42511</v>
      </c>
      <c r="X23" s="4"/>
      <c r="Y23" s="5"/>
      <c r="Z23" s="8" t="s">
        <v>5</v>
      </c>
      <c r="AA23" s="17">
        <f t="shared" si="15"/>
        <v>42542</v>
      </c>
      <c r="AB23" s="4"/>
      <c r="AC23" s="5"/>
      <c r="AD23" s="16" t="s">
        <v>3</v>
      </c>
      <c r="AE23" s="18">
        <f t="shared" si="16"/>
        <v>42572</v>
      </c>
      <c r="AF23" s="4"/>
      <c r="AG23" s="5"/>
      <c r="AH23" s="16" t="s">
        <v>3</v>
      </c>
      <c r="AI23" s="17">
        <f t="shared" si="17"/>
        <v>42603</v>
      </c>
      <c r="AJ23" s="4"/>
      <c r="AK23" s="5"/>
      <c r="AL23" s="8" t="s">
        <v>6</v>
      </c>
      <c r="AM23" s="17">
        <f t="shared" si="18"/>
        <v>42634</v>
      </c>
      <c r="AN23" s="4"/>
      <c r="AO23" s="5"/>
      <c r="AP23" s="8" t="s">
        <v>6</v>
      </c>
      <c r="AQ23" s="18">
        <f t="shared" si="19"/>
        <v>42664</v>
      </c>
      <c r="AR23" s="4"/>
      <c r="AS23" s="5"/>
      <c r="AT23" s="8" t="s">
        <v>5</v>
      </c>
      <c r="AU23" s="17">
        <f t="shared" si="20"/>
        <v>42695</v>
      </c>
      <c r="AV23" s="4"/>
      <c r="AW23" s="5"/>
      <c r="AX23" s="8" t="s">
        <v>4</v>
      </c>
      <c r="AY23" s="17">
        <f t="shared" si="21"/>
        <v>42725</v>
      </c>
      <c r="AZ23" s="4"/>
      <c r="BA23" s="5"/>
      <c r="BB23" s="8" t="s">
        <v>3</v>
      </c>
    </row>
    <row r="24" spans="1:54" x14ac:dyDescent="0.25">
      <c r="A24" s="18">
        <f t="shared" si="10"/>
        <v>42360</v>
      </c>
      <c r="B24" s="4"/>
      <c r="C24" s="4"/>
      <c r="D24" s="7" t="s">
        <v>3</v>
      </c>
      <c r="F24" s="25"/>
      <c r="G24" s="18">
        <f t="shared" si="22"/>
        <v>42391</v>
      </c>
      <c r="H24" s="4"/>
      <c r="I24" s="4"/>
      <c r="J24" s="7" t="s">
        <v>3</v>
      </c>
      <c r="K24" s="17">
        <f t="shared" si="11"/>
        <v>42422</v>
      </c>
      <c r="L24" s="5"/>
      <c r="M24" s="5"/>
      <c r="N24" s="8" t="s">
        <v>4</v>
      </c>
      <c r="O24" s="17">
        <f t="shared" si="12"/>
        <v>42451</v>
      </c>
      <c r="P24" s="4"/>
      <c r="Q24" s="5"/>
      <c r="R24" s="8" t="s">
        <v>3</v>
      </c>
      <c r="S24" s="18">
        <f t="shared" si="13"/>
        <v>42482</v>
      </c>
      <c r="T24" s="4"/>
      <c r="U24" s="5"/>
      <c r="V24" s="8" t="s">
        <v>3</v>
      </c>
      <c r="W24" s="17">
        <f t="shared" si="14"/>
        <v>42512</v>
      </c>
      <c r="X24" s="4"/>
      <c r="Y24" s="5"/>
      <c r="Z24" s="8" t="s">
        <v>5</v>
      </c>
      <c r="AA24" s="17">
        <f t="shared" si="15"/>
        <v>42543</v>
      </c>
      <c r="AB24" s="4"/>
      <c r="AC24" s="5"/>
      <c r="AD24" s="8" t="s">
        <v>4</v>
      </c>
      <c r="AE24" s="18">
        <f t="shared" si="16"/>
        <v>42573</v>
      </c>
      <c r="AF24" s="4"/>
      <c r="AG24" s="5"/>
      <c r="AH24" s="16" t="s">
        <v>3</v>
      </c>
      <c r="AI24" s="17">
        <f t="shared" si="17"/>
        <v>42604</v>
      </c>
      <c r="AJ24" s="4"/>
      <c r="AK24" s="5"/>
      <c r="AL24" s="8" t="s">
        <v>6</v>
      </c>
      <c r="AM24" s="17">
        <f t="shared" si="18"/>
        <v>42635</v>
      </c>
      <c r="AN24" s="4"/>
      <c r="AO24" s="5"/>
      <c r="AP24" s="8" t="s">
        <v>6</v>
      </c>
      <c r="AQ24" s="18">
        <f t="shared" si="19"/>
        <v>42665</v>
      </c>
      <c r="AR24" s="4"/>
      <c r="AS24" s="5"/>
      <c r="AT24" s="8" t="s">
        <v>5</v>
      </c>
      <c r="AU24" s="17">
        <f t="shared" si="20"/>
        <v>42696</v>
      </c>
      <c r="AV24" s="4"/>
      <c r="AW24" s="5"/>
      <c r="AX24" s="8" t="s">
        <v>5</v>
      </c>
      <c r="AY24" s="17">
        <f t="shared" si="21"/>
        <v>42726</v>
      </c>
      <c r="AZ24" s="4"/>
      <c r="BA24" s="5"/>
      <c r="BB24" s="8" t="s">
        <v>3</v>
      </c>
    </row>
    <row r="25" spans="1:54" x14ac:dyDescent="0.25">
      <c r="A25" s="18">
        <f t="shared" si="10"/>
        <v>42361</v>
      </c>
      <c r="B25" s="4"/>
      <c r="C25" s="4"/>
      <c r="D25" s="7" t="s">
        <v>3</v>
      </c>
      <c r="F25" s="23"/>
      <c r="G25" s="18">
        <f t="shared" si="22"/>
        <v>42392</v>
      </c>
      <c r="H25" s="4"/>
      <c r="I25" s="4"/>
      <c r="J25" s="7" t="s">
        <v>3</v>
      </c>
      <c r="K25" s="17">
        <f t="shared" si="11"/>
        <v>42423</v>
      </c>
      <c r="L25" s="5"/>
      <c r="M25" s="5"/>
      <c r="N25" s="8" t="s">
        <v>5</v>
      </c>
      <c r="O25" s="17">
        <f t="shared" si="12"/>
        <v>42452</v>
      </c>
      <c r="P25" s="4"/>
      <c r="Q25" s="5"/>
      <c r="R25" s="8" t="s">
        <v>4</v>
      </c>
      <c r="S25" s="18">
        <f t="shared" si="13"/>
        <v>42483</v>
      </c>
      <c r="T25" s="4"/>
      <c r="U25" s="5"/>
      <c r="V25" s="8" t="s">
        <v>3</v>
      </c>
      <c r="W25" s="17">
        <f t="shared" si="14"/>
        <v>42513</v>
      </c>
      <c r="X25" s="4"/>
      <c r="Y25" s="5"/>
      <c r="Z25" s="8" t="s">
        <v>4</v>
      </c>
      <c r="AA25" s="17">
        <f t="shared" si="15"/>
        <v>42544</v>
      </c>
      <c r="AB25" s="4"/>
      <c r="AC25" s="5"/>
      <c r="AD25" s="16" t="s">
        <v>3</v>
      </c>
      <c r="AE25" s="18">
        <f t="shared" si="16"/>
        <v>42574</v>
      </c>
      <c r="AF25" s="4"/>
      <c r="AG25" s="5"/>
      <c r="AH25" s="16" t="s">
        <v>3</v>
      </c>
      <c r="AI25" s="17">
        <f t="shared" si="17"/>
        <v>42605</v>
      </c>
      <c r="AJ25" s="4"/>
      <c r="AK25" s="5"/>
      <c r="AL25" s="8" t="s">
        <v>6</v>
      </c>
      <c r="AM25" s="17">
        <f t="shared" si="18"/>
        <v>42636</v>
      </c>
      <c r="AN25" s="4"/>
      <c r="AO25" s="5"/>
      <c r="AP25" s="8" t="s">
        <v>6</v>
      </c>
      <c r="AQ25" s="18">
        <f t="shared" si="19"/>
        <v>42666</v>
      </c>
      <c r="AR25" s="4"/>
      <c r="AS25" s="5"/>
      <c r="AT25" s="8" t="s">
        <v>5</v>
      </c>
      <c r="AU25" s="17">
        <f t="shared" si="20"/>
        <v>42697</v>
      </c>
      <c r="AV25" s="4"/>
      <c r="AW25" s="5"/>
      <c r="AX25" s="8" t="s">
        <v>3</v>
      </c>
      <c r="AY25" s="17">
        <f t="shared" si="21"/>
        <v>42727</v>
      </c>
      <c r="AZ25" s="4"/>
      <c r="BA25" s="5"/>
      <c r="BB25" s="8" t="s">
        <v>3</v>
      </c>
    </row>
    <row r="26" spans="1:54" x14ac:dyDescent="0.25">
      <c r="A26" s="18">
        <f t="shared" si="10"/>
        <v>42362</v>
      </c>
      <c r="B26" s="4"/>
      <c r="C26" s="4"/>
      <c r="D26" s="7" t="s">
        <v>3</v>
      </c>
      <c r="F26" s="24"/>
      <c r="G26" s="18">
        <f t="shared" si="22"/>
        <v>42393</v>
      </c>
      <c r="H26" s="4"/>
      <c r="I26" s="4"/>
      <c r="J26" s="7" t="s">
        <v>3</v>
      </c>
      <c r="K26" s="17">
        <f t="shared" si="11"/>
        <v>42424</v>
      </c>
      <c r="L26" s="5"/>
      <c r="M26" s="5"/>
      <c r="N26" s="8" t="s">
        <v>3</v>
      </c>
      <c r="O26" s="17">
        <f t="shared" si="12"/>
        <v>42453</v>
      </c>
      <c r="P26" s="4"/>
      <c r="Q26" s="5"/>
      <c r="R26" s="8" t="s">
        <v>4</v>
      </c>
      <c r="S26" s="18">
        <f t="shared" si="13"/>
        <v>42484</v>
      </c>
      <c r="T26" s="4"/>
      <c r="U26" s="5"/>
      <c r="V26" s="8" t="s">
        <v>3</v>
      </c>
      <c r="W26" s="17">
        <f t="shared" si="14"/>
        <v>42514</v>
      </c>
      <c r="X26" s="4"/>
      <c r="Y26" s="5"/>
      <c r="Z26" s="8" t="s">
        <v>5</v>
      </c>
      <c r="AA26" s="17">
        <f t="shared" si="15"/>
        <v>42545</v>
      </c>
      <c r="AB26" s="4"/>
      <c r="AC26" s="5"/>
      <c r="AD26" s="16" t="s">
        <v>3</v>
      </c>
      <c r="AE26" s="18">
        <f t="shared" si="16"/>
        <v>42575</v>
      </c>
      <c r="AF26" s="4"/>
      <c r="AG26" s="5"/>
      <c r="AH26" s="16" t="s">
        <v>3</v>
      </c>
      <c r="AI26" s="17">
        <f t="shared" si="17"/>
        <v>42606</v>
      </c>
      <c r="AJ26" s="4"/>
      <c r="AK26" s="5"/>
      <c r="AL26" s="8" t="s">
        <v>6</v>
      </c>
      <c r="AM26" s="17">
        <f t="shared" si="18"/>
        <v>42637</v>
      </c>
      <c r="AN26" s="4"/>
      <c r="AO26" s="5"/>
      <c r="AP26" s="8" t="s">
        <v>6</v>
      </c>
      <c r="AQ26" s="18">
        <f t="shared" si="19"/>
        <v>42667</v>
      </c>
      <c r="AR26" s="4"/>
      <c r="AS26" s="5"/>
      <c r="AT26" s="8" t="s">
        <v>6</v>
      </c>
      <c r="AU26" s="17">
        <f t="shared" si="20"/>
        <v>42698</v>
      </c>
      <c r="AV26" s="4"/>
      <c r="AW26" s="5"/>
      <c r="AX26" s="8" t="s">
        <v>3</v>
      </c>
      <c r="AY26" s="17">
        <f t="shared" si="21"/>
        <v>42728</v>
      </c>
      <c r="AZ26" s="4"/>
      <c r="BA26" s="5"/>
      <c r="BB26" s="8" t="s">
        <v>3</v>
      </c>
    </row>
    <row r="27" spans="1:54" x14ac:dyDescent="0.25">
      <c r="A27" s="18">
        <f t="shared" si="10"/>
        <v>42363</v>
      </c>
      <c r="B27" s="4"/>
      <c r="C27" s="4"/>
      <c r="D27" s="7" t="s">
        <v>6</v>
      </c>
      <c r="F27" s="24"/>
      <c r="G27" s="18">
        <f t="shared" si="22"/>
        <v>42394</v>
      </c>
      <c r="H27" s="4"/>
      <c r="I27" s="4"/>
      <c r="J27" s="7" t="s">
        <v>6</v>
      </c>
      <c r="K27" s="17">
        <f t="shared" si="11"/>
        <v>42425</v>
      </c>
      <c r="L27" s="5"/>
      <c r="M27" s="5"/>
      <c r="N27" s="8" t="s">
        <v>3</v>
      </c>
      <c r="O27" s="17">
        <f t="shared" si="12"/>
        <v>42454</v>
      </c>
      <c r="P27" s="4"/>
      <c r="Q27" s="5"/>
      <c r="R27" s="8" t="s">
        <v>4</v>
      </c>
      <c r="S27" s="18">
        <f t="shared" si="13"/>
        <v>42485</v>
      </c>
      <c r="T27" s="4"/>
      <c r="U27" s="5"/>
      <c r="V27" s="8" t="s">
        <v>3</v>
      </c>
      <c r="W27" s="17">
        <f t="shared" si="14"/>
        <v>42515</v>
      </c>
      <c r="X27" s="4"/>
      <c r="Y27" s="5"/>
      <c r="Z27" s="16" t="s">
        <v>3</v>
      </c>
      <c r="AA27" s="17">
        <f t="shared" si="15"/>
        <v>42546</v>
      </c>
      <c r="AB27" s="4"/>
      <c r="AC27" s="5"/>
      <c r="AD27" s="8"/>
      <c r="AE27" s="18">
        <f t="shared" si="16"/>
        <v>42576</v>
      </c>
      <c r="AF27" s="4"/>
      <c r="AG27" s="5"/>
      <c r="AH27" s="8" t="s">
        <v>4</v>
      </c>
      <c r="AI27" s="17">
        <f t="shared" si="17"/>
        <v>42607</v>
      </c>
      <c r="AJ27" s="4"/>
      <c r="AK27" s="5"/>
      <c r="AL27" s="8" t="s">
        <v>6</v>
      </c>
      <c r="AM27" s="17">
        <f t="shared" si="18"/>
        <v>42638</v>
      </c>
      <c r="AN27" s="4"/>
      <c r="AO27" s="5"/>
      <c r="AP27" s="8" t="s">
        <v>6</v>
      </c>
      <c r="AQ27" s="18">
        <f t="shared" si="19"/>
        <v>42668</v>
      </c>
      <c r="AR27" s="4"/>
      <c r="AS27" s="5"/>
      <c r="AT27" s="8" t="s">
        <v>6</v>
      </c>
      <c r="AU27" s="17">
        <f t="shared" si="20"/>
        <v>42699</v>
      </c>
      <c r="AV27" s="4"/>
      <c r="AW27" s="5"/>
      <c r="AX27" s="8" t="s">
        <v>3</v>
      </c>
      <c r="AY27" s="17">
        <f t="shared" si="21"/>
        <v>42729</v>
      </c>
      <c r="AZ27" s="4"/>
      <c r="BA27" s="5"/>
      <c r="BB27" s="8" t="s">
        <v>3</v>
      </c>
    </row>
    <row r="28" spans="1:54" x14ac:dyDescent="0.25">
      <c r="A28" s="18">
        <f t="shared" si="10"/>
        <v>42364</v>
      </c>
      <c r="B28" s="4"/>
      <c r="C28" s="4"/>
      <c r="D28" s="7" t="s">
        <v>5</v>
      </c>
      <c r="F28" s="24"/>
      <c r="G28" s="18">
        <f t="shared" si="22"/>
        <v>42395</v>
      </c>
      <c r="H28" s="4"/>
      <c r="I28" s="4"/>
      <c r="J28" s="7" t="s">
        <v>5</v>
      </c>
      <c r="K28" s="17">
        <f t="shared" si="11"/>
        <v>42426</v>
      </c>
      <c r="L28" s="5"/>
      <c r="M28" s="5"/>
      <c r="N28" s="8" t="s">
        <v>3</v>
      </c>
      <c r="O28" s="17">
        <f t="shared" si="12"/>
        <v>42455</v>
      </c>
      <c r="P28" s="4"/>
      <c r="Q28" s="5"/>
      <c r="R28" s="8" t="s">
        <v>4</v>
      </c>
      <c r="S28" s="18">
        <f t="shared" si="13"/>
        <v>42486</v>
      </c>
      <c r="T28" s="4"/>
      <c r="U28" s="5"/>
      <c r="V28" s="8" t="s">
        <v>3</v>
      </c>
      <c r="W28" s="17">
        <f t="shared" si="14"/>
        <v>42516</v>
      </c>
      <c r="X28" s="4"/>
      <c r="Y28" s="5"/>
      <c r="Z28" s="16" t="s">
        <v>3</v>
      </c>
      <c r="AA28" s="17">
        <f t="shared" si="15"/>
        <v>42547</v>
      </c>
      <c r="AB28" s="4"/>
      <c r="AC28" s="5"/>
      <c r="AD28" s="8"/>
      <c r="AE28" s="18">
        <f t="shared" si="16"/>
        <v>42577</v>
      </c>
      <c r="AF28" s="4"/>
      <c r="AG28" s="5"/>
      <c r="AH28" s="16" t="s">
        <v>3</v>
      </c>
      <c r="AI28" s="17">
        <f t="shared" si="17"/>
        <v>42608</v>
      </c>
      <c r="AJ28" s="4"/>
      <c r="AK28" s="5"/>
      <c r="AL28" s="8" t="s">
        <v>6</v>
      </c>
      <c r="AM28" s="17">
        <f t="shared" si="18"/>
        <v>42639</v>
      </c>
      <c r="AN28" s="4"/>
      <c r="AO28" s="5"/>
      <c r="AP28" s="8" t="s">
        <v>5</v>
      </c>
      <c r="AQ28" s="18">
        <f t="shared" si="19"/>
        <v>42669</v>
      </c>
      <c r="AR28" s="4"/>
      <c r="AS28" s="5"/>
      <c r="AT28" s="8" t="s">
        <v>6</v>
      </c>
      <c r="AU28" s="17">
        <f t="shared" si="20"/>
        <v>42700</v>
      </c>
      <c r="AV28" s="4"/>
      <c r="AW28" s="5"/>
      <c r="AX28" s="8" t="s">
        <v>3</v>
      </c>
      <c r="AY28" s="17">
        <f t="shared" si="21"/>
        <v>42730</v>
      </c>
      <c r="AZ28" s="4"/>
      <c r="BA28" s="5"/>
      <c r="BB28" s="8" t="s">
        <v>5</v>
      </c>
    </row>
    <row r="29" spans="1:54" x14ac:dyDescent="0.25">
      <c r="A29" s="18">
        <f t="shared" si="10"/>
        <v>42365</v>
      </c>
      <c r="B29" s="4"/>
      <c r="C29" s="4"/>
      <c r="D29" s="7" t="s">
        <v>3</v>
      </c>
      <c r="F29" s="24"/>
      <c r="G29" s="18">
        <f t="shared" si="22"/>
        <v>42396</v>
      </c>
      <c r="H29" s="4"/>
      <c r="I29" s="4"/>
      <c r="J29" s="7" t="s">
        <v>3</v>
      </c>
      <c r="K29" s="17">
        <f t="shared" si="11"/>
        <v>42427</v>
      </c>
      <c r="L29" s="5"/>
      <c r="M29" s="5"/>
      <c r="N29" s="8" t="s">
        <v>3</v>
      </c>
      <c r="O29" s="17">
        <f t="shared" si="12"/>
        <v>42456</v>
      </c>
      <c r="P29" s="4"/>
      <c r="Q29" s="5"/>
      <c r="R29" s="8" t="s">
        <v>4</v>
      </c>
      <c r="S29" s="18">
        <f t="shared" si="13"/>
        <v>42487</v>
      </c>
      <c r="T29" s="4"/>
      <c r="U29" s="5"/>
      <c r="V29" s="8" t="s">
        <v>3</v>
      </c>
      <c r="W29" s="17">
        <f t="shared" si="14"/>
        <v>42517</v>
      </c>
      <c r="X29" s="4"/>
      <c r="Y29" s="5"/>
      <c r="Z29" s="16" t="s">
        <v>3</v>
      </c>
      <c r="AA29" s="17">
        <f t="shared" si="15"/>
        <v>42548</v>
      </c>
      <c r="AB29" s="4"/>
      <c r="AC29" s="5"/>
      <c r="AD29" s="8"/>
      <c r="AE29" s="18">
        <f t="shared" si="16"/>
        <v>42578</v>
      </c>
      <c r="AF29" s="4"/>
      <c r="AG29" s="5"/>
      <c r="AH29" s="8" t="s">
        <v>4</v>
      </c>
      <c r="AI29" s="17">
        <f t="shared" si="17"/>
        <v>42609</v>
      </c>
      <c r="AJ29" s="4"/>
      <c r="AK29" s="5"/>
      <c r="AL29" s="8" t="s">
        <v>5</v>
      </c>
      <c r="AM29" s="17">
        <f t="shared" si="18"/>
        <v>42640</v>
      </c>
      <c r="AN29" s="4"/>
      <c r="AO29" s="5"/>
      <c r="AP29" s="8" t="s">
        <v>3</v>
      </c>
      <c r="AQ29" s="18">
        <f t="shared" si="19"/>
        <v>42670</v>
      </c>
      <c r="AR29" s="4"/>
      <c r="AS29" s="5"/>
      <c r="AT29" s="8" t="s">
        <v>6</v>
      </c>
      <c r="AU29" s="17">
        <f t="shared" si="20"/>
        <v>42701</v>
      </c>
      <c r="AV29" s="4"/>
      <c r="AW29" s="5"/>
      <c r="AX29" s="8" t="s">
        <v>3</v>
      </c>
      <c r="AY29" s="17">
        <f t="shared" si="21"/>
        <v>42731</v>
      </c>
      <c r="AZ29" s="4"/>
      <c r="BA29" s="5"/>
      <c r="BB29" s="8" t="s">
        <v>6</v>
      </c>
    </row>
    <row r="30" spans="1:54" x14ac:dyDescent="0.25">
      <c r="A30" s="18">
        <f t="shared" si="10"/>
        <v>42366</v>
      </c>
      <c r="B30" s="4"/>
      <c r="C30" s="4"/>
      <c r="D30" s="7" t="s">
        <v>5</v>
      </c>
      <c r="F30" s="23"/>
      <c r="G30" s="18">
        <f t="shared" si="22"/>
        <v>42397</v>
      </c>
      <c r="H30" s="4"/>
      <c r="I30" s="4"/>
      <c r="J30" s="7" t="s">
        <v>5</v>
      </c>
      <c r="K30" s="17">
        <f t="shared" si="11"/>
        <v>42428</v>
      </c>
      <c r="L30" s="5"/>
      <c r="M30" s="5"/>
      <c r="N30" s="8" t="s">
        <v>3</v>
      </c>
      <c r="O30" s="17">
        <f t="shared" si="12"/>
        <v>42457</v>
      </c>
      <c r="P30" s="4"/>
      <c r="Q30" s="27"/>
      <c r="R30" s="13" t="s">
        <v>5</v>
      </c>
      <c r="S30" s="18">
        <f t="shared" si="13"/>
        <v>42488</v>
      </c>
      <c r="T30" s="4"/>
      <c r="U30" s="5"/>
      <c r="V30" s="8" t="s">
        <v>7</v>
      </c>
      <c r="W30" s="17">
        <f t="shared" si="14"/>
        <v>42518</v>
      </c>
      <c r="X30" s="4"/>
      <c r="Y30" s="5"/>
      <c r="Z30" s="16" t="s">
        <v>3</v>
      </c>
      <c r="AA30" s="17">
        <f t="shared" si="15"/>
        <v>42549</v>
      </c>
      <c r="AB30" s="4"/>
      <c r="AC30" s="5"/>
      <c r="AD30" s="8" t="s">
        <v>4</v>
      </c>
      <c r="AE30" s="18">
        <f t="shared" si="16"/>
        <v>42579</v>
      </c>
      <c r="AF30" s="4"/>
      <c r="AG30" s="5"/>
      <c r="AH30" s="8" t="s">
        <v>4</v>
      </c>
      <c r="AI30" s="17">
        <f t="shared" si="17"/>
        <v>42610</v>
      </c>
      <c r="AJ30" s="4"/>
      <c r="AK30" s="5"/>
      <c r="AL30" s="8" t="s">
        <v>5</v>
      </c>
      <c r="AM30" s="17">
        <f t="shared" si="18"/>
        <v>42641</v>
      </c>
      <c r="AN30" s="4"/>
      <c r="AO30" s="5"/>
      <c r="AP30" s="8" t="s">
        <v>6</v>
      </c>
      <c r="AQ30" s="18">
        <f t="shared" si="19"/>
        <v>42671</v>
      </c>
      <c r="AR30" s="4"/>
      <c r="AS30" s="5"/>
      <c r="AT30" s="8" t="s">
        <v>6</v>
      </c>
      <c r="AU30" s="17">
        <f t="shared" si="20"/>
        <v>42702</v>
      </c>
      <c r="AV30" s="4"/>
      <c r="AW30" s="5"/>
      <c r="AX30" s="8" t="s">
        <v>4</v>
      </c>
      <c r="AY30" s="17">
        <f t="shared" si="21"/>
        <v>42732</v>
      </c>
      <c r="AZ30" s="4"/>
      <c r="BA30" s="5"/>
      <c r="BB30" s="8" t="s">
        <v>6</v>
      </c>
    </row>
    <row r="31" spans="1:54" x14ac:dyDescent="0.25">
      <c r="A31" s="18">
        <f t="shared" si="10"/>
        <v>42367</v>
      </c>
      <c r="B31" s="6"/>
      <c r="C31" s="6"/>
      <c r="D31" s="7" t="s">
        <v>5</v>
      </c>
      <c r="F31" s="23"/>
      <c r="G31" s="18">
        <f>IF(MONTH(G$30)&lt;&gt;MONTH(G$30+1),REPT("/",100),G30+1)</f>
        <v>42398</v>
      </c>
      <c r="H31" s="6"/>
      <c r="I31" s="6"/>
      <c r="J31" s="7" t="s">
        <v>5</v>
      </c>
      <c r="K31" s="18">
        <f>IF(MONTH(K$30)&lt;&gt;MONTH(K$30+1),REPT("/",100),K30+1)</f>
        <v>42429</v>
      </c>
      <c r="L31" s="7"/>
      <c r="M31" s="7"/>
      <c r="N31" s="8" t="s">
        <v>4</v>
      </c>
      <c r="O31" s="18">
        <f>IF(MONTH(O$30)&lt;&gt;MONTH(O$30+1),REPT("/",100),O30+1)</f>
        <v>42458</v>
      </c>
      <c r="P31" s="6"/>
      <c r="Q31" s="7"/>
      <c r="R31" s="8" t="s">
        <v>4</v>
      </c>
      <c r="S31" s="18">
        <f>IF(MONTH(S$30)&lt;&gt;MONTH(S$30+1),REPT("/",100),S30+1)</f>
        <v>42489</v>
      </c>
      <c r="T31" s="6"/>
      <c r="U31" s="14"/>
      <c r="V31" s="13"/>
      <c r="W31" s="18">
        <f>IF(MONTH(W$30)&lt;&gt;MONTH(W$30+1),REPT("/",100),W30+1)</f>
        <v>42519</v>
      </c>
      <c r="X31" s="6"/>
      <c r="Y31" s="7"/>
      <c r="Z31" s="16" t="s">
        <v>3</v>
      </c>
      <c r="AA31" s="18">
        <f>IF(MONTH(AA$30)&lt;&gt;MONTH(AA$30+1),REPT("/",100),AA30+1)</f>
        <v>42550</v>
      </c>
      <c r="AB31" s="6"/>
      <c r="AC31" s="7"/>
      <c r="AD31" s="8" t="s">
        <v>4</v>
      </c>
      <c r="AE31" s="18">
        <f>IF(MONTH(AE$30)&lt;&gt;MONTH(AE$30+1),REPT("/",100),AE30+1)</f>
        <v>42580</v>
      </c>
      <c r="AF31" s="6"/>
      <c r="AG31" s="7"/>
      <c r="AH31" s="8" t="s">
        <v>4</v>
      </c>
      <c r="AI31" s="18">
        <f>IF(MONTH(AI$30)&lt;&gt;MONTH(AI$30+1),REPT("/",100),AI30+1)</f>
        <v>42611</v>
      </c>
      <c r="AJ31" s="6"/>
      <c r="AK31" s="7"/>
      <c r="AL31" s="8" t="s">
        <v>5</v>
      </c>
      <c r="AM31" s="18">
        <f>IF(MONTH(AM$30)&lt;&gt;MONTH(AM$30+1),REPT("/",100),AM30+1)</f>
        <v>42642</v>
      </c>
      <c r="AN31" s="6"/>
      <c r="AO31" s="7"/>
      <c r="AP31" s="8" t="s">
        <v>3</v>
      </c>
      <c r="AQ31" s="18">
        <f>IF(MONTH(AQ$30)&lt;&gt;MONTH(AQ$30+1),REPT("/",100),AQ30+1)</f>
        <v>42672</v>
      </c>
      <c r="AR31" s="6"/>
      <c r="AS31" s="7"/>
      <c r="AT31" s="8" t="s">
        <v>6</v>
      </c>
      <c r="AU31" s="18">
        <f>IF(MONTH(AU$30)&lt;&gt;MONTH(AU$30+1),REPT("/",100),AU30+1)</f>
        <v>42703</v>
      </c>
      <c r="AV31" s="6"/>
      <c r="AW31" s="7"/>
      <c r="AX31" s="8" t="s">
        <v>3</v>
      </c>
      <c r="AY31" s="18">
        <f>IF(MONTH(AY$30)&lt;&gt;MONTH(AY$30+1),REPT("/",100),AY30+1)</f>
        <v>42733</v>
      </c>
      <c r="AZ31" s="6"/>
      <c r="BA31" s="7"/>
      <c r="BB31" s="8" t="s">
        <v>6</v>
      </c>
    </row>
    <row r="32" spans="1:54" x14ac:dyDescent="0.25">
      <c r="A32" s="18">
        <f>A33-1</f>
        <v>42368</v>
      </c>
      <c r="B32" s="6"/>
      <c r="C32" s="6"/>
      <c r="D32" s="7" t="s">
        <v>5</v>
      </c>
      <c r="F32" s="23"/>
      <c r="G32" s="18">
        <f>IF(MONTH(G$30)&lt;&gt;MONTH(G$30+2),REPT("/",100),G31+1)</f>
        <v>42399</v>
      </c>
      <c r="H32" s="6"/>
      <c r="I32" s="6"/>
      <c r="J32" s="7" t="s">
        <v>5</v>
      </c>
      <c r="K32" s="18"/>
      <c r="L32" s="7"/>
      <c r="M32" s="7"/>
      <c r="N32" s="8"/>
      <c r="O32" s="18">
        <f>IF(MONTH(O$30)&lt;&gt;MONTH(O$30+2),REPT("/",100),O31+1)</f>
        <v>42459</v>
      </c>
      <c r="P32" s="6"/>
      <c r="Q32" s="7"/>
      <c r="R32" s="8" t="s">
        <v>3</v>
      </c>
      <c r="S32" s="18">
        <f>IF(MONTH(S$30)&lt;&gt;MONTH(S$30+2),REPT("/",100),S31+1)</f>
        <v>42490</v>
      </c>
      <c r="T32" s="6"/>
      <c r="U32" s="7"/>
      <c r="V32" s="8"/>
      <c r="W32" s="18">
        <f>IF(MONTH(W$30)&lt;&gt;MONTH(W$30+2),REPT("/",100),W31+1)</f>
        <v>42520</v>
      </c>
      <c r="X32" s="6"/>
      <c r="Y32" s="7"/>
      <c r="Z32" s="8" t="s">
        <v>4</v>
      </c>
      <c r="AA32" s="18">
        <f>IF(MONTH(AA$30)&lt;&gt;MONTH(AA$30+2),REPT("/",100),AA31+1)</f>
        <v>42551</v>
      </c>
      <c r="AB32" s="6"/>
      <c r="AC32" s="7"/>
      <c r="AD32" s="8" t="s">
        <v>4</v>
      </c>
      <c r="AE32" s="18">
        <f>IF(MONTH(AE$30)&lt;&gt;MONTH(AE$30+2),REPT("/",100),AE31+1)</f>
        <v>42581</v>
      </c>
      <c r="AF32" s="6"/>
      <c r="AG32" s="7"/>
      <c r="AH32" s="8" t="s">
        <v>4</v>
      </c>
      <c r="AI32" s="18">
        <f>IF(MONTH(AI$30)&lt;&gt;MONTH(AI$30+2),REPT("/",100),AI31+1)</f>
        <v>42612</v>
      </c>
      <c r="AJ32" s="6"/>
      <c r="AK32" s="7"/>
      <c r="AL32" s="8" t="s">
        <v>5</v>
      </c>
      <c r="AM32" s="18">
        <f>IF(MONTH(AM$30)&lt;&gt;MONTH(AM$30+2),REPT("/",100),AM31+1)</f>
        <v>42643</v>
      </c>
      <c r="AN32" s="6"/>
      <c r="AO32" s="7"/>
      <c r="AP32" s="8" t="s">
        <v>3</v>
      </c>
      <c r="AQ32" s="18">
        <f>IF(MONTH(AQ$30)&lt;&gt;MONTH(AQ$30+2),REPT("/",100),AQ31+1)</f>
        <v>42673</v>
      </c>
      <c r="AR32" s="6"/>
      <c r="AS32" s="7"/>
      <c r="AT32" s="8" t="s">
        <v>4</v>
      </c>
      <c r="AU32" s="18">
        <f>IF(MONTH(AU$30)&lt;&gt;MONTH(AU$30+2),REPT("/",100),AU31+1)</f>
        <v>42704</v>
      </c>
      <c r="AV32" s="6"/>
      <c r="AW32" s="7"/>
      <c r="AX32" s="8" t="s">
        <v>6</v>
      </c>
      <c r="AY32" s="18">
        <f>IF(MONTH(AY$30)&lt;&gt;MONTH(AY$30+2),REPT("/",100),AY31+1)</f>
        <v>42734</v>
      </c>
      <c r="AZ32" s="6"/>
      <c r="BA32" s="7"/>
      <c r="BB32" s="8" t="s">
        <v>6</v>
      </c>
    </row>
    <row r="33" spans="1:54" ht="15.75" thickBot="1" x14ac:dyDescent="0.3">
      <c r="A33" s="19">
        <f>Jour_1-1</f>
        <v>42369</v>
      </c>
      <c r="B33" s="9"/>
      <c r="C33" s="9"/>
      <c r="D33" s="10" t="s">
        <v>5</v>
      </c>
      <c r="F33" s="26"/>
      <c r="G33" s="19">
        <f>IF(MONTH(G$30)&lt;&gt;MONTH(G$30+3),REPT("/",100),G32+1)</f>
        <v>42400</v>
      </c>
      <c r="H33" s="9"/>
      <c r="I33" s="9"/>
      <c r="J33" s="10" t="s">
        <v>5</v>
      </c>
      <c r="K33" s="19"/>
      <c r="L33" s="9"/>
      <c r="M33" s="10"/>
      <c r="N33" s="11"/>
      <c r="O33" s="19">
        <f>IF(MONTH(O$30)&lt;&gt;MONTH(O$30+3),REPT("/",100),O32+1)</f>
        <v>42460</v>
      </c>
      <c r="P33" s="9"/>
      <c r="Q33" s="10"/>
      <c r="R33" s="11" t="s">
        <v>3</v>
      </c>
      <c r="S33" s="19"/>
      <c r="T33" s="9"/>
      <c r="U33" s="10"/>
      <c r="V33" s="11"/>
      <c r="W33" s="19">
        <f>IF(MONTH(W$30)&lt;&gt;MONTH(W$30+3),REPT("/",100),W32+1)</f>
        <v>42521</v>
      </c>
      <c r="X33" s="9"/>
      <c r="Y33" s="9"/>
      <c r="Z33" s="28" t="s">
        <v>3</v>
      </c>
      <c r="AA33" s="19"/>
      <c r="AB33" s="9"/>
      <c r="AC33" s="10"/>
      <c r="AD33" s="11"/>
      <c r="AE33" s="19">
        <f>IF(MONTH(AE$30)&lt;&gt;MONTH(AE$30+3),REPT("/",100),AE32+1)</f>
        <v>42582</v>
      </c>
      <c r="AF33" s="9"/>
      <c r="AG33" s="10"/>
      <c r="AH33" s="11" t="s">
        <v>5</v>
      </c>
      <c r="AI33" s="19">
        <f>IF(MONTH(AI$30)&lt;&gt;MONTH(AI$30+3),REPT("/",100),AI32+1)</f>
        <v>42613</v>
      </c>
      <c r="AJ33" s="9"/>
      <c r="AK33" s="10"/>
      <c r="AL33" s="11" t="s">
        <v>5</v>
      </c>
      <c r="AM33" s="19"/>
      <c r="AN33" s="9"/>
      <c r="AO33" s="10"/>
      <c r="AP33" s="11"/>
      <c r="AQ33" s="19">
        <f>IF(MONTH(AQ$30)&lt;&gt;MONTH(AQ$30+3),REPT("/",100),AQ32+1)</f>
        <v>42674</v>
      </c>
      <c r="AR33" s="9"/>
      <c r="AS33" s="10"/>
      <c r="AT33" s="11" t="s">
        <v>6</v>
      </c>
      <c r="AU33" s="19"/>
      <c r="AV33" s="9"/>
      <c r="AW33" s="10"/>
      <c r="AX33" s="11"/>
      <c r="AY33" s="19">
        <f>IF(MONTH(AY$30)&lt;&gt;MONTH(AY$30+3),REPT("/",100),AY32+1)</f>
        <v>42735</v>
      </c>
      <c r="AZ33" s="9"/>
      <c r="BA33" s="10"/>
      <c r="BB33" s="11" t="s">
        <v>6</v>
      </c>
    </row>
    <row r="34" spans="1:54" ht="15.75" thickTop="1" x14ac:dyDescent="0.25"/>
    <row r="35" spans="1:54" x14ac:dyDescent="0.25">
      <c r="A35" s="1" t="s">
        <v>1</v>
      </c>
    </row>
    <row r="36" spans="1:54" x14ac:dyDescent="0.25">
      <c r="A36" s="1" t="s">
        <v>0</v>
      </c>
    </row>
    <row r="37" spans="1:54" ht="18.75" customHeight="1" x14ac:dyDescent="0.25">
      <c r="A37" s="1" t="s">
        <v>2</v>
      </c>
    </row>
    <row r="38" spans="1:54" ht="18.75" customHeight="1" x14ac:dyDescent="0.25">
      <c r="A38" s="1" t="s">
        <v>8</v>
      </c>
    </row>
    <row r="42" spans="1:54" x14ac:dyDescent="0.25">
      <c r="D42" s="32" t="b">
        <f>NOT(ISBLANK(A1))</f>
        <v>1</v>
      </c>
    </row>
    <row r="43" spans="1:54" x14ac:dyDescent="0.25">
      <c r="D43" s="1" t="str">
        <f>IF(A43="","Qui est d'Astreinte","")</f>
        <v>Qui est d'Astreinte</v>
      </c>
    </row>
    <row r="44" spans="1:54" x14ac:dyDescent="0.25">
      <c r="D44" t="str">
        <f>IF(ISBLANK(A44),"qui","")</f>
        <v>qui</v>
      </c>
    </row>
    <row r="45" spans="1:54" x14ac:dyDescent="0.25">
      <c r="A45" s="1">
        <v>1</v>
      </c>
      <c r="D45" s="1" t="b">
        <f>ISBLANK(A45)</f>
        <v>0</v>
      </c>
    </row>
  </sheetData>
  <mergeCells count="13">
    <mergeCell ref="A2:D2"/>
    <mergeCell ref="W2:Z2"/>
    <mergeCell ref="G2:J2"/>
    <mergeCell ref="K2:N2"/>
    <mergeCell ref="O2:R2"/>
    <mergeCell ref="S2:V2"/>
    <mergeCell ref="AM2:AP2"/>
    <mergeCell ref="AQ2:AT2"/>
    <mergeCell ref="AU2:AX2"/>
    <mergeCell ref="AY2:BB2"/>
    <mergeCell ref="AA2:AD2"/>
    <mergeCell ref="AE2:AH2"/>
    <mergeCell ref="AI2:AL2"/>
  </mergeCells>
  <conditionalFormatting sqref="G32:G33">
    <cfRule type="cellIs" dxfId="81" priority="137" operator="equal">
      <formula>"M. Godard"</formula>
    </cfRule>
    <cfRule type="cellIs" dxfId="80" priority="138" operator="equal">
      <formula>"M. Montinet"</formula>
    </cfRule>
    <cfRule type="cellIs" dxfId="79" priority="139" operator="equal">
      <formula>"M. Hazotte"</formula>
    </cfRule>
    <cfRule type="cellIs" dxfId="78" priority="140" operator="equal">
      <formula>"M. Rognon"</formula>
    </cfRule>
  </conditionalFormatting>
  <conditionalFormatting sqref="AD27:AD28">
    <cfRule type="cellIs" dxfId="77" priority="115" operator="equal">
      <formula>"M. Godard"</formula>
    </cfRule>
    <cfRule type="cellIs" dxfId="76" priority="116" operator="equal">
      <formula>"M. Montinet"</formula>
    </cfRule>
    <cfRule type="cellIs" dxfId="75" priority="117" operator="equal">
      <formula>"Mme Dallé"</formula>
    </cfRule>
    <cfRule type="cellIs" dxfId="74" priority="118" operator="equal">
      <formula>"M. Rognon"</formula>
    </cfRule>
  </conditionalFormatting>
  <conditionalFormatting sqref="K35">
    <cfRule type="expression" dxfId="73" priority="114">
      <formula>COUNTIF(Fériés,MAX(#REF!))</formula>
    </cfRule>
  </conditionalFormatting>
  <conditionalFormatting sqref="G31">
    <cfRule type="cellIs" dxfId="72" priority="109" operator="equal">
      <formula>"M. Godard"</formula>
    </cfRule>
    <cfRule type="cellIs" dxfId="71" priority="110" operator="equal">
      <formula>"M. Montinet"</formula>
    </cfRule>
    <cfRule type="cellIs" dxfId="70" priority="111" operator="equal">
      <formula>"Mme Dallé"</formula>
    </cfRule>
    <cfRule type="cellIs" dxfId="69" priority="112" operator="equal">
      <formula>"M. Rognon"</formula>
    </cfRule>
  </conditionalFormatting>
  <conditionalFormatting sqref="G3:G33 K3:K33 O3:O33 S3:S33 W3:W33 AA3:AA33 AE3:AE33 AI3:AI33 AM3:AM33 AQ3:AQ33 AU3:AU33 AY3:AY33">
    <cfRule type="expression" dxfId="68" priority="103">
      <formula>COUNTIF(Fériés,MAX(F3:G3))</formula>
    </cfRule>
    <cfRule type="expression" dxfId="67" priority="108">
      <formula>MOD(G3,7)=0</formula>
    </cfRule>
  </conditionalFormatting>
  <conditionalFormatting sqref="N49 G3:G33 O3:O33 S3:S33 W3:W33 AA3:AA33 AE3:AE33 AI3:AI33 AM3:AM33 AQ3:AQ33 AU3:AU33 AY3:AY33">
    <cfRule type="expression" dxfId="66" priority="105">
      <formula>MOD(G3,7)=1</formula>
    </cfRule>
  </conditionalFormatting>
  <conditionalFormatting sqref="AY3:AY30">
    <cfRule type="expression" dxfId="65" priority="102">
      <formula>COUNTIF(ZO,AX3)</formula>
    </cfRule>
  </conditionalFormatting>
  <conditionalFormatting sqref="H3:H30 L3:L30 P3:P30 T3:T30 X3:X30 AB3:AB30 AF3:AF30 AJ3:AJ30 AN3:AN30 AR3:AR30 AV3:AV30 AZ3:AZ30">
    <cfRule type="expression" dxfId="64" priority="35">
      <formula>COUNTIF(ZO,G3)</formula>
    </cfRule>
    <cfRule type="expression" dxfId="63" priority="36">
      <formula>G3&lt;TODAY()</formula>
    </cfRule>
    <cfRule type="expression" dxfId="62" priority="37">
      <formula>OR(G3&lt;V_min,G3&gt;V_Max)</formula>
    </cfRule>
  </conditionalFormatting>
  <conditionalFormatting sqref="A3:A33">
    <cfRule type="cellIs" dxfId="61" priority="31" operator="equal">
      <formula>"M. Godard"</formula>
    </cfRule>
    <cfRule type="cellIs" dxfId="60" priority="32" operator="equal">
      <formula>"M. Montinet"</formula>
    </cfRule>
    <cfRule type="cellIs" dxfId="59" priority="33" operator="equal">
      <formula>"M. Hazotte"</formula>
    </cfRule>
    <cfRule type="cellIs" dxfId="58" priority="34" operator="equal">
      <formula>"M. Rognon"</formula>
    </cfRule>
  </conditionalFormatting>
  <conditionalFormatting sqref="A31">
    <cfRule type="cellIs" dxfId="57" priority="27" operator="equal">
      <formula>"M. Godard"</formula>
    </cfRule>
    <cfRule type="cellIs" dxfId="56" priority="28" operator="equal">
      <formula>"M. Montinet"</formula>
    </cfRule>
    <cfRule type="cellIs" dxfId="55" priority="29" operator="equal">
      <formula>"Mme Dallé"</formula>
    </cfRule>
    <cfRule type="cellIs" dxfId="54" priority="30" operator="equal">
      <formula>"M. Rognon"</formula>
    </cfRule>
  </conditionalFormatting>
  <conditionalFormatting sqref="A3:A33">
    <cfRule type="expression" dxfId="53" priority="24">
      <formula>COUNTIF(Fériés,MAX(3:3))</formula>
    </cfRule>
    <cfRule type="expression" dxfId="52" priority="26">
      <formula>MOD(A3,7)=0</formula>
    </cfRule>
  </conditionalFormatting>
  <conditionalFormatting sqref="A3:A33">
    <cfRule type="expression" dxfId="51" priority="25">
      <formula>MOD(A3,7)=1</formula>
    </cfRule>
  </conditionalFormatting>
  <conditionalFormatting sqref="H31:H33 L31:L33 T31:T33 AB31:AB33 AF31:AF33 AJ31:AJ33 AN31:AN33 AR31:AR33 AV31:AV33 AZ31:AZ33">
    <cfRule type="expression" dxfId="50" priority="9">
      <formula>COUNTIF(ZO,G31)</formula>
    </cfRule>
    <cfRule type="expression" dxfId="49" priority="10">
      <formula>H31&lt;TODAY()</formula>
    </cfRule>
  </conditionalFormatting>
  <conditionalFormatting sqref="H31">
    <cfRule type="expression" dxfId="48" priority="11">
      <formula>OR(B31&lt;V_min,B31&gt;V_Max)</formula>
    </cfRule>
  </conditionalFormatting>
  <conditionalFormatting sqref="D3:D33 J3:J33 N3:N33 R3:R33 V3:V33 Z3:Z33 AD3:AD33 AH3:AH33 AP3:AP33 AT3:AT33 AX3:AX33 BB3:BB33 AL3:AL33">
    <cfRule type="expression" dxfId="47" priority="2">
      <formula>ISBLANK(D3)</formula>
    </cfRule>
    <cfRule type="cellIs" dxfId="41" priority="3" operator="equal">
      <formula>"Beaumont"</formula>
    </cfRule>
    <cfRule type="cellIs" dxfId="46" priority="4" operator="equal">
      <formula>"Bonnet"</formula>
    </cfRule>
    <cfRule type="cellIs" dxfId="45" priority="5" operator="equal">
      <formula>"Levallois"</formula>
    </cfRule>
    <cfRule type="cellIs" dxfId="44" priority="6" operator="equal">
      <formula>"Legendre"</formula>
    </cfRule>
    <cfRule type="cellIs" dxfId="43" priority="7" operator="equal">
      <formula>"Masson"</formula>
    </cfRule>
  </conditionalFormatting>
  <conditionalFormatting sqref="O48">
    <cfRule type="cellIs" dxfId="42" priority="1" operator="equal">
      <formula>"Durant"</formula>
    </cfRule>
  </conditionalFormatting>
  <pageMargins left="0.70866141732283472" right="0.70866141732283472" top="0" bottom="0" header="0.31496062992125984" footer="0.31496062992125984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Calendrier</vt:lpstr>
      <vt:lpstr>Jour_1</vt:lpstr>
      <vt:lpstr>Les_Derniers_jours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Hazotte</dc:creator>
  <cp:lastModifiedBy>HAZOTTE</cp:lastModifiedBy>
  <cp:lastPrinted>2016-05-02T10:56:13Z</cp:lastPrinted>
  <dcterms:created xsi:type="dcterms:W3CDTF">2015-11-26T13:43:11Z</dcterms:created>
  <dcterms:modified xsi:type="dcterms:W3CDTF">2016-11-22T13:25:37Z</dcterms:modified>
</cp:coreProperties>
</file>