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90" windowHeight="8190" tabRatio="500" activeTab="1"/>
  </bookViews>
  <sheets>
    <sheet name="Feuil1" sheetId="1" r:id="rId1"/>
    <sheet name="Feuil2" sheetId="2" r:id="rId2"/>
  </sheets>
  <calcPr calcId="145621" iterateDelta="1E-4"/>
</workbook>
</file>

<file path=xl/calcChain.xml><?xml version="1.0" encoding="utf-8"?>
<calcChain xmlns="http://schemas.openxmlformats.org/spreadsheetml/2006/main">
  <c r="A3" i="2" l="1" a="1"/>
  <c r="A3" i="2" s="1"/>
  <c r="A4" i="2" a="1"/>
  <c r="A4" i="2" s="1"/>
  <c r="A5" i="2" a="1"/>
  <c r="A5" i="2" s="1"/>
  <c r="A2" i="2" a="1"/>
  <c r="A2" i="2" s="1"/>
  <c r="A6" i="2" a="1"/>
  <c r="A6" i="2" s="1"/>
  <c r="A7" i="2" a="1"/>
  <c r="A7" i="2" s="1"/>
  <c r="A8" i="2" a="1"/>
  <c r="A8" i="2" s="1"/>
</calcChain>
</file>

<file path=xl/sharedStrings.xml><?xml version="1.0" encoding="utf-8"?>
<sst xmlns="http://schemas.openxmlformats.org/spreadsheetml/2006/main" count="30" uniqueCount="20">
  <si>
    <t>déterm,</t>
  </si>
  <si>
    <t>Retenus</t>
  </si>
  <si>
    <t>esp</t>
  </si>
  <si>
    <t>Coriaria myrtifolia L.</t>
  </si>
  <si>
    <t>méditerranéen occidental</t>
  </si>
  <si>
    <t>Coristospermum lucidum (Mill.) Reduron, Charpin &amp; Pimenov</t>
  </si>
  <si>
    <t>orophyte méridional</t>
  </si>
  <si>
    <t>subsp(uni)</t>
  </si>
  <si>
    <t>Coristospermum lucidum (Mill.) Reduron, Charpin &amp; Pimenov subsp. lucidum</t>
  </si>
  <si>
    <t>genre</t>
  </si>
  <si>
    <t>Cornus</t>
  </si>
  <si>
    <t>Cornus mas L.</t>
  </si>
  <si>
    <t>européen méridional</t>
  </si>
  <si>
    <t>Cornus sanguinea L.</t>
  </si>
  <si>
    <t>eurasiatique</t>
  </si>
  <si>
    <t>Cornus sanguinea L. subsp. sanguinea</t>
  </si>
  <si>
    <t>Coronilla</t>
  </si>
  <si>
    <t>subsp</t>
  </si>
  <si>
    <t>Coronilla glauca L.</t>
  </si>
  <si>
    <t>Coronilla minima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</si>
</sst>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sz val="9"/>
      <color indexed="8"/>
      <name val="Arial"/>
    </font>
    <font>
      <sz val="9"/>
      <color indexed="57"/>
      <name val="Arial"/>
    </font>
    <font>
      <sz val="9"/>
      <color indexed="12"/>
      <name val="Arial"/>
    </font>
    <font>
      <sz val="9"/>
      <color indexed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"/>
  <sheetViews>
    <sheetView workbookViewId="0">
      <selection activeCell="M1" sqref="M1:M1048576"/>
    </sheetView>
  </sheetViews>
  <sheetFormatPr baseColWidth="10" defaultColWidth="10.85546875" defaultRowHeight="15" x14ac:dyDescent="0.25"/>
  <cols>
    <col min="1" max="2" width="10.85546875" style="1"/>
    <col min="3" max="3" width="63" style="1" customWidth="1"/>
    <col min="4" max="4" width="22" style="1" customWidth="1"/>
    <col min="5" max="5" width="4.28515625" style="1" customWidth="1"/>
    <col min="6" max="6" width="3.85546875" style="1" customWidth="1"/>
    <col min="7" max="7" width="4.140625" style="1" customWidth="1"/>
    <col min="8" max="8" width="3.85546875" style="1" customWidth="1"/>
    <col min="9" max="9" width="10.85546875" style="2"/>
    <col min="10" max="16384" width="10.85546875" style="1"/>
  </cols>
  <sheetData>
    <row r="4" spans="1:9" x14ac:dyDescent="0.25">
      <c r="I4" s="2" t="s">
        <v>0</v>
      </c>
    </row>
    <row r="5" spans="1:9" x14ac:dyDescent="0.25">
      <c r="A5" s="3" t="s">
        <v>2</v>
      </c>
      <c r="B5" s="4">
        <v>18930</v>
      </c>
      <c r="C5" s="5" t="s">
        <v>3</v>
      </c>
      <c r="D5" s="6" t="s">
        <v>4</v>
      </c>
      <c r="E5" s="7">
        <v>1</v>
      </c>
      <c r="F5" s="7">
        <v>1</v>
      </c>
      <c r="G5" s="7">
        <v>1</v>
      </c>
    </row>
    <row r="6" spans="1:9" x14ac:dyDescent="0.25">
      <c r="A6" s="5" t="s">
        <v>2</v>
      </c>
      <c r="B6" s="4">
        <v>75063</v>
      </c>
      <c r="C6" s="5" t="s">
        <v>5</v>
      </c>
      <c r="D6" s="6" t="s">
        <v>6</v>
      </c>
      <c r="H6" s="7">
        <v>1</v>
      </c>
      <c r="I6" s="2">
        <v>2</v>
      </c>
    </row>
    <row r="7" spans="1:9" x14ac:dyDescent="0.25">
      <c r="A7" s="5" t="s">
        <v>7</v>
      </c>
      <c r="B7" s="4">
        <v>18949</v>
      </c>
      <c r="C7" s="5" t="s">
        <v>8</v>
      </c>
      <c r="D7" s="6" t="s">
        <v>6</v>
      </c>
      <c r="H7" s="7">
        <v>1</v>
      </c>
    </row>
    <row r="8" spans="1:9" x14ac:dyDescent="0.25">
      <c r="A8" s="8" t="s">
        <v>9</v>
      </c>
      <c r="B8" s="9"/>
      <c r="C8" s="8" t="s">
        <v>10</v>
      </c>
      <c r="D8" s="6"/>
      <c r="H8" s="7"/>
    </row>
    <row r="9" spans="1:9" x14ac:dyDescent="0.25">
      <c r="A9" s="5" t="s">
        <v>2</v>
      </c>
      <c r="B9" s="4">
        <v>18956</v>
      </c>
      <c r="C9" s="5" t="s">
        <v>11</v>
      </c>
      <c r="D9" s="6" t="s">
        <v>12</v>
      </c>
      <c r="E9" s="7">
        <v>1</v>
      </c>
      <c r="I9" s="2">
        <v>2</v>
      </c>
    </row>
    <row r="10" spans="1:9" x14ac:dyDescent="0.25">
      <c r="A10" s="5" t="s">
        <v>2</v>
      </c>
      <c r="B10" s="4">
        <v>75064</v>
      </c>
      <c r="C10" s="5" t="s">
        <v>13</v>
      </c>
      <c r="D10" s="6" t="s">
        <v>14</v>
      </c>
      <c r="E10" s="7">
        <v>1</v>
      </c>
      <c r="F10" s="7">
        <v>1</v>
      </c>
      <c r="G10" s="7">
        <v>1</v>
      </c>
      <c r="H10" s="7">
        <v>1</v>
      </c>
      <c r="I10" s="10">
        <v>2</v>
      </c>
    </row>
    <row r="11" spans="1:9" x14ac:dyDescent="0.25">
      <c r="A11" s="5" t="s">
        <v>7</v>
      </c>
      <c r="B11" s="4">
        <v>18960</v>
      </c>
      <c r="C11" s="5" t="s">
        <v>15</v>
      </c>
      <c r="D11" s="6" t="s">
        <v>14</v>
      </c>
      <c r="E11" s="7">
        <v>1</v>
      </c>
      <c r="F11" s="7">
        <v>1</v>
      </c>
      <c r="G11" s="7">
        <v>1</v>
      </c>
      <c r="H11" s="7">
        <v>1</v>
      </c>
    </row>
    <row r="12" spans="1:9" x14ac:dyDescent="0.25">
      <c r="A12" s="8" t="s">
        <v>9</v>
      </c>
      <c r="B12" s="9"/>
      <c r="C12" s="8" t="s">
        <v>16</v>
      </c>
      <c r="D12" s="6"/>
      <c r="E12" s="7"/>
      <c r="F12" s="7"/>
      <c r="G12" s="7"/>
      <c r="H12" s="7"/>
    </row>
    <row r="13" spans="1:9" x14ac:dyDescent="0.25">
      <c r="A13" s="3" t="s">
        <v>17</v>
      </c>
      <c r="B13" s="11">
        <v>18979</v>
      </c>
      <c r="C13" s="3" t="s">
        <v>18</v>
      </c>
      <c r="D13" s="6" t="s">
        <v>4</v>
      </c>
      <c r="E13" s="7">
        <v>1</v>
      </c>
      <c r="I13" s="2">
        <v>1</v>
      </c>
    </row>
    <row r="14" spans="1:9" x14ac:dyDescent="0.25">
      <c r="A14" s="3" t="s">
        <v>2</v>
      </c>
      <c r="B14" s="4">
        <v>18987</v>
      </c>
      <c r="C14" s="5" t="s">
        <v>19</v>
      </c>
      <c r="D14" s="6" t="s">
        <v>12</v>
      </c>
      <c r="F14" s="7">
        <v>1</v>
      </c>
      <c r="H14" s="7">
        <v>1</v>
      </c>
    </row>
  </sheetData>
  <sheetProtection selectLockedCells="1" selectUnlockedCells="1"/>
  <pageMargins left="0.7" right="0.7" top="0.3" bottom="0.3" header="0.3" footer="0.3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C14" sqref="C14"/>
    </sheetView>
  </sheetViews>
  <sheetFormatPr baseColWidth="10" defaultRowHeight="15" x14ac:dyDescent="0.25"/>
  <sheetData>
    <row r="1" spans="1:1" x14ac:dyDescent="0.25">
      <c r="A1" s="2" t="s">
        <v>1</v>
      </c>
    </row>
    <row r="2" spans="1:1" ht="18" customHeight="1" x14ac:dyDescent="0.25">
      <c r="A2" s="12" t="str">
        <f t="array" aca="1" ref="A2" ca="1">IFERROR(IF(INDEX(Feuil1!$I$1:$I$3000,SMALL(IF(Feuil1!$I$5:$I$3000&lt;&gt;"",ROW($5:$3000)),ROWS($2:2)))=2,OFFSET(Feuil1!$C$1,SMALL(IF(Feuil1!$I$5:$I$3000&lt;&gt;"",ROW($5:$3000)),ROWS($2:2))-1,0),IF(INDEX(Feuil1!$I$1:$I$3000,SMALL(IF(Feuil1!$I$5:$I$3000&lt;&gt;"",ROW($5:$3000)),ROWS($2:2)))=1,LEFT(OFFSET(Feuil1!$C$1,SMALL(IF(Feuil1!$I$5:$I$3000&lt;&gt;"",ROW($5:$3000)),ROWS($2:2))-1,0),FIND(" ",OFFSET(Feuil1!$C$1,SMALL(IF(Feuil1!$I$5:$I$3000&lt;&gt;"",ROW($5:$3000)),ROWS($2:2))-1,0)&amp;" ")-1), "")),"")</f>
        <v>Coristospermum lucidum (Mill.) Reduron, Charpin &amp; Pimenov</v>
      </c>
    </row>
    <row r="3" spans="1:1" x14ac:dyDescent="0.25">
      <c r="A3" s="12" t="str">
        <f t="array" aca="1" ref="A3" ca="1">IFERROR(IF(INDEX(Feuil1!$I$1:$I$3000,SMALL(IF(Feuil1!$I$5:$I$3000&lt;&gt;"",ROW($5:$3000)),ROWS($2:3)))=2,OFFSET(Feuil1!$C$1,SMALL(IF(Feuil1!$I$5:$I$3000&lt;&gt;"",ROW($5:$3000)),ROWS($2:3))-1,0),IF(INDEX(Feuil1!$I$1:$I$3000,SMALL(IF(Feuil1!$I$5:$I$3000&lt;&gt;"",ROW($5:$3000)),ROWS($2:3)))=1,LEFT(OFFSET(Feuil1!$C$1,SMALL(IF(Feuil1!$I$5:$I$3000&lt;&gt;"",ROW($5:$3000)),ROWS($2:3))-1,0),FIND(" ",OFFSET(Feuil1!$C$1,SMALL(IF(Feuil1!$I$5:$I$3000&lt;&gt;"",ROW($5:$3000)),ROWS($2:3))-1,0)&amp;" ")-1), "")),"")</f>
        <v>Cornus mas L.</v>
      </c>
    </row>
    <row r="4" spans="1:1" x14ac:dyDescent="0.25">
      <c r="A4" s="12" t="str">
        <f t="array" aca="1" ref="A4" ca="1">IFERROR(IF(INDEX(Feuil1!$I$1:$I$3000,SMALL(IF(Feuil1!$I$5:$I$3000&lt;&gt;"",ROW($5:$3000)),ROWS($2:4)))=2,OFFSET(Feuil1!$C$1,SMALL(IF(Feuil1!$I$5:$I$3000&lt;&gt;"",ROW($5:$3000)),ROWS($2:4))-1,0),IF(INDEX(Feuil1!$I$1:$I$3000,SMALL(IF(Feuil1!$I$5:$I$3000&lt;&gt;"",ROW($5:$3000)),ROWS($2:4)))=1,LEFT(OFFSET(Feuil1!$C$1,SMALL(IF(Feuil1!$I$5:$I$3000&lt;&gt;"",ROW($5:$3000)),ROWS($2:4))-1,0),FIND(" ",OFFSET(Feuil1!$C$1,SMALL(IF(Feuil1!$I$5:$I$3000&lt;&gt;"",ROW($5:$3000)),ROWS($2:4))-1,0)&amp;" ")-1), "")),"")</f>
        <v>Cornus sanguinea L.</v>
      </c>
    </row>
    <row r="5" spans="1:1" x14ac:dyDescent="0.25">
      <c r="A5" s="12" t="str">
        <f t="array" aca="1" ref="A5" ca="1">IFERROR(IF(INDEX(Feuil1!$I$1:$I$3000,SMALL(IF(Feuil1!$I$5:$I$3000&lt;&gt;"",ROW($5:$3000)),ROWS($2:5)))=2,OFFSET(Feuil1!$C$1,SMALL(IF(Feuil1!$I$5:$I$3000&lt;&gt;"",ROW($5:$3000)),ROWS($2:5))-1,0),IF(INDEX(Feuil1!$I$1:$I$3000,SMALL(IF(Feuil1!$I$5:$I$3000&lt;&gt;"",ROW($5:$3000)),ROWS($2:5)))=1,LEFT(OFFSET(Feuil1!$C$1,SMALL(IF(Feuil1!$I$5:$I$3000&lt;&gt;"",ROW($5:$3000)),ROWS($2:5))-1,0),FIND(" ",OFFSET(Feuil1!$C$1,SMALL(IF(Feuil1!$I$5:$I$3000&lt;&gt;"",ROW($5:$3000)),ROWS($2:5))-1,0)&amp;" ")-1), "")),"")</f>
        <v>Coronilla</v>
      </c>
    </row>
    <row r="6" spans="1:1" x14ac:dyDescent="0.25">
      <c r="A6" s="12" t="str">
        <f t="array" aca="1" ref="A6" ca="1">IFERROR(IF(INDEX(Feuil1!$I$1:$I$3000,SMALL(IF(Feuil1!$I$5:$I$3000&lt;&gt;"",ROW($5:$3000)),ROWS($2:6)))=2,OFFSET(Feuil1!$C$1,SMALL(IF(Feuil1!$I$5:$I$3000&lt;&gt;"",ROW($5:$3000)),ROWS($2:6))-1,0),IF(INDEX(Feuil1!$I$1:$I$3000,SMALL(IF(Feuil1!$I$5:$I$3000&lt;&gt;"",ROW($5:$3000)),ROWS($2:6)))=1,LEFT(OFFSET(Feuil1!$C$1,SMALL(IF(Feuil1!$I$5:$I$3000&lt;&gt;"",ROW($5:$3000)),ROWS($2:6))-1,0),FIND(" ",OFFSET(Feuil1!$C$1,SMALL(IF(Feuil1!$I$5:$I$3000&lt;&gt;"",ROW($5:$3000)),ROWS($2:6))-1,0)-1)), "")),"")</f>
        <v/>
      </c>
    </row>
    <row r="7" spans="1:1" x14ac:dyDescent="0.25">
      <c r="A7" s="12" t="str">
        <f t="array" aca="1" ref="A7" ca="1">IFERROR(IF(INDEX(Feuil1!$I$1:$I$3000,SMALL(IF(Feuil1!$I$5:$I$3000&lt;&gt;"",ROW($5:$3000)),ROWS($2:7)))=2,OFFSET(Feuil1!$C$1,SMALL(IF(Feuil1!$I$5:$I$3000&lt;&gt;"",ROW($5:$3000)),ROWS($2:7))-1,0),IF(INDEX(Feuil1!$I$1:$I$3000,SMALL(IF(Feuil1!$I$5:$I$3000&lt;&gt;"",ROW($5:$3000)),ROWS($2:7)))=1,LEFT(OFFSET(Feuil1!$C$1,SMALL(IF(Feuil1!$I$5:$I$3000&lt;&gt;"",ROW($5:$3000)),ROWS($2:7))-1,0),FIND(" ",OFFSET(Feuil1!$C$1,SMALL(IF(Feuil1!$I$5:$I$3000&lt;&gt;"",ROW($5:$3000)),ROWS($2:7))-1,0)-1)), "")),"")</f>
        <v/>
      </c>
    </row>
    <row r="8" spans="1:1" x14ac:dyDescent="0.25">
      <c r="A8" s="12" t="str">
        <f t="array" aca="1" ref="A8" ca="1">IFERROR(IF(INDEX(Feuil1!$I$1:$I$3000,SMALL(IF(Feuil1!$I$5:$I$3000&lt;&gt;"",ROW($5:$3000)),ROWS($2:8)))=2,OFFSET(Feuil1!$C$1,SMALL(IF(Feuil1!$I$5:$I$3000&lt;&gt;"",ROW($5:$3000)),ROWS($2:8))-1,0),IF(INDEX(Feuil1!$I$1:$I$3000,SMALL(IF(Feuil1!$I$5:$I$3000&lt;&gt;"",ROW($5:$3000)),ROWS($2:8)))=1,LEFT(OFFSET(Feuil1!$C$1,SMALL(IF(Feuil1!$I$5:$I$3000&lt;&gt;"",ROW($5:$3000)),ROWS($2:8))-1,0),FIND(" ",OFFSET(Feuil1!$C$1,SMALL(IF(Feuil1!$I$5:$I$3000&lt;&gt;"",ROW($5:$3000)),ROWS($2:8))-1,0)-1)), "")),"")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GB</cp:lastModifiedBy>
  <dcterms:created xsi:type="dcterms:W3CDTF">2016-11-18T21:51:10Z</dcterms:created>
  <dcterms:modified xsi:type="dcterms:W3CDTF">2016-11-18T22:32:31Z</dcterms:modified>
</cp:coreProperties>
</file>