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FR014292\Desktop\"/>
    </mc:Choice>
  </mc:AlternateContent>
  <bookViews>
    <workbookView xWindow="0" yWindow="0" windowWidth="28800" windowHeight="10935"/>
  </bookViews>
  <sheets>
    <sheet name="BDD" sheetId="3" r:id="rId1"/>
    <sheet name="Extract ETPT convention" sheetId="2" r:id="rId2"/>
  </sheets>
  <externalReferences>
    <externalReference r:id="rId3"/>
  </externalReferences>
  <definedNames>
    <definedName name="_xlnm._FilterDatabase" localSheetId="0" hidden="1">BDD!$A$1:$C$10</definedName>
    <definedName name="_xlnm._FilterDatabase" localSheetId="1" hidden="1">'Extract ETPT convention'!$B$6:$O$48</definedName>
    <definedName name="fgf">#REF!</definedName>
    <definedName name="table1">#REF!</definedName>
    <definedName name="tt">#REF!</definedName>
    <definedName name="_xlnm.Print_Area" localSheetId="1">'Extract ETPT convention'!$B$1:$O$48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2" l="1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D10" i="2"/>
  <c r="A10" i="2"/>
  <c r="D9" i="2"/>
  <c r="A9" i="2"/>
  <c r="O8" i="2"/>
  <c r="O48" i="2" s="1"/>
  <c r="N8" i="2"/>
  <c r="N48" i="2" s="1"/>
  <c r="M8" i="2"/>
  <c r="M48" i="2" s="1"/>
  <c r="L8" i="2"/>
  <c r="L48" i="2" s="1"/>
  <c r="K8" i="2"/>
  <c r="K48" i="2" s="1"/>
  <c r="J8" i="2"/>
  <c r="J48" i="2" s="1"/>
  <c r="I8" i="2"/>
  <c r="I48" i="2" s="1"/>
  <c r="H8" i="2"/>
  <c r="H48" i="2" s="1"/>
  <c r="G8" i="2"/>
  <c r="G48" i="2" s="1"/>
  <c r="F8" i="2"/>
  <c r="F48" i="2" s="1"/>
  <c r="E8" i="2"/>
  <c r="E48" i="2" s="1"/>
  <c r="D8" i="2"/>
  <c r="A8" i="2"/>
  <c r="A7" i="2"/>
  <c r="D48" i="2" l="1"/>
</calcChain>
</file>

<file path=xl/sharedStrings.xml><?xml version="1.0" encoding="utf-8"?>
<sst xmlns="http://schemas.openxmlformats.org/spreadsheetml/2006/main" count="78" uniqueCount="51">
  <si>
    <t>Année 2016</t>
  </si>
  <si>
    <t>1er SEMESTRE</t>
  </si>
  <si>
    <t>2ème SEMESTRE</t>
  </si>
  <si>
    <t>Régions</t>
  </si>
  <si>
    <t>Centre de coût convention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</si>
  <si>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</si>
  <si>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</si>
  <si>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</si>
  <si>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</si>
  <si>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</si>
  <si>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</si>
  <si>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</si>
  <si>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</si>
  <si>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</si>
  <si>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</si>
  <si>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</si>
  <si>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</si>
  <si>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C500</t>
  </si>
  <si>
    <t>C800</t>
  </si>
  <si>
    <t>CEJ0</t>
  </si>
  <si>
    <t>CJ00</t>
  </si>
  <si>
    <t>C100</t>
  </si>
  <si>
    <t>C200</t>
  </si>
  <si>
    <t>C201</t>
  </si>
  <si>
    <t>C300</t>
  </si>
  <si>
    <t>C601</t>
  </si>
  <si>
    <t>C101</t>
  </si>
  <si>
    <t>C301</t>
  </si>
  <si>
    <t>C302</t>
  </si>
  <si>
    <t>C303</t>
  </si>
  <si>
    <t>C304</t>
  </si>
  <si>
    <t>C305</t>
  </si>
  <si>
    <t>C700</t>
  </si>
  <si>
    <t>C701</t>
  </si>
  <si>
    <t>C702</t>
  </si>
  <si>
    <t>C600</t>
  </si>
  <si>
    <t>C703</t>
  </si>
  <si>
    <t>C708</t>
  </si>
  <si>
    <t>C711</t>
  </si>
  <si>
    <t>C712</t>
  </si>
  <si>
    <t>C714</t>
  </si>
  <si>
    <t>C202</t>
  </si>
  <si>
    <t>C203</t>
  </si>
  <si>
    <t>C713</t>
  </si>
  <si>
    <t>C715</t>
  </si>
  <si>
    <t>TOTAL</t>
  </si>
  <si>
    <t>Recueil données</t>
  </si>
  <si>
    <t>C102</t>
  </si>
  <si>
    <t>ETPT</t>
  </si>
  <si>
    <t>Centre</t>
  </si>
  <si>
    <t>C505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</si>
</sst>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b/>
      <sz val="12"/>
      <color indexed="18"/>
      <name val="Arial"/>
      <family val="2"/>
    </font>
    <font>
      <b/>
      <sz val="20"/>
      <color indexed="18"/>
      <name val="Arial"/>
      <family val="2"/>
    </font>
    <font>
      <b/>
      <sz val="14"/>
      <color indexed="18"/>
      <name val="Arial"/>
      <family val="2"/>
    </font>
    <font>
      <b/>
      <sz val="12"/>
      <color rgb="FF002060"/>
      <name val="Arial"/>
      <family val="2"/>
    </font>
    <font>
      <b/>
      <sz val="11"/>
      <color indexed="18"/>
      <name val="Calibri"/>
      <family val="2"/>
    </font>
    <font>
      <sz val="11"/>
      <color rgb="FF002060"/>
      <name val="Calibri"/>
      <family val="2"/>
      <scheme val="minor"/>
    </font>
    <font>
      <sz val="11"/>
      <color rgb="FF002060"/>
      <name val="Calibri"/>
      <family val="2"/>
    </font>
    <font>
      <sz val="11"/>
      <color indexed="8"/>
      <name val="Calibri"/>
      <family val="2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2060"/>
        <bgColor indexed="64"/>
      </patternFill>
    </fill>
  </fills>
  <borders count="29">
    <border>
      <left/>
      <right/>
      <top/>
      <bottom/>
      <diagonal/>
    </border>
    <border>
      <left style="medium">
        <color indexed="18"/>
      </left>
      <right/>
      <top style="medium">
        <color indexed="18"/>
      </top>
      <bottom style="medium">
        <color indexed="18"/>
      </bottom>
      <diagonal/>
    </border>
    <border>
      <left/>
      <right/>
      <top style="medium">
        <color indexed="18"/>
      </top>
      <bottom style="medium">
        <color indexed="18"/>
      </bottom>
      <diagonal/>
    </border>
    <border>
      <left/>
      <right style="medium">
        <color indexed="18"/>
      </right>
      <top style="medium">
        <color indexed="18"/>
      </top>
      <bottom style="medium">
        <color indexed="18"/>
      </bottom>
      <diagonal/>
    </border>
    <border>
      <left style="medium">
        <color indexed="18"/>
      </left>
      <right/>
      <top style="medium">
        <color indexed="18"/>
      </top>
      <bottom/>
      <diagonal/>
    </border>
    <border>
      <left/>
      <right/>
      <top style="medium">
        <color indexed="18"/>
      </top>
      <bottom/>
      <diagonal/>
    </border>
    <border>
      <left/>
      <right style="medium">
        <color indexed="18"/>
      </right>
      <top style="medium">
        <color indexed="1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thin">
        <color indexed="1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1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56">
    <xf numFmtId="0" fontId="0" fillId="0" borderId="0" xfId="0"/>
    <xf numFmtId="0" fontId="0" fillId="0" borderId="0" xfId="0" applyFill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2" xfId="0" applyFont="1" applyFill="1" applyBorder="1" applyAlignment="1" applyProtection="1">
      <alignment horizontal="center" vertical="center"/>
      <protection locked="0"/>
    </xf>
    <xf numFmtId="0" fontId="2" fillId="2" borderId="3" xfId="0" applyFont="1" applyFill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  <protection locked="0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3" fillId="3" borderId="2" xfId="0" applyFont="1" applyFill="1" applyBorder="1" applyAlignment="1" applyProtection="1">
      <alignment horizontal="center" vertical="center" wrapText="1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3" fillId="3" borderId="4" xfId="0" applyFont="1" applyFill="1" applyBorder="1" applyAlignment="1" applyProtection="1">
      <alignment horizontal="center" vertical="center" wrapText="1"/>
      <protection locked="0"/>
    </xf>
    <xf numFmtId="0" fontId="3" fillId="3" borderId="5" xfId="0" applyFont="1" applyFill="1" applyBorder="1" applyAlignment="1" applyProtection="1">
      <alignment horizontal="center" vertical="center" wrapText="1"/>
      <protection locked="0"/>
    </xf>
    <xf numFmtId="0" fontId="3" fillId="3" borderId="6" xfId="0" applyFont="1" applyFill="1" applyBorder="1" applyAlignment="1" applyProtection="1">
      <alignment horizontal="center" vertical="center" wrapText="1"/>
      <protection locked="0"/>
    </xf>
    <xf numFmtId="0" fontId="1" fillId="3" borderId="8" xfId="0" applyFont="1" applyFill="1" applyBorder="1" applyAlignment="1" applyProtection="1">
      <alignment vertical="center"/>
      <protection locked="0"/>
    </xf>
    <xf numFmtId="0" fontId="5" fillId="3" borderId="9" xfId="0" applyFont="1" applyFill="1" applyBorder="1" applyAlignment="1" applyProtection="1">
      <alignment horizontal="center" vertical="center"/>
      <protection locked="0"/>
    </xf>
    <xf numFmtId="0" fontId="5" fillId="3" borderId="10" xfId="0" applyFont="1" applyFill="1" applyBorder="1" applyAlignment="1" applyProtection="1">
      <alignment horizontal="center" vertical="center"/>
      <protection locked="0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 applyProtection="1">
      <alignment horizontal="center" vertical="center"/>
      <protection locked="0"/>
    </xf>
    <xf numFmtId="0" fontId="1" fillId="0" borderId="14" xfId="0" applyFont="1" applyFill="1" applyBorder="1" applyAlignment="1" applyProtection="1">
      <alignment vertical="center"/>
      <protection locked="0"/>
    </xf>
    <xf numFmtId="3" fontId="7" fillId="4" borderId="16" xfId="0" applyNumberFormat="1" applyFont="1" applyFill="1" applyBorder="1" applyAlignment="1" applyProtection="1">
      <alignment horizontal="center" vertical="center"/>
      <protection locked="0"/>
    </xf>
    <xf numFmtId="3" fontId="7" fillId="4" borderId="17" xfId="0" applyNumberFormat="1" applyFont="1" applyFill="1" applyBorder="1" applyAlignment="1" applyProtection="1">
      <alignment horizontal="center" vertical="center"/>
      <protection locked="0"/>
    </xf>
    <xf numFmtId="3" fontId="7" fillId="4" borderId="15" xfId="0" applyNumberFormat="1" applyFont="1" applyFill="1" applyBorder="1" applyAlignment="1" applyProtection="1">
      <alignment horizontal="center" vertical="center"/>
      <protection locked="0"/>
    </xf>
    <xf numFmtId="3" fontId="7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19" xfId="0" applyFont="1" applyFill="1" applyBorder="1" applyAlignment="1" applyProtection="1">
      <alignment vertical="center"/>
      <protection locked="0"/>
    </xf>
    <xf numFmtId="3" fontId="7" fillId="0" borderId="21" xfId="0" applyNumberFormat="1" applyFont="1" applyFill="1" applyBorder="1" applyAlignment="1" applyProtection="1">
      <alignment horizontal="center" vertical="center"/>
      <protection locked="0"/>
    </xf>
    <xf numFmtId="3" fontId="7" fillId="0" borderId="22" xfId="0" applyNumberFormat="1" applyFont="1" applyFill="1" applyBorder="1" applyAlignment="1" applyProtection="1">
      <alignment horizontal="center" vertical="center"/>
      <protection locked="0"/>
    </xf>
    <xf numFmtId="3" fontId="7" fillId="0" borderId="20" xfId="0" applyNumberFormat="1" applyFont="1" applyFill="1" applyBorder="1" applyAlignment="1" applyProtection="1">
      <alignment horizontal="center" vertical="center"/>
      <protection locked="0"/>
    </xf>
    <xf numFmtId="3" fontId="7" fillId="4" borderId="19" xfId="0" applyNumberFormat="1" applyFont="1" applyFill="1" applyBorder="1" applyAlignment="1" applyProtection="1">
      <alignment horizontal="center" vertical="center"/>
      <protection locked="0"/>
    </xf>
    <xf numFmtId="3" fontId="7" fillId="4" borderId="22" xfId="0" applyNumberFormat="1" applyFont="1" applyFill="1" applyBorder="1" applyAlignment="1" applyProtection="1">
      <alignment horizontal="center" vertical="center"/>
      <protection locked="0"/>
    </xf>
    <xf numFmtId="3" fontId="7" fillId="0" borderId="19" xfId="0" applyNumberFormat="1" applyFont="1" applyFill="1" applyBorder="1" applyAlignment="1" applyProtection="1">
      <alignment horizontal="center" vertical="center"/>
      <protection locked="0"/>
    </xf>
    <xf numFmtId="3" fontId="7" fillId="4" borderId="21" xfId="1" applyNumberFormat="1" applyFont="1" applyFill="1" applyBorder="1" applyAlignment="1" applyProtection="1">
      <alignment horizontal="center" vertical="center"/>
      <protection locked="0"/>
    </xf>
    <xf numFmtId="3" fontId="7" fillId="4" borderId="22" xfId="1" applyNumberFormat="1" applyFont="1" applyFill="1" applyBorder="1" applyAlignment="1" applyProtection="1">
      <alignment horizontal="center" vertical="center"/>
      <protection locked="0"/>
    </xf>
    <xf numFmtId="3" fontId="7" fillId="4" borderId="20" xfId="1" applyNumberFormat="1" applyFont="1" applyFill="1" applyBorder="1" applyAlignment="1" applyProtection="1">
      <alignment horizontal="center" vertical="center"/>
      <protection locked="0"/>
    </xf>
    <xf numFmtId="3" fontId="7" fillId="4" borderId="21" xfId="0" applyNumberFormat="1" applyFont="1" applyFill="1" applyBorder="1" applyAlignment="1" applyProtection="1">
      <alignment horizontal="center" vertical="center"/>
      <protection locked="0"/>
    </xf>
    <xf numFmtId="3" fontId="7" fillId="4" borderId="20" xfId="0" applyNumberFormat="1" applyFont="1" applyFill="1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3" fontId="5" fillId="4" borderId="25" xfId="0" applyNumberFormat="1" applyFont="1" applyFill="1" applyBorder="1" applyAlignment="1" applyProtection="1">
      <alignment horizontal="center" vertical="center"/>
      <protection locked="0"/>
    </xf>
    <xf numFmtId="3" fontId="5" fillId="4" borderId="26" xfId="0" applyNumberFormat="1" applyFont="1" applyFill="1" applyBorder="1" applyAlignment="1" applyProtection="1">
      <alignment horizontal="center" vertical="center"/>
      <protection locked="0"/>
    </xf>
    <xf numFmtId="3" fontId="5" fillId="4" borderId="27" xfId="0" applyNumberFormat="1" applyFont="1" applyFill="1" applyBorder="1" applyAlignment="1" applyProtection="1">
      <alignment horizontal="center" vertical="center"/>
      <protection locked="0"/>
    </xf>
    <xf numFmtId="3" fontId="5" fillId="4" borderId="28" xfId="0" applyNumberFormat="1" applyFont="1" applyFill="1" applyBorder="1" applyAlignment="1" applyProtection="1">
      <alignment horizontal="center" vertical="center"/>
      <protection locked="0"/>
    </xf>
    <xf numFmtId="0" fontId="9" fillId="5" borderId="0" xfId="0" applyFont="1" applyFill="1" applyAlignment="1">
      <alignment horizontal="center" vertical="center" wrapText="1"/>
    </xf>
    <xf numFmtId="0" fontId="10" fillId="6" borderId="22" xfId="0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22" xfId="0" applyFill="1" applyBorder="1" applyAlignment="1">
      <alignment horizontal="center" vertical="center"/>
    </xf>
    <xf numFmtId="0" fontId="0" fillId="5" borderId="22" xfId="0" applyFill="1" applyBorder="1" applyAlignment="1">
      <alignment horizontal="center" vertical="top"/>
    </xf>
    <xf numFmtId="0" fontId="0" fillId="5" borderId="22" xfId="0" applyFill="1" applyBorder="1" applyAlignment="1">
      <alignment horizontal="center"/>
    </xf>
    <xf numFmtId="0" fontId="0" fillId="5" borderId="0" xfId="0" applyFill="1" applyAlignment="1">
      <alignment wrapText="1"/>
    </xf>
    <xf numFmtId="0" fontId="0" fillId="5" borderId="0" xfId="0" applyFill="1" applyAlignment="1">
      <alignment horizontal="center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18" xfId="0" applyFont="1" applyBorder="1" applyAlignment="1" applyProtection="1">
      <alignment horizontal="center" vertical="center"/>
      <protection locked="0"/>
    </xf>
    <xf numFmtId="0" fontId="0" fillId="5" borderId="22" xfId="0" applyFill="1" applyBorder="1" applyAlignment="1">
      <alignment horizontal="center" vertical="center" wrapText="1"/>
    </xf>
    <xf numFmtId="0" fontId="0" fillId="5" borderId="22" xfId="0" applyFill="1" applyBorder="1" applyAlignment="1">
      <alignment horizontal="center" wrapText="1"/>
    </xf>
  </cellXfs>
  <cellStyles count="2">
    <cellStyle name="Normal" xfId="0" builtinId="0"/>
    <cellStyle name="Normal_053_CAPE_collecte JH conventions_20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R014292/Documents/Mission/P&#244;le%20Emploi/Maquette%20de%20reporting/Maquette%20de%20reporting%20d'analyse%20financi&#232;re_PES_PwC_201611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nnées clés"/>
      <sheetName val="Synthèse PACA"/>
      <sheetName val="Synthèse ARA"/>
      <sheetName val="Synthèse Occitanie"/>
      <sheetName val="Feuil1"/>
      <sheetName val="BDD"/>
      <sheetName val="Extract SAP 2016"/>
      <sheetName val="Extract SAP 2015"/>
      <sheetName val="Extract ETPT conven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tabSelected="1" workbookViewId="0">
      <selection activeCell="N14" sqref="N14"/>
    </sheetView>
  </sheetViews>
  <sheetFormatPr baseColWidth="10" defaultColWidth="11.42578125" defaultRowHeight="15" x14ac:dyDescent="0.25"/>
  <cols>
    <col min="1" max="2" width="19.140625" style="47" customWidth="1"/>
    <col min="3" max="3" width="19.140625" style="48" customWidth="1"/>
    <col min="4" max="16384" width="11.42578125" style="43"/>
  </cols>
  <sheetData>
    <row r="1" spans="1:3" s="41" customFormat="1" ht="12.75" x14ac:dyDescent="0.25">
      <c r="A1" s="42" t="s">
        <v>3</v>
      </c>
      <c r="B1" s="42" t="s">
        <v>49</v>
      </c>
      <c r="C1" s="42" t="s">
        <v>48</v>
      </c>
    </row>
    <row r="2" spans="1:3" x14ac:dyDescent="0.25">
      <c r="A2" s="44">
        <v>1</v>
      </c>
      <c r="B2" s="45" t="s">
        <v>21</v>
      </c>
      <c r="C2" s="46"/>
    </row>
    <row r="3" spans="1:3" x14ac:dyDescent="0.25">
      <c r="A3" s="44">
        <v>1</v>
      </c>
      <c r="B3" s="45" t="s">
        <v>26</v>
      </c>
      <c r="C3" s="46"/>
    </row>
    <row r="4" spans="1:3" x14ac:dyDescent="0.25">
      <c r="A4" s="44">
        <v>1</v>
      </c>
      <c r="B4" s="45" t="s">
        <v>41</v>
      </c>
      <c r="C4" s="46"/>
    </row>
    <row r="5" spans="1:3" x14ac:dyDescent="0.25">
      <c r="A5" s="44">
        <v>1</v>
      </c>
      <c r="B5" s="45" t="s">
        <v>24</v>
      </c>
      <c r="C5" s="46"/>
    </row>
    <row r="6" spans="1:3" x14ac:dyDescent="0.25">
      <c r="A6" s="44">
        <v>1</v>
      </c>
      <c r="B6" s="45" t="s">
        <v>29</v>
      </c>
      <c r="C6" s="46"/>
    </row>
    <row r="7" spans="1:3" x14ac:dyDescent="0.25">
      <c r="A7" s="44">
        <v>2</v>
      </c>
      <c r="B7" s="45" t="s">
        <v>17</v>
      </c>
      <c r="C7" s="46"/>
    </row>
    <row r="8" spans="1:3" x14ac:dyDescent="0.25">
      <c r="A8" s="44">
        <v>2</v>
      </c>
      <c r="B8" s="45" t="s">
        <v>37</v>
      </c>
      <c r="C8" s="46"/>
    </row>
    <row r="9" spans="1:3" x14ac:dyDescent="0.25">
      <c r="A9" s="44">
        <v>2</v>
      </c>
      <c r="B9" s="45" t="s">
        <v>43</v>
      </c>
      <c r="C9" s="46"/>
    </row>
    <row r="10" spans="1:3" x14ac:dyDescent="0.25">
      <c r="A10" s="44">
        <v>2</v>
      </c>
      <c r="B10" s="45" t="s">
        <v>44</v>
      </c>
      <c r="C10" s="46"/>
    </row>
    <row r="11" spans="1:3" x14ac:dyDescent="0.25">
      <c r="A11" s="54">
        <v>3</v>
      </c>
      <c r="B11" s="55" t="s">
        <v>21</v>
      </c>
      <c r="C11" s="46"/>
    </row>
    <row r="12" spans="1:3" x14ac:dyDescent="0.25">
      <c r="A12" s="54">
        <v>3</v>
      </c>
      <c r="B12" s="55" t="s">
        <v>41</v>
      </c>
      <c r="C12" s="46"/>
    </row>
    <row r="13" spans="1:3" x14ac:dyDescent="0.25">
      <c r="A13" s="54">
        <v>3</v>
      </c>
      <c r="B13" s="55" t="s">
        <v>50</v>
      </c>
      <c r="C13" s="46"/>
    </row>
    <row r="14" spans="1:3" x14ac:dyDescent="0.25">
      <c r="A14" s="54">
        <v>3</v>
      </c>
      <c r="B14" s="55" t="s">
        <v>43</v>
      </c>
      <c r="C14" s="46"/>
    </row>
    <row r="15" spans="1:3" x14ac:dyDescent="0.25">
      <c r="A15" s="54">
        <v>3</v>
      </c>
      <c r="B15" s="55" t="s">
        <v>47</v>
      </c>
      <c r="C15" s="46"/>
    </row>
    <row r="16" spans="1:3" x14ac:dyDescent="0.25">
      <c r="A16" s="54">
        <v>3</v>
      </c>
      <c r="B16" s="55" t="s">
        <v>29</v>
      </c>
      <c r="C16" s="46"/>
    </row>
  </sheetData>
  <autoFilter ref="A1:C1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8"/>
  <sheetViews>
    <sheetView showGridLines="0" topLeftCell="B14" zoomScale="60" zoomScaleNormal="60" workbookViewId="0">
      <selection activeCell="J34" sqref="J34"/>
    </sheetView>
  </sheetViews>
  <sheetFormatPr baseColWidth="10" defaultColWidth="11.42578125" defaultRowHeight="15" x14ac:dyDescent="0.25"/>
  <cols>
    <col min="1" max="1" width="16" style="6" hidden="1" customWidth="1"/>
    <col min="2" max="2" width="12.5703125" style="50" bestFit="1" customWidth="1"/>
    <col min="3" max="3" width="10.85546875" style="6" customWidth="1"/>
    <col min="4" max="16" width="14.140625" style="6" customWidth="1"/>
    <col min="17" max="16384" width="11.42578125" style="6"/>
  </cols>
  <sheetData>
    <row r="1" spans="1:15" s="1" customFormat="1" ht="16.5" thickBot="1" x14ac:dyDescent="0.3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s="1" customFormat="1" ht="32.25" customHeight="1" thickBot="1" x14ac:dyDescent="0.3">
      <c r="B2" s="49"/>
      <c r="C2" s="3" t="s">
        <v>46</v>
      </c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</row>
    <row r="3" spans="1:15" s="1" customFormat="1" ht="16.5" thickBot="1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1:15" ht="35.25" customHeight="1" thickBot="1" x14ac:dyDescent="0.3">
      <c r="D4" s="7" t="s">
        <v>0</v>
      </c>
      <c r="E4" s="8"/>
      <c r="F4" s="8"/>
      <c r="G4" s="8"/>
      <c r="H4" s="8"/>
      <c r="I4" s="8"/>
      <c r="J4" s="8"/>
      <c r="K4" s="8"/>
      <c r="L4" s="8"/>
      <c r="M4" s="8"/>
      <c r="N4" s="8"/>
      <c r="O4" s="9"/>
    </row>
    <row r="5" spans="1:15" ht="35.25" customHeight="1" thickBot="1" x14ac:dyDescent="0.3">
      <c r="D5" s="10" t="s">
        <v>1</v>
      </c>
      <c r="E5" s="11"/>
      <c r="F5" s="11"/>
      <c r="G5" s="11"/>
      <c r="H5" s="11"/>
      <c r="I5" s="12"/>
      <c r="J5" s="10" t="s">
        <v>2</v>
      </c>
      <c r="K5" s="11"/>
      <c r="L5" s="11"/>
      <c r="M5" s="11"/>
      <c r="N5" s="11"/>
      <c r="O5" s="12"/>
    </row>
    <row r="6" spans="1:15" ht="37.5" customHeight="1" thickBot="1" x14ac:dyDescent="0.3">
      <c r="B6" s="51" t="s">
        <v>3</v>
      </c>
      <c r="C6" s="13" t="s">
        <v>4</v>
      </c>
      <c r="D6" s="14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 t="s">
        <v>10</v>
      </c>
      <c r="J6" s="17" t="s">
        <v>11</v>
      </c>
      <c r="K6" s="15" t="s">
        <v>12</v>
      </c>
      <c r="L6" s="15" t="s">
        <v>13</v>
      </c>
      <c r="M6" s="15" t="s">
        <v>14</v>
      </c>
      <c r="N6" s="15" t="s">
        <v>15</v>
      </c>
      <c r="O6" s="16" t="s">
        <v>16</v>
      </c>
    </row>
    <row r="7" spans="1:15" ht="27.75" customHeight="1" x14ac:dyDescent="0.25">
      <c r="A7" s="6" t="str">
        <f t="shared" ref="A7:A24" si="0">B7&amp;" "&amp;C7</f>
        <v>1 C500</v>
      </c>
      <c r="B7" s="52">
        <v>1</v>
      </c>
      <c r="C7" s="18" t="s">
        <v>17</v>
      </c>
      <c r="D7" s="19">
        <v>8</v>
      </c>
      <c r="E7" s="20">
        <v>8</v>
      </c>
      <c r="F7" s="20">
        <v>8</v>
      </c>
      <c r="G7" s="20">
        <v>8</v>
      </c>
      <c r="H7" s="20">
        <v>8</v>
      </c>
      <c r="I7" s="21">
        <v>8</v>
      </c>
      <c r="J7" s="22">
        <v>8</v>
      </c>
      <c r="K7" s="20">
        <v>8</v>
      </c>
      <c r="L7" s="20">
        <v>8</v>
      </c>
      <c r="M7" s="20">
        <v>8</v>
      </c>
      <c r="N7" s="20">
        <v>8</v>
      </c>
      <c r="O7" s="20">
        <v>8</v>
      </c>
    </row>
    <row r="8" spans="1:15" ht="27.75" customHeight="1" x14ac:dyDescent="0.25">
      <c r="A8" s="6" t="str">
        <f t="shared" si="0"/>
        <v>1 C800</v>
      </c>
      <c r="B8" s="53">
        <v>1</v>
      </c>
      <c r="C8" s="23" t="s">
        <v>18</v>
      </c>
      <c r="D8" s="24">
        <f>8+0.9+0.8+10.2+4.4+17.1</f>
        <v>41.4</v>
      </c>
      <c r="E8" s="25">
        <f t="shared" ref="E8:K8" si="1">9.7+10.2+4.4+17.1</f>
        <v>41.4</v>
      </c>
      <c r="F8" s="25">
        <f t="shared" si="1"/>
        <v>41.4</v>
      </c>
      <c r="G8" s="25">
        <f t="shared" si="1"/>
        <v>41.4</v>
      </c>
      <c r="H8" s="25">
        <f t="shared" si="1"/>
        <v>41.4</v>
      </c>
      <c r="I8" s="26">
        <f t="shared" si="1"/>
        <v>41.4</v>
      </c>
      <c r="J8" s="27">
        <f t="shared" si="1"/>
        <v>41.4</v>
      </c>
      <c r="K8" s="28">
        <f t="shared" si="1"/>
        <v>41.4</v>
      </c>
      <c r="L8" s="28">
        <f>8.7+10.2+3.4+17.1</f>
        <v>39.4</v>
      </c>
      <c r="M8" s="28">
        <f>8.7+10.2+3.4+17.1</f>
        <v>39.4</v>
      </c>
      <c r="N8" s="28">
        <f>18.9-2.8+3.4+17.1</f>
        <v>36.599999999999994</v>
      </c>
      <c r="O8" s="28">
        <f>18.9-2.8+3.4+17.1</f>
        <v>36.599999999999994</v>
      </c>
    </row>
    <row r="9" spans="1:15" ht="27.75" customHeight="1" x14ac:dyDescent="0.25">
      <c r="A9" s="6" t="str">
        <f t="shared" si="0"/>
        <v>1 CEJ0</v>
      </c>
      <c r="B9" s="52">
        <v>1</v>
      </c>
      <c r="C9" s="23" t="s">
        <v>19</v>
      </c>
      <c r="D9" s="24">
        <f>15.3-0.8-1</f>
        <v>13.5</v>
      </c>
      <c r="E9" s="25">
        <v>16.3</v>
      </c>
      <c r="F9" s="25">
        <v>16.3</v>
      </c>
      <c r="G9" s="25">
        <v>16.3</v>
      </c>
      <c r="H9" s="25">
        <v>16.3</v>
      </c>
      <c r="I9" s="26">
        <v>16.3</v>
      </c>
      <c r="J9" s="27">
        <v>16.3</v>
      </c>
      <c r="K9" s="28">
        <v>16.3</v>
      </c>
      <c r="L9" s="28">
        <v>16.3</v>
      </c>
      <c r="M9" s="28">
        <v>16.3</v>
      </c>
      <c r="N9" s="28">
        <v>16.3</v>
      </c>
      <c r="O9" s="28">
        <v>16.3</v>
      </c>
    </row>
    <row r="10" spans="1:15" ht="27.75" customHeight="1" x14ac:dyDescent="0.25">
      <c r="A10" s="6" t="str">
        <f t="shared" si="0"/>
        <v>1 CJ00</v>
      </c>
      <c r="B10" s="53">
        <v>1</v>
      </c>
      <c r="C10" s="23" t="s">
        <v>20</v>
      </c>
      <c r="D10" s="24">
        <f>15.3-0.8</f>
        <v>14.5</v>
      </c>
      <c r="E10" s="25">
        <v>15.3</v>
      </c>
      <c r="F10" s="25">
        <v>15.3</v>
      </c>
      <c r="G10" s="25">
        <v>15.3</v>
      </c>
      <c r="H10" s="25">
        <v>15.3</v>
      </c>
      <c r="I10" s="26">
        <v>15.3</v>
      </c>
      <c r="J10" s="27">
        <v>15.3</v>
      </c>
      <c r="K10" s="28">
        <v>15.3</v>
      </c>
      <c r="L10" s="28">
        <v>15.3</v>
      </c>
      <c r="M10" s="28">
        <v>15.3</v>
      </c>
      <c r="N10" s="28">
        <v>15.3</v>
      </c>
      <c r="O10" s="28">
        <v>15.3</v>
      </c>
    </row>
    <row r="11" spans="1:15" ht="27.75" customHeight="1" x14ac:dyDescent="0.25">
      <c r="A11" s="6" t="str">
        <f t="shared" si="0"/>
        <v>1 C100</v>
      </c>
      <c r="B11" s="52">
        <v>1</v>
      </c>
      <c r="C11" s="23" t="s">
        <v>21</v>
      </c>
      <c r="D11" s="24">
        <v>0</v>
      </c>
      <c r="E11" s="25">
        <v>0</v>
      </c>
      <c r="F11" s="25">
        <v>0</v>
      </c>
      <c r="G11" s="25">
        <v>0</v>
      </c>
      <c r="H11" s="25">
        <v>0</v>
      </c>
      <c r="I11" s="26">
        <v>0</v>
      </c>
      <c r="J11" s="29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</row>
    <row r="12" spans="1:15" ht="27.75" customHeight="1" x14ac:dyDescent="0.25">
      <c r="A12" s="6" t="str">
        <f t="shared" si="0"/>
        <v>1 C200</v>
      </c>
      <c r="B12" s="53">
        <v>1</v>
      </c>
      <c r="C12" s="23" t="s">
        <v>22</v>
      </c>
      <c r="D12" s="24">
        <v>0</v>
      </c>
      <c r="E12" s="25">
        <v>0</v>
      </c>
      <c r="F12" s="25">
        <v>0</v>
      </c>
      <c r="G12" s="25">
        <v>0</v>
      </c>
      <c r="H12" s="25">
        <v>0</v>
      </c>
      <c r="I12" s="26">
        <v>0</v>
      </c>
      <c r="J12" s="29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</row>
    <row r="13" spans="1:15" ht="27.75" customHeight="1" x14ac:dyDescent="0.25">
      <c r="A13" s="6" t="str">
        <f t="shared" si="0"/>
        <v>1 C201</v>
      </c>
      <c r="B13" s="52">
        <v>1</v>
      </c>
      <c r="C13" s="23" t="s">
        <v>23</v>
      </c>
      <c r="D13" s="24">
        <v>0</v>
      </c>
      <c r="E13" s="25">
        <v>0</v>
      </c>
      <c r="F13" s="25">
        <v>0</v>
      </c>
      <c r="G13" s="25">
        <v>0</v>
      </c>
      <c r="H13" s="25">
        <v>0</v>
      </c>
      <c r="I13" s="26">
        <v>0</v>
      </c>
      <c r="J13" s="29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</row>
    <row r="14" spans="1:15" ht="27.75" customHeight="1" x14ac:dyDescent="0.25">
      <c r="A14" s="6" t="str">
        <f t="shared" si="0"/>
        <v>1 C300</v>
      </c>
      <c r="B14" s="53">
        <v>1</v>
      </c>
      <c r="C14" s="23" t="s">
        <v>24</v>
      </c>
      <c r="D14" s="24">
        <v>0</v>
      </c>
      <c r="E14" s="25">
        <v>0</v>
      </c>
      <c r="F14" s="25">
        <v>0</v>
      </c>
      <c r="G14" s="25">
        <v>0</v>
      </c>
      <c r="H14" s="25">
        <v>0</v>
      </c>
      <c r="I14" s="26">
        <v>0</v>
      </c>
      <c r="J14" s="29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</row>
    <row r="15" spans="1:15" ht="27.75" customHeight="1" x14ac:dyDescent="0.25">
      <c r="A15" s="6" t="str">
        <f t="shared" si="0"/>
        <v>1 C500</v>
      </c>
      <c r="B15" s="52">
        <v>1</v>
      </c>
      <c r="C15" s="23" t="s">
        <v>17</v>
      </c>
      <c r="D15" s="24">
        <v>0</v>
      </c>
      <c r="E15" s="25">
        <v>0</v>
      </c>
      <c r="F15" s="25">
        <v>0</v>
      </c>
      <c r="G15" s="25">
        <v>0</v>
      </c>
      <c r="H15" s="25">
        <v>0</v>
      </c>
      <c r="I15" s="26">
        <v>0</v>
      </c>
      <c r="J15" s="29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</row>
    <row r="16" spans="1:15" ht="27.75" customHeight="1" x14ac:dyDescent="0.25">
      <c r="A16" s="6" t="str">
        <f t="shared" si="0"/>
        <v>1 C601</v>
      </c>
      <c r="B16" s="53">
        <v>1</v>
      </c>
      <c r="C16" s="23" t="s">
        <v>25</v>
      </c>
      <c r="D16" s="24">
        <v>0</v>
      </c>
      <c r="E16" s="25">
        <v>0</v>
      </c>
      <c r="F16" s="25">
        <v>0</v>
      </c>
      <c r="G16" s="25">
        <v>0</v>
      </c>
      <c r="H16" s="25">
        <v>0</v>
      </c>
      <c r="I16" s="26">
        <v>0</v>
      </c>
      <c r="J16" s="29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</row>
    <row r="17" spans="1:15" ht="27.75" customHeight="1" x14ac:dyDescent="0.25">
      <c r="A17" s="6" t="str">
        <f t="shared" si="0"/>
        <v>2 C100</v>
      </c>
      <c r="B17" s="53">
        <v>2</v>
      </c>
      <c r="C17" s="23" t="s">
        <v>21</v>
      </c>
      <c r="D17" s="24">
        <v>0</v>
      </c>
      <c r="E17" s="25">
        <v>0</v>
      </c>
      <c r="F17" s="25">
        <v>0</v>
      </c>
      <c r="G17" s="25">
        <v>0</v>
      </c>
      <c r="H17" s="25">
        <v>0</v>
      </c>
      <c r="I17" s="26">
        <v>0</v>
      </c>
      <c r="J17" s="29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</row>
    <row r="18" spans="1:15" ht="27.75" customHeight="1" x14ac:dyDescent="0.25">
      <c r="A18" s="6" t="str">
        <f t="shared" si="0"/>
        <v>2 C101</v>
      </c>
      <c r="B18" s="53">
        <v>2</v>
      </c>
      <c r="C18" s="23" t="s">
        <v>26</v>
      </c>
      <c r="D18" s="24">
        <v>0</v>
      </c>
      <c r="E18" s="25">
        <v>0</v>
      </c>
      <c r="F18" s="25">
        <v>0</v>
      </c>
      <c r="G18" s="25">
        <v>0</v>
      </c>
      <c r="H18" s="25">
        <v>0</v>
      </c>
      <c r="I18" s="26">
        <v>0</v>
      </c>
      <c r="J18" s="29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</row>
    <row r="19" spans="1:15" ht="27.75" customHeight="1" x14ac:dyDescent="0.25">
      <c r="A19" s="6" t="str">
        <f t="shared" si="0"/>
        <v>2 C300</v>
      </c>
      <c r="B19" s="53">
        <v>2</v>
      </c>
      <c r="C19" s="23" t="s">
        <v>24</v>
      </c>
      <c r="D19" s="24">
        <v>0</v>
      </c>
      <c r="E19" s="25">
        <v>0</v>
      </c>
      <c r="F19" s="25">
        <v>0</v>
      </c>
      <c r="G19" s="25">
        <v>0</v>
      </c>
      <c r="H19" s="25">
        <v>0</v>
      </c>
      <c r="I19" s="26">
        <v>0</v>
      </c>
      <c r="J19" s="29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</row>
    <row r="20" spans="1:15" ht="27.75" customHeight="1" x14ac:dyDescent="0.25">
      <c r="A20" s="6" t="str">
        <f t="shared" si="0"/>
        <v>2 C301</v>
      </c>
      <c r="B20" s="53">
        <v>2</v>
      </c>
      <c r="C20" s="23" t="s">
        <v>27</v>
      </c>
      <c r="D20" s="24">
        <v>0</v>
      </c>
      <c r="E20" s="25">
        <v>0</v>
      </c>
      <c r="F20" s="25">
        <v>0</v>
      </c>
      <c r="G20" s="25">
        <v>0</v>
      </c>
      <c r="H20" s="25">
        <v>0</v>
      </c>
      <c r="I20" s="26">
        <v>0</v>
      </c>
      <c r="J20" s="29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</row>
    <row r="21" spans="1:15" ht="27.75" customHeight="1" x14ac:dyDescent="0.25">
      <c r="A21" s="6" t="str">
        <f t="shared" si="0"/>
        <v>2 C302</v>
      </c>
      <c r="B21" s="53">
        <v>2</v>
      </c>
      <c r="C21" s="23" t="s">
        <v>28</v>
      </c>
      <c r="D21" s="24">
        <v>0</v>
      </c>
      <c r="E21" s="25">
        <v>0</v>
      </c>
      <c r="F21" s="25">
        <v>0</v>
      </c>
      <c r="G21" s="25">
        <v>0</v>
      </c>
      <c r="H21" s="25">
        <v>0</v>
      </c>
      <c r="I21" s="26">
        <v>0</v>
      </c>
      <c r="J21" s="29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</row>
    <row r="22" spans="1:15" ht="27.75" customHeight="1" x14ac:dyDescent="0.25">
      <c r="A22" s="6" t="str">
        <f t="shared" si="0"/>
        <v>2 C303</v>
      </c>
      <c r="B22" s="53">
        <v>2</v>
      </c>
      <c r="C22" s="23" t="s">
        <v>29</v>
      </c>
      <c r="D22" s="24">
        <v>0</v>
      </c>
      <c r="E22" s="25">
        <v>0</v>
      </c>
      <c r="F22" s="25">
        <v>0</v>
      </c>
      <c r="G22" s="25">
        <v>0</v>
      </c>
      <c r="H22" s="25">
        <v>0</v>
      </c>
      <c r="I22" s="26">
        <v>0</v>
      </c>
      <c r="J22" s="29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</row>
    <row r="23" spans="1:15" ht="27.75" customHeight="1" x14ac:dyDescent="0.25">
      <c r="A23" s="6" t="str">
        <f t="shared" si="0"/>
        <v>2 C304</v>
      </c>
      <c r="B23" s="53">
        <v>2</v>
      </c>
      <c r="C23" s="23" t="s">
        <v>30</v>
      </c>
      <c r="D23" s="24">
        <v>0</v>
      </c>
      <c r="E23" s="25">
        <v>0</v>
      </c>
      <c r="F23" s="25">
        <v>0</v>
      </c>
      <c r="G23" s="25">
        <v>0</v>
      </c>
      <c r="H23" s="25">
        <v>0</v>
      </c>
      <c r="I23" s="26">
        <v>0</v>
      </c>
      <c r="J23" s="29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</row>
    <row r="24" spans="1:15" ht="27.75" customHeight="1" x14ac:dyDescent="0.25">
      <c r="A24" s="6" t="str">
        <f t="shared" si="0"/>
        <v>2 C305</v>
      </c>
      <c r="B24" s="53">
        <v>2</v>
      </c>
      <c r="C24" s="23" t="s">
        <v>31</v>
      </c>
      <c r="D24" s="24">
        <v>0</v>
      </c>
      <c r="E24" s="25">
        <v>0</v>
      </c>
      <c r="F24" s="25">
        <v>0</v>
      </c>
      <c r="G24" s="25">
        <v>0</v>
      </c>
      <c r="H24" s="25">
        <v>0</v>
      </c>
      <c r="I24" s="26">
        <v>0</v>
      </c>
      <c r="J24" s="29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</row>
    <row r="25" spans="1:15" ht="27.75" customHeight="1" x14ac:dyDescent="0.25">
      <c r="B25" s="53">
        <v>2</v>
      </c>
      <c r="C25" s="23" t="s">
        <v>40</v>
      </c>
      <c r="D25" s="33">
        <v>1</v>
      </c>
      <c r="E25" s="28">
        <v>0.8</v>
      </c>
      <c r="F25" s="28">
        <v>0.8</v>
      </c>
      <c r="G25" s="28">
        <v>0.8</v>
      </c>
      <c r="H25" s="28">
        <v>0.8</v>
      </c>
      <c r="I25" s="34">
        <v>0.8</v>
      </c>
      <c r="J25" s="27">
        <v>0.8</v>
      </c>
      <c r="K25" s="28">
        <v>0.8</v>
      </c>
      <c r="L25" s="28">
        <v>0.8</v>
      </c>
      <c r="M25" s="28">
        <v>0.8</v>
      </c>
      <c r="N25" s="28">
        <v>1</v>
      </c>
      <c r="O25" s="28">
        <v>1</v>
      </c>
    </row>
    <row r="26" spans="1:15" ht="27.75" customHeight="1" x14ac:dyDescent="0.25">
      <c r="B26" s="53">
        <v>2</v>
      </c>
      <c r="C26" s="23" t="s">
        <v>18</v>
      </c>
      <c r="D26" s="33">
        <v>22.2</v>
      </c>
      <c r="E26" s="28">
        <v>22.2</v>
      </c>
      <c r="F26" s="28">
        <v>22.2</v>
      </c>
      <c r="G26" s="28">
        <v>22.2</v>
      </c>
      <c r="H26" s="28">
        <v>22.400000000000002</v>
      </c>
      <c r="I26" s="34">
        <v>22.400000000000002</v>
      </c>
      <c r="J26" s="27">
        <v>21.4</v>
      </c>
      <c r="K26" s="28">
        <v>22.400000000000002</v>
      </c>
      <c r="L26" s="28">
        <v>22.400000000000002</v>
      </c>
      <c r="M26" s="28">
        <v>22.400000000000002</v>
      </c>
      <c r="N26" s="28">
        <v>22.400000000000002</v>
      </c>
      <c r="O26" s="28">
        <v>22.400000000000002</v>
      </c>
    </row>
    <row r="27" spans="1:15" ht="27.75" customHeight="1" x14ac:dyDescent="0.25">
      <c r="B27" s="53">
        <v>2</v>
      </c>
      <c r="C27" s="23" t="s">
        <v>19</v>
      </c>
      <c r="D27" s="33">
        <v>13.8</v>
      </c>
      <c r="E27" s="28">
        <v>13.8</v>
      </c>
      <c r="F27" s="28">
        <v>13.8</v>
      </c>
      <c r="G27" s="28">
        <v>13.8</v>
      </c>
      <c r="H27" s="28">
        <v>13.8</v>
      </c>
      <c r="I27" s="34">
        <v>13.8</v>
      </c>
      <c r="J27" s="27">
        <v>13.8</v>
      </c>
      <c r="K27" s="28">
        <v>13.8</v>
      </c>
      <c r="L27" s="28">
        <v>14.8</v>
      </c>
      <c r="M27" s="28">
        <v>14.8</v>
      </c>
      <c r="N27" s="28">
        <v>14.8</v>
      </c>
      <c r="O27" s="28">
        <v>14.8</v>
      </c>
    </row>
    <row r="28" spans="1:15" ht="27.75" customHeight="1" x14ac:dyDescent="0.25">
      <c r="B28" s="53">
        <v>3</v>
      </c>
      <c r="C28" s="23" t="s">
        <v>21</v>
      </c>
      <c r="D28" s="30">
        <v>0</v>
      </c>
      <c r="E28" s="31">
        <v>0</v>
      </c>
      <c r="F28" s="31">
        <v>0</v>
      </c>
      <c r="G28" s="31">
        <v>0</v>
      </c>
      <c r="H28" s="31">
        <v>0</v>
      </c>
      <c r="I28" s="32">
        <v>0</v>
      </c>
      <c r="J28" s="27">
        <v>0</v>
      </c>
      <c r="K28" s="28">
        <v>0</v>
      </c>
      <c r="L28" s="28">
        <v>0</v>
      </c>
      <c r="M28" s="28">
        <v>0</v>
      </c>
      <c r="N28" s="28">
        <v>0</v>
      </c>
      <c r="O28" s="28">
        <v>0</v>
      </c>
    </row>
    <row r="29" spans="1:15" ht="27.75" customHeight="1" x14ac:dyDescent="0.25">
      <c r="B29" s="53">
        <v>3</v>
      </c>
      <c r="C29" s="23" t="s">
        <v>26</v>
      </c>
      <c r="D29" s="30">
        <v>0</v>
      </c>
      <c r="E29" s="31">
        <v>0</v>
      </c>
      <c r="F29" s="31">
        <v>8</v>
      </c>
      <c r="G29" s="31">
        <v>8</v>
      </c>
      <c r="H29" s="31">
        <v>8</v>
      </c>
      <c r="I29" s="32">
        <v>8</v>
      </c>
      <c r="J29" s="27">
        <v>8</v>
      </c>
      <c r="K29" s="28">
        <v>8</v>
      </c>
      <c r="L29" s="28">
        <v>8</v>
      </c>
      <c r="M29" s="28">
        <v>8</v>
      </c>
      <c r="N29" s="28">
        <v>8</v>
      </c>
      <c r="O29" s="28">
        <v>8</v>
      </c>
    </row>
    <row r="30" spans="1:15" ht="27.75" customHeight="1" x14ac:dyDescent="0.25">
      <c r="B30" s="53">
        <v>3</v>
      </c>
      <c r="C30" s="23" t="s">
        <v>22</v>
      </c>
      <c r="D30" s="30">
        <v>0</v>
      </c>
      <c r="E30" s="31">
        <v>0</v>
      </c>
      <c r="F30" s="31">
        <v>0</v>
      </c>
      <c r="G30" s="31">
        <v>0</v>
      </c>
      <c r="H30" s="31">
        <v>0</v>
      </c>
      <c r="I30" s="32">
        <v>0</v>
      </c>
      <c r="J30" s="27">
        <v>0</v>
      </c>
      <c r="K30" s="28">
        <v>0</v>
      </c>
      <c r="L30" s="28">
        <v>0</v>
      </c>
      <c r="M30" s="28">
        <v>0</v>
      </c>
      <c r="N30" s="28">
        <v>0</v>
      </c>
      <c r="O30" s="28">
        <v>0</v>
      </c>
    </row>
    <row r="31" spans="1:15" ht="27.75" customHeight="1" x14ac:dyDescent="0.25">
      <c r="B31" s="53">
        <v>3</v>
      </c>
      <c r="C31" s="23" t="s">
        <v>23</v>
      </c>
      <c r="D31" s="30">
        <v>0</v>
      </c>
      <c r="E31" s="31">
        <v>0</v>
      </c>
      <c r="F31" s="31">
        <v>0</v>
      </c>
      <c r="G31" s="31">
        <v>0</v>
      </c>
      <c r="H31" s="31">
        <v>0</v>
      </c>
      <c r="I31" s="32">
        <v>0</v>
      </c>
      <c r="J31" s="27">
        <v>0</v>
      </c>
      <c r="K31" s="28">
        <v>0</v>
      </c>
      <c r="L31" s="28">
        <v>0</v>
      </c>
      <c r="M31" s="28">
        <v>0</v>
      </c>
      <c r="N31" s="28">
        <v>0</v>
      </c>
      <c r="O31" s="28">
        <v>0</v>
      </c>
    </row>
    <row r="32" spans="1:15" ht="27.75" customHeight="1" x14ac:dyDescent="0.25">
      <c r="B32" s="53">
        <v>3</v>
      </c>
      <c r="C32" s="23" t="s">
        <v>41</v>
      </c>
      <c r="D32" s="33">
        <v>2</v>
      </c>
      <c r="E32" s="28">
        <v>2</v>
      </c>
      <c r="F32" s="28">
        <v>2</v>
      </c>
      <c r="G32" s="28">
        <v>2</v>
      </c>
      <c r="H32" s="28">
        <v>2</v>
      </c>
      <c r="I32" s="34">
        <v>2</v>
      </c>
      <c r="J32" s="27">
        <v>2</v>
      </c>
      <c r="K32" s="28">
        <v>2</v>
      </c>
      <c r="L32" s="28">
        <v>2</v>
      </c>
      <c r="M32" s="28">
        <v>2</v>
      </c>
      <c r="N32" s="28">
        <v>2</v>
      </c>
      <c r="O32" s="28">
        <v>2</v>
      </c>
    </row>
    <row r="33" spans="2:15" ht="27.75" customHeight="1" x14ac:dyDescent="0.25">
      <c r="B33" s="53">
        <v>3</v>
      </c>
      <c r="C33" s="23" t="s">
        <v>42</v>
      </c>
      <c r="D33" s="30">
        <v>0</v>
      </c>
      <c r="E33" s="31">
        <v>0</v>
      </c>
      <c r="F33" s="31">
        <v>0</v>
      </c>
      <c r="G33" s="31">
        <v>0</v>
      </c>
      <c r="H33" s="31">
        <v>0</v>
      </c>
      <c r="I33" s="32">
        <v>0</v>
      </c>
      <c r="J33" s="27">
        <v>0</v>
      </c>
      <c r="K33" s="28">
        <v>0</v>
      </c>
      <c r="L33" s="28">
        <v>0</v>
      </c>
      <c r="M33" s="28">
        <v>0</v>
      </c>
      <c r="N33" s="28">
        <v>0</v>
      </c>
      <c r="O33" s="28">
        <v>0</v>
      </c>
    </row>
    <row r="34" spans="2:15" ht="27.75" customHeight="1" x14ac:dyDescent="0.25">
      <c r="B34" s="53">
        <v>3</v>
      </c>
      <c r="C34" s="23" t="s">
        <v>24</v>
      </c>
      <c r="D34" s="30">
        <v>0</v>
      </c>
      <c r="E34" s="31">
        <v>0</v>
      </c>
      <c r="F34" s="31">
        <v>0</v>
      </c>
      <c r="G34" s="31">
        <v>0</v>
      </c>
      <c r="H34" s="31">
        <v>0</v>
      </c>
      <c r="I34" s="32">
        <v>0</v>
      </c>
      <c r="J34" s="27">
        <v>0</v>
      </c>
      <c r="K34" s="28">
        <v>0</v>
      </c>
      <c r="L34" s="28">
        <v>0</v>
      </c>
      <c r="M34" s="28">
        <v>0</v>
      </c>
      <c r="N34" s="28">
        <v>0</v>
      </c>
      <c r="O34" s="28">
        <v>0</v>
      </c>
    </row>
    <row r="35" spans="2:15" ht="27.75" customHeight="1" x14ac:dyDescent="0.25">
      <c r="B35" s="53">
        <v>3</v>
      </c>
      <c r="C35" s="23" t="s">
        <v>27</v>
      </c>
      <c r="D35" s="30">
        <v>0</v>
      </c>
      <c r="E35" s="31">
        <v>0</v>
      </c>
      <c r="F35" s="31">
        <v>0</v>
      </c>
      <c r="G35" s="31">
        <v>0</v>
      </c>
      <c r="H35" s="31">
        <v>0</v>
      </c>
      <c r="I35" s="32">
        <v>0</v>
      </c>
      <c r="J35" s="27">
        <v>0</v>
      </c>
      <c r="K35" s="28">
        <v>0</v>
      </c>
      <c r="L35" s="28">
        <v>0</v>
      </c>
      <c r="M35" s="28">
        <v>0</v>
      </c>
      <c r="N35" s="28">
        <v>0</v>
      </c>
      <c r="O35" s="28">
        <v>0</v>
      </c>
    </row>
    <row r="36" spans="2:15" ht="27.75" customHeight="1" x14ac:dyDescent="0.25">
      <c r="B36" s="53">
        <v>3</v>
      </c>
      <c r="C36" s="23" t="s">
        <v>29</v>
      </c>
      <c r="D36" s="30">
        <v>0</v>
      </c>
      <c r="E36" s="31">
        <v>0</v>
      </c>
      <c r="F36" s="31">
        <v>0</v>
      </c>
      <c r="G36" s="31">
        <v>0</v>
      </c>
      <c r="H36" s="31">
        <v>0</v>
      </c>
      <c r="I36" s="32">
        <v>0</v>
      </c>
      <c r="J36" s="27">
        <v>0</v>
      </c>
      <c r="K36" s="28">
        <v>0</v>
      </c>
      <c r="L36" s="28">
        <v>0</v>
      </c>
      <c r="M36" s="28">
        <v>0</v>
      </c>
      <c r="N36" s="28">
        <v>0</v>
      </c>
      <c r="O36" s="28">
        <v>0</v>
      </c>
    </row>
    <row r="37" spans="2:15" ht="27.75" customHeight="1" x14ac:dyDescent="0.25">
      <c r="B37" s="53">
        <v>3</v>
      </c>
      <c r="C37" s="23" t="s">
        <v>30</v>
      </c>
      <c r="D37" s="30">
        <v>0</v>
      </c>
      <c r="E37" s="31">
        <v>0</v>
      </c>
      <c r="F37" s="31">
        <v>0</v>
      </c>
      <c r="G37" s="31">
        <v>0</v>
      </c>
      <c r="H37" s="31">
        <v>0</v>
      </c>
      <c r="I37" s="32">
        <v>0</v>
      </c>
      <c r="J37" s="27">
        <v>0</v>
      </c>
      <c r="K37" s="28">
        <v>0</v>
      </c>
      <c r="L37" s="28">
        <v>0</v>
      </c>
      <c r="M37" s="28">
        <v>0</v>
      </c>
      <c r="N37" s="28">
        <v>0</v>
      </c>
      <c r="O37" s="28">
        <v>0</v>
      </c>
    </row>
    <row r="38" spans="2:15" ht="27.75" customHeight="1" x14ac:dyDescent="0.25">
      <c r="B38" s="53">
        <v>3</v>
      </c>
      <c r="C38" s="23" t="s">
        <v>17</v>
      </c>
      <c r="D38" s="30">
        <v>0</v>
      </c>
      <c r="E38" s="31">
        <v>0</v>
      </c>
      <c r="F38" s="31">
        <v>0</v>
      </c>
      <c r="G38" s="31">
        <v>0</v>
      </c>
      <c r="H38" s="31">
        <v>0</v>
      </c>
      <c r="I38" s="32">
        <v>0</v>
      </c>
      <c r="J38" s="27">
        <v>0</v>
      </c>
      <c r="K38" s="28">
        <v>0</v>
      </c>
      <c r="L38" s="28">
        <v>0</v>
      </c>
      <c r="M38" s="28">
        <v>0</v>
      </c>
      <c r="N38" s="28">
        <v>0</v>
      </c>
      <c r="O38" s="28">
        <v>0</v>
      </c>
    </row>
    <row r="39" spans="2:15" ht="27.75" customHeight="1" x14ac:dyDescent="0.25">
      <c r="B39" s="53">
        <v>3</v>
      </c>
      <c r="C39" s="23" t="s">
        <v>35</v>
      </c>
      <c r="D39" s="30">
        <v>0</v>
      </c>
      <c r="E39" s="31">
        <v>0</v>
      </c>
      <c r="F39" s="31">
        <v>0</v>
      </c>
      <c r="G39" s="31">
        <v>0</v>
      </c>
      <c r="H39" s="31">
        <v>0</v>
      </c>
      <c r="I39" s="32">
        <v>0</v>
      </c>
      <c r="J39" s="27">
        <v>0</v>
      </c>
      <c r="K39" s="28">
        <v>0</v>
      </c>
      <c r="L39" s="28">
        <v>0</v>
      </c>
      <c r="M39" s="28">
        <v>0</v>
      </c>
      <c r="N39" s="28">
        <v>0</v>
      </c>
      <c r="O39" s="28">
        <v>0</v>
      </c>
    </row>
    <row r="40" spans="2:15" ht="27.75" customHeight="1" x14ac:dyDescent="0.25">
      <c r="B40" s="53">
        <v>3</v>
      </c>
      <c r="C40" s="23" t="s">
        <v>32</v>
      </c>
      <c r="D40" s="30">
        <v>0</v>
      </c>
      <c r="E40" s="31">
        <v>0</v>
      </c>
      <c r="F40" s="31">
        <v>0</v>
      </c>
      <c r="G40" s="31">
        <v>0</v>
      </c>
      <c r="H40" s="31">
        <v>0</v>
      </c>
      <c r="I40" s="32">
        <v>0</v>
      </c>
      <c r="J40" s="27">
        <v>0</v>
      </c>
      <c r="K40" s="28">
        <v>0</v>
      </c>
      <c r="L40" s="28">
        <v>0</v>
      </c>
      <c r="M40" s="28">
        <v>0</v>
      </c>
      <c r="N40" s="28">
        <v>0</v>
      </c>
      <c r="O40" s="28">
        <v>0</v>
      </c>
    </row>
    <row r="41" spans="2:15" ht="27.75" customHeight="1" x14ac:dyDescent="0.25">
      <c r="B41" s="53">
        <v>3</v>
      </c>
      <c r="C41" s="23" t="s">
        <v>33</v>
      </c>
      <c r="D41" s="30">
        <v>0</v>
      </c>
      <c r="E41" s="31">
        <v>0</v>
      </c>
      <c r="F41" s="31">
        <v>0</v>
      </c>
      <c r="G41" s="31">
        <v>0</v>
      </c>
      <c r="H41" s="31">
        <v>0</v>
      </c>
      <c r="I41" s="32">
        <v>0</v>
      </c>
      <c r="J41" s="27">
        <v>0</v>
      </c>
      <c r="K41" s="28">
        <v>0</v>
      </c>
      <c r="L41" s="28">
        <v>0</v>
      </c>
      <c r="M41" s="28">
        <v>0</v>
      </c>
      <c r="N41" s="28">
        <v>0</v>
      </c>
      <c r="O41" s="28">
        <v>0</v>
      </c>
    </row>
    <row r="42" spans="2:15" ht="27.75" customHeight="1" x14ac:dyDescent="0.25">
      <c r="B42" s="53">
        <v>3</v>
      </c>
      <c r="C42" s="23" t="s">
        <v>34</v>
      </c>
      <c r="D42" s="30">
        <v>0</v>
      </c>
      <c r="E42" s="31">
        <v>0</v>
      </c>
      <c r="F42" s="31">
        <v>0</v>
      </c>
      <c r="G42" s="31">
        <v>0</v>
      </c>
      <c r="H42" s="31">
        <v>0</v>
      </c>
      <c r="I42" s="32">
        <v>0</v>
      </c>
      <c r="J42" s="27">
        <v>0</v>
      </c>
      <c r="K42" s="28">
        <v>0</v>
      </c>
      <c r="L42" s="28">
        <v>0</v>
      </c>
      <c r="M42" s="28">
        <v>0</v>
      </c>
      <c r="N42" s="28">
        <v>0</v>
      </c>
      <c r="O42" s="28">
        <v>0</v>
      </c>
    </row>
    <row r="43" spans="2:15" ht="27.75" customHeight="1" x14ac:dyDescent="0.25">
      <c r="B43" s="53">
        <v>3</v>
      </c>
      <c r="C43" s="23" t="s">
        <v>36</v>
      </c>
      <c r="D43" s="30">
        <v>0</v>
      </c>
      <c r="E43" s="31">
        <v>0</v>
      </c>
      <c r="F43" s="31">
        <v>0</v>
      </c>
      <c r="G43" s="31">
        <v>0</v>
      </c>
      <c r="H43" s="31">
        <v>0</v>
      </c>
      <c r="I43" s="32">
        <v>0</v>
      </c>
      <c r="J43" s="27">
        <v>0</v>
      </c>
      <c r="K43" s="28">
        <v>0</v>
      </c>
      <c r="L43" s="28">
        <v>0</v>
      </c>
      <c r="M43" s="28">
        <v>0</v>
      </c>
      <c r="N43" s="28">
        <v>0</v>
      </c>
      <c r="O43" s="28">
        <v>0</v>
      </c>
    </row>
    <row r="44" spans="2:15" ht="27.75" customHeight="1" x14ac:dyDescent="0.25">
      <c r="B44" s="53">
        <v>3</v>
      </c>
      <c r="C44" s="23" t="s">
        <v>37</v>
      </c>
      <c r="D44" s="30">
        <v>0</v>
      </c>
      <c r="E44" s="31">
        <v>0</v>
      </c>
      <c r="F44" s="31">
        <v>0</v>
      </c>
      <c r="G44" s="31">
        <v>0</v>
      </c>
      <c r="H44" s="31">
        <v>0</v>
      </c>
      <c r="I44" s="32">
        <v>0</v>
      </c>
      <c r="J44" s="27">
        <v>0</v>
      </c>
      <c r="K44" s="28">
        <v>0</v>
      </c>
      <c r="L44" s="28">
        <v>0</v>
      </c>
      <c r="M44" s="28">
        <v>0</v>
      </c>
      <c r="N44" s="28">
        <v>0</v>
      </c>
      <c r="O44" s="28">
        <v>0</v>
      </c>
    </row>
    <row r="45" spans="2:15" ht="27.75" customHeight="1" x14ac:dyDescent="0.25">
      <c r="B45" s="53">
        <v>3</v>
      </c>
      <c r="C45" s="23" t="s">
        <v>38</v>
      </c>
      <c r="D45" s="30">
        <v>0</v>
      </c>
      <c r="E45" s="31">
        <v>0</v>
      </c>
      <c r="F45" s="31">
        <v>0</v>
      </c>
      <c r="G45" s="31">
        <v>0</v>
      </c>
      <c r="H45" s="31">
        <v>0</v>
      </c>
      <c r="I45" s="32">
        <v>0</v>
      </c>
      <c r="J45" s="27">
        <v>0</v>
      </c>
      <c r="K45" s="28">
        <v>0</v>
      </c>
      <c r="L45" s="28">
        <v>0</v>
      </c>
      <c r="M45" s="28">
        <v>0</v>
      </c>
      <c r="N45" s="28">
        <v>0</v>
      </c>
      <c r="O45" s="28">
        <v>0</v>
      </c>
    </row>
    <row r="46" spans="2:15" ht="27.75" customHeight="1" x14ac:dyDescent="0.25">
      <c r="B46" s="53">
        <v>3</v>
      </c>
      <c r="C46" s="23" t="s">
        <v>39</v>
      </c>
      <c r="D46" s="30">
        <v>0</v>
      </c>
      <c r="E46" s="31">
        <v>0</v>
      </c>
      <c r="F46" s="31">
        <v>0</v>
      </c>
      <c r="G46" s="31">
        <v>0</v>
      </c>
      <c r="H46" s="31">
        <v>0</v>
      </c>
      <c r="I46" s="32">
        <v>0</v>
      </c>
      <c r="J46" s="27">
        <v>0</v>
      </c>
      <c r="K46" s="28">
        <v>0</v>
      </c>
      <c r="L46" s="28">
        <v>0</v>
      </c>
      <c r="M46" s="28">
        <v>0</v>
      </c>
      <c r="N46" s="28">
        <v>0</v>
      </c>
      <c r="O46" s="28">
        <v>0</v>
      </c>
    </row>
    <row r="47" spans="2:15" ht="27.75" customHeight="1" thickBot="1" x14ac:dyDescent="0.3">
      <c r="B47" s="53">
        <v>3</v>
      </c>
      <c r="C47" s="23" t="s">
        <v>43</v>
      </c>
      <c r="D47" s="30">
        <v>11</v>
      </c>
      <c r="E47" s="31">
        <v>11</v>
      </c>
      <c r="F47" s="31">
        <v>3</v>
      </c>
      <c r="G47" s="31">
        <v>3</v>
      </c>
      <c r="H47" s="31">
        <v>3</v>
      </c>
      <c r="I47" s="32">
        <v>3</v>
      </c>
      <c r="J47" s="27">
        <v>3</v>
      </c>
      <c r="K47" s="28">
        <v>3</v>
      </c>
      <c r="L47" s="28">
        <v>3</v>
      </c>
      <c r="M47" s="28">
        <v>3</v>
      </c>
      <c r="N47" s="28">
        <v>0</v>
      </c>
      <c r="O47" s="28">
        <v>0</v>
      </c>
    </row>
    <row r="48" spans="2:15" ht="27.75" customHeight="1" thickBot="1" x14ac:dyDescent="0.3">
      <c r="B48" s="35" t="s">
        <v>45</v>
      </c>
      <c r="C48" s="36"/>
      <c r="D48" s="37">
        <f>SUM(D7:D24)</f>
        <v>77.400000000000006</v>
      </c>
      <c r="E48" s="38">
        <f>SUM(E7:E24)</f>
        <v>81</v>
      </c>
      <c r="F48" s="38">
        <f>SUM(F7:F24)</f>
        <v>81</v>
      </c>
      <c r="G48" s="38">
        <f>SUM(G7:G24)</f>
        <v>81</v>
      </c>
      <c r="H48" s="38">
        <f>SUM(H7:H24)</f>
        <v>81</v>
      </c>
      <c r="I48" s="39">
        <f>SUM(I7:I24)</f>
        <v>81</v>
      </c>
      <c r="J48" s="40">
        <f>SUM(J7:J24)</f>
        <v>81</v>
      </c>
      <c r="K48" s="38">
        <f>SUM(K7:K24)</f>
        <v>81</v>
      </c>
      <c r="L48" s="38">
        <f>SUM(L7:L24)</f>
        <v>79</v>
      </c>
      <c r="M48" s="38">
        <f>SUM(M7:M24)</f>
        <v>79</v>
      </c>
      <c r="N48" s="38">
        <f>SUM(N7:N24)</f>
        <v>76.199999999999989</v>
      </c>
      <c r="O48" s="39">
        <f>SUM(O7:O24)</f>
        <v>76.199999999999989</v>
      </c>
    </row>
  </sheetData>
  <mergeCells count="5">
    <mergeCell ref="C2:O2"/>
    <mergeCell ref="D4:O4"/>
    <mergeCell ref="D5:I5"/>
    <mergeCell ref="J5:O5"/>
    <mergeCell ref="B48:C48"/>
  </mergeCells>
  <printOptions horizontalCentered="1" verticalCentered="1"/>
  <pageMargins left="0.23622047244094491" right="0.19685039370078741" top="0.23622047244094491" bottom="0.23622047244094491" header="0.19685039370078741" footer="0.19685039370078741"/>
  <pageSetup paperSize="9" scale="63" fitToHeight="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BDD</vt:lpstr>
      <vt:lpstr>Extract ETPT convention</vt:lpstr>
      <vt:lpstr>'Extract ETPT convention'!Zone_d_impression</vt:lpstr>
    </vt:vector>
  </TitlesOfParts>
  <Company>PwC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Pierre-Emmanuel SELLIER</dc:creator>
  <cp:lastModifiedBy>Pierre-Emmanuel SELLIER</cp:lastModifiedBy>
  <dcterms:created xsi:type="dcterms:W3CDTF">2016-11-15T14:50:29Z</dcterms:created>
  <dcterms:modified xsi:type="dcterms:W3CDTF">2016-11-15T15:01:34Z</dcterms:modified>
</cp:coreProperties>
</file>