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I5" i="1" l="1"/>
  <c r="K5" i="1" s="1"/>
  <c r="H5" i="1"/>
  <c r="G5" i="1"/>
  <c r="J5" i="1" s="1"/>
  <c r="L5" i="1" s="1"/>
  <c r="F5" i="1"/>
  <c r="I4" i="1"/>
  <c r="K4" i="1" s="1"/>
  <c r="H4" i="1"/>
  <c r="G4" i="1"/>
  <c r="J4" i="1" s="1"/>
  <c r="L4" i="1" s="1"/>
  <c r="F4" i="1"/>
  <c r="I3" i="1"/>
  <c r="K3" i="1" s="1"/>
  <c r="H3" i="1"/>
  <c r="G3" i="1"/>
  <c r="J3" i="1" s="1"/>
  <c r="L3" i="1" s="1"/>
  <c r="F3" i="1"/>
  <c r="I2" i="1"/>
  <c r="K2" i="1" s="1"/>
  <c r="H2" i="1"/>
  <c r="G2" i="1"/>
  <c r="J2" i="1" s="1"/>
  <c r="L2" i="1" s="1"/>
  <c r="F2" i="1"/>
</calcChain>
</file>

<file path=xl/sharedStrings.xml><?xml version="1.0" encoding="utf-8"?>
<sst xmlns="http://schemas.openxmlformats.org/spreadsheetml/2006/main" count="24" uniqueCount="23">
  <si>
    <t>Matricule</t>
  </si>
  <si>
    <t>Date</t>
  </si>
  <si>
    <t>NOM</t>
  </si>
  <si>
    <t>Heures planifiées</t>
  </si>
  <si>
    <t>Equipe</t>
  </si>
  <si>
    <t>Heure début 1</t>
  </si>
  <si>
    <t>Heure Fin 1</t>
  </si>
  <si>
    <t>Heure début 2</t>
  </si>
  <si>
    <t>Heure Fin 2</t>
  </si>
  <si>
    <t>Créneau 12h-14h</t>
  </si>
  <si>
    <t>Créneau 17h-20h</t>
  </si>
  <si>
    <t>Total planifié</t>
  </si>
  <si>
    <t>11:30 - 15:00
16:00 - 20:00</t>
  </si>
  <si>
    <t>08:15 - 12:30
13:30 - 17:15</t>
  </si>
  <si>
    <t>08:00 - 11:45
12:45 - 16:30</t>
  </si>
  <si>
    <t>AA</t>
  </si>
  <si>
    <t>BB</t>
  </si>
  <si>
    <t>CC</t>
  </si>
  <si>
    <t>DD</t>
  </si>
  <si>
    <t xml:space="preserve">A1 </t>
  </si>
  <si>
    <t>B1</t>
  </si>
  <si>
    <t>C1</t>
  </si>
  <si>
    <t>D1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</si>
</sst>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h:mm;@"/>
  </numFmts>
  <fonts count="5"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indexed="72"/>
      <name val="Arial"/>
      <family val="2"/>
    </font>
    <font>
      <sz val="10"/>
      <color indexed="72"/>
      <name val="SansSerif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20" fontId="1" fillId="2" borderId="1" xfId="0" applyNumberFormat="1" applyFont="1" applyFill="1" applyBorder="1" applyAlignment="1">
      <alignment horizontal="center" vertical="center" wrapText="1"/>
    </xf>
    <xf numFmtId="20" fontId="1" fillId="2" borderId="2" xfId="0" applyNumberFormat="1" applyFont="1" applyFill="1" applyBorder="1" applyAlignment="1">
      <alignment horizontal="center" vertical="center" wrapText="1"/>
    </xf>
    <xf numFmtId="16" fontId="0" fillId="2" borderId="1" xfId="0" applyNumberFormat="1" applyFill="1" applyBorder="1" applyAlignment="1">
      <alignment horizontal="center" vertical="center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165" fontId="0" fillId="2" borderId="2" xfId="0" applyNumberFormat="1" applyFill="1" applyBorder="1" applyAlignment="1">
      <alignment horizontal="center" vertical="center"/>
    </xf>
    <xf numFmtId="165" fontId="0" fillId="5" borderId="1" xfId="0" applyNumberFormat="1" applyFill="1" applyBorder="1" applyAlignment="1">
      <alignment horizontal="center" vertical="center"/>
    </xf>
    <xf numFmtId="165" fontId="0" fillId="5" borderId="2" xfId="0" applyNumberForma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abSelected="1" workbookViewId="0">
      <selection activeCell="L10" sqref="L10"/>
    </sheetView>
  </sheetViews>
  <sheetFormatPr baseColWidth="10" defaultRowHeight="15"/>
  <cols>
    <col min="4" max="4" width="15.140625" bestFit="1" customWidth="1"/>
  </cols>
  <sheetData>
    <row r="1" spans="1:12" ht="25.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 t="s">
        <v>9</v>
      </c>
      <c r="K1" s="6" t="s">
        <v>10</v>
      </c>
      <c r="L1" s="4" t="s">
        <v>11</v>
      </c>
    </row>
    <row r="2" spans="1:12" ht="51">
      <c r="A2" s="1">
        <v>111</v>
      </c>
      <c r="B2" s="7">
        <v>42676</v>
      </c>
      <c r="C2" s="8" t="s">
        <v>19</v>
      </c>
      <c r="D2" s="9" t="s">
        <v>12</v>
      </c>
      <c r="E2" s="1" t="s">
        <v>15</v>
      </c>
      <c r="F2" s="10">
        <f>LEFT(D2,5)*1</f>
        <v>0.47916666666666669</v>
      </c>
      <c r="G2" s="10">
        <f>RIGHT(LEFT(D2,13),5)*1</f>
        <v>0.625</v>
      </c>
      <c r="H2" s="10">
        <f>LEFT(RIGHT(D2,13),5)*1</f>
        <v>0.66666666666666663</v>
      </c>
      <c r="I2" s="10">
        <f>RIGHT(D2,5)*1</f>
        <v>0.83333333333333337</v>
      </c>
      <c r="J2" s="11">
        <f>MOD(MIN(G2,"14:00")-MAX(F2,"12:00"),1)</f>
        <v>8.333333333333337E-2</v>
      </c>
      <c r="K2" s="12">
        <f>MOD(MIN(I2,"20:00")-MAX(H2,"17:00"),1)</f>
        <v>0.125</v>
      </c>
      <c r="L2" s="10">
        <f>J2+K2</f>
        <v>0.20833333333333337</v>
      </c>
    </row>
    <row r="3" spans="1:12" ht="51">
      <c r="A3" s="1">
        <v>222</v>
      </c>
      <c r="B3" s="7">
        <v>42676</v>
      </c>
      <c r="C3" s="8" t="s">
        <v>20</v>
      </c>
      <c r="D3" s="9" t="s">
        <v>13</v>
      </c>
      <c r="E3" s="1" t="s">
        <v>16</v>
      </c>
      <c r="F3" s="10">
        <f t="shared" ref="F3:F5" si="0">LEFT(D3,5)*1</f>
        <v>0.34375</v>
      </c>
      <c r="G3" s="10">
        <f t="shared" ref="G3:G5" si="1">RIGHT(LEFT(D3,13),5)*1</f>
        <v>0.52083333333333337</v>
      </c>
      <c r="H3" s="10">
        <f t="shared" ref="H3:H5" si="2">LEFT(RIGHT(D3,13),5)*1</f>
        <v>0.5625</v>
      </c>
      <c r="I3" s="10">
        <f t="shared" ref="I3:I5" si="3">RIGHT(D3,5)*1</f>
        <v>0.71875</v>
      </c>
      <c r="J3" s="11">
        <f>MOD(MIN(G3,"14:00")-MAX(F3,"12:00"),1)</f>
        <v>2.083333333333337E-2</v>
      </c>
      <c r="K3" s="12">
        <f t="shared" ref="K3:K5" si="4">MOD(MIN(I3,"20:00")-MAX(H3,"17:00"),1)</f>
        <v>1.041666666666663E-2</v>
      </c>
      <c r="L3" s="10">
        <f t="shared" ref="L3:L5" si="5">J3+K3</f>
        <v>3.125E-2</v>
      </c>
    </row>
    <row r="4" spans="1:12" ht="51">
      <c r="A4" s="1">
        <v>333</v>
      </c>
      <c r="B4" s="7">
        <v>42676</v>
      </c>
      <c r="C4" s="8" t="s">
        <v>21</v>
      </c>
      <c r="D4" s="9" t="s">
        <v>12</v>
      </c>
      <c r="E4" s="1" t="s">
        <v>17</v>
      </c>
      <c r="F4" s="10">
        <f t="shared" si="0"/>
        <v>0.47916666666666669</v>
      </c>
      <c r="G4" s="10">
        <f t="shared" si="1"/>
        <v>0.625</v>
      </c>
      <c r="H4" s="10">
        <f t="shared" si="2"/>
        <v>0.66666666666666663</v>
      </c>
      <c r="I4" s="10">
        <f t="shared" si="3"/>
        <v>0.83333333333333337</v>
      </c>
      <c r="J4" s="11">
        <f t="shared" ref="J4:J5" si="6">MOD(MIN(G4,"14:00")-MAX(F4,"12:00"),1)</f>
        <v>8.333333333333337E-2</v>
      </c>
      <c r="K4" s="12">
        <f t="shared" si="4"/>
        <v>0.125</v>
      </c>
      <c r="L4" s="10">
        <f t="shared" si="5"/>
        <v>0.20833333333333337</v>
      </c>
    </row>
    <row r="5" spans="1:12" ht="51">
      <c r="A5" s="1">
        <v>444</v>
      </c>
      <c r="B5" s="7">
        <v>42676</v>
      </c>
      <c r="C5" s="8" t="s">
        <v>22</v>
      </c>
      <c r="D5" s="9" t="s">
        <v>14</v>
      </c>
      <c r="E5" s="1" t="s">
        <v>18</v>
      </c>
      <c r="F5" s="10">
        <f t="shared" si="0"/>
        <v>0.33333333333333331</v>
      </c>
      <c r="G5" s="10">
        <f t="shared" si="1"/>
        <v>0.48958333333333331</v>
      </c>
      <c r="H5" s="10">
        <f t="shared" si="2"/>
        <v>0.53125</v>
      </c>
      <c r="I5" s="10">
        <f t="shared" si="3"/>
        <v>0.6875</v>
      </c>
      <c r="J5" s="13">
        <f t="shared" si="6"/>
        <v>0.98958333333333326</v>
      </c>
      <c r="K5" s="14">
        <f t="shared" si="4"/>
        <v>0.97916666666666663</v>
      </c>
      <c r="L5" s="15">
        <f t="shared" si="5"/>
        <v>1.96875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FOURIER Cindy</dc:creator>
  <cp:lastModifiedBy>FOURIER Cindy</cp:lastModifiedBy>
  <dcterms:created xsi:type="dcterms:W3CDTF">2016-11-09T13:13:43Z</dcterms:created>
  <dcterms:modified xsi:type="dcterms:W3CDTF">2016-11-09T13:14:35Z</dcterms:modified>
</cp:coreProperties>
</file>