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420" windowWidth="19440" windowHeight="9495"/>
  </bookViews>
  <sheets>
    <sheet name="Feuil1" sheetId="1" r:id="rId1"/>
  </sheets>
  <definedNames>
    <definedName name="_xlnm._FilterDatabase" localSheetId="0" hidden="1">Feuil1!$W$6:$W$2540</definedName>
  </definedNames>
  <calcPr calcId="125725"/>
</workbook>
</file>

<file path=xl/calcChain.xml><?xml version="1.0" encoding="utf-8"?>
<calcChain xmlns="http://schemas.openxmlformats.org/spreadsheetml/2006/main">
  <c r="AC7" i="1"/>
  <c r="AB7"/>
  <c r="AC9"/>
  <c r="AC11"/>
  <c r="AC13"/>
  <c r="AC15"/>
  <c r="AC17"/>
  <c r="AC19"/>
  <c r="AC21"/>
  <c r="AC23"/>
  <c r="AC25"/>
  <c r="AC27"/>
  <c r="AC29"/>
  <c r="AC31"/>
  <c r="AC33"/>
  <c r="AC35"/>
  <c r="AC37"/>
  <c r="AC39"/>
  <c r="AC41"/>
  <c r="AC43"/>
  <c r="AC45"/>
  <c r="AC47"/>
  <c r="AC49"/>
  <c r="AC51"/>
  <c r="AC53"/>
  <c r="AC55"/>
  <c r="AC57"/>
  <c r="AC59"/>
  <c r="AC61"/>
  <c r="AC63"/>
  <c r="AC65"/>
  <c r="AC67"/>
  <c r="AC69"/>
  <c r="AC71"/>
  <c r="AC73"/>
  <c r="AC75"/>
  <c r="AC77"/>
  <c r="AC79"/>
  <c r="AC81"/>
  <c r="AC83"/>
  <c r="AC85"/>
  <c r="AC87"/>
  <c r="AC89"/>
  <c r="AC91"/>
  <c r="AC93"/>
  <c r="AC95"/>
  <c r="AC97"/>
  <c r="AC99"/>
  <c r="AC101"/>
  <c r="AC103"/>
  <c r="AC105"/>
  <c r="AC107"/>
  <c r="AC109"/>
  <c r="AC111"/>
  <c r="AC113"/>
  <c r="AC115"/>
  <c r="AC117"/>
  <c r="AC119"/>
  <c r="AC121"/>
  <c r="AC123"/>
  <c r="AC125"/>
  <c r="AC127"/>
  <c r="AC129"/>
  <c r="AC131"/>
  <c r="AC133"/>
  <c r="AC135"/>
  <c r="AC137"/>
  <c r="AC139"/>
  <c r="AC141"/>
  <c r="AC143"/>
  <c r="AC145"/>
  <c r="AC147"/>
  <c r="AC149"/>
  <c r="AC151"/>
  <c r="AC153"/>
  <c r="AC155"/>
  <c r="AC157"/>
  <c r="AC159"/>
  <c r="AC161"/>
  <c r="AC163"/>
  <c r="AC165"/>
  <c r="AC167"/>
  <c r="AC169"/>
  <c r="AC171"/>
  <c r="AC173"/>
  <c r="AC175"/>
  <c r="AC177"/>
  <c r="AC179"/>
  <c r="AC181"/>
  <c r="AC183"/>
  <c r="AC185"/>
  <c r="AC187"/>
  <c r="AC189"/>
  <c r="AC191"/>
  <c r="AC193"/>
  <c r="AC195"/>
  <c r="AC197"/>
  <c r="AC199"/>
  <c r="AC201"/>
  <c r="AC203"/>
  <c r="AC205"/>
  <c r="AC207"/>
  <c r="AC209"/>
  <c r="AC211"/>
  <c r="AC213"/>
  <c r="AC215"/>
  <c r="AC217"/>
  <c r="AC219"/>
  <c r="AC221"/>
  <c r="AC223"/>
  <c r="AC225"/>
  <c r="AC227"/>
  <c r="AC229"/>
  <c r="AC231"/>
  <c r="AC233"/>
  <c r="AC235"/>
  <c r="AC237"/>
  <c r="AC239"/>
  <c r="AC241"/>
  <c r="AC243"/>
  <c r="AC245"/>
  <c r="AC247"/>
  <c r="AC249"/>
  <c r="AC251"/>
  <c r="AC253"/>
  <c r="AC255"/>
  <c r="AC257"/>
  <c r="AC259"/>
  <c r="AC261"/>
  <c r="AC263"/>
  <c r="AC265"/>
  <c r="AC267"/>
  <c r="AC269"/>
  <c r="AC271"/>
  <c r="AC273"/>
  <c r="AC275"/>
  <c r="AC277"/>
  <c r="AC279"/>
  <c r="AC281"/>
  <c r="AC283"/>
  <c r="AC285"/>
  <c r="AC287"/>
  <c r="AC289"/>
  <c r="AC291"/>
  <c r="AC293"/>
  <c r="AC295"/>
  <c r="AC297"/>
  <c r="AC299"/>
  <c r="AC301"/>
  <c r="AC303"/>
  <c r="AC305"/>
  <c r="AC307"/>
  <c r="AC309"/>
  <c r="AC311"/>
  <c r="AC313"/>
  <c r="AC315"/>
  <c r="AC317"/>
  <c r="AC319"/>
  <c r="AC321"/>
  <c r="AC323"/>
  <c r="AC325"/>
  <c r="AC327"/>
  <c r="AC329"/>
  <c r="AC331"/>
  <c r="AC333"/>
  <c r="AC335"/>
  <c r="AC337"/>
  <c r="AC339"/>
  <c r="AC341"/>
  <c r="AC343"/>
  <c r="AC345"/>
  <c r="AC347"/>
  <c r="AC349"/>
  <c r="AC351"/>
  <c r="AC353"/>
  <c r="AC355"/>
  <c r="AC357"/>
  <c r="AC359"/>
  <c r="AC361"/>
  <c r="AC363"/>
  <c r="AC365"/>
  <c r="AC367"/>
  <c r="AC369"/>
  <c r="AC371"/>
  <c r="AC373"/>
  <c r="AC375"/>
  <c r="AC377"/>
  <c r="AC379"/>
  <c r="AC381"/>
  <c r="AC383"/>
  <c r="AC385"/>
  <c r="AC387"/>
  <c r="AC389"/>
  <c r="AC391"/>
  <c r="AC393"/>
  <c r="AC395"/>
  <c r="AC397"/>
  <c r="AC399"/>
  <c r="AC401"/>
  <c r="AC403"/>
  <c r="AC405"/>
  <c r="AC407"/>
  <c r="AC409"/>
  <c r="AC411"/>
  <c r="AC413"/>
  <c r="AC415"/>
  <c r="AC417"/>
  <c r="AC419"/>
  <c r="AC421"/>
  <c r="AC423"/>
  <c r="AC425"/>
  <c r="AC427"/>
  <c r="AC429"/>
  <c r="AC431"/>
  <c r="AC433"/>
  <c r="AC435"/>
  <c r="AC437"/>
  <c r="AC439"/>
  <c r="AC441"/>
  <c r="AC443"/>
  <c r="AC445"/>
  <c r="AC447"/>
  <c r="AC449"/>
  <c r="AC451"/>
  <c r="AC453"/>
  <c r="AC455"/>
  <c r="AC457"/>
  <c r="AC459"/>
  <c r="AC461"/>
  <c r="AC463"/>
  <c r="AC465"/>
  <c r="AC467"/>
  <c r="AC469"/>
  <c r="AC471"/>
  <c r="AC473"/>
  <c r="AC475"/>
  <c r="AC477"/>
  <c r="AC479"/>
  <c r="AC481"/>
  <c r="AC483"/>
  <c r="AC485"/>
  <c r="AC487"/>
  <c r="AC489"/>
  <c r="AC491"/>
  <c r="AC493"/>
  <c r="AC495"/>
  <c r="AC497"/>
  <c r="AC499"/>
  <c r="AC501"/>
  <c r="AC503"/>
  <c r="AC505"/>
  <c r="AC507"/>
  <c r="AC509"/>
  <c r="AC511"/>
  <c r="AC513"/>
  <c r="AC515"/>
  <c r="AC517"/>
  <c r="AC8"/>
  <c r="AC10"/>
  <c r="AC12"/>
  <c r="AC14"/>
  <c r="AC16"/>
  <c r="AC18"/>
  <c r="AC20"/>
  <c r="AC22"/>
  <c r="AC24"/>
  <c r="AC26"/>
  <c r="AC28"/>
  <c r="AC30"/>
  <c r="AC32"/>
  <c r="AC34"/>
  <c r="AC36"/>
  <c r="AC38"/>
  <c r="AC40"/>
  <c r="AC42"/>
  <c r="AC44"/>
  <c r="AC46"/>
  <c r="AC48"/>
  <c r="AC50"/>
  <c r="AC52"/>
  <c r="AC54"/>
  <c r="AC56"/>
  <c r="AC58"/>
  <c r="AC60"/>
  <c r="AC62"/>
  <c r="AC64"/>
  <c r="AC66"/>
  <c r="AC68"/>
  <c r="AC70"/>
  <c r="AC72"/>
  <c r="AC74"/>
  <c r="AC76"/>
  <c r="AC78"/>
  <c r="AC80"/>
  <c r="AC82"/>
  <c r="AC84"/>
  <c r="AC86"/>
  <c r="AC88"/>
  <c r="AC90"/>
  <c r="AC92"/>
  <c r="AC94"/>
  <c r="AC96"/>
  <c r="AC98"/>
  <c r="AC100"/>
  <c r="AC102"/>
  <c r="AC104"/>
  <c r="AC106"/>
  <c r="AC108"/>
  <c r="AC110"/>
  <c r="AC112"/>
  <c r="AC114"/>
  <c r="AC116"/>
  <c r="AC118"/>
  <c r="AC120"/>
  <c r="AC122"/>
  <c r="AC124"/>
  <c r="AC126"/>
  <c r="AC128"/>
  <c r="AC130"/>
  <c r="AC132"/>
  <c r="AC134"/>
  <c r="AC136"/>
  <c r="AC138"/>
  <c r="AC140"/>
  <c r="AC142"/>
  <c r="AC144"/>
  <c r="AC146"/>
  <c r="AC148"/>
  <c r="AC150"/>
  <c r="AC152"/>
  <c r="AC154"/>
  <c r="AC156"/>
  <c r="AC158"/>
  <c r="AC160"/>
  <c r="AC162"/>
  <c r="AC164"/>
  <c r="AC166"/>
  <c r="AC168"/>
  <c r="AC170"/>
  <c r="AC172"/>
  <c r="AC174"/>
  <c r="AC176"/>
  <c r="AC178"/>
  <c r="AC180"/>
  <c r="AC182"/>
  <c r="AC184"/>
  <c r="AC186"/>
  <c r="AC188"/>
  <c r="AC190"/>
  <c r="AC192"/>
  <c r="AC194"/>
  <c r="AC196"/>
  <c r="AC198"/>
  <c r="AC200"/>
  <c r="AC202"/>
  <c r="AC204"/>
  <c r="AC206"/>
  <c r="AC208"/>
  <c r="AC210"/>
  <c r="AC212"/>
  <c r="AC214"/>
  <c r="AC216"/>
  <c r="AC218"/>
  <c r="AC220"/>
  <c r="AC222"/>
  <c r="AC224"/>
  <c r="AC226"/>
  <c r="AC228"/>
  <c r="AC230"/>
  <c r="AC232"/>
  <c r="AC234"/>
  <c r="AC236"/>
  <c r="AC238"/>
  <c r="AC240"/>
  <c r="AC242"/>
  <c r="AC244"/>
  <c r="AC246"/>
  <c r="AC248"/>
  <c r="AC250"/>
  <c r="AC252"/>
  <c r="AC254"/>
  <c r="AC256"/>
  <c r="AC258"/>
  <c r="AC260"/>
  <c r="AC262"/>
  <c r="AC264"/>
  <c r="AC266"/>
  <c r="AC268"/>
  <c r="AC270"/>
  <c r="AC272"/>
  <c r="AC274"/>
  <c r="AC276"/>
  <c r="AC278"/>
  <c r="AC280"/>
  <c r="AC282"/>
  <c r="AC284"/>
  <c r="AC286"/>
  <c r="AC288"/>
  <c r="AC290"/>
  <c r="AC292"/>
  <c r="AC294"/>
  <c r="AC296"/>
  <c r="AC298"/>
  <c r="AC300"/>
  <c r="AC302"/>
  <c r="AC304"/>
  <c r="AC306"/>
  <c r="AC308"/>
  <c r="AC310"/>
  <c r="AC312"/>
  <c r="AC314"/>
  <c r="AC316"/>
  <c r="AC318"/>
  <c r="AC320"/>
  <c r="AC322"/>
  <c r="AC324"/>
  <c r="AC326"/>
  <c r="AC328"/>
  <c r="AC330"/>
  <c r="AC332"/>
  <c r="AC334"/>
  <c r="AC336"/>
  <c r="AC338"/>
  <c r="AC340"/>
  <c r="AC342"/>
  <c r="AC344"/>
  <c r="AC346"/>
  <c r="AC348"/>
  <c r="AC350"/>
  <c r="AC352"/>
  <c r="AC354"/>
  <c r="AC356"/>
  <c r="AC358"/>
  <c r="AC360"/>
  <c r="AC362"/>
  <c r="AC364"/>
  <c r="AC366"/>
  <c r="AC368"/>
  <c r="AC370"/>
  <c r="AC372"/>
  <c r="AC374"/>
  <c r="AC376"/>
  <c r="AC378"/>
  <c r="AC380"/>
  <c r="AC382"/>
  <c r="AC384"/>
  <c r="AC386"/>
  <c r="AC388"/>
  <c r="AC390"/>
  <c r="AC392"/>
  <c r="AC394"/>
  <c r="AC396"/>
  <c r="AC398"/>
  <c r="AC400"/>
  <c r="AC402"/>
  <c r="AC404"/>
  <c r="AC406"/>
  <c r="AC408"/>
  <c r="AC410"/>
  <c r="AC412"/>
  <c r="AC414"/>
  <c r="AC416"/>
  <c r="AC418"/>
  <c r="AC420"/>
  <c r="AC422"/>
  <c r="AC424"/>
  <c r="AC426"/>
  <c r="AC428"/>
  <c r="AC430"/>
  <c r="AC432"/>
  <c r="AC434"/>
  <c r="AC436"/>
  <c r="AC438"/>
  <c r="AC440"/>
  <c r="AC442"/>
  <c r="AC444"/>
  <c r="AC446"/>
  <c r="AC448"/>
  <c r="AC450"/>
  <c r="AC452"/>
  <c r="AC454"/>
  <c r="AC456"/>
  <c r="AC458"/>
  <c r="AC460"/>
  <c r="AC462"/>
  <c r="AC464"/>
  <c r="AC466"/>
  <c r="AC468"/>
  <c r="AC470"/>
  <c r="AC472"/>
  <c r="AC474"/>
  <c r="AC476"/>
  <c r="AC478"/>
  <c r="AC480"/>
  <c r="AC482"/>
  <c r="AC484"/>
  <c r="AC486"/>
  <c r="AC488"/>
  <c r="AC490"/>
  <c r="AC492"/>
  <c r="AC494"/>
  <c r="AC496"/>
  <c r="AC498"/>
  <c r="AC500"/>
  <c r="AC502"/>
  <c r="AC504"/>
  <c r="AC506"/>
  <c r="AC508"/>
  <c r="AC510"/>
  <c r="AC512"/>
  <c r="AC514"/>
  <c r="AC516"/>
  <c r="AC518"/>
  <c r="AC520"/>
  <c r="AC522"/>
  <c r="AC524"/>
  <c r="AC526"/>
  <c r="AC528"/>
  <c r="AC530"/>
  <c r="AC532"/>
  <c r="AC534"/>
  <c r="AC536"/>
  <c r="AC538"/>
  <c r="AC540"/>
  <c r="AC542"/>
  <c r="AC544"/>
  <c r="AC546"/>
  <c r="AC548"/>
  <c r="AC550"/>
  <c r="AC552"/>
  <c r="AC554"/>
  <c r="AC556"/>
  <c r="AC558"/>
  <c r="AC560"/>
  <c r="AC562"/>
  <c r="AC564"/>
  <c r="AC566"/>
  <c r="AC568"/>
  <c r="AC570"/>
  <c r="AC572"/>
  <c r="AC574"/>
  <c r="AC576"/>
  <c r="AC578"/>
  <c r="AC580"/>
  <c r="AC582"/>
  <c r="AC584"/>
  <c r="AC586"/>
  <c r="AC588"/>
  <c r="AC590"/>
  <c r="AC592"/>
  <c r="AC594"/>
  <c r="AC596"/>
  <c r="AC598"/>
  <c r="AC600"/>
  <c r="AC602"/>
  <c r="AC604"/>
  <c r="AC606"/>
  <c r="AC608"/>
  <c r="AC610"/>
  <c r="AC612"/>
  <c r="AC614"/>
  <c r="AC616"/>
  <c r="AC618"/>
  <c r="AC620"/>
  <c r="AC622"/>
  <c r="AC624"/>
  <c r="AC626"/>
  <c r="AC628"/>
  <c r="AC630"/>
  <c r="AC632"/>
  <c r="AC634"/>
  <c r="AC636"/>
  <c r="AC638"/>
  <c r="AC640"/>
  <c r="AC642"/>
  <c r="AC644"/>
  <c r="AC646"/>
  <c r="AC648"/>
  <c r="AC650"/>
  <c r="AC652"/>
  <c r="AC654"/>
  <c r="AC656"/>
  <c r="AC658"/>
  <c r="AC660"/>
  <c r="AC662"/>
  <c r="AC664"/>
  <c r="AC666"/>
  <c r="AC668"/>
  <c r="AC670"/>
  <c r="AC672"/>
  <c r="AC674"/>
  <c r="AC676"/>
  <c r="AC678"/>
  <c r="AC680"/>
  <c r="AC682"/>
  <c r="AC684"/>
  <c r="AC686"/>
  <c r="AC688"/>
  <c r="AC690"/>
  <c r="AC692"/>
  <c r="AC694"/>
  <c r="AC696"/>
  <c r="AC698"/>
  <c r="AC700"/>
  <c r="AC702"/>
  <c r="AC704"/>
  <c r="AC706"/>
  <c r="AC708"/>
  <c r="AC710"/>
  <c r="AC712"/>
  <c r="AC714"/>
  <c r="AC716"/>
  <c r="AC718"/>
  <c r="AC720"/>
  <c r="AC722"/>
  <c r="AC724"/>
  <c r="AC726"/>
  <c r="AC728"/>
  <c r="AC730"/>
  <c r="AC732"/>
  <c r="AC734"/>
  <c r="AC736"/>
  <c r="AC738"/>
  <c r="AC740"/>
  <c r="AC742"/>
  <c r="AC744"/>
  <c r="AC746"/>
  <c r="AC748"/>
  <c r="AC750"/>
  <c r="AC752"/>
  <c r="AC754"/>
  <c r="AC756"/>
  <c r="AC758"/>
  <c r="AC760"/>
  <c r="AC762"/>
  <c r="AC764"/>
  <c r="AC766"/>
  <c r="AC768"/>
  <c r="AC770"/>
  <c r="AC772"/>
  <c r="AC774"/>
  <c r="AC776"/>
  <c r="AC778"/>
  <c r="AC780"/>
  <c r="AC782"/>
  <c r="AC784"/>
  <c r="AC786"/>
  <c r="AC788"/>
  <c r="AC790"/>
  <c r="AC792"/>
  <c r="AC794"/>
  <c r="AC796"/>
  <c r="AC798"/>
  <c r="AC800"/>
  <c r="AC802"/>
  <c r="AC804"/>
  <c r="AC806"/>
  <c r="AC808"/>
  <c r="AC810"/>
  <c r="AC812"/>
  <c r="AC814"/>
  <c r="AC816"/>
  <c r="AC818"/>
  <c r="AC820"/>
  <c r="AC822"/>
  <c r="AC824"/>
  <c r="AC826"/>
  <c r="AC828"/>
  <c r="AC830"/>
  <c r="AC832"/>
  <c r="AC834"/>
  <c r="AC836"/>
  <c r="AC838"/>
  <c r="AC840"/>
  <c r="AC842"/>
  <c r="AC844"/>
  <c r="AC846"/>
  <c r="AC848"/>
  <c r="AC850"/>
  <c r="AC852"/>
  <c r="AC854"/>
  <c r="AC856"/>
  <c r="AC858"/>
  <c r="AC860"/>
  <c r="AC862"/>
  <c r="AC864"/>
  <c r="AC866"/>
  <c r="AC868"/>
  <c r="AC870"/>
  <c r="AC872"/>
  <c r="AC874"/>
  <c r="AC876"/>
  <c r="AC878"/>
  <c r="AC880"/>
  <c r="AC882"/>
  <c r="AC884"/>
  <c r="AC886"/>
  <c r="AC888"/>
  <c r="AC890"/>
  <c r="AC892"/>
  <c r="AC894"/>
  <c r="AC896"/>
  <c r="AC898"/>
  <c r="AC900"/>
  <c r="AC902"/>
  <c r="AC904"/>
  <c r="AC906"/>
  <c r="AC908"/>
  <c r="AC910"/>
  <c r="AC912"/>
  <c r="AC914"/>
  <c r="AC916"/>
  <c r="AC918"/>
  <c r="AC920"/>
  <c r="AC922"/>
  <c r="AC924"/>
  <c r="AC926"/>
  <c r="AC928"/>
  <c r="AC930"/>
  <c r="AC932"/>
  <c r="AC934"/>
  <c r="AC936"/>
  <c r="AC938"/>
  <c r="AC940"/>
  <c r="AC942"/>
  <c r="AC944"/>
  <c r="AC946"/>
  <c r="AC948"/>
  <c r="AC950"/>
  <c r="AC952"/>
  <c r="AC954"/>
  <c r="AC956"/>
  <c r="AC958"/>
  <c r="AC960"/>
  <c r="AC962"/>
  <c r="AC964"/>
  <c r="AC966"/>
  <c r="AC968"/>
  <c r="AC970"/>
  <c r="AC972"/>
  <c r="AC974"/>
  <c r="AC976"/>
  <c r="AC978"/>
  <c r="AC980"/>
  <c r="AC982"/>
  <c r="AC984"/>
  <c r="AC986"/>
  <c r="AC988"/>
  <c r="AC990"/>
  <c r="AC992"/>
  <c r="AC994"/>
  <c r="AC996"/>
  <c r="AC998"/>
  <c r="AC1000"/>
  <c r="AC1002"/>
  <c r="AC1004"/>
  <c r="AC1006"/>
  <c r="AC1008"/>
  <c r="AC1010"/>
  <c r="AC1012"/>
  <c r="AC1014"/>
  <c r="AC1016"/>
  <c r="AC1018"/>
  <c r="AC1020"/>
  <c r="AC1022"/>
  <c r="AC1024"/>
  <c r="AC1026"/>
  <c r="AC1028"/>
  <c r="AC1030"/>
  <c r="AC519"/>
  <c r="AC521"/>
  <c r="AC523"/>
  <c r="AC525"/>
  <c r="AC527"/>
  <c r="AC529"/>
  <c r="AC531"/>
  <c r="AC533"/>
  <c r="AC535"/>
  <c r="AC537"/>
  <c r="AC539"/>
  <c r="AC541"/>
  <c r="AC543"/>
  <c r="AC545"/>
  <c r="AC547"/>
  <c r="AC549"/>
  <c r="AC551"/>
  <c r="AC553"/>
  <c r="AC555"/>
  <c r="AC557"/>
  <c r="AC559"/>
  <c r="AC561"/>
  <c r="AC563"/>
  <c r="AC565"/>
  <c r="AC567"/>
  <c r="AC569"/>
  <c r="AC571"/>
  <c r="AC573"/>
  <c r="AC575"/>
  <c r="AC577"/>
  <c r="AC579"/>
  <c r="AC581"/>
  <c r="AC583"/>
  <c r="AC585"/>
  <c r="AC587"/>
  <c r="AC589"/>
  <c r="AC591"/>
  <c r="AC593"/>
  <c r="AC595"/>
  <c r="AC597"/>
  <c r="AC599"/>
  <c r="AC601"/>
  <c r="AC603"/>
  <c r="AC605"/>
  <c r="AC607"/>
  <c r="AC609"/>
  <c r="AC611"/>
  <c r="AC613"/>
  <c r="AC615"/>
  <c r="AC617"/>
  <c r="AC619"/>
  <c r="AC621"/>
  <c r="AC623"/>
  <c r="AC625"/>
  <c r="AC627"/>
  <c r="AC629"/>
  <c r="AC631"/>
  <c r="AC633"/>
  <c r="AC635"/>
  <c r="AC637"/>
  <c r="AC639"/>
  <c r="AC641"/>
  <c r="AC643"/>
  <c r="AC645"/>
  <c r="AC647"/>
  <c r="AC649"/>
  <c r="AC651"/>
  <c r="AC653"/>
  <c r="AC655"/>
  <c r="AC657"/>
  <c r="AC659"/>
  <c r="AC661"/>
  <c r="AC663"/>
  <c r="AC665"/>
  <c r="AC667"/>
  <c r="AC669"/>
  <c r="AC671"/>
  <c r="AC673"/>
  <c r="AC675"/>
  <c r="AC677"/>
  <c r="AC679"/>
  <c r="AC681"/>
  <c r="AC683"/>
  <c r="AC685"/>
  <c r="AC687"/>
  <c r="AC689"/>
  <c r="AC691"/>
  <c r="AC693"/>
  <c r="AC695"/>
  <c r="AC697"/>
  <c r="AC699"/>
  <c r="AC701"/>
  <c r="AC703"/>
  <c r="AC705"/>
  <c r="AC707"/>
  <c r="AC709"/>
  <c r="AC711"/>
  <c r="AC713"/>
  <c r="AC715"/>
  <c r="AC717"/>
  <c r="AC719"/>
  <c r="AC721"/>
  <c r="AC723"/>
  <c r="AC725"/>
  <c r="AC727"/>
  <c r="AC729"/>
  <c r="AC731"/>
  <c r="AC733"/>
  <c r="AC735"/>
  <c r="AC737"/>
  <c r="AC739"/>
  <c r="AC741"/>
  <c r="AC743"/>
  <c r="AC745"/>
  <c r="AC747"/>
  <c r="AC749"/>
  <c r="AC751"/>
  <c r="AC753"/>
  <c r="AC755"/>
  <c r="AC757"/>
  <c r="AC759"/>
  <c r="AC761"/>
  <c r="AC763"/>
  <c r="AC765"/>
  <c r="AC767"/>
  <c r="AC769"/>
  <c r="AC771"/>
  <c r="AC773"/>
  <c r="AC775"/>
  <c r="AC777"/>
  <c r="AC779"/>
  <c r="AC781"/>
  <c r="AC783"/>
  <c r="AC785"/>
  <c r="AC787"/>
  <c r="AC789"/>
  <c r="AC791"/>
  <c r="AC793"/>
  <c r="AC795"/>
  <c r="AC797"/>
  <c r="AC799"/>
  <c r="AC801"/>
  <c r="AC803"/>
  <c r="AC805"/>
  <c r="AC807"/>
  <c r="AC809"/>
  <c r="AC811"/>
  <c r="AC813"/>
  <c r="AC815"/>
  <c r="AC817"/>
  <c r="AC819"/>
  <c r="AC821"/>
  <c r="AC823"/>
  <c r="AC825"/>
  <c r="AC827"/>
  <c r="AC829"/>
  <c r="AC831"/>
  <c r="AC833"/>
  <c r="AC835"/>
  <c r="AC837"/>
  <c r="AC839"/>
  <c r="AC841"/>
  <c r="AC843"/>
  <c r="AC845"/>
  <c r="AC847"/>
  <c r="AC849"/>
  <c r="AC851"/>
  <c r="AC853"/>
  <c r="AC855"/>
  <c r="AC857"/>
  <c r="AC859"/>
  <c r="AC861"/>
  <c r="AC863"/>
  <c r="AC865"/>
  <c r="AC867"/>
  <c r="AC869"/>
  <c r="AC871"/>
  <c r="AC873"/>
  <c r="AC875"/>
  <c r="AC877"/>
  <c r="AC879"/>
  <c r="AC881"/>
  <c r="AC883"/>
  <c r="AC885"/>
  <c r="AC887"/>
  <c r="AC889"/>
  <c r="AC891"/>
  <c r="AC893"/>
  <c r="AC895"/>
  <c r="AC897"/>
  <c r="AC899"/>
  <c r="AC901"/>
  <c r="AC903"/>
  <c r="AC905"/>
  <c r="AC907"/>
  <c r="AC909"/>
  <c r="AC911"/>
  <c r="AC913"/>
  <c r="AC915"/>
  <c r="AC917"/>
  <c r="AC919"/>
  <c r="AC921"/>
  <c r="AC923"/>
  <c r="AC925"/>
  <c r="AC927"/>
  <c r="AC929"/>
  <c r="AC931"/>
  <c r="AC933"/>
  <c r="AC935"/>
  <c r="AC937"/>
  <c r="AC939"/>
  <c r="AC941"/>
  <c r="AC943"/>
  <c r="AC945"/>
  <c r="AC947"/>
  <c r="AC949"/>
  <c r="AC951"/>
  <c r="AC953"/>
  <c r="AC955"/>
  <c r="AC957"/>
  <c r="AC959"/>
  <c r="AC961"/>
  <c r="AC963"/>
  <c r="AC965"/>
  <c r="AC967"/>
  <c r="AC969"/>
  <c r="AC971"/>
  <c r="AC973"/>
  <c r="AC975"/>
  <c r="AC977"/>
  <c r="AC979"/>
  <c r="AC981"/>
  <c r="AC983"/>
  <c r="AC985"/>
  <c r="AC987"/>
  <c r="AC989"/>
  <c r="AC991"/>
  <c r="AC993"/>
  <c r="AC995"/>
  <c r="AC997"/>
  <c r="AC999"/>
  <c r="AC1001"/>
  <c r="AC1003"/>
  <c r="AC1005"/>
  <c r="AC1007"/>
  <c r="AC1009"/>
  <c r="AC1011"/>
  <c r="AC1013"/>
  <c r="AC1015"/>
  <c r="AC1017"/>
  <c r="AC1019"/>
  <c r="AC1021"/>
  <c r="AC1023"/>
  <c r="AC1025"/>
  <c r="AC1027"/>
  <c r="AC1029"/>
  <c r="AC1031"/>
  <c r="AC1033"/>
  <c r="AC1034"/>
  <c r="AC1036"/>
  <c r="AC1038"/>
  <c r="AC1040"/>
  <c r="AC1042"/>
  <c r="AC1044"/>
  <c r="AC1046"/>
  <c r="AC1048"/>
  <c r="AC1050"/>
  <c r="AC1052"/>
  <c r="AC1054"/>
  <c r="AC1056"/>
  <c r="AC1058"/>
  <c r="AC1060"/>
  <c r="AC1062"/>
  <c r="AC1064"/>
  <c r="AC1066"/>
  <c r="AC1068"/>
  <c r="AC1070"/>
  <c r="AC1072"/>
  <c r="AC1074"/>
  <c r="AC1076"/>
  <c r="AC1078"/>
  <c r="AC1080"/>
  <c r="AC1082"/>
  <c r="AC1084"/>
  <c r="AC1086"/>
  <c r="AC1088"/>
  <c r="AC1090"/>
  <c r="AC1092"/>
  <c r="AC1094"/>
  <c r="AC1096"/>
  <c r="AC1098"/>
  <c r="AC1100"/>
  <c r="AC1102"/>
  <c r="AC1104"/>
  <c r="AC1106"/>
  <c r="AC1108"/>
  <c r="AC1110"/>
  <c r="AC1112"/>
  <c r="AC1114"/>
  <c r="AC1116"/>
  <c r="AC1118"/>
  <c r="AC1120"/>
  <c r="AC1122"/>
  <c r="AC1124"/>
  <c r="AC1126"/>
  <c r="AC1128"/>
  <c r="AC1130"/>
  <c r="AC1132"/>
  <c r="AC1134"/>
  <c r="AC1136"/>
  <c r="AC1138"/>
  <c r="AC1140"/>
  <c r="AC1142"/>
  <c r="AC1144"/>
  <c r="AC1146"/>
  <c r="AC1148"/>
  <c r="AC1150"/>
  <c r="AC1152"/>
  <c r="AC1154"/>
  <c r="AC1156"/>
  <c r="AC1158"/>
  <c r="AC1160"/>
  <c r="AC1162"/>
  <c r="AC1164"/>
  <c r="AC1166"/>
  <c r="AC1168"/>
  <c r="AC1170"/>
  <c r="AC1172"/>
  <c r="AC1174"/>
  <c r="AC1176"/>
  <c r="AC1178"/>
  <c r="AC1180"/>
  <c r="AC1182"/>
  <c r="AC1184"/>
  <c r="AC1186"/>
  <c r="AC1188"/>
  <c r="AC1190"/>
  <c r="AC1192"/>
  <c r="AC1194"/>
  <c r="AC1196"/>
  <c r="AC1198"/>
  <c r="AC1200"/>
  <c r="AC1202"/>
  <c r="AC1204"/>
  <c r="AC1206"/>
  <c r="AC1208"/>
  <c r="AC1210"/>
  <c r="AC1212"/>
  <c r="AC1214"/>
  <c r="AC1216"/>
  <c r="AC1218"/>
  <c r="AC1220"/>
  <c r="AC1222"/>
  <c r="AC1224"/>
  <c r="AC1226"/>
  <c r="AC1228"/>
  <c r="AC1230"/>
  <c r="AC1232"/>
  <c r="AC1234"/>
  <c r="AC1236"/>
  <c r="AC1238"/>
  <c r="AC1240"/>
  <c r="AC1242"/>
  <c r="AC1244"/>
  <c r="AC1246"/>
  <c r="AC1248"/>
  <c r="AC1250"/>
  <c r="AC1252"/>
  <c r="AC1254"/>
  <c r="AC1256"/>
  <c r="AC1258"/>
  <c r="AC1260"/>
  <c r="AC1262"/>
  <c r="AC1264"/>
  <c r="AC1266"/>
  <c r="AC1268"/>
  <c r="AC1270"/>
  <c r="AC1272"/>
  <c r="AC1274"/>
  <c r="AC1276"/>
  <c r="AC1278"/>
  <c r="AC1280"/>
  <c r="AC1282"/>
  <c r="AC1284"/>
  <c r="AC1286"/>
  <c r="AC1288"/>
  <c r="AC1290"/>
  <c r="AC1292"/>
  <c r="AC1294"/>
  <c r="AC1296"/>
  <c r="AC1298"/>
  <c r="AC1300"/>
  <c r="AC1302"/>
  <c r="AC1304"/>
  <c r="AC1306"/>
  <c r="AC1308"/>
  <c r="AC1310"/>
  <c r="AC1312"/>
  <c r="AC1314"/>
  <c r="AC1316"/>
  <c r="AC1318"/>
  <c r="AC1320"/>
  <c r="AC1322"/>
  <c r="AC1324"/>
  <c r="AC1326"/>
  <c r="AC1328"/>
  <c r="AC1330"/>
  <c r="AC1332"/>
  <c r="AC1334"/>
  <c r="AC1336"/>
  <c r="AC1338"/>
  <c r="AC1340"/>
  <c r="AC1342"/>
  <c r="AC1344"/>
  <c r="AC1346"/>
  <c r="AC1348"/>
  <c r="AC1350"/>
  <c r="AC1352"/>
  <c r="AC1354"/>
  <c r="AC1356"/>
  <c r="AC1358"/>
  <c r="AC1360"/>
  <c r="AC1362"/>
  <c r="AC1364"/>
  <c r="AC1366"/>
  <c r="AC1368"/>
  <c r="AC1370"/>
  <c r="AC1372"/>
  <c r="AC1374"/>
  <c r="AC1376"/>
  <c r="AC1378"/>
  <c r="AC1380"/>
  <c r="AC1382"/>
  <c r="AC1384"/>
  <c r="AC1386"/>
  <c r="AC1388"/>
  <c r="AC1390"/>
  <c r="AC1392"/>
  <c r="AC1394"/>
  <c r="AC1396"/>
  <c r="AC1398"/>
  <c r="AC1400"/>
  <c r="AC1402"/>
  <c r="AC1404"/>
  <c r="AC1406"/>
  <c r="AC1408"/>
  <c r="AC1410"/>
  <c r="AC1412"/>
  <c r="AC1414"/>
  <c r="AC1416"/>
  <c r="AC1418"/>
  <c r="AC1420"/>
  <c r="AC1422"/>
  <c r="AC1424"/>
  <c r="AC1426"/>
  <c r="AC1428"/>
  <c r="AC1430"/>
  <c r="AC1432"/>
  <c r="AC1434"/>
  <c r="AC1436"/>
  <c r="AC1438"/>
  <c r="AC1440"/>
  <c r="AC1442"/>
  <c r="AC1444"/>
  <c r="AC1446"/>
  <c r="AC1448"/>
  <c r="AC1450"/>
  <c r="AC1452"/>
  <c r="AC1454"/>
  <c r="AC1456"/>
  <c r="AC1458"/>
  <c r="AC1460"/>
  <c r="AC1462"/>
  <c r="AC1464"/>
  <c r="AC1466"/>
  <c r="AC1468"/>
  <c r="AC1470"/>
  <c r="AC1472"/>
  <c r="AC1474"/>
  <c r="AC1476"/>
  <c r="AC1478"/>
  <c r="AC1480"/>
  <c r="AC1482"/>
  <c r="AC1484"/>
  <c r="AC1486"/>
  <c r="AC1488"/>
  <c r="AC1490"/>
  <c r="AC1492"/>
  <c r="AC1494"/>
  <c r="AC1496"/>
  <c r="AC1498"/>
  <c r="AC1500"/>
  <c r="AC1502"/>
  <c r="AC1504"/>
  <c r="AC1506"/>
  <c r="AC1508"/>
  <c r="AC1510"/>
  <c r="AC1512"/>
  <c r="AC1514"/>
  <c r="AC1516"/>
  <c r="AC1518"/>
  <c r="AC1520"/>
  <c r="AC1522"/>
  <c r="AC1524"/>
  <c r="AC1526"/>
  <c r="AC1528"/>
  <c r="AC1530"/>
  <c r="AC1532"/>
  <c r="AC1534"/>
  <c r="AC1536"/>
  <c r="AC1538"/>
  <c r="AC1540"/>
  <c r="AC1542"/>
  <c r="AC1544"/>
  <c r="AC1546"/>
  <c r="AC1548"/>
  <c r="AC1550"/>
  <c r="AC1552"/>
  <c r="AC1554"/>
  <c r="AC1556"/>
  <c r="AC1558"/>
  <c r="AC1560"/>
  <c r="AC1562"/>
  <c r="AC1564"/>
  <c r="AC1566"/>
  <c r="AC1568"/>
  <c r="AC1570"/>
  <c r="AC1572"/>
  <c r="AC1574"/>
  <c r="AC1576"/>
  <c r="AC1578"/>
  <c r="AC1580"/>
  <c r="AC1582"/>
  <c r="AC1584"/>
  <c r="AC1586"/>
  <c r="AC1588"/>
  <c r="AC1590"/>
  <c r="AC1592"/>
  <c r="AC1594"/>
  <c r="AC1596"/>
  <c r="AC1598"/>
  <c r="AC1600"/>
  <c r="AC1602"/>
  <c r="AC1604"/>
  <c r="AC1606"/>
  <c r="AC1608"/>
  <c r="AC1610"/>
  <c r="AC1612"/>
  <c r="AC1614"/>
  <c r="AC1616"/>
  <c r="AC1618"/>
  <c r="AC1620"/>
  <c r="AC1622"/>
  <c r="AC1624"/>
  <c r="AC1626"/>
  <c r="AC1628"/>
  <c r="AC1630"/>
  <c r="AC1632"/>
  <c r="AC1634"/>
  <c r="AC1636"/>
  <c r="AC1638"/>
  <c r="AC1640"/>
  <c r="AC1642"/>
  <c r="AC1644"/>
  <c r="AC1646"/>
  <c r="AC1648"/>
  <c r="AC1650"/>
  <c r="AC1652"/>
  <c r="AC1654"/>
  <c r="AC1656"/>
  <c r="AC1658"/>
  <c r="AC1660"/>
  <c r="AC1662"/>
  <c r="AC1664"/>
  <c r="AC1666"/>
  <c r="AC1668"/>
  <c r="AC1670"/>
  <c r="AC1672"/>
  <c r="AC1674"/>
  <c r="AC1676"/>
  <c r="AC1678"/>
  <c r="AC1680"/>
  <c r="AC1682"/>
  <c r="AC1684"/>
  <c r="AC1686"/>
  <c r="AC1688"/>
  <c r="AC1690"/>
  <c r="AC1692"/>
  <c r="AC1694"/>
  <c r="AC1696"/>
  <c r="AC1698"/>
  <c r="AC1700"/>
  <c r="AC1702"/>
  <c r="AC1704"/>
  <c r="AC1706"/>
  <c r="AC1708"/>
  <c r="AC1710"/>
  <c r="AC1712"/>
  <c r="AC1714"/>
  <c r="AC1716"/>
  <c r="AC1718"/>
  <c r="AC1720"/>
  <c r="AC1722"/>
  <c r="AC1724"/>
  <c r="AC1726"/>
  <c r="AC1728"/>
  <c r="AC1730"/>
  <c r="AC1732"/>
  <c r="AC1734"/>
  <c r="AC1736"/>
  <c r="AC1738"/>
  <c r="AC1740"/>
  <c r="AC1742"/>
  <c r="AC1744"/>
  <c r="AC1746"/>
  <c r="AC1748"/>
  <c r="AC1750"/>
  <c r="AC1752"/>
  <c r="AC1754"/>
  <c r="AC1756"/>
  <c r="AC1758"/>
  <c r="AC1760"/>
  <c r="AC1762"/>
  <c r="AC1764"/>
  <c r="AC1766"/>
  <c r="AC1768"/>
  <c r="AC1770"/>
  <c r="AC1772"/>
  <c r="AC1774"/>
  <c r="AC1776"/>
  <c r="AC1778"/>
  <c r="AC1780"/>
  <c r="AC1782"/>
  <c r="AC1784"/>
  <c r="AC1786"/>
  <c r="AC1788"/>
  <c r="AC1790"/>
  <c r="AC1792"/>
  <c r="AC1794"/>
  <c r="AC1796"/>
  <c r="AC1798"/>
  <c r="AC1800"/>
  <c r="AC1802"/>
  <c r="AC1804"/>
  <c r="AC1806"/>
  <c r="AC1808"/>
  <c r="AC1810"/>
  <c r="AC1812"/>
  <c r="AC1814"/>
  <c r="AC1816"/>
  <c r="AC1818"/>
  <c r="AC1820"/>
  <c r="AC1822"/>
  <c r="AC1824"/>
  <c r="AC1826"/>
  <c r="AC1828"/>
  <c r="AC1830"/>
  <c r="AC1832"/>
  <c r="AC1834"/>
  <c r="AC1836"/>
  <c r="AC1838"/>
  <c r="AC1840"/>
  <c r="AC1842"/>
  <c r="AC1844"/>
  <c r="AC1846"/>
  <c r="AC1848"/>
  <c r="AC1850"/>
  <c r="AC1852"/>
  <c r="AC1854"/>
  <c r="AC1856"/>
  <c r="AC1858"/>
  <c r="AC1860"/>
  <c r="AC1862"/>
  <c r="AC1864"/>
  <c r="AC1866"/>
  <c r="AC1868"/>
  <c r="AC1870"/>
  <c r="AC1872"/>
  <c r="AC1874"/>
  <c r="AC1876"/>
  <c r="AC1878"/>
  <c r="AC1880"/>
  <c r="AC1882"/>
  <c r="AC1884"/>
  <c r="AC1886"/>
  <c r="AC1888"/>
  <c r="AC1890"/>
  <c r="AC1892"/>
  <c r="AC1894"/>
  <c r="AC1896"/>
  <c r="AC1898"/>
  <c r="AC1900"/>
  <c r="AC1902"/>
  <c r="AC1904"/>
  <c r="AC1906"/>
  <c r="AC1908"/>
  <c r="AC1910"/>
  <c r="AC1912"/>
  <c r="AC1914"/>
  <c r="AC1916"/>
  <c r="AC1918"/>
  <c r="AC1920"/>
  <c r="AC1922"/>
  <c r="AC1924"/>
  <c r="AC1926"/>
  <c r="AC1928"/>
  <c r="AC1930"/>
  <c r="AC1932"/>
  <c r="AC1934"/>
  <c r="AC1936"/>
  <c r="AC1938"/>
  <c r="AC1940"/>
  <c r="AC1942"/>
  <c r="AC1944"/>
  <c r="AC1946"/>
  <c r="AC1948"/>
  <c r="AC1950"/>
  <c r="AC1952"/>
  <c r="AC1954"/>
  <c r="AC1956"/>
  <c r="AC1958"/>
  <c r="AC1960"/>
  <c r="AC1962"/>
  <c r="AC1964"/>
  <c r="AC1966"/>
  <c r="AC1968"/>
  <c r="AC1970"/>
  <c r="AC1972"/>
  <c r="AC1974"/>
  <c r="AC1976"/>
  <c r="AC1978"/>
  <c r="AC1980"/>
  <c r="AC1982"/>
  <c r="AC1984"/>
  <c r="AC1986"/>
  <c r="AC1988"/>
  <c r="AC1990"/>
  <c r="AC1032"/>
  <c r="AC1035"/>
  <c r="AC1037"/>
  <c r="AC1039"/>
  <c r="AC1041"/>
  <c r="AC1043"/>
  <c r="AC1045"/>
  <c r="AC1047"/>
  <c r="AC1049"/>
  <c r="AC1051"/>
  <c r="AC1053"/>
  <c r="AC1055"/>
  <c r="AC1057"/>
  <c r="AC1059"/>
  <c r="AC1061"/>
  <c r="AC1063"/>
  <c r="AC1065"/>
  <c r="AC1067"/>
  <c r="AC1069"/>
  <c r="AC1071"/>
  <c r="AC1073"/>
  <c r="AC1075"/>
  <c r="AC1077"/>
  <c r="AC1079"/>
  <c r="AC1081"/>
  <c r="AC1083"/>
  <c r="AC1085"/>
  <c r="AC1087"/>
  <c r="AC1089"/>
  <c r="AC1091"/>
  <c r="AC1093"/>
  <c r="AC1095"/>
  <c r="AC1097"/>
  <c r="AC1099"/>
  <c r="AC1101"/>
  <c r="AC1103"/>
  <c r="AC1105"/>
  <c r="AC1107"/>
  <c r="AC1109"/>
  <c r="AC1111"/>
  <c r="AC1113"/>
  <c r="AC1115"/>
  <c r="AC1117"/>
  <c r="AC1119"/>
  <c r="AC1121"/>
  <c r="AC1123"/>
  <c r="AC1125"/>
  <c r="AC1127"/>
  <c r="AC1129"/>
  <c r="AC1131"/>
  <c r="AC1133"/>
  <c r="AC1135"/>
  <c r="AC1137"/>
  <c r="AC1139"/>
  <c r="AC1141"/>
  <c r="AC1143"/>
  <c r="AC1145"/>
  <c r="AC1147"/>
  <c r="AC1149"/>
  <c r="AC1151"/>
  <c r="AC1153"/>
  <c r="AC1155"/>
  <c r="AC1157"/>
  <c r="AC1159"/>
  <c r="AC1161"/>
  <c r="AC1163"/>
  <c r="AC1165"/>
  <c r="AC1167"/>
  <c r="AC1169"/>
  <c r="AC1171"/>
  <c r="AC1173"/>
  <c r="AC1175"/>
  <c r="AC1177"/>
  <c r="AC1179"/>
  <c r="AC1181"/>
  <c r="AC1183"/>
  <c r="AC1185"/>
  <c r="AC1187"/>
  <c r="AC1189"/>
  <c r="AC1191"/>
  <c r="AC1193"/>
  <c r="AC1195"/>
  <c r="AC1197"/>
  <c r="AC1199"/>
  <c r="AC1201"/>
  <c r="AC1203"/>
  <c r="AC1205"/>
  <c r="AC1207"/>
  <c r="AC1209"/>
  <c r="AC1211"/>
  <c r="AC1213"/>
  <c r="AC1215"/>
  <c r="AC1217"/>
  <c r="AC1219"/>
  <c r="AC1221"/>
  <c r="AC1223"/>
  <c r="AC1225"/>
  <c r="AC1227"/>
  <c r="AC1229"/>
  <c r="AC1231"/>
  <c r="AC1233"/>
  <c r="AC1235"/>
  <c r="AC1237"/>
  <c r="AC1239"/>
  <c r="AC1241"/>
  <c r="AC1243"/>
  <c r="AC1245"/>
  <c r="AC1247"/>
  <c r="AC1249"/>
  <c r="AC1251"/>
  <c r="AC1253"/>
  <c r="AC1255"/>
  <c r="AC1257"/>
  <c r="AC1259"/>
  <c r="AC1261"/>
  <c r="AC1263"/>
  <c r="AC1265"/>
  <c r="AC1267"/>
  <c r="AC1269"/>
  <c r="AC1271"/>
  <c r="AC1273"/>
  <c r="AC1275"/>
  <c r="AC1277"/>
  <c r="AC1279"/>
  <c r="AC1281"/>
  <c r="AC1283"/>
  <c r="AC1285"/>
  <c r="AC1287"/>
  <c r="AC1289"/>
  <c r="AC1291"/>
  <c r="AC1293"/>
  <c r="AC1295"/>
  <c r="AC1297"/>
  <c r="AC1299"/>
  <c r="AC1301"/>
  <c r="AC1303"/>
  <c r="AC1305"/>
  <c r="AC1307"/>
  <c r="AC1309"/>
  <c r="AC1311"/>
  <c r="AC1313"/>
  <c r="AC1315"/>
  <c r="AC1317"/>
  <c r="AC1319"/>
  <c r="AC1321"/>
  <c r="AC1323"/>
  <c r="AC1325"/>
  <c r="AC1327"/>
  <c r="AC1329"/>
  <c r="AC1331"/>
  <c r="AC1333"/>
  <c r="AC1335"/>
  <c r="AC1337"/>
  <c r="AC1339"/>
  <c r="AC1341"/>
  <c r="AC1343"/>
  <c r="AC1345"/>
  <c r="AC1347"/>
  <c r="AC1349"/>
  <c r="AC1351"/>
  <c r="AC1353"/>
  <c r="AC1355"/>
  <c r="AC1357"/>
  <c r="AC1359"/>
  <c r="AC1361"/>
  <c r="AC1363"/>
  <c r="AC1365"/>
  <c r="AC1367"/>
  <c r="AC1369"/>
  <c r="AC1371"/>
  <c r="AC1373"/>
  <c r="AC1375"/>
  <c r="AC1377"/>
  <c r="AC1379"/>
  <c r="AC1381"/>
  <c r="AC1383"/>
  <c r="AC1385"/>
  <c r="AC1387"/>
  <c r="AC1389"/>
  <c r="AC1391"/>
  <c r="AC1393"/>
  <c r="AC1395"/>
  <c r="AC1397"/>
  <c r="AC1399"/>
  <c r="AC1401"/>
  <c r="AC1403"/>
  <c r="AC1405"/>
  <c r="AC1407"/>
  <c r="AC1409"/>
  <c r="AC1411"/>
  <c r="AC1413"/>
  <c r="AC1415"/>
  <c r="AC1417"/>
  <c r="AC1419"/>
  <c r="AC1421"/>
  <c r="AC1423"/>
  <c r="AC1425"/>
  <c r="AC1427"/>
  <c r="AC1429"/>
  <c r="AC1431"/>
  <c r="AC1433"/>
  <c r="AC1435"/>
  <c r="AC1437"/>
  <c r="AC1439"/>
  <c r="AC1441"/>
  <c r="AC1443"/>
  <c r="AC1445"/>
  <c r="AC1447"/>
  <c r="AC1449"/>
  <c r="AC1451"/>
  <c r="AC1453"/>
  <c r="AC1455"/>
  <c r="AC1457"/>
  <c r="AC1459"/>
  <c r="AC1461"/>
  <c r="AC1463"/>
  <c r="AC1465"/>
  <c r="AC1467"/>
  <c r="AC1469"/>
  <c r="AC1471"/>
  <c r="AC1473"/>
  <c r="AC1475"/>
  <c r="AC1477"/>
  <c r="AC1479"/>
  <c r="AC1481"/>
  <c r="AC1483"/>
  <c r="AC1485"/>
  <c r="AC1487"/>
  <c r="AC1489"/>
  <c r="AC1491"/>
  <c r="AC1493"/>
  <c r="AC1495"/>
  <c r="AC1497"/>
  <c r="AC1499"/>
  <c r="AC1501"/>
  <c r="AC1503"/>
  <c r="AC1505"/>
  <c r="AC1507"/>
  <c r="AC1509"/>
  <c r="AC1511"/>
  <c r="AC1513"/>
  <c r="AC1515"/>
  <c r="AC1517"/>
  <c r="AC1519"/>
  <c r="AC1521"/>
  <c r="AC1523"/>
  <c r="AC1525"/>
  <c r="AC1527"/>
  <c r="AC1529"/>
  <c r="AC1531"/>
  <c r="AC1533"/>
  <c r="AC1535"/>
  <c r="AC1537"/>
  <c r="AC1539"/>
  <c r="AC1541"/>
  <c r="AC1543"/>
  <c r="AC1545"/>
  <c r="AC1547"/>
  <c r="AC1549"/>
  <c r="AC1551"/>
  <c r="AC1553"/>
  <c r="AC1555"/>
  <c r="AC1557"/>
  <c r="AC1559"/>
  <c r="AC1561"/>
  <c r="AC1563"/>
  <c r="AC1565"/>
  <c r="AC1567"/>
  <c r="AC1569"/>
  <c r="AC1571"/>
  <c r="AC1573"/>
  <c r="AC1575"/>
  <c r="AC1577"/>
  <c r="AC1579"/>
  <c r="AC1581"/>
  <c r="AC1583"/>
  <c r="AC1585"/>
  <c r="AC1587"/>
  <c r="AC1589"/>
  <c r="AC1591"/>
  <c r="AC1593"/>
  <c r="AC1595"/>
  <c r="AC1597"/>
  <c r="AC1599"/>
  <c r="AC1601"/>
  <c r="AC1603"/>
  <c r="AC1605"/>
  <c r="AC1607"/>
  <c r="AC1609"/>
  <c r="AC1611"/>
  <c r="AC1613"/>
  <c r="AC1615"/>
  <c r="AC1617"/>
  <c r="AC1619"/>
  <c r="AC1621"/>
  <c r="AC1623"/>
  <c r="AC1625"/>
  <c r="AC1627"/>
  <c r="AC1629"/>
  <c r="AC1631"/>
  <c r="AC1633"/>
  <c r="AC1635"/>
  <c r="AC1637"/>
  <c r="AC1639"/>
  <c r="AC1641"/>
  <c r="AC1643"/>
  <c r="AC1645"/>
  <c r="AC1647"/>
  <c r="AC1649"/>
  <c r="AC1651"/>
  <c r="AC1653"/>
  <c r="AC1655"/>
  <c r="AC1657"/>
  <c r="AC1659"/>
  <c r="AC1661"/>
  <c r="AC1663"/>
  <c r="AC1665"/>
  <c r="AC1667"/>
  <c r="AC1669"/>
  <c r="AC1671"/>
  <c r="AC1673"/>
  <c r="AC1675"/>
  <c r="AC1677"/>
  <c r="AC1679"/>
  <c r="AC1681"/>
  <c r="AC1683"/>
  <c r="AC1685"/>
  <c r="AC1687"/>
  <c r="AC1689"/>
  <c r="AC1691"/>
  <c r="AC1693"/>
  <c r="AC1695"/>
  <c r="AC1697"/>
  <c r="AC1699"/>
  <c r="AC1701"/>
  <c r="AC1703"/>
  <c r="AC1705"/>
  <c r="AC1707"/>
  <c r="AC1709"/>
  <c r="AC1711"/>
  <c r="AC1713"/>
  <c r="AC1715"/>
  <c r="AC1717"/>
  <c r="AC1719"/>
  <c r="AC1721"/>
  <c r="AC1723"/>
  <c r="AC1725"/>
  <c r="AC1727"/>
  <c r="AC1729"/>
  <c r="AC1731"/>
  <c r="AC1733"/>
  <c r="AC1735"/>
  <c r="AC1737"/>
  <c r="AC1739"/>
  <c r="AC1741"/>
  <c r="AC1743"/>
  <c r="AC1745"/>
  <c r="AC1747"/>
  <c r="AC1749"/>
  <c r="AC1751"/>
  <c r="AC1753"/>
  <c r="AC1755"/>
  <c r="AC1757"/>
  <c r="AC1759"/>
  <c r="AC1761"/>
  <c r="AC1763"/>
  <c r="AC1765"/>
  <c r="AC1767"/>
  <c r="AC1769"/>
  <c r="AC1771"/>
  <c r="AC1773"/>
  <c r="AC1775"/>
  <c r="AC1777"/>
  <c r="AC1779"/>
  <c r="AC1781"/>
  <c r="AC1783"/>
  <c r="AC1785"/>
  <c r="AC1787"/>
  <c r="AC1789"/>
  <c r="AC1791"/>
  <c r="AC1793"/>
  <c r="AC1795"/>
  <c r="AC1797"/>
  <c r="AC1799"/>
  <c r="AC1801"/>
  <c r="AC1803"/>
  <c r="AC1805"/>
  <c r="AC1807"/>
  <c r="AC1809"/>
  <c r="AC1811"/>
  <c r="AC1813"/>
  <c r="AC1815"/>
  <c r="AC1817"/>
  <c r="AC1819"/>
  <c r="AC1821"/>
  <c r="AC1823"/>
  <c r="AC1825"/>
  <c r="AC1827"/>
  <c r="AC1829"/>
  <c r="AC1831"/>
  <c r="AC1833"/>
  <c r="AC1835"/>
  <c r="AC1837"/>
  <c r="AC1839"/>
  <c r="AC1841"/>
  <c r="AC1843"/>
  <c r="AC1845"/>
  <c r="AC1847"/>
  <c r="AC1849"/>
  <c r="AC1851"/>
  <c r="AC1853"/>
  <c r="AC1855"/>
  <c r="AC1857"/>
  <c r="AC1859"/>
  <c r="AC1861"/>
  <c r="AC1863"/>
  <c r="AC1865"/>
  <c r="AC1867"/>
  <c r="AC1869"/>
  <c r="AC1871"/>
  <c r="AC1873"/>
  <c r="AC1875"/>
  <c r="AC1877"/>
  <c r="AC1879"/>
  <c r="AC1881"/>
  <c r="AC1883"/>
  <c r="AC1885"/>
  <c r="AC1887"/>
  <c r="AC1889"/>
  <c r="AC1891"/>
  <c r="AC1893"/>
  <c r="AC1895"/>
  <c r="AC1897"/>
  <c r="AC1899"/>
  <c r="AC1901"/>
  <c r="AC1903"/>
  <c r="AC1905"/>
  <c r="AC1907"/>
  <c r="AC1909"/>
  <c r="AC1911"/>
  <c r="AC1913"/>
  <c r="AC1915"/>
  <c r="AC1917"/>
  <c r="AC1919"/>
  <c r="AC1921"/>
  <c r="AC1923"/>
  <c r="AC1925"/>
  <c r="AC1927"/>
  <c r="AC1929"/>
  <c r="AC1931"/>
  <c r="AC1933"/>
  <c r="AC1935"/>
  <c r="AC1937"/>
  <c r="AC1939"/>
  <c r="AC1941"/>
  <c r="AC1943"/>
  <c r="AC1945"/>
  <c r="AC1947"/>
  <c r="AC1949"/>
  <c r="AC1951"/>
  <c r="AC1953"/>
  <c r="AC1955"/>
  <c r="AC1957"/>
  <c r="AC1959"/>
  <c r="AC1961"/>
  <c r="AC1963"/>
  <c r="AC1965"/>
  <c r="AC1967"/>
  <c r="AC1969"/>
  <c r="AC1971"/>
  <c r="AC1973"/>
  <c r="AC1975"/>
  <c r="AC1977"/>
  <c r="AC1979"/>
  <c r="AC1981"/>
  <c r="AC1983"/>
  <c r="AC1985"/>
  <c r="AC1987"/>
  <c r="AC1989"/>
  <c r="AC1991"/>
  <c r="AC1993"/>
  <c r="AC1995"/>
  <c r="AC1997"/>
  <c r="AC1999"/>
  <c r="AC2001"/>
  <c r="AC2003"/>
  <c r="AC2005"/>
  <c r="AC2007"/>
  <c r="AC2009"/>
  <c r="AC2011"/>
  <c r="AC2013"/>
  <c r="AC2015"/>
  <c r="AC2017"/>
  <c r="AC2019"/>
  <c r="AC2021"/>
  <c r="AC2023"/>
  <c r="AC2025"/>
  <c r="AC2027"/>
  <c r="AC2029"/>
  <c r="AC2031"/>
  <c r="AC2033"/>
  <c r="AC2035"/>
  <c r="AC2037"/>
  <c r="AC2039"/>
  <c r="AC2041"/>
  <c r="AC2043"/>
  <c r="AC2045"/>
  <c r="AC2047"/>
  <c r="AC2049"/>
  <c r="AC2051"/>
  <c r="AC2053"/>
  <c r="AC2055"/>
  <c r="AC1994"/>
  <c r="AC1998"/>
  <c r="AC2002"/>
  <c r="AC2006"/>
  <c r="AC2010"/>
  <c r="AC2014"/>
  <c r="AC2018"/>
  <c r="AC2022"/>
  <c r="AC2026"/>
  <c r="AC2030"/>
  <c r="AC2034"/>
  <c r="AC2038"/>
  <c r="AC2042"/>
  <c r="AC2046"/>
  <c r="AC2050"/>
  <c r="AC2054"/>
  <c r="AC2057"/>
  <c r="AC2059"/>
  <c r="AC2061"/>
  <c r="AC2063"/>
  <c r="AC2065"/>
  <c r="AC2067"/>
  <c r="AC2069"/>
  <c r="AC2071"/>
  <c r="AC2073"/>
  <c r="AC2075"/>
  <c r="AC2077"/>
  <c r="AC2079"/>
  <c r="AC2081"/>
  <c r="AC2083"/>
  <c r="AC2085"/>
  <c r="AC2087"/>
  <c r="AC2089"/>
  <c r="AC2091"/>
  <c r="AC2093"/>
  <c r="AC2095"/>
  <c r="AC2097"/>
  <c r="AC2099"/>
  <c r="AC2101"/>
  <c r="AC2103"/>
  <c r="AC2105"/>
  <c r="AC2107"/>
  <c r="AC2109"/>
  <c r="AC2111"/>
  <c r="AC2113"/>
  <c r="AC2115"/>
  <c r="AC2117"/>
  <c r="AC2119"/>
  <c r="AC2121"/>
  <c r="AC2123"/>
  <c r="AC2125"/>
  <c r="AC2127"/>
  <c r="AC2129"/>
  <c r="AC2131"/>
  <c r="AC2133"/>
  <c r="AC2135"/>
  <c r="AC2137"/>
  <c r="AC2139"/>
  <c r="AC2141"/>
  <c r="AC2143"/>
  <c r="AC2145"/>
  <c r="AC2147"/>
  <c r="AC2149"/>
  <c r="AC2151"/>
  <c r="AC2153"/>
  <c r="AC2155"/>
  <c r="AC2157"/>
  <c r="AC2159"/>
  <c r="AC2161"/>
  <c r="AC2163"/>
  <c r="AC2165"/>
  <c r="AC2167"/>
  <c r="AC2169"/>
  <c r="AC2171"/>
  <c r="AC2173"/>
  <c r="AC2175"/>
  <c r="AC2177"/>
  <c r="AC2179"/>
  <c r="AC2181"/>
  <c r="AC2183"/>
  <c r="AC2185"/>
  <c r="AC2187"/>
  <c r="AC2189"/>
  <c r="AC2191"/>
  <c r="AC2193"/>
  <c r="AC2195"/>
  <c r="AC2197"/>
  <c r="AC2199"/>
  <c r="AC2201"/>
  <c r="AC2203"/>
  <c r="AC2205"/>
  <c r="AC2207"/>
  <c r="AC2209"/>
  <c r="AC2211"/>
  <c r="AC2213"/>
  <c r="AC2215"/>
  <c r="AC2217"/>
  <c r="AC2219"/>
  <c r="AC2221"/>
  <c r="AC2223"/>
  <c r="AC2225"/>
  <c r="AC2227"/>
  <c r="AC2229"/>
  <c r="AC2231"/>
  <c r="AC2233"/>
  <c r="AC2235"/>
  <c r="AC2237"/>
  <c r="AC2239"/>
  <c r="AC2241"/>
  <c r="AC2243"/>
  <c r="AC2245"/>
  <c r="AC2247"/>
  <c r="AC2249"/>
  <c r="AC2251"/>
  <c r="AC2253"/>
  <c r="AC2255"/>
  <c r="AC2257"/>
  <c r="AC2259"/>
  <c r="AC2261"/>
  <c r="AC2263"/>
  <c r="AC2265"/>
  <c r="AC2267"/>
  <c r="AC2269"/>
  <c r="AC2271"/>
  <c r="AC2273"/>
  <c r="AC2275"/>
  <c r="AC2277"/>
  <c r="AC2279"/>
  <c r="AC2281"/>
  <c r="AC2283"/>
  <c r="AC2285"/>
  <c r="AC2287"/>
  <c r="AC2289"/>
  <c r="AC2291"/>
  <c r="AC2293"/>
  <c r="AC2295"/>
  <c r="AC2297"/>
  <c r="AC2299"/>
  <c r="AC2301"/>
  <c r="AC2303"/>
  <c r="AC2305"/>
  <c r="AC2307"/>
  <c r="AC2309"/>
  <c r="AC2311"/>
  <c r="AC2313"/>
  <c r="AC2315"/>
  <c r="AC2317"/>
  <c r="AC2319"/>
  <c r="AC2321"/>
  <c r="AC2323"/>
  <c r="AC2325"/>
  <c r="AC2327"/>
  <c r="AC2329"/>
  <c r="AC2331"/>
  <c r="AC2333"/>
  <c r="AC2335"/>
  <c r="AC2337"/>
  <c r="AC2339"/>
  <c r="AC2341"/>
  <c r="AC2343"/>
  <c r="AC2345"/>
  <c r="AC2347"/>
  <c r="AC2349"/>
  <c r="AC2351"/>
  <c r="AC2353"/>
  <c r="AC2355"/>
  <c r="AC2357"/>
  <c r="AC2359"/>
  <c r="AC2361"/>
  <c r="AC2363"/>
  <c r="AC2365"/>
  <c r="AC2367"/>
  <c r="AC2369"/>
  <c r="AC2371"/>
  <c r="AC2373"/>
  <c r="AC2375"/>
  <c r="AC2377"/>
  <c r="AC2379"/>
  <c r="AC2381"/>
  <c r="AC2383"/>
  <c r="AC2385"/>
  <c r="AC2387"/>
  <c r="AC2389"/>
  <c r="AC2391"/>
  <c r="AC2393"/>
  <c r="AC2395"/>
  <c r="AC2397"/>
  <c r="AC2399"/>
  <c r="AC2401"/>
  <c r="AC2403"/>
  <c r="AC2405"/>
  <c r="AC2407"/>
  <c r="AC2409"/>
  <c r="AC2411"/>
  <c r="AC2413"/>
  <c r="AC2415"/>
  <c r="AC2417"/>
  <c r="AC2419"/>
  <c r="AC2421"/>
  <c r="AC2423"/>
  <c r="AC2425"/>
  <c r="AC2427"/>
  <c r="AC2429"/>
  <c r="AC2431"/>
  <c r="AC2433"/>
  <c r="AC2435"/>
  <c r="AC2437"/>
  <c r="AC2439"/>
  <c r="AC2441"/>
  <c r="AC2443"/>
  <c r="AC2445"/>
  <c r="AC2447"/>
  <c r="AC2449"/>
  <c r="AC2451"/>
  <c r="AC2453"/>
  <c r="AC2455"/>
  <c r="AC2457"/>
  <c r="AC2459"/>
  <c r="AC2461"/>
  <c r="AC2463"/>
  <c r="AC2465"/>
  <c r="AC2467"/>
  <c r="AC2469"/>
  <c r="AC2471"/>
  <c r="AC2473"/>
  <c r="AC2475"/>
  <c r="AC2477"/>
  <c r="AC2479"/>
  <c r="AC2481"/>
  <c r="AC2483"/>
  <c r="AC2485"/>
  <c r="AC2487"/>
  <c r="AC2489"/>
  <c r="AC2491"/>
  <c r="AC2493"/>
  <c r="AC2495"/>
  <c r="AC2497"/>
  <c r="AC2499"/>
  <c r="AC2501"/>
  <c r="AC2503"/>
  <c r="AC2505"/>
  <c r="AC2507"/>
  <c r="AC2509"/>
  <c r="AC2511"/>
  <c r="AC2513"/>
  <c r="AC2515"/>
  <c r="AC2517"/>
  <c r="AC2519"/>
  <c r="AC2523"/>
  <c r="AC2527"/>
  <c r="AC2531"/>
  <c r="AC2535"/>
  <c r="AC2539"/>
  <c r="AC1992"/>
  <c r="AC1996"/>
  <c r="AC2000"/>
  <c r="AC2004"/>
  <c r="AC2008"/>
  <c r="AC2012"/>
  <c r="AC2016"/>
  <c r="AC2020"/>
  <c r="AC2024"/>
  <c r="AC2028"/>
  <c r="AC2032"/>
  <c r="AC2036"/>
  <c r="AC2040"/>
  <c r="AC2044"/>
  <c r="AC2048"/>
  <c r="AC2052"/>
  <c r="AC2056"/>
  <c r="AC2058"/>
  <c r="AC2060"/>
  <c r="AC2062"/>
  <c r="AC2064"/>
  <c r="AC2066"/>
  <c r="AC2068"/>
  <c r="AC2070"/>
  <c r="AC2072"/>
  <c r="AC2074"/>
  <c r="AC2076"/>
  <c r="AC2078"/>
  <c r="AC2080"/>
  <c r="AC2082"/>
  <c r="AC2084"/>
  <c r="AC2086"/>
  <c r="AC2088"/>
  <c r="AC2090"/>
  <c r="AC2092"/>
  <c r="AC2094"/>
  <c r="AC2096"/>
  <c r="AC2098"/>
  <c r="AC2100"/>
  <c r="AC2102"/>
  <c r="AC2104"/>
  <c r="AC2106"/>
  <c r="AC2108"/>
  <c r="AC2110"/>
  <c r="AC2112"/>
  <c r="AC2114"/>
  <c r="AC2116"/>
  <c r="AC2118"/>
  <c r="AC2120"/>
  <c r="AC2122"/>
  <c r="AC2124"/>
  <c r="AC2126"/>
  <c r="AC2128"/>
  <c r="AC2130"/>
  <c r="AC2132"/>
  <c r="AC2134"/>
  <c r="AC2136"/>
  <c r="AC2138"/>
  <c r="AC2140"/>
  <c r="AC2142"/>
  <c r="AC2144"/>
  <c r="AC2146"/>
  <c r="AC2148"/>
  <c r="AC2150"/>
  <c r="AC2152"/>
  <c r="AC2154"/>
  <c r="AC2156"/>
  <c r="AC2158"/>
  <c r="AC2160"/>
  <c r="AC2162"/>
  <c r="AC2164"/>
  <c r="AC2166"/>
  <c r="AC2168"/>
  <c r="AC2170"/>
  <c r="AC2172"/>
  <c r="AC2174"/>
  <c r="AC2176"/>
  <c r="AC2178"/>
  <c r="AC2180"/>
  <c r="AC2182"/>
  <c r="AC2184"/>
  <c r="AC2186"/>
  <c r="AC2188"/>
  <c r="AC2190"/>
  <c r="AC2192"/>
  <c r="AC2194"/>
  <c r="AC2196"/>
  <c r="AC2198"/>
  <c r="AC2200"/>
  <c r="AC2202"/>
  <c r="AC2204"/>
  <c r="AC2206"/>
  <c r="AC2208"/>
  <c r="AC2210"/>
  <c r="AC2212"/>
  <c r="AC2214"/>
  <c r="AC2216"/>
  <c r="AC2218"/>
  <c r="AC2220"/>
  <c r="AC2222"/>
  <c r="AC2224"/>
  <c r="AC2226"/>
  <c r="AC2228"/>
  <c r="AC2230"/>
  <c r="AC2232"/>
  <c r="AC2234"/>
  <c r="AC2236"/>
  <c r="AC2238"/>
  <c r="AC2240"/>
  <c r="AC2242"/>
  <c r="AC2244"/>
  <c r="AC2246"/>
  <c r="AC2248"/>
  <c r="AC2250"/>
  <c r="AC2252"/>
  <c r="AC2254"/>
  <c r="AC2256"/>
  <c r="AC2258"/>
  <c r="AC2260"/>
  <c r="AC2262"/>
  <c r="AC2264"/>
  <c r="AC2266"/>
  <c r="AC2268"/>
  <c r="AC2270"/>
  <c r="AC2272"/>
  <c r="AC2274"/>
  <c r="AC2276"/>
  <c r="AC2278"/>
  <c r="AC2280"/>
  <c r="AC2282"/>
  <c r="AC2284"/>
  <c r="AC2286"/>
  <c r="AC2288"/>
  <c r="AC2290"/>
  <c r="AC2292"/>
  <c r="AC2294"/>
  <c r="AC2296"/>
  <c r="AC2298"/>
  <c r="AC2300"/>
  <c r="AC2302"/>
  <c r="AC2304"/>
  <c r="AC2306"/>
  <c r="AC2308"/>
  <c r="AC2310"/>
  <c r="AC2312"/>
  <c r="AC2314"/>
  <c r="AC2316"/>
  <c r="AC2318"/>
  <c r="AC2320"/>
  <c r="AC2322"/>
  <c r="AC2324"/>
  <c r="AC2326"/>
  <c r="AC2328"/>
  <c r="AC2330"/>
  <c r="AC2332"/>
  <c r="AC2334"/>
  <c r="AC2336"/>
  <c r="AC2338"/>
  <c r="AC2340"/>
  <c r="AC2342"/>
  <c r="AC2344"/>
  <c r="AC2346"/>
  <c r="AC2348"/>
  <c r="AC2350"/>
  <c r="AC2352"/>
  <c r="AC2354"/>
  <c r="AC2356"/>
  <c r="AC2358"/>
  <c r="AC2360"/>
  <c r="AC2362"/>
  <c r="AC2364"/>
  <c r="AC2366"/>
  <c r="AC2368"/>
  <c r="AC2370"/>
  <c r="AC2372"/>
  <c r="AC2374"/>
  <c r="AC2376"/>
  <c r="AC2378"/>
  <c r="AC2380"/>
  <c r="AC2382"/>
  <c r="AC2384"/>
  <c r="AC2386"/>
  <c r="AC2388"/>
  <c r="AC2390"/>
  <c r="AC2392"/>
  <c r="AC2394"/>
  <c r="AC2396"/>
  <c r="AC2398"/>
  <c r="AC2400"/>
  <c r="AC2402"/>
  <c r="AC2404"/>
  <c r="AC2406"/>
  <c r="AC2408"/>
  <c r="AC2410"/>
  <c r="AC2412"/>
  <c r="AC2414"/>
  <c r="AC2416"/>
  <c r="AC2418"/>
  <c r="AC2420"/>
  <c r="AC2422"/>
  <c r="AC2424"/>
  <c r="AC2426"/>
  <c r="AC2428"/>
  <c r="AC2430"/>
  <c r="AC2432"/>
  <c r="AC2434"/>
  <c r="AC2436"/>
  <c r="AC2438"/>
  <c r="AC2440"/>
  <c r="AC2442"/>
  <c r="AC2444"/>
  <c r="AC2446"/>
  <c r="AC2448"/>
  <c r="AC2450"/>
  <c r="AC2452"/>
  <c r="AC2454"/>
  <c r="AC2456"/>
  <c r="AC2458"/>
  <c r="AC2460"/>
  <c r="AC2462"/>
  <c r="AC2464"/>
  <c r="AC2466"/>
  <c r="AC2468"/>
  <c r="AC2470"/>
  <c r="AC2472"/>
  <c r="AC2474"/>
  <c r="AC2476"/>
  <c r="AC2478"/>
  <c r="AC2480"/>
  <c r="AC2482"/>
  <c r="AC2484"/>
  <c r="AC2486"/>
  <c r="AC2488"/>
  <c r="AC2490"/>
  <c r="AC2492"/>
  <c r="AC2494"/>
  <c r="AC2496"/>
  <c r="AC2498"/>
  <c r="AC2500"/>
  <c r="AC2502"/>
  <c r="AC2504"/>
  <c r="AC2506"/>
  <c r="AC2508"/>
  <c r="AC2510"/>
  <c r="AC2512"/>
  <c r="AC2514"/>
  <c r="AC2516"/>
  <c r="AC2518"/>
  <c r="AC2520"/>
  <c r="AC2522"/>
  <c r="AC2524"/>
  <c r="AC2526"/>
  <c r="AC2528"/>
  <c r="AC2530"/>
  <c r="AC2532"/>
  <c r="AC2534"/>
  <c r="AC2536"/>
  <c r="AC2538"/>
  <c r="AC2540"/>
  <c r="AC2521"/>
  <c r="AC2525"/>
  <c r="AC2529"/>
  <c r="AC2533"/>
  <c r="AC2537"/>
  <c r="AA7"/>
  <c r="E8" l="1"/>
  <c r="G8"/>
  <c r="H8"/>
  <c r="I8"/>
  <c r="O8"/>
  <c r="Q8"/>
  <c r="R8"/>
  <c r="S8"/>
  <c r="E9"/>
  <c r="G9"/>
  <c r="H9"/>
  <c r="I9"/>
  <c r="O9"/>
  <c r="Q9"/>
  <c r="R9"/>
  <c r="S9"/>
  <c r="E10"/>
  <c r="G10"/>
  <c r="H10"/>
  <c r="I10"/>
  <c r="O10"/>
  <c r="Q10"/>
  <c r="R10"/>
  <c r="S10"/>
  <c r="E11"/>
  <c r="G11"/>
  <c r="H11"/>
  <c r="I11"/>
  <c r="O11"/>
  <c r="Q11"/>
  <c r="R11"/>
  <c r="S11"/>
  <c r="E12"/>
  <c r="G12"/>
  <c r="H12"/>
  <c r="I12"/>
  <c r="O12"/>
  <c r="Q12"/>
  <c r="R12"/>
  <c r="S12"/>
  <c r="E13"/>
  <c r="G13"/>
  <c r="H13"/>
  <c r="I13"/>
  <c r="O13"/>
  <c r="Q13"/>
  <c r="R13"/>
  <c r="S13"/>
  <c r="E14"/>
  <c r="G14"/>
  <c r="H14"/>
  <c r="I14"/>
  <c r="O14"/>
  <c r="Q14"/>
  <c r="R14"/>
  <c r="S14"/>
  <c r="E15"/>
  <c r="G15"/>
  <c r="H15"/>
  <c r="I15"/>
  <c r="O15"/>
  <c r="Q15"/>
  <c r="R15"/>
  <c r="S15"/>
  <c r="E16"/>
  <c r="G16"/>
  <c r="H16"/>
  <c r="I16"/>
  <c r="O16"/>
  <c r="Q16"/>
  <c r="R16"/>
  <c r="S16"/>
  <c r="E17"/>
  <c r="G17"/>
  <c r="H17"/>
  <c r="I17"/>
  <c r="O17"/>
  <c r="Q17"/>
  <c r="R17"/>
  <c r="S17"/>
  <c r="E18"/>
  <c r="G18"/>
  <c r="H18"/>
  <c r="I18"/>
  <c r="O18"/>
  <c r="Q18"/>
  <c r="R18"/>
  <c r="S18"/>
  <c r="E19"/>
  <c r="G19"/>
  <c r="H19"/>
  <c r="I19"/>
  <c r="O19"/>
  <c r="Q19"/>
  <c r="R19"/>
  <c r="S19"/>
  <c r="E20"/>
  <c r="G20"/>
  <c r="H20"/>
  <c r="I20"/>
  <c r="O20"/>
  <c r="Q20"/>
  <c r="R20"/>
  <c r="S20"/>
  <c r="E21"/>
  <c r="G21"/>
  <c r="H21"/>
  <c r="I21"/>
  <c r="O21"/>
  <c r="Q21"/>
  <c r="R21"/>
  <c r="S21"/>
  <c r="E22"/>
  <c r="G22"/>
  <c r="H22"/>
  <c r="I22"/>
  <c r="O22"/>
  <c r="Q22"/>
  <c r="R22"/>
  <c r="S22"/>
  <c r="E23"/>
  <c r="G23"/>
  <c r="H23"/>
  <c r="I23"/>
  <c r="O23"/>
  <c r="Q23"/>
  <c r="R23"/>
  <c r="S23"/>
  <c r="E24"/>
  <c r="G24"/>
  <c r="H24"/>
  <c r="I24"/>
  <c r="O24"/>
  <c r="Q24"/>
  <c r="R24"/>
  <c r="S24"/>
  <c r="E25"/>
  <c r="G25"/>
  <c r="H25"/>
  <c r="I25"/>
  <c r="O25"/>
  <c r="Q25"/>
  <c r="R25"/>
  <c r="S25"/>
  <c r="E26"/>
  <c r="G26"/>
  <c r="H26"/>
  <c r="I26"/>
  <c r="O26"/>
  <c r="Q26"/>
  <c r="R26"/>
  <c r="S26"/>
  <c r="E27"/>
  <c r="G27"/>
  <c r="H27"/>
  <c r="I27"/>
  <c r="O27"/>
  <c r="Q27"/>
  <c r="R27"/>
  <c r="S27"/>
  <c r="E28"/>
  <c r="G28"/>
  <c r="H28"/>
  <c r="I28"/>
  <c r="O28"/>
  <c r="Q28"/>
  <c r="R28"/>
  <c r="S28"/>
  <c r="E29"/>
  <c r="G29"/>
  <c r="H29"/>
  <c r="I29"/>
  <c r="O29"/>
  <c r="Q29"/>
  <c r="R29"/>
  <c r="S29"/>
  <c r="E30"/>
  <c r="G30"/>
  <c r="H30"/>
  <c r="I30"/>
  <c r="O30"/>
  <c r="Q30"/>
  <c r="R30"/>
  <c r="S30"/>
  <c r="E31"/>
  <c r="G31"/>
  <c r="H31"/>
  <c r="I31"/>
  <c r="O31"/>
  <c r="Q31"/>
  <c r="R31"/>
  <c r="S31"/>
  <c r="E32"/>
  <c r="G32"/>
  <c r="H32"/>
  <c r="I32"/>
  <c r="O32"/>
  <c r="Q32"/>
  <c r="R32"/>
  <c r="S32"/>
  <c r="E33"/>
  <c r="G33"/>
  <c r="H33"/>
  <c r="I33"/>
  <c r="O33"/>
  <c r="Q33"/>
  <c r="R33"/>
  <c r="S33"/>
  <c r="E34"/>
  <c r="G34"/>
  <c r="H34"/>
  <c r="I34"/>
  <c r="O34"/>
  <c r="Q34"/>
  <c r="R34"/>
  <c r="S34"/>
  <c r="E35"/>
  <c r="G35"/>
  <c r="H35"/>
  <c r="I35"/>
  <c r="O35"/>
  <c r="Q35"/>
  <c r="R35"/>
  <c r="S35"/>
  <c r="E36"/>
  <c r="G36"/>
  <c r="H36"/>
  <c r="I36"/>
  <c r="O36"/>
  <c r="Q36"/>
  <c r="R36"/>
  <c r="S36"/>
  <c r="E37"/>
  <c r="G37"/>
  <c r="H37"/>
  <c r="I37"/>
  <c r="O37"/>
  <c r="Q37"/>
  <c r="R37"/>
  <c r="S37"/>
  <c r="E38"/>
  <c r="G38"/>
  <c r="H38"/>
  <c r="I38"/>
  <c r="O38"/>
  <c r="Q38"/>
  <c r="R38"/>
  <c r="S38"/>
  <c r="E39"/>
  <c r="G39"/>
  <c r="H39"/>
  <c r="I39"/>
  <c r="O39"/>
  <c r="Q39"/>
  <c r="R39"/>
  <c r="S39"/>
  <c r="E40"/>
  <c r="G40"/>
  <c r="H40"/>
  <c r="I40"/>
  <c r="O40"/>
  <c r="Q40"/>
  <c r="R40"/>
  <c r="S40"/>
  <c r="E41"/>
  <c r="G41"/>
  <c r="H41"/>
  <c r="I41"/>
  <c r="O41"/>
  <c r="Q41"/>
  <c r="R41"/>
  <c r="S41"/>
  <c r="E42"/>
  <c r="G42"/>
  <c r="H42"/>
  <c r="I42"/>
  <c r="O42"/>
  <c r="Q42"/>
  <c r="R42"/>
  <c r="S42"/>
  <c r="E43"/>
  <c r="G43"/>
  <c r="H43"/>
  <c r="I43"/>
  <c r="O43"/>
  <c r="Q43"/>
  <c r="R43"/>
  <c r="S43"/>
  <c r="E44"/>
  <c r="G44"/>
  <c r="H44"/>
  <c r="I44"/>
  <c r="O44"/>
  <c r="Q44"/>
  <c r="R44"/>
  <c r="S44"/>
  <c r="E45"/>
  <c r="G45"/>
  <c r="H45"/>
  <c r="I45"/>
  <c r="O45"/>
  <c r="Q45"/>
  <c r="R45"/>
  <c r="S45"/>
  <c r="E46"/>
  <c r="G46"/>
  <c r="H46"/>
  <c r="I46"/>
  <c r="O46"/>
  <c r="Q46"/>
  <c r="R46"/>
  <c r="S46"/>
  <c r="E47"/>
  <c r="G47"/>
  <c r="H47"/>
  <c r="I47"/>
  <c r="O47"/>
  <c r="Q47"/>
  <c r="R47"/>
  <c r="S47"/>
  <c r="E48"/>
  <c r="G48"/>
  <c r="H48"/>
  <c r="I48"/>
  <c r="O48"/>
  <c r="Q48"/>
  <c r="R48"/>
  <c r="S48"/>
  <c r="E49"/>
  <c r="G49"/>
  <c r="H49"/>
  <c r="I49"/>
  <c r="O49"/>
  <c r="Q49"/>
  <c r="R49"/>
  <c r="S49"/>
  <c r="E50"/>
  <c r="G50"/>
  <c r="H50"/>
  <c r="I50"/>
  <c r="O50"/>
  <c r="Q50"/>
  <c r="R50"/>
  <c r="S50"/>
  <c r="E51"/>
  <c r="G51"/>
  <c r="H51"/>
  <c r="I51"/>
  <c r="O51"/>
  <c r="Q51"/>
  <c r="R51"/>
  <c r="S51"/>
  <c r="E52"/>
  <c r="G52"/>
  <c r="H52"/>
  <c r="I52"/>
  <c r="O52"/>
  <c r="Q52"/>
  <c r="R52"/>
  <c r="S52"/>
  <c r="E53"/>
  <c r="G53"/>
  <c r="H53"/>
  <c r="I53"/>
  <c r="O53"/>
  <c r="Q53"/>
  <c r="R53"/>
  <c r="S53"/>
  <c r="E54"/>
  <c r="G54"/>
  <c r="H54"/>
  <c r="I54"/>
  <c r="O54"/>
  <c r="Q54"/>
  <c r="R54"/>
  <c r="S54"/>
  <c r="E55"/>
  <c r="G55"/>
  <c r="H55"/>
  <c r="I55"/>
  <c r="O55"/>
  <c r="Q55"/>
  <c r="R55"/>
  <c r="S55"/>
  <c r="E56"/>
  <c r="G56"/>
  <c r="H56"/>
  <c r="I56"/>
  <c r="O56"/>
  <c r="Q56"/>
  <c r="R56"/>
  <c r="S56"/>
  <c r="E57"/>
  <c r="G57"/>
  <c r="H57"/>
  <c r="I57"/>
  <c r="O57"/>
  <c r="Q57"/>
  <c r="R57"/>
  <c r="S57"/>
  <c r="E58"/>
  <c r="G58"/>
  <c r="H58"/>
  <c r="I58"/>
  <c r="O58"/>
  <c r="Q58"/>
  <c r="R58"/>
  <c r="S58"/>
  <c r="E59"/>
  <c r="G59"/>
  <c r="H59"/>
  <c r="I59"/>
  <c r="O59"/>
  <c r="Q59"/>
  <c r="R59"/>
  <c r="S59"/>
  <c r="E60"/>
  <c r="G60"/>
  <c r="H60"/>
  <c r="I60"/>
  <c r="O60"/>
  <c r="Q60"/>
  <c r="R60"/>
  <c r="S60"/>
  <c r="E61"/>
  <c r="G61"/>
  <c r="H61"/>
  <c r="I61"/>
  <c r="O61"/>
  <c r="Q61"/>
  <c r="R61"/>
  <c r="S61"/>
  <c r="E62"/>
  <c r="G62"/>
  <c r="H62"/>
  <c r="I62"/>
  <c r="O62"/>
  <c r="Q62"/>
  <c r="R62"/>
  <c r="S62"/>
  <c r="E63"/>
  <c r="G63"/>
  <c r="H63"/>
  <c r="I63"/>
  <c r="O63"/>
  <c r="Q63"/>
  <c r="R63"/>
  <c r="S63"/>
  <c r="E64"/>
  <c r="G64"/>
  <c r="H64"/>
  <c r="I64"/>
  <c r="O64"/>
  <c r="Q64"/>
  <c r="R64"/>
  <c r="S64"/>
  <c r="E65"/>
  <c r="G65"/>
  <c r="H65"/>
  <c r="I65"/>
  <c r="O65"/>
  <c r="Q65"/>
  <c r="R65"/>
  <c r="S65"/>
  <c r="E66"/>
  <c r="G66"/>
  <c r="H66"/>
  <c r="I66"/>
  <c r="O66"/>
  <c r="Q66"/>
  <c r="R66"/>
  <c r="S66"/>
  <c r="E67"/>
  <c r="G67"/>
  <c r="H67"/>
  <c r="I67"/>
  <c r="O67"/>
  <c r="Q67"/>
  <c r="R67"/>
  <c r="S67"/>
  <c r="E68"/>
  <c r="G68"/>
  <c r="H68"/>
  <c r="I68"/>
  <c r="O68"/>
  <c r="Q68"/>
  <c r="R68"/>
  <c r="S68"/>
  <c r="E69"/>
  <c r="G69"/>
  <c r="H69"/>
  <c r="I69"/>
  <c r="O69"/>
  <c r="Q69"/>
  <c r="R69"/>
  <c r="S69"/>
  <c r="E70"/>
  <c r="G70"/>
  <c r="H70"/>
  <c r="I70"/>
  <c r="O70"/>
  <c r="Q70"/>
  <c r="R70"/>
  <c r="S70"/>
  <c r="E71"/>
  <c r="G71"/>
  <c r="H71"/>
  <c r="I71"/>
  <c r="O71"/>
  <c r="Q71"/>
  <c r="R71"/>
  <c r="S71"/>
  <c r="E72"/>
  <c r="G72"/>
  <c r="H72"/>
  <c r="I72"/>
  <c r="O72"/>
  <c r="Q72"/>
  <c r="R72"/>
  <c r="S72"/>
  <c r="E73"/>
  <c r="G73"/>
  <c r="H73"/>
  <c r="I73"/>
  <c r="O73"/>
  <c r="Q73"/>
  <c r="R73"/>
  <c r="S73"/>
  <c r="E74"/>
  <c r="G74"/>
  <c r="H74"/>
  <c r="I74"/>
  <c r="O74"/>
  <c r="Q74"/>
  <c r="R74"/>
  <c r="S74"/>
  <c r="E75"/>
  <c r="G75"/>
  <c r="H75"/>
  <c r="I75"/>
  <c r="O75"/>
  <c r="Q75"/>
  <c r="R75"/>
  <c r="S75"/>
  <c r="E76"/>
  <c r="G76"/>
  <c r="H76"/>
  <c r="I76"/>
  <c r="O76"/>
  <c r="Q76"/>
  <c r="R76"/>
  <c r="S76"/>
  <c r="E77"/>
  <c r="G77"/>
  <c r="H77"/>
  <c r="I77"/>
  <c r="O77"/>
  <c r="Q77"/>
  <c r="R77"/>
  <c r="S77"/>
  <c r="E78"/>
  <c r="G78"/>
  <c r="H78"/>
  <c r="I78"/>
  <c r="O78"/>
  <c r="Q78"/>
  <c r="R78"/>
  <c r="S78"/>
  <c r="E79"/>
  <c r="G79"/>
  <c r="H79"/>
  <c r="I79"/>
  <c r="O79"/>
  <c r="Q79"/>
  <c r="R79"/>
  <c r="S79"/>
  <c r="E80"/>
  <c r="G80"/>
  <c r="H80"/>
  <c r="I80"/>
  <c r="O80"/>
  <c r="Q80"/>
  <c r="R80"/>
  <c r="S80"/>
  <c r="E81"/>
  <c r="G81"/>
  <c r="H81"/>
  <c r="I81"/>
  <c r="O81"/>
  <c r="Q81"/>
  <c r="R81"/>
  <c r="S81"/>
  <c r="E82"/>
  <c r="G82"/>
  <c r="H82"/>
  <c r="I82"/>
  <c r="O82"/>
  <c r="Q82"/>
  <c r="R82"/>
  <c r="S82"/>
  <c r="E83"/>
  <c r="G83"/>
  <c r="H83"/>
  <c r="I83"/>
  <c r="O83"/>
  <c r="Q83"/>
  <c r="R83"/>
  <c r="S83"/>
  <c r="E84"/>
  <c r="G84"/>
  <c r="H84"/>
  <c r="I84"/>
  <c r="O84"/>
  <c r="Q84"/>
  <c r="R84"/>
  <c r="S84"/>
  <c r="E85"/>
  <c r="G85"/>
  <c r="H85"/>
  <c r="I85"/>
  <c r="O85"/>
  <c r="Q85"/>
  <c r="R85"/>
  <c r="S85"/>
  <c r="E86"/>
  <c r="G86"/>
  <c r="H86"/>
  <c r="I86"/>
  <c r="O86"/>
  <c r="Q86"/>
  <c r="R86"/>
  <c r="S86"/>
  <c r="E87"/>
  <c r="G87"/>
  <c r="H87"/>
  <c r="I87"/>
  <c r="O87"/>
  <c r="Q87"/>
  <c r="R87"/>
  <c r="S87"/>
  <c r="E88"/>
  <c r="G88"/>
  <c r="H88"/>
  <c r="I88"/>
  <c r="O88"/>
  <c r="Q88"/>
  <c r="R88"/>
  <c r="S88"/>
  <c r="E89"/>
  <c r="G89"/>
  <c r="H89"/>
  <c r="I89"/>
  <c r="O89"/>
  <c r="Q89"/>
  <c r="R89"/>
  <c r="S89"/>
  <c r="E90"/>
  <c r="G90"/>
  <c r="H90"/>
  <c r="I90"/>
  <c r="O90"/>
  <c r="Q90"/>
  <c r="R90"/>
  <c r="S90"/>
  <c r="E91"/>
  <c r="G91"/>
  <c r="H91"/>
  <c r="I91"/>
  <c r="O91"/>
  <c r="Q91"/>
  <c r="R91"/>
  <c r="S91"/>
  <c r="E92"/>
  <c r="G92"/>
  <c r="H92"/>
  <c r="I92"/>
  <c r="O92"/>
  <c r="Q92"/>
  <c r="R92"/>
  <c r="S92"/>
  <c r="E93"/>
  <c r="G93"/>
  <c r="H93"/>
  <c r="I93"/>
  <c r="O93"/>
  <c r="Q93"/>
  <c r="R93"/>
  <c r="S93"/>
  <c r="E94"/>
  <c r="G94"/>
  <c r="H94"/>
  <c r="I94"/>
  <c r="O94"/>
  <c r="Q94"/>
  <c r="R94"/>
  <c r="S94"/>
  <c r="E95"/>
  <c r="G95"/>
  <c r="H95"/>
  <c r="I95"/>
  <c r="O95"/>
  <c r="Q95"/>
  <c r="R95"/>
  <c r="S95"/>
  <c r="E96"/>
  <c r="G96"/>
  <c r="H96"/>
  <c r="I96"/>
  <c r="O96"/>
  <c r="Q96"/>
  <c r="R96"/>
  <c r="S96"/>
  <c r="E97"/>
  <c r="G97"/>
  <c r="H97"/>
  <c r="I97"/>
  <c r="O97"/>
  <c r="Q97"/>
  <c r="R97"/>
  <c r="S97"/>
  <c r="E98"/>
  <c r="G98"/>
  <c r="H98"/>
  <c r="I98"/>
  <c r="O98"/>
  <c r="Q98"/>
  <c r="R98"/>
  <c r="S98"/>
  <c r="E99"/>
  <c r="G99"/>
  <c r="H99"/>
  <c r="I99"/>
  <c r="O99"/>
  <c r="Q99"/>
  <c r="R99"/>
  <c r="S99"/>
  <c r="E100"/>
  <c r="G100"/>
  <c r="H100"/>
  <c r="I100"/>
  <c r="O100"/>
  <c r="Q100"/>
  <c r="R100"/>
  <c r="S100"/>
  <c r="E101"/>
  <c r="G101"/>
  <c r="H101"/>
  <c r="I101"/>
  <c r="O101"/>
  <c r="Q101"/>
  <c r="R101"/>
  <c r="S101"/>
  <c r="E102"/>
  <c r="G102"/>
  <c r="H102"/>
  <c r="I102"/>
  <c r="O102"/>
  <c r="Q102"/>
  <c r="R102"/>
  <c r="S102"/>
  <c r="E103"/>
  <c r="G103"/>
  <c r="H103"/>
  <c r="I103"/>
  <c r="O103"/>
  <c r="Q103"/>
  <c r="R103"/>
  <c r="S103"/>
  <c r="E104"/>
  <c r="G104"/>
  <c r="H104"/>
  <c r="I104"/>
  <c r="O104"/>
  <c r="Q104"/>
  <c r="R104"/>
  <c r="S104"/>
  <c r="E105"/>
  <c r="G105"/>
  <c r="H105"/>
  <c r="I105"/>
  <c r="O105"/>
  <c r="Q105"/>
  <c r="R105"/>
  <c r="S105"/>
  <c r="E106"/>
  <c r="G106"/>
  <c r="H106"/>
  <c r="I106"/>
  <c r="O106"/>
  <c r="Q106"/>
  <c r="R106"/>
  <c r="S106"/>
  <c r="E107"/>
  <c r="G107"/>
  <c r="H107"/>
  <c r="I107"/>
  <c r="O107"/>
  <c r="Q107"/>
  <c r="R107"/>
  <c r="S107"/>
  <c r="E108"/>
  <c r="G108"/>
  <c r="H108"/>
  <c r="I108"/>
  <c r="O108"/>
  <c r="Q108"/>
  <c r="R108"/>
  <c r="S108"/>
  <c r="E109"/>
  <c r="G109"/>
  <c r="H109"/>
  <c r="I109"/>
  <c r="O109"/>
  <c r="Q109"/>
  <c r="R109"/>
  <c r="S109"/>
  <c r="E110"/>
  <c r="G110"/>
  <c r="H110"/>
  <c r="I110"/>
  <c r="O110"/>
  <c r="Q110"/>
  <c r="R110"/>
  <c r="S110"/>
  <c r="E111"/>
  <c r="G111"/>
  <c r="H111"/>
  <c r="I111"/>
  <c r="O111"/>
  <c r="Q111"/>
  <c r="R111"/>
  <c r="S111"/>
  <c r="E112"/>
  <c r="G112"/>
  <c r="H112"/>
  <c r="I112"/>
  <c r="O112"/>
  <c r="Q112"/>
  <c r="R112"/>
  <c r="S112"/>
  <c r="E113"/>
  <c r="G113"/>
  <c r="H113"/>
  <c r="I113"/>
  <c r="O113"/>
  <c r="Q113"/>
  <c r="R113"/>
  <c r="S113"/>
  <c r="E114"/>
  <c r="G114"/>
  <c r="H114"/>
  <c r="I114"/>
  <c r="O114"/>
  <c r="Q114"/>
  <c r="R114"/>
  <c r="S114"/>
  <c r="E115"/>
  <c r="G115"/>
  <c r="H115"/>
  <c r="I115"/>
  <c r="O115"/>
  <c r="Q115"/>
  <c r="R115"/>
  <c r="S115"/>
  <c r="E116"/>
  <c r="G116"/>
  <c r="H116"/>
  <c r="I116"/>
  <c r="O116"/>
  <c r="Q116"/>
  <c r="R116"/>
  <c r="S116"/>
  <c r="E117"/>
  <c r="G117"/>
  <c r="H117"/>
  <c r="I117"/>
  <c r="O117"/>
  <c r="Q117"/>
  <c r="R117"/>
  <c r="S117"/>
  <c r="E118"/>
  <c r="G118"/>
  <c r="H118"/>
  <c r="I118"/>
  <c r="O118"/>
  <c r="Q118"/>
  <c r="R118"/>
  <c r="S118"/>
  <c r="E119"/>
  <c r="G119"/>
  <c r="H119"/>
  <c r="I119"/>
  <c r="O119"/>
  <c r="Q119"/>
  <c r="R119"/>
  <c r="S119"/>
  <c r="E120"/>
  <c r="G120"/>
  <c r="H120"/>
  <c r="I120"/>
  <c r="O120"/>
  <c r="Q120"/>
  <c r="R120"/>
  <c r="S120"/>
  <c r="E121"/>
  <c r="G121"/>
  <c r="H121"/>
  <c r="I121"/>
  <c r="O121"/>
  <c r="Q121"/>
  <c r="R121"/>
  <c r="S121"/>
  <c r="E122"/>
  <c r="G122"/>
  <c r="H122"/>
  <c r="I122"/>
  <c r="O122"/>
  <c r="Q122"/>
  <c r="R122"/>
  <c r="S122"/>
  <c r="E123"/>
  <c r="G123"/>
  <c r="H123"/>
  <c r="I123"/>
  <c r="O123"/>
  <c r="Q123"/>
  <c r="R123"/>
  <c r="S123"/>
  <c r="E124"/>
  <c r="G124"/>
  <c r="H124"/>
  <c r="I124"/>
  <c r="O124"/>
  <c r="Q124"/>
  <c r="R124"/>
  <c r="S124"/>
  <c r="E125"/>
  <c r="G125"/>
  <c r="H125"/>
  <c r="I125"/>
  <c r="O125"/>
  <c r="Q125"/>
  <c r="R125"/>
  <c r="S125"/>
  <c r="E126"/>
  <c r="G126"/>
  <c r="H126"/>
  <c r="I126"/>
  <c r="O126"/>
  <c r="Q126"/>
  <c r="R126"/>
  <c r="S126"/>
  <c r="E127"/>
  <c r="G127"/>
  <c r="H127"/>
  <c r="I127"/>
  <c r="O127"/>
  <c r="Q127"/>
  <c r="R127"/>
  <c r="S127"/>
  <c r="E128"/>
  <c r="G128"/>
  <c r="H128"/>
  <c r="I128"/>
  <c r="O128"/>
  <c r="Q128"/>
  <c r="R128"/>
  <c r="S128"/>
  <c r="E129"/>
  <c r="G129"/>
  <c r="H129"/>
  <c r="I129"/>
  <c r="O129"/>
  <c r="Q129"/>
  <c r="R129"/>
  <c r="S129"/>
  <c r="E130"/>
  <c r="G130"/>
  <c r="H130"/>
  <c r="I130"/>
  <c r="O130"/>
  <c r="Q130"/>
  <c r="R130"/>
  <c r="S130"/>
  <c r="E131"/>
  <c r="G131"/>
  <c r="H131"/>
  <c r="I131"/>
  <c r="O131"/>
  <c r="Q131"/>
  <c r="R131"/>
  <c r="S131"/>
  <c r="E132"/>
  <c r="G132"/>
  <c r="H132"/>
  <c r="I132"/>
  <c r="O132"/>
  <c r="Q132"/>
  <c r="R132"/>
  <c r="S132"/>
  <c r="E133"/>
  <c r="G133"/>
  <c r="H133"/>
  <c r="I133"/>
  <c r="O133"/>
  <c r="Q133"/>
  <c r="R133"/>
  <c r="S133"/>
  <c r="E134"/>
  <c r="G134"/>
  <c r="H134"/>
  <c r="I134"/>
  <c r="O134"/>
  <c r="Q134"/>
  <c r="R134"/>
  <c r="S134"/>
  <c r="E135"/>
  <c r="G135"/>
  <c r="H135"/>
  <c r="I135"/>
  <c r="O135"/>
  <c r="Q135"/>
  <c r="R135"/>
  <c r="S135"/>
  <c r="E136"/>
  <c r="G136"/>
  <c r="H136"/>
  <c r="I136"/>
  <c r="O136"/>
  <c r="Q136"/>
  <c r="R136"/>
  <c r="S136"/>
  <c r="E137"/>
  <c r="G137"/>
  <c r="H137"/>
  <c r="I137"/>
  <c r="O137"/>
  <c r="Q137"/>
  <c r="R137"/>
  <c r="S137"/>
  <c r="E138"/>
  <c r="G138"/>
  <c r="H138"/>
  <c r="I138"/>
  <c r="O138"/>
  <c r="Q138"/>
  <c r="R138"/>
  <c r="S138"/>
  <c r="E139"/>
  <c r="G139"/>
  <c r="H139"/>
  <c r="I139"/>
  <c r="O139"/>
  <c r="Q139"/>
  <c r="R139"/>
  <c r="S139"/>
  <c r="E140"/>
  <c r="G140"/>
  <c r="H140"/>
  <c r="I140"/>
  <c r="O140"/>
  <c r="Q140"/>
  <c r="R140"/>
  <c r="S140"/>
  <c r="E141"/>
  <c r="G141"/>
  <c r="H141"/>
  <c r="I141"/>
  <c r="O141"/>
  <c r="Q141"/>
  <c r="R141"/>
  <c r="S141"/>
  <c r="E142"/>
  <c r="G142"/>
  <c r="H142"/>
  <c r="I142"/>
  <c r="O142"/>
  <c r="Q142"/>
  <c r="R142"/>
  <c r="S142"/>
  <c r="E143"/>
  <c r="G143"/>
  <c r="H143"/>
  <c r="I143"/>
  <c r="O143"/>
  <c r="Q143"/>
  <c r="R143"/>
  <c r="S143"/>
  <c r="E144"/>
  <c r="G144"/>
  <c r="H144"/>
  <c r="I144"/>
  <c r="O144"/>
  <c r="Q144"/>
  <c r="R144"/>
  <c r="S144"/>
  <c r="E145"/>
  <c r="G145"/>
  <c r="H145"/>
  <c r="I145"/>
  <c r="O145"/>
  <c r="Q145"/>
  <c r="R145"/>
  <c r="S145"/>
  <c r="E146"/>
  <c r="G146"/>
  <c r="H146"/>
  <c r="I146"/>
  <c r="O146"/>
  <c r="Q146"/>
  <c r="R146"/>
  <c r="S146"/>
  <c r="E147"/>
  <c r="G147"/>
  <c r="H147"/>
  <c r="I147"/>
  <c r="O147"/>
  <c r="Q147"/>
  <c r="R147"/>
  <c r="S147"/>
  <c r="E148"/>
  <c r="G148"/>
  <c r="H148"/>
  <c r="I148"/>
  <c r="O148"/>
  <c r="Q148"/>
  <c r="R148"/>
  <c r="S148"/>
  <c r="E149"/>
  <c r="G149"/>
  <c r="H149"/>
  <c r="I149"/>
  <c r="O149"/>
  <c r="Q149"/>
  <c r="R149"/>
  <c r="S149"/>
  <c r="E150"/>
  <c r="G150"/>
  <c r="H150"/>
  <c r="I150"/>
  <c r="O150"/>
  <c r="Q150"/>
  <c r="R150"/>
  <c r="S150"/>
  <c r="E151"/>
  <c r="G151"/>
  <c r="H151"/>
  <c r="I151"/>
  <c r="O151"/>
  <c r="Q151"/>
  <c r="R151"/>
  <c r="S151"/>
  <c r="E152"/>
  <c r="G152"/>
  <c r="H152"/>
  <c r="I152"/>
  <c r="O152"/>
  <c r="Q152"/>
  <c r="R152"/>
  <c r="S152"/>
  <c r="E153"/>
  <c r="G153"/>
  <c r="H153"/>
  <c r="I153"/>
  <c r="O153"/>
  <c r="Q153"/>
  <c r="R153"/>
  <c r="S153"/>
  <c r="E154"/>
  <c r="G154"/>
  <c r="H154"/>
  <c r="I154"/>
  <c r="O154"/>
  <c r="Q154"/>
  <c r="R154"/>
  <c r="S154"/>
  <c r="E155"/>
  <c r="G155"/>
  <c r="H155"/>
  <c r="I155"/>
  <c r="O155"/>
  <c r="Q155"/>
  <c r="R155"/>
  <c r="S155"/>
  <c r="E156"/>
  <c r="G156"/>
  <c r="H156"/>
  <c r="I156"/>
  <c r="O156"/>
  <c r="Q156"/>
  <c r="R156"/>
  <c r="S156"/>
  <c r="E157"/>
  <c r="G157"/>
  <c r="H157"/>
  <c r="I157"/>
  <c r="O157"/>
  <c r="Q157"/>
  <c r="R157"/>
  <c r="S157"/>
  <c r="E158"/>
  <c r="G158"/>
  <c r="H158"/>
  <c r="I158"/>
  <c r="O158"/>
  <c r="Q158"/>
  <c r="R158"/>
  <c r="S158"/>
  <c r="E159"/>
  <c r="G159"/>
  <c r="H159"/>
  <c r="I159"/>
  <c r="O159"/>
  <c r="Q159"/>
  <c r="R159"/>
  <c r="S159"/>
  <c r="E160"/>
  <c r="G160"/>
  <c r="H160"/>
  <c r="I160"/>
  <c r="O160"/>
  <c r="Q160"/>
  <c r="R160"/>
  <c r="S160"/>
  <c r="E161"/>
  <c r="G161"/>
  <c r="H161"/>
  <c r="I161"/>
  <c r="O161"/>
  <c r="Q161"/>
  <c r="R161"/>
  <c r="S161"/>
  <c r="E162"/>
  <c r="G162"/>
  <c r="H162"/>
  <c r="I162"/>
  <c r="O162"/>
  <c r="Q162"/>
  <c r="R162"/>
  <c r="S162"/>
  <c r="E163"/>
  <c r="G163"/>
  <c r="H163"/>
  <c r="I163"/>
  <c r="O163"/>
  <c r="Q163"/>
  <c r="R163"/>
  <c r="S163"/>
  <c r="E164"/>
  <c r="G164"/>
  <c r="H164"/>
  <c r="I164"/>
  <c r="O164"/>
  <c r="Q164"/>
  <c r="R164"/>
  <c r="S164"/>
  <c r="E165"/>
  <c r="G165"/>
  <c r="H165"/>
  <c r="I165"/>
  <c r="O165"/>
  <c r="Q165"/>
  <c r="R165"/>
  <c r="S165"/>
  <c r="E166"/>
  <c r="G166"/>
  <c r="H166"/>
  <c r="I166"/>
  <c r="O166"/>
  <c r="Q166"/>
  <c r="R166"/>
  <c r="S166"/>
  <c r="E167"/>
  <c r="G167"/>
  <c r="H167"/>
  <c r="I167"/>
  <c r="O167"/>
  <c r="Q167"/>
  <c r="R167"/>
  <c r="S167"/>
  <c r="E168"/>
  <c r="G168"/>
  <c r="H168"/>
  <c r="I168"/>
  <c r="O168"/>
  <c r="Q168"/>
  <c r="R168"/>
  <c r="S168"/>
  <c r="E169"/>
  <c r="G169"/>
  <c r="H169"/>
  <c r="I169"/>
  <c r="O169"/>
  <c r="Q169"/>
  <c r="R169"/>
  <c r="S169"/>
  <c r="E170"/>
  <c r="G170"/>
  <c r="H170"/>
  <c r="I170"/>
  <c r="O170"/>
  <c r="Q170"/>
  <c r="R170"/>
  <c r="S170"/>
  <c r="E171"/>
  <c r="G171"/>
  <c r="H171"/>
  <c r="I171"/>
  <c r="O171"/>
  <c r="Q171"/>
  <c r="R171"/>
  <c r="S171"/>
  <c r="E172"/>
  <c r="G172"/>
  <c r="H172"/>
  <c r="I172"/>
  <c r="O172"/>
  <c r="Q172"/>
  <c r="R172"/>
  <c r="S172"/>
  <c r="E173"/>
  <c r="G173"/>
  <c r="H173"/>
  <c r="I173"/>
  <c r="O173"/>
  <c r="Q173"/>
  <c r="R173"/>
  <c r="S173"/>
  <c r="E174"/>
  <c r="G174"/>
  <c r="H174"/>
  <c r="I174"/>
  <c r="O174"/>
  <c r="Q174"/>
  <c r="R174"/>
  <c r="S174"/>
  <c r="E175"/>
  <c r="G175"/>
  <c r="H175"/>
  <c r="I175"/>
  <c r="O175"/>
  <c r="Q175"/>
  <c r="R175"/>
  <c r="S175"/>
  <c r="E176"/>
  <c r="G176"/>
  <c r="H176"/>
  <c r="I176"/>
  <c r="O176"/>
  <c r="Q176"/>
  <c r="R176"/>
  <c r="S176"/>
  <c r="E177"/>
  <c r="G177"/>
  <c r="H177"/>
  <c r="I177"/>
  <c r="O177"/>
  <c r="Q177"/>
  <c r="R177"/>
  <c r="S177"/>
  <c r="E178"/>
  <c r="G178"/>
  <c r="H178"/>
  <c r="I178"/>
  <c r="O178"/>
  <c r="Q178"/>
  <c r="R178"/>
  <c r="S178"/>
  <c r="E179"/>
  <c r="G179"/>
  <c r="H179"/>
  <c r="I179"/>
  <c r="O179"/>
  <c r="Q179"/>
  <c r="R179"/>
  <c r="S179"/>
  <c r="E180"/>
  <c r="G180"/>
  <c r="H180"/>
  <c r="I180"/>
  <c r="O180"/>
  <c r="Q180"/>
  <c r="R180"/>
  <c r="S180"/>
  <c r="E181"/>
  <c r="G181"/>
  <c r="H181"/>
  <c r="I181"/>
  <c r="O181"/>
  <c r="Q181"/>
  <c r="R181"/>
  <c r="S181"/>
  <c r="E182"/>
  <c r="G182"/>
  <c r="H182"/>
  <c r="I182"/>
  <c r="O182"/>
  <c r="Q182"/>
  <c r="R182"/>
  <c r="S182"/>
  <c r="E183"/>
  <c r="G183"/>
  <c r="H183"/>
  <c r="I183"/>
  <c r="O183"/>
  <c r="Q183"/>
  <c r="R183"/>
  <c r="S183"/>
  <c r="E184"/>
  <c r="G184"/>
  <c r="H184"/>
  <c r="I184"/>
  <c r="O184"/>
  <c r="Q184"/>
  <c r="R184"/>
  <c r="S184"/>
  <c r="E185"/>
  <c r="G185"/>
  <c r="H185"/>
  <c r="I185"/>
  <c r="O185"/>
  <c r="Q185"/>
  <c r="R185"/>
  <c r="S185"/>
  <c r="E186"/>
  <c r="G186"/>
  <c r="H186"/>
  <c r="I186"/>
  <c r="O186"/>
  <c r="Q186"/>
  <c r="R186"/>
  <c r="S186"/>
  <c r="E187"/>
  <c r="G187"/>
  <c r="H187"/>
  <c r="I187"/>
  <c r="O187"/>
  <c r="Q187"/>
  <c r="R187"/>
  <c r="S187"/>
  <c r="E188"/>
  <c r="G188"/>
  <c r="H188"/>
  <c r="I188"/>
  <c r="O188"/>
  <c r="Q188"/>
  <c r="R188"/>
  <c r="S188"/>
  <c r="E189"/>
  <c r="G189"/>
  <c r="H189"/>
  <c r="I189"/>
  <c r="O189"/>
  <c r="Q189"/>
  <c r="R189"/>
  <c r="S189"/>
  <c r="E190"/>
  <c r="G190"/>
  <c r="H190"/>
  <c r="I190"/>
  <c r="O190"/>
  <c r="Q190"/>
  <c r="R190"/>
  <c r="S190"/>
  <c r="E191"/>
  <c r="G191"/>
  <c r="H191"/>
  <c r="I191"/>
  <c r="O191"/>
  <c r="Q191"/>
  <c r="R191"/>
  <c r="S191"/>
  <c r="E192"/>
  <c r="G192"/>
  <c r="H192"/>
  <c r="I192"/>
  <c r="O192"/>
  <c r="Q192"/>
  <c r="R192"/>
  <c r="S192"/>
  <c r="E193"/>
  <c r="G193"/>
  <c r="H193"/>
  <c r="I193"/>
  <c r="O193"/>
  <c r="Q193"/>
  <c r="R193"/>
  <c r="S193"/>
  <c r="E194"/>
  <c r="G194"/>
  <c r="H194"/>
  <c r="I194"/>
  <c r="O194"/>
  <c r="Q194"/>
  <c r="R194"/>
  <c r="S194"/>
  <c r="E195"/>
  <c r="G195"/>
  <c r="H195"/>
  <c r="I195"/>
  <c r="O195"/>
  <c r="Q195"/>
  <c r="R195"/>
  <c r="S195"/>
  <c r="E196"/>
  <c r="G196"/>
  <c r="H196"/>
  <c r="I196"/>
  <c r="O196"/>
  <c r="Q196"/>
  <c r="R196"/>
  <c r="S196"/>
  <c r="E197"/>
  <c r="G197"/>
  <c r="H197"/>
  <c r="I197"/>
  <c r="O197"/>
  <c r="Q197"/>
  <c r="R197"/>
  <c r="S197"/>
  <c r="E198"/>
  <c r="G198"/>
  <c r="H198"/>
  <c r="I198"/>
  <c r="O198"/>
  <c r="Q198"/>
  <c r="R198"/>
  <c r="S198"/>
  <c r="E199"/>
  <c r="G199"/>
  <c r="H199"/>
  <c r="I199"/>
  <c r="O199"/>
  <c r="Q199"/>
  <c r="R199"/>
  <c r="S199"/>
  <c r="E200"/>
  <c r="G200"/>
  <c r="H200"/>
  <c r="I200"/>
  <c r="O200"/>
  <c r="Q200"/>
  <c r="R200"/>
  <c r="S200"/>
  <c r="E201"/>
  <c r="G201"/>
  <c r="H201"/>
  <c r="I201"/>
  <c r="O201"/>
  <c r="Q201"/>
  <c r="R201"/>
  <c r="S201"/>
  <c r="E202"/>
  <c r="G202"/>
  <c r="H202"/>
  <c r="I202"/>
  <c r="O202"/>
  <c r="Q202"/>
  <c r="R202"/>
  <c r="S202"/>
  <c r="E203"/>
  <c r="G203"/>
  <c r="H203"/>
  <c r="I203"/>
  <c r="O203"/>
  <c r="Q203"/>
  <c r="R203"/>
  <c r="S203"/>
  <c r="E204"/>
  <c r="G204"/>
  <c r="H204"/>
  <c r="I204"/>
  <c r="O204"/>
  <c r="Q204"/>
  <c r="R204"/>
  <c r="S204"/>
  <c r="E205"/>
  <c r="G205"/>
  <c r="H205"/>
  <c r="I205"/>
  <c r="O205"/>
  <c r="Q205"/>
  <c r="R205"/>
  <c r="S205"/>
  <c r="E206"/>
  <c r="G206"/>
  <c r="H206"/>
  <c r="I206"/>
  <c r="O206"/>
  <c r="Q206"/>
  <c r="R206"/>
  <c r="S206"/>
  <c r="E207"/>
  <c r="G207"/>
  <c r="H207"/>
  <c r="I207"/>
  <c r="O207"/>
  <c r="Q207"/>
  <c r="R207"/>
  <c r="S207"/>
  <c r="E208"/>
  <c r="G208"/>
  <c r="H208"/>
  <c r="I208"/>
  <c r="O208"/>
  <c r="Q208"/>
  <c r="R208"/>
  <c r="S208"/>
  <c r="E209"/>
  <c r="G209"/>
  <c r="H209"/>
  <c r="I209"/>
  <c r="O209"/>
  <c r="Q209"/>
  <c r="R209"/>
  <c r="S209"/>
  <c r="E210"/>
  <c r="G210"/>
  <c r="H210"/>
  <c r="I210"/>
  <c r="O210"/>
  <c r="Q210"/>
  <c r="R210"/>
  <c r="S210"/>
  <c r="E211"/>
  <c r="G211"/>
  <c r="H211"/>
  <c r="I211"/>
  <c r="O211"/>
  <c r="Q211"/>
  <c r="R211"/>
  <c r="S211"/>
  <c r="E212"/>
  <c r="G212"/>
  <c r="H212"/>
  <c r="I212"/>
  <c r="O212"/>
  <c r="Q212"/>
  <c r="R212"/>
  <c r="S212"/>
  <c r="E213"/>
  <c r="G213"/>
  <c r="H213"/>
  <c r="I213"/>
  <c r="O213"/>
  <c r="Q213"/>
  <c r="R213"/>
  <c r="S213"/>
  <c r="E214"/>
  <c r="G214"/>
  <c r="H214"/>
  <c r="I214"/>
  <c r="O214"/>
  <c r="Q214"/>
  <c r="R214"/>
  <c r="S214"/>
  <c r="E215"/>
  <c r="G215"/>
  <c r="H215"/>
  <c r="I215"/>
  <c r="O215"/>
  <c r="Q215"/>
  <c r="R215"/>
  <c r="S215"/>
  <c r="E216"/>
  <c r="G216"/>
  <c r="H216"/>
  <c r="I216"/>
  <c r="O216"/>
  <c r="Q216"/>
  <c r="R216"/>
  <c r="S216"/>
  <c r="E217"/>
  <c r="G217"/>
  <c r="H217"/>
  <c r="I217"/>
  <c r="O217"/>
  <c r="Q217"/>
  <c r="R217"/>
  <c r="S217"/>
  <c r="E218"/>
  <c r="G218"/>
  <c r="H218"/>
  <c r="I218"/>
  <c r="O218"/>
  <c r="Q218"/>
  <c r="R218"/>
  <c r="S218"/>
  <c r="E219"/>
  <c r="G219"/>
  <c r="H219"/>
  <c r="I219"/>
  <c r="O219"/>
  <c r="Q219"/>
  <c r="R219"/>
  <c r="S219"/>
  <c r="E220"/>
  <c r="G220"/>
  <c r="H220"/>
  <c r="I220"/>
  <c r="O220"/>
  <c r="Q220"/>
  <c r="R220"/>
  <c r="S220"/>
  <c r="E221"/>
  <c r="G221"/>
  <c r="H221"/>
  <c r="I221"/>
  <c r="O221"/>
  <c r="Q221"/>
  <c r="R221"/>
  <c r="S221"/>
  <c r="E222"/>
  <c r="G222"/>
  <c r="H222"/>
  <c r="I222"/>
  <c r="O222"/>
  <c r="Q222"/>
  <c r="R222"/>
  <c r="S222"/>
  <c r="E223"/>
  <c r="G223"/>
  <c r="H223"/>
  <c r="I223"/>
  <c r="O223"/>
  <c r="Q223"/>
  <c r="R223"/>
  <c r="S223"/>
  <c r="E224"/>
  <c r="G224"/>
  <c r="H224"/>
  <c r="I224"/>
  <c r="O224"/>
  <c r="Q224"/>
  <c r="R224"/>
  <c r="S224"/>
  <c r="E225"/>
  <c r="G225"/>
  <c r="H225"/>
  <c r="I225"/>
  <c r="O225"/>
  <c r="Q225"/>
  <c r="R225"/>
  <c r="S225"/>
  <c r="E226"/>
  <c r="G226"/>
  <c r="H226"/>
  <c r="I226"/>
  <c r="O226"/>
  <c r="Q226"/>
  <c r="R226"/>
  <c r="S226"/>
  <c r="E227"/>
  <c r="G227"/>
  <c r="H227"/>
  <c r="I227"/>
  <c r="O227"/>
  <c r="Q227"/>
  <c r="R227"/>
  <c r="S227"/>
  <c r="E228"/>
  <c r="G228"/>
  <c r="H228"/>
  <c r="I228"/>
  <c r="O228"/>
  <c r="Q228"/>
  <c r="R228"/>
  <c r="S228"/>
  <c r="E229"/>
  <c r="G229"/>
  <c r="H229"/>
  <c r="I229"/>
  <c r="O229"/>
  <c r="Q229"/>
  <c r="R229"/>
  <c r="S229"/>
  <c r="E230"/>
  <c r="G230"/>
  <c r="H230"/>
  <c r="I230"/>
  <c r="O230"/>
  <c r="Q230"/>
  <c r="R230"/>
  <c r="S230"/>
  <c r="E231"/>
  <c r="G231"/>
  <c r="H231"/>
  <c r="I231"/>
  <c r="O231"/>
  <c r="Q231"/>
  <c r="R231"/>
  <c r="S231"/>
  <c r="E232"/>
  <c r="G232"/>
  <c r="H232"/>
  <c r="I232"/>
  <c r="O232"/>
  <c r="Q232"/>
  <c r="R232"/>
  <c r="S232"/>
  <c r="E233"/>
  <c r="G233"/>
  <c r="H233"/>
  <c r="I233"/>
  <c r="O233"/>
  <c r="Q233"/>
  <c r="R233"/>
  <c r="S233"/>
  <c r="E234"/>
  <c r="G234"/>
  <c r="H234"/>
  <c r="I234"/>
  <c r="O234"/>
  <c r="Q234"/>
  <c r="R234"/>
  <c r="S234"/>
  <c r="E235"/>
  <c r="G235"/>
  <c r="H235"/>
  <c r="I235"/>
  <c r="O235"/>
  <c r="Q235"/>
  <c r="R235"/>
  <c r="S235"/>
  <c r="E236"/>
  <c r="G236"/>
  <c r="H236"/>
  <c r="I236"/>
  <c r="O236"/>
  <c r="Q236"/>
  <c r="R236"/>
  <c r="S236"/>
  <c r="E237"/>
  <c r="G237"/>
  <c r="H237"/>
  <c r="I237"/>
  <c r="O237"/>
  <c r="Q237"/>
  <c r="R237"/>
  <c r="S237"/>
  <c r="E238"/>
  <c r="G238"/>
  <c r="H238"/>
  <c r="I238"/>
  <c r="O238"/>
  <c r="Q238"/>
  <c r="R238"/>
  <c r="S238"/>
  <c r="E239"/>
  <c r="G239"/>
  <c r="H239"/>
  <c r="I239"/>
  <c r="O239"/>
  <c r="Q239"/>
  <c r="R239"/>
  <c r="S239"/>
  <c r="E240"/>
  <c r="G240"/>
  <c r="H240"/>
  <c r="I240"/>
  <c r="O240"/>
  <c r="Q240"/>
  <c r="R240"/>
  <c r="S240"/>
  <c r="E241"/>
  <c r="G241"/>
  <c r="H241"/>
  <c r="I241"/>
  <c r="O241"/>
  <c r="Q241"/>
  <c r="R241"/>
  <c r="S241"/>
  <c r="E242"/>
  <c r="G242"/>
  <c r="H242"/>
  <c r="I242"/>
  <c r="O242"/>
  <c r="Q242"/>
  <c r="R242"/>
  <c r="S242"/>
  <c r="E243"/>
  <c r="G243"/>
  <c r="H243"/>
  <c r="I243"/>
  <c r="O243"/>
  <c r="Q243"/>
  <c r="R243"/>
  <c r="S243"/>
  <c r="E244"/>
  <c r="G244"/>
  <c r="H244"/>
  <c r="I244"/>
  <c r="O244"/>
  <c r="Q244"/>
  <c r="R244"/>
  <c r="S244"/>
  <c r="E245"/>
  <c r="G245"/>
  <c r="H245"/>
  <c r="I245"/>
  <c r="O245"/>
  <c r="Q245"/>
  <c r="R245"/>
  <c r="S245"/>
  <c r="E246"/>
  <c r="G246"/>
  <c r="H246"/>
  <c r="I246"/>
  <c r="O246"/>
  <c r="Q246"/>
  <c r="R246"/>
  <c r="S246"/>
  <c r="E247"/>
  <c r="G247"/>
  <c r="H247"/>
  <c r="I247"/>
  <c r="O247"/>
  <c r="Q247"/>
  <c r="R247"/>
  <c r="S247"/>
  <c r="E248"/>
  <c r="G248"/>
  <c r="H248"/>
  <c r="I248"/>
  <c r="O248"/>
  <c r="Q248"/>
  <c r="R248"/>
  <c r="S248"/>
  <c r="E249"/>
  <c r="G249"/>
  <c r="H249"/>
  <c r="I249"/>
  <c r="O249"/>
  <c r="Q249"/>
  <c r="R249"/>
  <c r="S249"/>
  <c r="E250"/>
  <c r="G250"/>
  <c r="H250"/>
  <c r="I250"/>
  <c r="O250"/>
  <c r="Q250"/>
  <c r="R250"/>
  <c r="S250"/>
  <c r="E251"/>
  <c r="G251"/>
  <c r="H251"/>
  <c r="I251"/>
  <c r="O251"/>
  <c r="Q251"/>
  <c r="R251"/>
  <c r="S251"/>
  <c r="E252"/>
  <c r="G252"/>
  <c r="H252"/>
  <c r="I252"/>
  <c r="O252"/>
  <c r="Q252"/>
  <c r="R252"/>
  <c r="S252"/>
  <c r="E253"/>
  <c r="G253"/>
  <c r="H253"/>
  <c r="I253"/>
  <c r="O253"/>
  <c r="Q253"/>
  <c r="R253"/>
  <c r="S253"/>
  <c r="E254"/>
  <c r="G254"/>
  <c r="H254"/>
  <c r="I254"/>
  <c r="O254"/>
  <c r="Q254"/>
  <c r="R254"/>
  <c r="S254"/>
  <c r="E255"/>
  <c r="G255"/>
  <c r="H255"/>
  <c r="I255"/>
  <c r="O255"/>
  <c r="Q255"/>
  <c r="R255"/>
  <c r="S255"/>
  <c r="E256"/>
  <c r="G256"/>
  <c r="H256"/>
  <c r="I256"/>
  <c r="O256"/>
  <c r="Q256"/>
  <c r="R256"/>
  <c r="S256"/>
  <c r="E257"/>
  <c r="G257"/>
  <c r="H257"/>
  <c r="I257"/>
  <c r="O257"/>
  <c r="Q257"/>
  <c r="R257"/>
  <c r="S257"/>
  <c r="E258"/>
  <c r="G258"/>
  <c r="H258"/>
  <c r="I258"/>
  <c r="O258"/>
  <c r="Q258"/>
  <c r="R258"/>
  <c r="S258"/>
  <c r="E259"/>
  <c r="G259"/>
  <c r="H259"/>
  <c r="I259"/>
  <c r="O259"/>
  <c r="Q259"/>
  <c r="R259"/>
  <c r="S259"/>
  <c r="E260"/>
  <c r="G260"/>
  <c r="H260"/>
  <c r="I260"/>
  <c r="O260"/>
  <c r="Q260"/>
  <c r="R260"/>
  <c r="S260"/>
  <c r="E261"/>
  <c r="G261"/>
  <c r="H261"/>
  <c r="I261"/>
  <c r="O261"/>
  <c r="Q261"/>
  <c r="R261"/>
  <c r="S261"/>
  <c r="E262"/>
  <c r="G262"/>
  <c r="H262"/>
  <c r="I262"/>
  <c r="O262"/>
  <c r="Q262"/>
  <c r="R262"/>
  <c r="S262"/>
  <c r="E263"/>
  <c r="G263"/>
  <c r="H263"/>
  <c r="I263"/>
  <c r="O263"/>
  <c r="Q263"/>
  <c r="R263"/>
  <c r="S263"/>
  <c r="E264"/>
  <c r="G264"/>
  <c r="H264"/>
  <c r="I264"/>
  <c r="O264"/>
  <c r="Q264"/>
  <c r="R264"/>
  <c r="S264"/>
  <c r="E265"/>
  <c r="G265"/>
  <c r="H265"/>
  <c r="I265"/>
  <c r="O265"/>
  <c r="Q265"/>
  <c r="R265"/>
  <c r="S265"/>
  <c r="E266"/>
  <c r="G266"/>
  <c r="H266"/>
  <c r="I266"/>
  <c r="O266"/>
  <c r="Q266"/>
  <c r="R266"/>
  <c r="S266"/>
  <c r="E267"/>
  <c r="G267"/>
  <c r="H267"/>
  <c r="I267"/>
  <c r="O267"/>
  <c r="Q267"/>
  <c r="R267"/>
  <c r="S267"/>
  <c r="E268"/>
  <c r="G268"/>
  <c r="H268"/>
  <c r="I268"/>
  <c r="O268"/>
  <c r="Q268"/>
  <c r="R268"/>
  <c r="S268"/>
  <c r="E269"/>
  <c r="G269"/>
  <c r="H269"/>
  <c r="I269"/>
  <c r="O269"/>
  <c r="Q269"/>
  <c r="R269"/>
  <c r="S269"/>
  <c r="E270"/>
  <c r="G270"/>
  <c r="H270"/>
  <c r="I270"/>
  <c r="O270"/>
  <c r="Q270"/>
  <c r="R270"/>
  <c r="S270"/>
  <c r="E271"/>
  <c r="G271"/>
  <c r="H271"/>
  <c r="I271"/>
  <c r="O271"/>
  <c r="Q271"/>
  <c r="R271"/>
  <c r="S271"/>
  <c r="E272"/>
  <c r="G272"/>
  <c r="H272"/>
  <c r="I272"/>
  <c r="O272"/>
  <c r="Q272"/>
  <c r="R272"/>
  <c r="S272"/>
  <c r="E273"/>
  <c r="G273"/>
  <c r="H273"/>
  <c r="I273"/>
  <c r="O273"/>
  <c r="Q273"/>
  <c r="R273"/>
  <c r="S273"/>
  <c r="E274"/>
  <c r="G274"/>
  <c r="H274"/>
  <c r="I274"/>
  <c r="O274"/>
  <c r="Q274"/>
  <c r="R274"/>
  <c r="S274"/>
  <c r="E275"/>
  <c r="G275"/>
  <c r="H275"/>
  <c r="I275"/>
  <c r="O275"/>
  <c r="Q275"/>
  <c r="R275"/>
  <c r="S275"/>
  <c r="E276"/>
  <c r="G276"/>
  <c r="H276"/>
  <c r="I276"/>
  <c r="O276"/>
  <c r="Q276"/>
  <c r="R276"/>
  <c r="S276"/>
  <c r="E277"/>
  <c r="G277"/>
  <c r="H277"/>
  <c r="I277"/>
  <c r="O277"/>
  <c r="Q277"/>
  <c r="R277"/>
  <c r="S277"/>
  <c r="E278"/>
  <c r="G278"/>
  <c r="H278"/>
  <c r="I278"/>
  <c r="O278"/>
  <c r="Q278"/>
  <c r="R278"/>
  <c r="S278"/>
  <c r="E279"/>
  <c r="G279"/>
  <c r="H279"/>
  <c r="I279"/>
  <c r="O279"/>
  <c r="Q279"/>
  <c r="R279"/>
  <c r="S279"/>
  <c r="E280"/>
  <c r="G280"/>
  <c r="H280"/>
  <c r="I280"/>
  <c r="O280"/>
  <c r="Q280"/>
  <c r="R280"/>
  <c r="S280"/>
  <c r="E281"/>
  <c r="G281"/>
  <c r="H281"/>
  <c r="I281"/>
  <c r="O281"/>
  <c r="Q281"/>
  <c r="R281"/>
  <c r="S281"/>
  <c r="E282"/>
  <c r="G282"/>
  <c r="H282"/>
  <c r="I282"/>
  <c r="O282"/>
  <c r="Q282"/>
  <c r="R282"/>
  <c r="S282"/>
  <c r="E283"/>
  <c r="G283"/>
  <c r="H283"/>
  <c r="I283"/>
  <c r="O283"/>
  <c r="Q283"/>
  <c r="R283"/>
  <c r="S283"/>
  <c r="E284"/>
  <c r="G284"/>
  <c r="H284"/>
  <c r="I284"/>
  <c r="O284"/>
  <c r="Q284"/>
  <c r="R284"/>
  <c r="S284"/>
  <c r="E285"/>
  <c r="G285"/>
  <c r="H285"/>
  <c r="I285"/>
  <c r="O285"/>
  <c r="Q285"/>
  <c r="R285"/>
  <c r="S285"/>
  <c r="E286"/>
  <c r="G286"/>
  <c r="H286"/>
  <c r="I286"/>
  <c r="O286"/>
  <c r="Q286"/>
  <c r="R286"/>
  <c r="S286"/>
  <c r="E287"/>
  <c r="G287"/>
  <c r="H287"/>
  <c r="I287"/>
  <c r="O287"/>
  <c r="Q287"/>
  <c r="R287"/>
  <c r="S287"/>
  <c r="E288"/>
  <c r="G288"/>
  <c r="H288"/>
  <c r="I288"/>
  <c r="O288"/>
  <c r="Q288"/>
  <c r="R288"/>
  <c r="S288"/>
  <c r="E289"/>
  <c r="G289"/>
  <c r="H289"/>
  <c r="I289"/>
  <c r="O289"/>
  <c r="Q289"/>
  <c r="R289"/>
  <c r="S289"/>
  <c r="E290"/>
  <c r="G290"/>
  <c r="H290"/>
  <c r="I290"/>
  <c r="O290"/>
  <c r="Q290"/>
  <c r="R290"/>
  <c r="S290"/>
  <c r="E291"/>
  <c r="G291"/>
  <c r="H291"/>
  <c r="I291"/>
  <c r="O291"/>
  <c r="Q291"/>
  <c r="R291"/>
  <c r="S291"/>
  <c r="E292"/>
  <c r="G292"/>
  <c r="H292"/>
  <c r="I292"/>
  <c r="O292"/>
  <c r="Q292"/>
  <c r="R292"/>
  <c r="S292"/>
  <c r="E293"/>
  <c r="G293"/>
  <c r="H293"/>
  <c r="I293"/>
  <c r="O293"/>
  <c r="Q293"/>
  <c r="R293"/>
  <c r="S293"/>
  <c r="E294"/>
  <c r="G294"/>
  <c r="H294"/>
  <c r="I294"/>
  <c r="O294"/>
  <c r="Q294"/>
  <c r="R294"/>
  <c r="S294"/>
  <c r="E295"/>
  <c r="G295"/>
  <c r="H295"/>
  <c r="I295"/>
  <c r="O295"/>
  <c r="Q295"/>
  <c r="R295"/>
  <c r="S295"/>
  <c r="E296"/>
  <c r="G296"/>
  <c r="H296"/>
  <c r="I296"/>
  <c r="O296"/>
  <c r="Q296"/>
  <c r="R296"/>
  <c r="S296"/>
  <c r="E297"/>
  <c r="G297"/>
  <c r="H297"/>
  <c r="I297"/>
  <c r="O297"/>
  <c r="Q297"/>
  <c r="R297"/>
  <c r="S297"/>
  <c r="E298"/>
  <c r="G298"/>
  <c r="H298"/>
  <c r="I298"/>
  <c r="O298"/>
  <c r="Q298"/>
  <c r="R298"/>
  <c r="S298"/>
  <c r="E299"/>
  <c r="G299"/>
  <c r="H299"/>
  <c r="I299"/>
  <c r="O299"/>
  <c r="Q299"/>
  <c r="R299"/>
  <c r="S299"/>
  <c r="E300"/>
  <c r="G300"/>
  <c r="H300"/>
  <c r="I300"/>
  <c r="O300"/>
  <c r="Q300"/>
  <c r="R300"/>
  <c r="S300"/>
  <c r="E301"/>
  <c r="G301"/>
  <c r="H301"/>
  <c r="I301"/>
  <c r="O301"/>
  <c r="Q301"/>
  <c r="R301"/>
  <c r="S301"/>
  <c r="E302"/>
  <c r="G302"/>
  <c r="H302"/>
  <c r="I302"/>
  <c r="O302"/>
  <c r="Q302"/>
  <c r="R302"/>
  <c r="S302"/>
  <c r="E303"/>
  <c r="G303"/>
  <c r="H303"/>
  <c r="I303"/>
  <c r="O303"/>
  <c r="Q303"/>
  <c r="R303"/>
  <c r="S303"/>
  <c r="E304"/>
  <c r="G304"/>
  <c r="H304"/>
  <c r="I304"/>
  <c r="O304"/>
  <c r="Q304"/>
  <c r="R304"/>
  <c r="S304"/>
  <c r="E305"/>
  <c r="G305"/>
  <c r="H305"/>
  <c r="I305"/>
  <c r="O305"/>
  <c r="Q305"/>
  <c r="R305"/>
  <c r="S305"/>
  <c r="E306"/>
  <c r="G306"/>
  <c r="H306"/>
  <c r="I306"/>
  <c r="O306"/>
  <c r="Q306"/>
  <c r="R306"/>
  <c r="S306"/>
  <c r="E307"/>
  <c r="G307"/>
  <c r="H307"/>
  <c r="I307"/>
  <c r="O307"/>
  <c r="Q307"/>
  <c r="R307"/>
  <c r="S307"/>
  <c r="E308"/>
  <c r="G308"/>
  <c r="H308"/>
  <c r="I308"/>
  <c r="O308"/>
  <c r="Q308"/>
  <c r="R308"/>
  <c r="S308"/>
  <c r="E309"/>
  <c r="G309"/>
  <c r="H309"/>
  <c r="I309"/>
  <c r="O309"/>
  <c r="Q309"/>
  <c r="R309"/>
  <c r="S309"/>
  <c r="E310"/>
  <c r="G310"/>
  <c r="H310"/>
  <c r="I310"/>
  <c r="O310"/>
  <c r="Q310"/>
  <c r="R310"/>
  <c r="S310"/>
  <c r="E311"/>
  <c r="G311"/>
  <c r="H311"/>
  <c r="I311"/>
  <c r="O311"/>
  <c r="Q311"/>
  <c r="R311"/>
  <c r="S311"/>
  <c r="E312"/>
  <c r="G312"/>
  <c r="H312"/>
  <c r="I312"/>
  <c r="O312"/>
  <c r="Q312"/>
  <c r="R312"/>
  <c r="S312"/>
  <c r="E313"/>
  <c r="G313"/>
  <c r="H313"/>
  <c r="I313"/>
  <c r="O313"/>
  <c r="Q313"/>
  <c r="R313"/>
  <c r="S313"/>
  <c r="E314"/>
  <c r="G314"/>
  <c r="H314"/>
  <c r="I314"/>
  <c r="O314"/>
  <c r="Q314"/>
  <c r="R314"/>
  <c r="S314"/>
  <c r="E315"/>
  <c r="G315"/>
  <c r="H315"/>
  <c r="I315"/>
  <c r="O315"/>
  <c r="Q315"/>
  <c r="R315"/>
  <c r="S315"/>
  <c r="E316"/>
  <c r="G316"/>
  <c r="H316"/>
  <c r="I316"/>
  <c r="O316"/>
  <c r="Q316"/>
  <c r="R316"/>
  <c r="S316"/>
  <c r="E317"/>
  <c r="G317"/>
  <c r="H317"/>
  <c r="I317"/>
  <c r="O317"/>
  <c r="Q317"/>
  <c r="R317"/>
  <c r="S317"/>
  <c r="E318"/>
  <c r="G318"/>
  <c r="H318"/>
  <c r="I318"/>
  <c r="O318"/>
  <c r="Q318"/>
  <c r="R318"/>
  <c r="S318"/>
  <c r="E319"/>
  <c r="G319"/>
  <c r="H319"/>
  <c r="I319"/>
  <c r="O319"/>
  <c r="Q319"/>
  <c r="R319"/>
  <c r="S319"/>
  <c r="E320"/>
  <c r="G320"/>
  <c r="H320"/>
  <c r="I320"/>
  <c r="O320"/>
  <c r="Q320"/>
  <c r="R320"/>
  <c r="S320"/>
  <c r="E321"/>
  <c r="G321"/>
  <c r="H321"/>
  <c r="I321"/>
  <c r="O321"/>
  <c r="Q321"/>
  <c r="R321"/>
  <c r="S321"/>
  <c r="E322"/>
  <c r="G322"/>
  <c r="H322"/>
  <c r="I322"/>
  <c r="O322"/>
  <c r="Q322"/>
  <c r="R322"/>
  <c r="S322"/>
  <c r="E323"/>
  <c r="G323"/>
  <c r="H323"/>
  <c r="I323"/>
  <c r="O323"/>
  <c r="Q323"/>
  <c r="R323"/>
  <c r="S323"/>
  <c r="E324"/>
  <c r="G324"/>
  <c r="H324"/>
  <c r="I324"/>
  <c r="O324"/>
  <c r="Q324"/>
  <c r="R324"/>
  <c r="S324"/>
  <c r="E325"/>
  <c r="G325"/>
  <c r="H325"/>
  <c r="I325"/>
  <c r="O325"/>
  <c r="Q325"/>
  <c r="R325"/>
  <c r="S325"/>
  <c r="E326"/>
  <c r="G326"/>
  <c r="H326"/>
  <c r="I326"/>
  <c r="O326"/>
  <c r="Q326"/>
  <c r="R326"/>
  <c r="S326"/>
  <c r="E327"/>
  <c r="G327"/>
  <c r="H327"/>
  <c r="I327"/>
  <c r="O327"/>
  <c r="Q327"/>
  <c r="R327"/>
  <c r="S327"/>
  <c r="E328"/>
  <c r="G328"/>
  <c r="H328"/>
  <c r="I328"/>
  <c r="O328"/>
  <c r="Q328"/>
  <c r="R328"/>
  <c r="S328"/>
  <c r="E329"/>
  <c r="G329"/>
  <c r="H329"/>
  <c r="I329"/>
  <c r="O329"/>
  <c r="Q329"/>
  <c r="R329"/>
  <c r="S329"/>
  <c r="E330"/>
  <c r="G330"/>
  <c r="H330"/>
  <c r="I330"/>
  <c r="O330"/>
  <c r="Q330"/>
  <c r="R330"/>
  <c r="S330"/>
  <c r="E331"/>
  <c r="G331"/>
  <c r="H331"/>
  <c r="I331"/>
  <c r="O331"/>
  <c r="Q331"/>
  <c r="R331"/>
  <c r="S331"/>
  <c r="E332"/>
  <c r="G332"/>
  <c r="H332"/>
  <c r="I332"/>
  <c r="O332"/>
  <c r="Q332"/>
  <c r="R332"/>
  <c r="S332"/>
  <c r="E333"/>
  <c r="G333"/>
  <c r="H333"/>
  <c r="I333"/>
  <c r="O333"/>
  <c r="Q333"/>
  <c r="R333"/>
  <c r="S333"/>
  <c r="E334"/>
  <c r="G334"/>
  <c r="H334"/>
  <c r="I334"/>
  <c r="O334"/>
  <c r="Q334"/>
  <c r="R334"/>
  <c r="S334"/>
  <c r="E335"/>
  <c r="G335"/>
  <c r="H335"/>
  <c r="I335"/>
  <c r="O335"/>
  <c r="Q335"/>
  <c r="R335"/>
  <c r="S335"/>
  <c r="E336"/>
  <c r="G336"/>
  <c r="H336"/>
  <c r="I336"/>
  <c r="O336"/>
  <c r="Q336"/>
  <c r="R336"/>
  <c r="S336"/>
  <c r="E337"/>
  <c r="G337"/>
  <c r="H337"/>
  <c r="I337"/>
  <c r="O337"/>
  <c r="Q337"/>
  <c r="R337"/>
  <c r="S337"/>
  <c r="E338"/>
  <c r="G338"/>
  <c r="H338"/>
  <c r="I338"/>
  <c r="O338"/>
  <c r="Q338"/>
  <c r="R338"/>
  <c r="S338"/>
  <c r="E339"/>
  <c r="G339"/>
  <c r="H339"/>
  <c r="I339"/>
  <c r="O339"/>
  <c r="Q339"/>
  <c r="R339"/>
  <c r="S339"/>
  <c r="E340"/>
  <c r="G340"/>
  <c r="H340"/>
  <c r="I340"/>
  <c r="O340"/>
  <c r="Q340"/>
  <c r="R340"/>
  <c r="S340"/>
  <c r="E341"/>
  <c r="G341"/>
  <c r="H341"/>
  <c r="I341"/>
  <c r="O341"/>
  <c r="Q341"/>
  <c r="R341"/>
  <c r="S341"/>
  <c r="E342"/>
  <c r="G342"/>
  <c r="H342"/>
  <c r="I342"/>
  <c r="O342"/>
  <c r="Q342"/>
  <c r="R342"/>
  <c r="S342"/>
  <c r="E343"/>
  <c r="G343"/>
  <c r="H343"/>
  <c r="I343"/>
  <c r="O343"/>
  <c r="Q343"/>
  <c r="R343"/>
  <c r="S343"/>
  <c r="E344"/>
  <c r="G344"/>
  <c r="H344"/>
  <c r="I344"/>
  <c r="O344"/>
  <c r="Q344"/>
  <c r="R344"/>
  <c r="S344"/>
  <c r="E345"/>
  <c r="G345"/>
  <c r="H345"/>
  <c r="I345"/>
  <c r="O345"/>
  <c r="Q345"/>
  <c r="R345"/>
  <c r="S345"/>
  <c r="U345"/>
  <c r="W345" s="1"/>
  <c r="E346"/>
  <c r="G346"/>
  <c r="H346"/>
  <c r="I346"/>
  <c r="O346"/>
  <c r="Q346"/>
  <c r="R346"/>
  <c r="S346"/>
  <c r="E347"/>
  <c r="G347"/>
  <c r="H347"/>
  <c r="I347"/>
  <c r="O347"/>
  <c r="Q347"/>
  <c r="R347"/>
  <c r="S347"/>
  <c r="E348"/>
  <c r="G348"/>
  <c r="H348"/>
  <c r="I348"/>
  <c r="O348"/>
  <c r="Q348"/>
  <c r="R348"/>
  <c r="S348"/>
  <c r="E349"/>
  <c r="G349"/>
  <c r="H349"/>
  <c r="I349"/>
  <c r="O349"/>
  <c r="Q349"/>
  <c r="R349"/>
  <c r="S349"/>
  <c r="E350"/>
  <c r="G350"/>
  <c r="H350"/>
  <c r="I350"/>
  <c r="O350"/>
  <c r="Q350"/>
  <c r="R350"/>
  <c r="S350"/>
  <c r="E351"/>
  <c r="G351"/>
  <c r="H351"/>
  <c r="I351"/>
  <c r="O351"/>
  <c r="Q351"/>
  <c r="R351"/>
  <c r="S351"/>
  <c r="E352"/>
  <c r="G352"/>
  <c r="H352"/>
  <c r="I352"/>
  <c r="O352"/>
  <c r="Q352"/>
  <c r="R352"/>
  <c r="S352"/>
  <c r="E353"/>
  <c r="G353"/>
  <c r="H353"/>
  <c r="I353"/>
  <c r="O353"/>
  <c r="Q353"/>
  <c r="R353"/>
  <c r="S353"/>
  <c r="E354"/>
  <c r="G354"/>
  <c r="H354"/>
  <c r="I354"/>
  <c r="O354"/>
  <c r="Q354"/>
  <c r="R354"/>
  <c r="S354"/>
  <c r="E355"/>
  <c r="G355"/>
  <c r="H355"/>
  <c r="I355"/>
  <c r="O355"/>
  <c r="Q355"/>
  <c r="R355"/>
  <c r="S355"/>
  <c r="E356"/>
  <c r="G356"/>
  <c r="H356"/>
  <c r="I356"/>
  <c r="O356"/>
  <c r="Q356"/>
  <c r="R356"/>
  <c r="S356"/>
  <c r="E357"/>
  <c r="G357"/>
  <c r="H357"/>
  <c r="I357"/>
  <c r="O357"/>
  <c r="Q357"/>
  <c r="R357"/>
  <c r="S357"/>
  <c r="E358"/>
  <c r="G358"/>
  <c r="H358"/>
  <c r="I358"/>
  <c r="O358"/>
  <c r="Q358"/>
  <c r="R358"/>
  <c r="S358"/>
  <c r="E359"/>
  <c r="G359"/>
  <c r="H359"/>
  <c r="I359"/>
  <c r="O359"/>
  <c r="Q359"/>
  <c r="R359"/>
  <c r="S359"/>
  <c r="E360"/>
  <c r="G360"/>
  <c r="H360"/>
  <c r="I360"/>
  <c r="O360"/>
  <c r="Q360"/>
  <c r="R360"/>
  <c r="S360"/>
  <c r="E361"/>
  <c r="G361"/>
  <c r="H361"/>
  <c r="I361"/>
  <c r="O361"/>
  <c r="Q361"/>
  <c r="R361"/>
  <c r="S361"/>
  <c r="E362"/>
  <c r="G362"/>
  <c r="H362"/>
  <c r="I362"/>
  <c r="O362"/>
  <c r="Q362"/>
  <c r="R362"/>
  <c r="S362"/>
  <c r="E363"/>
  <c r="G363"/>
  <c r="H363"/>
  <c r="I363"/>
  <c r="O363"/>
  <c r="Q363"/>
  <c r="R363"/>
  <c r="S363"/>
  <c r="E364"/>
  <c r="G364"/>
  <c r="H364"/>
  <c r="I364"/>
  <c r="O364"/>
  <c r="Q364"/>
  <c r="R364"/>
  <c r="S364"/>
  <c r="E365"/>
  <c r="G365"/>
  <c r="H365"/>
  <c r="I365"/>
  <c r="O365"/>
  <c r="Q365"/>
  <c r="R365"/>
  <c r="S365"/>
  <c r="E366"/>
  <c r="G366"/>
  <c r="H366"/>
  <c r="I366"/>
  <c r="O366"/>
  <c r="Q366"/>
  <c r="R366"/>
  <c r="S366"/>
  <c r="E367"/>
  <c r="G367"/>
  <c r="H367"/>
  <c r="I367"/>
  <c r="O367"/>
  <c r="Q367"/>
  <c r="R367"/>
  <c r="S367"/>
  <c r="E368"/>
  <c r="G368"/>
  <c r="H368"/>
  <c r="I368"/>
  <c r="O368"/>
  <c r="Q368"/>
  <c r="R368"/>
  <c r="S368"/>
  <c r="E369"/>
  <c r="G369"/>
  <c r="H369"/>
  <c r="I369"/>
  <c r="O369"/>
  <c r="Q369"/>
  <c r="R369"/>
  <c r="S369"/>
  <c r="E370"/>
  <c r="G370"/>
  <c r="H370"/>
  <c r="I370"/>
  <c r="O370"/>
  <c r="Q370"/>
  <c r="R370"/>
  <c r="S370"/>
  <c r="E371"/>
  <c r="G371"/>
  <c r="H371"/>
  <c r="I371"/>
  <c r="O371"/>
  <c r="Q371"/>
  <c r="R371"/>
  <c r="S371"/>
  <c r="E372"/>
  <c r="G372"/>
  <c r="H372"/>
  <c r="I372"/>
  <c r="O372"/>
  <c r="Q372"/>
  <c r="R372"/>
  <c r="S372"/>
  <c r="E373"/>
  <c r="G373"/>
  <c r="H373"/>
  <c r="I373"/>
  <c r="O373"/>
  <c r="Q373"/>
  <c r="R373"/>
  <c r="S373"/>
  <c r="E374"/>
  <c r="G374"/>
  <c r="H374"/>
  <c r="I374"/>
  <c r="O374"/>
  <c r="Q374"/>
  <c r="R374"/>
  <c r="S374"/>
  <c r="E375"/>
  <c r="G375"/>
  <c r="H375"/>
  <c r="I375"/>
  <c r="O375"/>
  <c r="Q375"/>
  <c r="R375"/>
  <c r="S375"/>
  <c r="E376"/>
  <c r="G376"/>
  <c r="H376"/>
  <c r="I376"/>
  <c r="O376"/>
  <c r="Q376"/>
  <c r="R376"/>
  <c r="S376"/>
  <c r="E377"/>
  <c r="G377"/>
  <c r="H377"/>
  <c r="I377"/>
  <c r="O377"/>
  <c r="Q377"/>
  <c r="R377"/>
  <c r="S377"/>
  <c r="E378"/>
  <c r="G378"/>
  <c r="H378"/>
  <c r="I378"/>
  <c r="O378"/>
  <c r="Q378"/>
  <c r="R378"/>
  <c r="S378"/>
  <c r="E379"/>
  <c r="G379"/>
  <c r="H379"/>
  <c r="I379"/>
  <c r="O379"/>
  <c r="Q379"/>
  <c r="R379"/>
  <c r="S379"/>
  <c r="E380"/>
  <c r="G380"/>
  <c r="H380"/>
  <c r="I380"/>
  <c r="O380"/>
  <c r="Q380"/>
  <c r="R380"/>
  <c r="S380"/>
  <c r="E381"/>
  <c r="G381"/>
  <c r="H381"/>
  <c r="I381"/>
  <c r="O381"/>
  <c r="Q381"/>
  <c r="R381"/>
  <c r="S381"/>
  <c r="E382"/>
  <c r="G382"/>
  <c r="H382"/>
  <c r="I382"/>
  <c r="O382"/>
  <c r="Q382"/>
  <c r="R382"/>
  <c r="S382"/>
  <c r="E383"/>
  <c r="G383"/>
  <c r="H383"/>
  <c r="I383"/>
  <c r="O383"/>
  <c r="Q383"/>
  <c r="R383"/>
  <c r="S383"/>
  <c r="E384"/>
  <c r="G384"/>
  <c r="H384"/>
  <c r="I384"/>
  <c r="O384"/>
  <c r="Q384"/>
  <c r="R384"/>
  <c r="S384"/>
  <c r="E385"/>
  <c r="G385"/>
  <c r="H385"/>
  <c r="I385"/>
  <c r="O385"/>
  <c r="Q385"/>
  <c r="R385"/>
  <c r="S385"/>
  <c r="E386"/>
  <c r="G386"/>
  <c r="H386"/>
  <c r="I386"/>
  <c r="O386"/>
  <c r="Q386"/>
  <c r="R386"/>
  <c r="S386"/>
  <c r="E387"/>
  <c r="G387"/>
  <c r="H387"/>
  <c r="I387"/>
  <c r="O387"/>
  <c r="Q387"/>
  <c r="R387"/>
  <c r="S387"/>
  <c r="E388"/>
  <c r="G388"/>
  <c r="H388"/>
  <c r="I388"/>
  <c r="O388"/>
  <c r="Q388"/>
  <c r="R388"/>
  <c r="S388"/>
  <c r="E389"/>
  <c r="G389"/>
  <c r="H389"/>
  <c r="I389"/>
  <c r="O389"/>
  <c r="Q389"/>
  <c r="R389"/>
  <c r="S389"/>
  <c r="E390"/>
  <c r="G390"/>
  <c r="H390"/>
  <c r="I390"/>
  <c r="O390"/>
  <c r="Q390"/>
  <c r="R390"/>
  <c r="S390"/>
  <c r="E391"/>
  <c r="G391"/>
  <c r="H391"/>
  <c r="I391"/>
  <c r="O391"/>
  <c r="Q391"/>
  <c r="R391"/>
  <c r="S391"/>
  <c r="E392"/>
  <c r="G392"/>
  <c r="H392"/>
  <c r="I392"/>
  <c r="O392"/>
  <c r="Q392"/>
  <c r="R392"/>
  <c r="S392"/>
  <c r="E393"/>
  <c r="G393"/>
  <c r="H393"/>
  <c r="I393"/>
  <c r="O393"/>
  <c r="Q393"/>
  <c r="R393"/>
  <c r="S393"/>
  <c r="E394"/>
  <c r="G394"/>
  <c r="H394"/>
  <c r="I394"/>
  <c r="O394"/>
  <c r="Q394"/>
  <c r="R394"/>
  <c r="S394"/>
  <c r="E395"/>
  <c r="G395"/>
  <c r="H395"/>
  <c r="I395"/>
  <c r="O395"/>
  <c r="Q395"/>
  <c r="R395"/>
  <c r="S395"/>
  <c r="E396"/>
  <c r="G396"/>
  <c r="H396"/>
  <c r="I396"/>
  <c r="O396"/>
  <c r="Q396"/>
  <c r="R396"/>
  <c r="S396"/>
  <c r="E397"/>
  <c r="G397"/>
  <c r="H397"/>
  <c r="I397"/>
  <c r="O397"/>
  <c r="Q397"/>
  <c r="R397"/>
  <c r="S397"/>
  <c r="E398"/>
  <c r="G398"/>
  <c r="H398"/>
  <c r="I398"/>
  <c r="O398"/>
  <c r="Q398"/>
  <c r="R398"/>
  <c r="S398"/>
  <c r="E399"/>
  <c r="G399"/>
  <c r="H399"/>
  <c r="I399"/>
  <c r="O399"/>
  <c r="Q399"/>
  <c r="R399"/>
  <c r="S399"/>
  <c r="E400"/>
  <c r="G400"/>
  <c r="H400"/>
  <c r="I400"/>
  <c r="O400"/>
  <c r="Q400"/>
  <c r="R400"/>
  <c r="S400"/>
  <c r="E401"/>
  <c r="G401"/>
  <c r="H401"/>
  <c r="I401"/>
  <c r="O401"/>
  <c r="Q401"/>
  <c r="R401"/>
  <c r="S401"/>
  <c r="E402"/>
  <c r="G402"/>
  <c r="H402"/>
  <c r="I402"/>
  <c r="O402"/>
  <c r="Q402"/>
  <c r="R402"/>
  <c r="S402"/>
  <c r="E403"/>
  <c r="G403"/>
  <c r="H403"/>
  <c r="I403"/>
  <c r="O403"/>
  <c r="Q403"/>
  <c r="R403"/>
  <c r="S403"/>
  <c r="E404"/>
  <c r="G404"/>
  <c r="H404"/>
  <c r="I404"/>
  <c r="O404"/>
  <c r="Q404"/>
  <c r="R404"/>
  <c r="S404"/>
  <c r="E405"/>
  <c r="G405"/>
  <c r="H405"/>
  <c r="I405"/>
  <c r="O405"/>
  <c r="Q405"/>
  <c r="R405"/>
  <c r="S405"/>
  <c r="E406"/>
  <c r="G406"/>
  <c r="H406"/>
  <c r="I406"/>
  <c r="O406"/>
  <c r="Q406"/>
  <c r="R406"/>
  <c r="S406"/>
  <c r="E407"/>
  <c r="G407"/>
  <c r="H407"/>
  <c r="I407"/>
  <c r="O407"/>
  <c r="Q407"/>
  <c r="R407"/>
  <c r="S407"/>
  <c r="E408"/>
  <c r="G408"/>
  <c r="H408"/>
  <c r="I408"/>
  <c r="K408" s="1"/>
  <c r="M408" s="1"/>
  <c r="O408"/>
  <c r="Q408"/>
  <c r="R408"/>
  <c r="S408"/>
  <c r="E409"/>
  <c r="G409"/>
  <c r="H409"/>
  <c r="I409"/>
  <c r="O409"/>
  <c r="Q409"/>
  <c r="R409"/>
  <c r="S409"/>
  <c r="E410"/>
  <c r="G410"/>
  <c r="H410"/>
  <c r="I410"/>
  <c r="O410"/>
  <c r="Q410"/>
  <c r="R410"/>
  <c r="S410"/>
  <c r="E411"/>
  <c r="G411"/>
  <c r="H411"/>
  <c r="I411"/>
  <c r="O411"/>
  <c r="Q411"/>
  <c r="R411"/>
  <c r="S411"/>
  <c r="E412"/>
  <c r="G412"/>
  <c r="H412"/>
  <c r="I412"/>
  <c r="O412"/>
  <c r="Q412"/>
  <c r="R412"/>
  <c r="S412"/>
  <c r="E413"/>
  <c r="G413"/>
  <c r="H413"/>
  <c r="I413"/>
  <c r="O413"/>
  <c r="Q413"/>
  <c r="R413"/>
  <c r="S413"/>
  <c r="E414"/>
  <c r="G414"/>
  <c r="H414"/>
  <c r="I414"/>
  <c r="O414"/>
  <c r="Q414"/>
  <c r="R414"/>
  <c r="S414"/>
  <c r="E415"/>
  <c r="G415"/>
  <c r="H415"/>
  <c r="I415"/>
  <c r="O415"/>
  <c r="Q415"/>
  <c r="R415"/>
  <c r="S415"/>
  <c r="E416"/>
  <c r="G416"/>
  <c r="H416"/>
  <c r="I416"/>
  <c r="O416"/>
  <c r="Q416"/>
  <c r="R416"/>
  <c r="S416"/>
  <c r="E417"/>
  <c r="G417"/>
  <c r="H417"/>
  <c r="I417"/>
  <c r="O417"/>
  <c r="Q417"/>
  <c r="R417"/>
  <c r="S417"/>
  <c r="E418"/>
  <c r="G418"/>
  <c r="H418"/>
  <c r="I418"/>
  <c r="O418"/>
  <c r="Q418"/>
  <c r="R418"/>
  <c r="S418"/>
  <c r="E419"/>
  <c r="G419"/>
  <c r="H419"/>
  <c r="I419"/>
  <c r="O419"/>
  <c r="Q419"/>
  <c r="R419"/>
  <c r="S419"/>
  <c r="E420"/>
  <c r="G420"/>
  <c r="H420"/>
  <c r="I420"/>
  <c r="O420"/>
  <c r="Q420"/>
  <c r="R420"/>
  <c r="S420"/>
  <c r="E421"/>
  <c r="G421"/>
  <c r="H421"/>
  <c r="I421"/>
  <c r="O421"/>
  <c r="Q421"/>
  <c r="R421"/>
  <c r="S421"/>
  <c r="E422"/>
  <c r="G422"/>
  <c r="H422"/>
  <c r="I422"/>
  <c r="O422"/>
  <c r="Q422"/>
  <c r="R422"/>
  <c r="S422"/>
  <c r="E423"/>
  <c r="G423"/>
  <c r="H423"/>
  <c r="I423"/>
  <c r="O423"/>
  <c r="Q423"/>
  <c r="R423"/>
  <c r="S423"/>
  <c r="E424"/>
  <c r="G424"/>
  <c r="H424"/>
  <c r="I424"/>
  <c r="O424"/>
  <c r="Q424"/>
  <c r="R424"/>
  <c r="S424"/>
  <c r="E425"/>
  <c r="G425"/>
  <c r="H425"/>
  <c r="I425"/>
  <c r="O425"/>
  <c r="Q425"/>
  <c r="R425"/>
  <c r="S425"/>
  <c r="E426"/>
  <c r="G426"/>
  <c r="H426"/>
  <c r="I426"/>
  <c r="O426"/>
  <c r="Q426"/>
  <c r="R426"/>
  <c r="S426"/>
  <c r="E427"/>
  <c r="G427"/>
  <c r="H427"/>
  <c r="I427"/>
  <c r="O427"/>
  <c r="Q427"/>
  <c r="R427"/>
  <c r="S427"/>
  <c r="E428"/>
  <c r="G428"/>
  <c r="H428"/>
  <c r="I428"/>
  <c r="O428"/>
  <c r="Q428"/>
  <c r="R428"/>
  <c r="S428"/>
  <c r="E429"/>
  <c r="G429"/>
  <c r="H429"/>
  <c r="I429"/>
  <c r="O429"/>
  <c r="Q429"/>
  <c r="R429"/>
  <c r="S429"/>
  <c r="E430"/>
  <c r="G430"/>
  <c r="H430"/>
  <c r="I430"/>
  <c r="O430"/>
  <c r="Q430"/>
  <c r="R430"/>
  <c r="S430"/>
  <c r="E431"/>
  <c r="G431"/>
  <c r="H431"/>
  <c r="I431"/>
  <c r="O431"/>
  <c r="Q431"/>
  <c r="R431"/>
  <c r="S431"/>
  <c r="E432"/>
  <c r="G432"/>
  <c r="H432"/>
  <c r="I432"/>
  <c r="O432"/>
  <c r="Q432"/>
  <c r="R432"/>
  <c r="S432"/>
  <c r="E433"/>
  <c r="G433"/>
  <c r="H433"/>
  <c r="I433"/>
  <c r="O433"/>
  <c r="Q433"/>
  <c r="R433"/>
  <c r="S433"/>
  <c r="E434"/>
  <c r="G434"/>
  <c r="H434"/>
  <c r="I434"/>
  <c r="O434"/>
  <c r="Q434"/>
  <c r="R434"/>
  <c r="S434"/>
  <c r="E435"/>
  <c r="G435"/>
  <c r="H435"/>
  <c r="I435"/>
  <c r="O435"/>
  <c r="Q435"/>
  <c r="R435"/>
  <c r="S435"/>
  <c r="E436"/>
  <c r="G436"/>
  <c r="H436"/>
  <c r="I436"/>
  <c r="O436"/>
  <c r="Q436"/>
  <c r="R436"/>
  <c r="S436"/>
  <c r="E437"/>
  <c r="G437"/>
  <c r="H437"/>
  <c r="I437"/>
  <c r="O437"/>
  <c r="Q437"/>
  <c r="R437"/>
  <c r="S437"/>
  <c r="E438"/>
  <c r="G438"/>
  <c r="H438"/>
  <c r="I438"/>
  <c r="O438"/>
  <c r="Q438"/>
  <c r="R438"/>
  <c r="S438"/>
  <c r="E439"/>
  <c r="G439"/>
  <c r="H439"/>
  <c r="I439"/>
  <c r="O439"/>
  <c r="Q439"/>
  <c r="R439"/>
  <c r="S439"/>
  <c r="E440"/>
  <c r="G440"/>
  <c r="H440"/>
  <c r="I440"/>
  <c r="O440"/>
  <c r="Q440"/>
  <c r="R440"/>
  <c r="S440"/>
  <c r="E441"/>
  <c r="G441"/>
  <c r="H441"/>
  <c r="I441"/>
  <c r="O441"/>
  <c r="Q441"/>
  <c r="R441"/>
  <c r="S441"/>
  <c r="E442"/>
  <c r="G442"/>
  <c r="H442"/>
  <c r="I442"/>
  <c r="O442"/>
  <c r="Q442"/>
  <c r="R442"/>
  <c r="S442"/>
  <c r="E443"/>
  <c r="G443"/>
  <c r="H443"/>
  <c r="I443"/>
  <c r="O443"/>
  <c r="Q443"/>
  <c r="R443"/>
  <c r="S443"/>
  <c r="E444"/>
  <c r="G444"/>
  <c r="H444"/>
  <c r="I444"/>
  <c r="O444"/>
  <c r="Q444"/>
  <c r="R444"/>
  <c r="S444"/>
  <c r="E445"/>
  <c r="G445"/>
  <c r="H445"/>
  <c r="I445"/>
  <c r="O445"/>
  <c r="Q445"/>
  <c r="R445"/>
  <c r="S445"/>
  <c r="E446"/>
  <c r="G446"/>
  <c r="H446"/>
  <c r="I446"/>
  <c r="O446"/>
  <c r="Q446"/>
  <c r="R446"/>
  <c r="S446"/>
  <c r="E447"/>
  <c r="G447"/>
  <c r="H447"/>
  <c r="I447"/>
  <c r="O447"/>
  <c r="Q447"/>
  <c r="R447"/>
  <c r="S447"/>
  <c r="E448"/>
  <c r="G448"/>
  <c r="H448"/>
  <c r="I448"/>
  <c r="O448"/>
  <c r="Q448"/>
  <c r="R448"/>
  <c r="S448"/>
  <c r="E449"/>
  <c r="G449"/>
  <c r="H449"/>
  <c r="I449"/>
  <c r="O449"/>
  <c r="Q449"/>
  <c r="R449"/>
  <c r="S449"/>
  <c r="E450"/>
  <c r="G450"/>
  <c r="H450"/>
  <c r="I450"/>
  <c r="O450"/>
  <c r="Q450"/>
  <c r="R450"/>
  <c r="S450"/>
  <c r="E451"/>
  <c r="G451"/>
  <c r="H451"/>
  <c r="I451"/>
  <c r="O451"/>
  <c r="Q451"/>
  <c r="R451"/>
  <c r="S451"/>
  <c r="E452"/>
  <c r="G452"/>
  <c r="H452"/>
  <c r="I452"/>
  <c r="O452"/>
  <c r="Q452"/>
  <c r="R452"/>
  <c r="S452"/>
  <c r="E453"/>
  <c r="G453"/>
  <c r="H453"/>
  <c r="I453"/>
  <c r="O453"/>
  <c r="Q453"/>
  <c r="R453"/>
  <c r="S453"/>
  <c r="E454"/>
  <c r="G454"/>
  <c r="H454"/>
  <c r="I454"/>
  <c r="O454"/>
  <c r="Q454"/>
  <c r="R454"/>
  <c r="S454"/>
  <c r="E455"/>
  <c r="G455"/>
  <c r="H455"/>
  <c r="I455"/>
  <c r="O455"/>
  <c r="Q455"/>
  <c r="R455"/>
  <c r="S455"/>
  <c r="E456"/>
  <c r="G456"/>
  <c r="H456"/>
  <c r="I456"/>
  <c r="O456"/>
  <c r="Q456"/>
  <c r="R456"/>
  <c r="S456"/>
  <c r="E457"/>
  <c r="G457"/>
  <c r="H457"/>
  <c r="I457"/>
  <c r="O457"/>
  <c r="Q457"/>
  <c r="R457"/>
  <c r="S457"/>
  <c r="E458"/>
  <c r="G458"/>
  <c r="H458"/>
  <c r="I458"/>
  <c r="O458"/>
  <c r="Q458"/>
  <c r="R458"/>
  <c r="S458"/>
  <c r="E459"/>
  <c r="G459"/>
  <c r="H459"/>
  <c r="I459"/>
  <c r="O459"/>
  <c r="Q459"/>
  <c r="R459"/>
  <c r="S459"/>
  <c r="E460"/>
  <c r="G460"/>
  <c r="H460"/>
  <c r="I460"/>
  <c r="O460"/>
  <c r="Q460"/>
  <c r="R460"/>
  <c r="S460"/>
  <c r="E461"/>
  <c r="G461"/>
  <c r="H461"/>
  <c r="I461"/>
  <c r="O461"/>
  <c r="Q461"/>
  <c r="R461"/>
  <c r="S461"/>
  <c r="E462"/>
  <c r="G462"/>
  <c r="H462"/>
  <c r="I462"/>
  <c r="O462"/>
  <c r="Q462"/>
  <c r="R462"/>
  <c r="S462"/>
  <c r="E463"/>
  <c r="G463"/>
  <c r="H463"/>
  <c r="I463"/>
  <c r="O463"/>
  <c r="Q463"/>
  <c r="R463"/>
  <c r="S463"/>
  <c r="E464"/>
  <c r="G464"/>
  <c r="H464"/>
  <c r="I464"/>
  <c r="O464"/>
  <c r="Q464"/>
  <c r="R464"/>
  <c r="S464"/>
  <c r="E465"/>
  <c r="G465"/>
  <c r="H465"/>
  <c r="I465"/>
  <c r="O465"/>
  <c r="Q465"/>
  <c r="R465"/>
  <c r="S465"/>
  <c r="E466"/>
  <c r="G466"/>
  <c r="H466"/>
  <c r="I466"/>
  <c r="O466"/>
  <c r="Q466"/>
  <c r="R466"/>
  <c r="S466"/>
  <c r="E467"/>
  <c r="G467"/>
  <c r="H467"/>
  <c r="I467"/>
  <c r="O467"/>
  <c r="Q467"/>
  <c r="R467"/>
  <c r="S467"/>
  <c r="E468"/>
  <c r="G468"/>
  <c r="H468"/>
  <c r="I468"/>
  <c r="O468"/>
  <c r="Q468"/>
  <c r="R468"/>
  <c r="S468"/>
  <c r="E469"/>
  <c r="G469"/>
  <c r="H469"/>
  <c r="I469"/>
  <c r="O469"/>
  <c r="Q469"/>
  <c r="R469"/>
  <c r="S469"/>
  <c r="E470"/>
  <c r="G470"/>
  <c r="H470"/>
  <c r="I470"/>
  <c r="O470"/>
  <c r="Q470"/>
  <c r="R470"/>
  <c r="S470"/>
  <c r="E471"/>
  <c r="G471"/>
  <c r="H471"/>
  <c r="I471"/>
  <c r="O471"/>
  <c r="Q471"/>
  <c r="R471"/>
  <c r="S471"/>
  <c r="E472"/>
  <c r="G472"/>
  <c r="H472"/>
  <c r="I472"/>
  <c r="O472"/>
  <c r="Q472"/>
  <c r="R472"/>
  <c r="S472"/>
  <c r="E473"/>
  <c r="G473"/>
  <c r="H473"/>
  <c r="I473"/>
  <c r="O473"/>
  <c r="Q473"/>
  <c r="R473"/>
  <c r="S473"/>
  <c r="E474"/>
  <c r="G474"/>
  <c r="H474"/>
  <c r="I474"/>
  <c r="O474"/>
  <c r="Q474"/>
  <c r="R474"/>
  <c r="S474"/>
  <c r="E475"/>
  <c r="G475"/>
  <c r="H475"/>
  <c r="I475"/>
  <c r="O475"/>
  <c r="Q475"/>
  <c r="R475"/>
  <c r="S475"/>
  <c r="E476"/>
  <c r="G476"/>
  <c r="H476"/>
  <c r="I476"/>
  <c r="O476"/>
  <c r="Q476"/>
  <c r="R476"/>
  <c r="S476"/>
  <c r="E477"/>
  <c r="G477"/>
  <c r="H477"/>
  <c r="I477"/>
  <c r="O477"/>
  <c r="Q477"/>
  <c r="R477"/>
  <c r="S477"/>
  <c r="E478"/>
  <c r="G478"/>
  <c r="H478"/>
  <c r="I478"/>
  <c r="O478"/>
  <c r="Q478"/>
  <c r="R478"/>
  <c r="S478"/>
  <c r="E479"/>
  <c r="G479"/>
  <c r="H479"/>
  <c r="I479"/>
  <c r="O479"/>
  <c r="Q479"/>
  <c r="R479"/>
  <c r="S479"/>
  <c r="E480"/>
  <c r="G480"/>
  <c r="H480"/>
  <c r="I480"/>
  <c r="O480"/>
  <c r="Q480"/>
  <c r="R480"/>
  <c r="S480"/>
  <c r="E481"/>
  <c r="G481"/>
  <c r="H481"/>
  <c r="I481"/>
  <c r="O481"/>
  <c r="Q481"/>
  <c r="R481"/>
  <c r="S481"/>
  <c r="E482"/>
  <c r="G482"/>
  <c r="H482"/>
  <c r="I482"/>
  <c r="O482"/>
  <c r="Q482"/>
  <c r="R482"/>
  <c r="S482"/>
  <c r="E483"/>
  <c r="G483"/>
  <c r="H483"/>
  <c r="I483"/>
  <c r="O483"/>
  <c r="Q483"/>
  <c r="R483"/>
  <c r="S483"/>
  <c r="E484"/>
  <c r="G484"/>
  <c r="H484"/>
  <c r="I484"/>
  <c r="O484"/>
  <c r="Q484"/>
  <c r="R484"/>
  <c r="S484"/>
  <c r="E485"/>
  <c r="G485"/>
  <c r="H485"/>
  <c r="I485"/>
  <c r="O485"/>
  <c r="Q485"/>
  <c r="R485"/>
  <c r="S485"/>
  <c r="E486"/>
  <c r="G486"/>
  <c r="H486"/>
  <c r="I486"/>
  <c r="O486"/>
  <c r="Q486"/>
  <c r="R486"/>
  <c r="S486"/>
  <c r="E487"/>
  <c r="G487"/>
  <c r="H487"/>
  <c r="I487"/>
  <c r="O487"/>
  <c r="Q487"/>
  <c r="R487"/>
  <c r="S487"/>
  <c r="E488"/>
  <c r="G488"/>
  <c r="H488"/>
  <c r="I488"/>
  <c r="O488"/>
  <c r="Q488"/>
  <c r="R488"/>
  <c r="S488"/>
  <c r="E489"/>
  <c r="G489"/>
  <c r="H489"/>
  <c r="I489"/>
  <c r="O489"/>
  <c r="Q489"/>
  <c r="R489"/>
  <c r="S489"/>
  <c r="E490"/>
  <c r="G490"/>
  <c r="H490"/>
  <c r="I490"/>
  <c r="O490"/>
  <c r="Q490"/>
  <c r="R490"/>
  <c r="S490"/>
  <c r="E491"/>
  <c r="G491"/>
  <c r="H491"/>
  <c r="I491"/>
  <c r="O491"/>
  <c r="Q491"/>
  <c r="R491"/>
  <c r="S491"/>
  <c r="E492"/>
  <c r="G492"/>
  <c r="H492"/>
  <c r="I492"/>
  <c r="O492"/>
  <c r="Q492"/>
  <c r="R492"/>
  <c r="S492"/>
  <c r="E493"/>
  <c r="G493"/>
  <c r="H493"/>
  <c r="I493"/>
  <c r="O493"/>
  <c r="Q493"/>
  <c r="R493"/>
  <c r="S493"/>
  <c r="E494"/>
  <c r="G494"/>
  <c r="H494"/>
  <c r="I494"/>
  <c r="O494"/>
  <c r="Q494"/>
  <c r="R494"/>
  <c r="S494"/>
  <c r="E495"/>
  <c r="G495"/>
  <c r="H495"/>
  <c r="I495"/>
  <c r="O495"/>
  <c r="Q495"/>
  <c r="R495"/>
  <c r="S495"/>
  <c r="E496"/>
  <c r="G496"/>
  <c r="H496"/>
  <c r="I496"/>
  <c r="O496"/>
  <c r="Q496"/>
  <c r="R496"/>
  <c r="S496"/>
  <c r="E497"/>
  <c r="G497"/>
  <c r="H497"/>
  <c r="I497"/>
  <c r="O497"/>
  <c r="Q497"/>
  <c r="R497"/>
  <c r="S497"/>
  <c r="E498"/>
  <c r="G498"/>
  <c r="H498"/>
  <c r="I498"/>
  <c r="O498"/>
  <c r="Q498"/>
  <c r="R498"/>
  <c r="S498"/>
  <c r="E499"/>
  <c r="G499"/>
  <c r="H499"/>
  <c r="I499"/>
  <c r="O499"/>
  <c r="Q499"/>
  <c r="R499"/>
  <c r="S499"/>
  <c r="E500"/>
  <c r="G500"/>
  <c r="H500"/>
  <c r="I500"/>
  <c r="O500"/>
  <c r="Q500"/>
  <c r="R500"/>
  <c r="S500"/>
  <c r="E501"/>
  <c r="G501"/>
  <c r="H501"/>
  <c r="I501"/>
  <c r="O501"/>
  <c r="Q501"/>
  <c r="R501"/>
  <c r="S501"/>
  <c r="E502"/>
  <c r="G502"/>
  <c r="H502"/>
  <c r="I502"/>
  <c r="O502"/>
  <c r="Q502"/>
  <c r="R502"/>
  <c r="S502"/>
  <c r="E503"/>
  <c r="G503"/>
  <c r="H503"/>
  <c r="I503"/>
  <c r="O503"/>
  <c r="Q503"/>
  <c r="R503"/>
  <c r="S503"/>
  <c r="E504"/>
  <c r="G504"/>
  <c r="H504"/>
  <c r="I504"/>
  <c r="O504"/>
  <c r="Q504"/>
  <c r="R504"/>
  <c r="S504"/>
  <c r="E505"/>
  <c r="G505"/>
  <c r="H505"/>
  <c r="I505"/>
  <c r="O505"/>
  <c r="Q505"/>
  <c r="R505"/>
  <c r="S505"/>
  <c r="E506"/>
  <c r="G506"/>
  <c r="H506"/>
  <c r="I506"/>
  <c r="O506"/>
  <c r="Q506"/>
  <c r="R506"/>
  <c r="S506"/>
  <c r="E507"/>
  <c r="G507"/>
  <c r="H507"/>
  <c r="I507"/>
  <c r="O507"/>
  <c r="Q507"/>
  <c r="R507"/>
  <c r="S507"/>
  <c r="E508"/>
  <c r="G508"/>
  <c r="H508"/>
  <c r="I508"/>
  <c r="O508"/>
  <c r="Q508"/>
  <c r="R508"/>
  <c r="S508"/>
  <c r="E509"/>
  <c r="G509"/>
  <c r="H509"/>
  <c r="I509"/>
  <c r="O509"/>
  <c r="Q509"/>
  <c r="R509"/>
  <c r="S509"/>
  <c r="E510"/>
  <c r="G510"/>
  <c r="H510"/>
  <c r="I510"/>
  <c r="O510"/>
  <c r="Q510"/>
  <c r="R510"/>
  <c r="S510"/>
  <c r="E511"/>
  <c r="G511"/>
  <c r="H511"/>
  <c r="I511"/>
  <c r="O511"/>
  <c r="Q511"/>
  <c r="R511"/>
  <c r="S511"/>
  <c r="E512"/>
  <c r="G512"/>
  <c r="H512"/>
  <c r="I512"/>
  <c r="O512"/>
  <c r="Q512"/>
  <c r="R512"/>
  <c r="S512"/>
  <c r="E513"/>
  <c r="G513"/>
  <c r="H513"/>
  <c r="I513"/>
  <c r="O513"/>
  <c r="Q513"/>
  <c r="R513"/>
  <c r="S513"/>
  <c r="E514"/>
  <c r="G514"/>
  <c r="H514"/>
  <c r="I514"/>
  <c r="O514"/>
  <c r="Q514"/>
  <c r="R514"/>
  <c r="S514"/>
  <c r="E515"/>
  <c r="G515"/>
  <c r="H515"/>
  <c r="I515"/>
  <c r="O515"/>
  <c r="Q515"/>
  <c r="R515"/>
  <c r="S515"/>
  <c r="E516"/>
  <c r="G516"/>
  <c r="H516"/>
  <c r="I516"/>
  <c r="O516"/>
  <c r="Q516"/>
  <c r="R516"/>
  <c r="S516"/>
  <c r="E517"/>
  <c r="G517"/>
  <c r="H517"/>
  <c r="I517"/>
  <c r="O517"/>
  <c r="Q517"/>
  <c r="R517"/>
  <c r="S517"/>
  <c r="E518"/>
  <c r="G518"/>
  <c r="H518"/>
  <c r="I518"/>
  <c r="O518"/>
  <c r="Q518"/>
  <c r="R518"/>
  <c r="S518"/>
  <c r="E519"/>
  <c r="G519"/>
  <c r="H519"/>
  <c r="I519"/>
  <c r="O519"/>
  <c r="Q519"/>
  <c r="R519"/>
  <c r="S519"/>
  <c r="E520"/>
  <c r="G520"/>
  <c r="H520"/>
  <c r="I520"/>
  <c r="O520"/>
  <c r="Q520"/>
  <c r="R520"/>
  <c r="S520"/>
  <c r="E521"/>
  <c r="G521"/>
  <c r="H521"/>
  <c r="I521"/>
  <c r="O521"/>
  <c r="Q521"/>
  <c r="R521"/>
  <c r="S521"/>
  <c r="E522"/>
  <c r="G522"/>
  <c r="H522"/>
  <c r="I522"/>
  <c r="O522"/>
  <c r="Q522"/>
  <c r="R522"/>
  <c r="S522"/>
  <c r="E523"/>
  <c r="G523"/>
  <c r="H523"/>
  <c r="I523"/>
  <c r="O523"/>
  <c r="Q523"/>
  <c r="R523"/>
  <c r="S523"/>
  <c r="E524"/>
  <c r="G524"/>
  <c r="H524"/>
  <c r="I524"/>
  <c r="O524"/>
  <c r="Q524"/>
  <c r="R524"/>
  <c r="S524"/>
  <c r="E525"/>
  <c r="G525"/>
  <c r="H525"/>
  <c r="I525"/>
  <c r="O525"/>
  <c r="Q525"/>
  <c r="R525"/>
  <c r="S525"/>
  <c r="E526"/>
  <c r="G526"/>
  <c r="H526"/>
  <c r="I526"/>
  <c r="O526"/>
  <c r="Q526"/>
  <c r="R526"/>
  <c r="S526"/>
  <c r="E527"/>
  <c r="G527"/>
  <c r="H527"/>
  <c r="I527"/>
  <c r="O527"/>
  <c r="Q527"/>
  <c r="R527"/>
  <c r="S527"/>
  <c r="E528"/>
  <c r="G528"/>
  <c r="H528"/>
  <c r="I528"/>
  <c r="O528"/>
  <c r="Q528"/>
  <c r="R528"/>
  <c r="S528"/>
  <c r="E529"/>
  <c r="G529"/>
  <c r="H529"/>
  <c r="I529"/>
  <c r="O529"/>
  <c r="Q529"/>
  <c r="R529"/>
  <c r="S529"/>
  <c r="E530"/>
  <c r="G530"/>
  <c r="H530"/>
  <c r="I530"/>
  <c r="O530"/>
  <c r="Q530"/>
  <c r="R530"/>
  <c r="S530"/>
  <c r="E531"/>
  <c r="G531"/>
  <c r="H531"/>
  <c r="I531"/>
  <c r="O531"/>
  <c r="Q531"/>
  <c r="R531"/>
  <c r="S531"/>
  <c r="E532"/>
  <c r="G532"/>
  <c r="H532"/>
  <c r="I532"/>
  <c r="O532"/>
  <c r="Q532"/>
  <c r="R532"/>
  <c r="S532"/>
  <c r="E533"/>
  <c r="G533"/>
  <c r="H533"/>
  <c r="I533"/>
  <c r="O533"/>
  <c r="Q533"/>
  <c r="R533"/>
  <c r="S533"/>
  <c r="E534"/>
  <c r="G534"/>
  <c r="H534"/>
  <c r="I534"/>
  <c r="O534"/>
  <c r="Q534"/>
  <c r="R534"/>
  <c r="S534"/>
  <c r="E535"/>
  <c r="G535"/>
  <c r="H535"/>
  <c r="I535"/>
  <c r="O535"/>
  <c r="Q535"/>
  <c r="R535"/>
  <c r="S535"/>
  <c r="E536"/>
  <c r="G536"/>
  <c r="H536"/>
  <c r="I536"/>
  <c r="O536"/>
  <c r="Q536"/>
  <c r="R536"/>
  <c r="S536"/>
  <c r="E537"/>
  <c r="G537"/>
  <c r="H537"/>
  <c r="I537"/>
  <c r="O537"/>
  <c r="Q537"/>
  <c r="R537"/>
  <c r="S537"/>
  <c r="E538"/>
  <c r="G538"/>
  <c r="H538"/>
  <c r="I538"/>
  <c r="O538"/>
  <c r="Q538"/>
  <c r="R538"/>
  <c r="S538"/>
  <c r="E539"/>
  <c r="G539"/>
  <c r="H539"/>
  <c r="I539"/>
  <c r="O539"/>
  <c r="Q539"/>
  <c r="R539"/>
  <c r="S539"/>
  <c r="E540"/>
  <c r="G540"/>
  <c r="H540"/>
  <c r="I540"/>
  <c r="O540"/>
  <c r="Q540"/>
  <c r="R540"/>
  <c r="S540"/>
  <c r="E541"/>
  <c r="G541"/>
  <c r="H541"/>
  <c r="I541"/>
  <c r="O541"/>
  <c r="Q541"/>
  <c r="R541"/>
  <c r="S541"/>
  <c r="U541" s="1"/>
  <c r="W541" s="1"/>
  <c r="E542"/>
  <c r="G542"/>
  <c r="H542"/>
  <c r="I542"/>
  <c r="O542"/>
  <c r="Q542"/>
  <c r="R542"/>
  <c r="S542"/>
  <c r="E543"/>
  <c r="G543"/>
  <c r="H543"/>
  <c r="I543"/>
  <c r="O543"/>
  <c r="Q543"/>
  <c r="R543"/>
  <c r="S543"/>
  <c r="E544"/>
  <c r="G544"/>
  <c r="H544"/>
  <c r="I544"/>
  <c r="O544"/>
  <c r="Q544"/>
  <c r="R544"/>
  <c r="S544"/>
  <c r="E545"/>
  <c r="G545"/>
  <c r="H545"/>
  <c r="I545"/>
  <c r="O545"/>
  <c r="Q545"/>
  <c r="R545"/>
  <c r="S545"/>
  <c r="E546"/>
  <c r="G546"/>
  <c r="H546"/>
  <c r="I546"/>
  <c r="O546"/>
  <c r="Q546"/>
  <c r="R546"/>
  <c r="S546"/>
  <c r="E547"/>
  <c r="G547"/>
  <c r="H547"/>
  <c r="I547"/>
  <c r="O547"/>
  <c r="Q547"/>
  <c r="R547"/>
  <c r="S547"/>
  <c r="E548"/>
  <c r="G548"/>
  <c r="H548"/>
  <c r="I548"/>
  <c r="O548"/>
  <c r="Q548"/>
  <c r="U548" s="1"/>
  <c r="W548" s="1"/>
  <c r="R548"/>
  <c r="S548"/>
  <c r="E549"/>
  <c r="G549"/>
  <c r="H549"/>
  <c r="I549"/>
  <c r="O549"/>
  <c r="Q549"/>
  <c r="R549"/>
  <c r="S549"/>
  <c r="E550"/>
  <c r="G550"/>
  <c r="H550"/>
  <c r="I550"/>
  <c r="O550"/>
  <c r="Q550"/>
  <c r="R550"/>
  <c r="S550"/>
  <c r="E551"/>
  <c r="G551"/>
  <c r="H551"/>
  <c r="I551"/>
  <c r="O551"/>
  <c r="Q551"/>
  <c r="R551"/>
  <c r="S551"/>
  <c r="E552"/>
  <c r="G552"/>
  <c r="H552"/>
  <c r="I552"/>
  <c r="O552"/>
  <c r="Q552"/>
  <c r="R552"/>
  <c r="S552"/>
  <c r="E553"/>
  <c r="G553"/>
  <c r="H553"/>
  <c r="I553"/>
  <c r="O553"/>
  <c r="Q553"/>
  <c r="R553"/>
  <c r="S553"/>
  <c r="E554"/>
  <c r="G554"/>
  <c r="H554"/>
  <c r="I554"/>
  <c r="O554"/>
  <c r="Q554"/>
  <c r="R554"/>
  <c r="S554"/>
  <c r="E555"/>
  <c r="G555"/>
  <c r="H555"/>
  <c r="I555"/>
  <c r="O555"/>
  <c r="Q555"/>
  <c r="R555"/>
  <c r="S555"/>
  <c r="E556"/>
  <c r="G556"/>
  <c r="H556"/>
  <c r="I556"/>
  <c r="O556"/>
  <c r="Q556"/>
  <c r="R556"/>
  <c r="S556"/>
  <c r="E557"/>
  <c r="G557"/>
  <c r="H557"/>
  <c r="I557"/>
  <c r="O557"/>
  <c r="Q557"/>
  <c r="R557"/>
  <c r="S557"/>
  <c r="E558"/>
  <c r="G558"/>
  <c r="H558"/>
  <c r="I558"/>
  <c r="O558"/>
  <c r="Q558"/>
  <c r="R558"/>
  <c r="S558"/>
  <c r="E559"/>
  <c r="G559"/>
  <c r="H559"/>
  <c r="I559"/>
  <c r="O559"/>
  <c r="Q559"/>
  <c r="R559"/>
  <c r="S559"/>
  <c r="E560"/>
  <c r="G560"/>
  <c r="H560"/>
  <c r="I560"/>
  <c r="O560"/>
  <c r="Q560"/>
  <c r="R560"/>
  <c r="S560"/>
  <c r="E561"/>
  <c r="G561"/>
  <c r="H561"/>
  <c r="I561"/>
  <c r="O561"/>
  <c r="Q561"/>
  <c r="R561"/>
  <c r="S561"/>
  <c r="E562"/>
  <c r="G562"/>
  <c r="H562"/>
  <c r="I562"/>
  <c r="O562"/>
  <c r="Q562"/>
  <c r="R562"/>
  <c r="S562"/>
  <c r="E563"/>
  <c r="G563"/>
  <c r="H563"/>
  <c r="I563"/>
  <c r="O563"/>
  <c r="Q563"/>
  <c r="R563"/>
  <c r="S563"/>
  <c r="E564"/>
  <c r="G564"/>
  <c r="H564"/>
  <c r="I564"/>
  <c r="O564"/>
  <c r="Q564"/>
  <c r="R564"/>
  <c r="S564"/>
  <c r="E565"/>
  <c r="G565"/>
  <c r="H565"/>
  <c r="I565"/>
  <c r="O565"/>
  <c r="Q565"/>
  <c r="R565"/>
  <c r="S565"/>
  <c r="E566"/>
  <c r="G566"/>
  <c r="H566"/>
  <c r="I566"/>
  <c r="O566"/>
  <c r="Q566"/>
  <c r="R566"/>
  <c r="S566"/>
  <c r="E567"/>
  <c r="G567"/>
  <c r="H567"/>
  <c r="I567"/>
  <c r="O567"/>
  <c r="Q567"/>
  <c r="R567"/>
  <c r="S567"/>
  <c r="E568"/>
  <c r="G568"/>
  <c r="H568"/>
  <c r="I568"/>
  <c r="O568"/>
  <c r="Q568"/>
  <c r="R568"/>
  <c r="S568"/>
  <c r="E569"/>
  <c r="G569"/>
  <c r="H569"/>
  <c r="I569"/>
  <c r="O569"/>
  <c r="Q569"/>
  <c r="R569"/>
  <c r="S569"/>
  <c r="E570"/>
  <c r="G570"/>
  <c r="H570"/>
  <c r="I570"/>
  <c r="O570"/>
  <c r="Q570"/>
  <c r="R570"/>
  <c r="S570"/>
  <c r="E571"/>
  <c r="G571"/>
  <c r="H571"/>
  <c r="I571"/>
  <c r="O571"/>
  <c r="Q571"/>
  <c r="R571"/>
  <c r="S571"/>
  <c r="E572"/>
  <c r="G572"/>
  <c r="H572"/>
  <c r="I572"/>
  <c r="O572"/>
  <c r="Q572"/>
  <c r="R572"/>
  <c r="S572"/>
  <c r="E573"/>
  <c r="G573"/>
  <c r="H573"/>
  <c r="I573"/>
  <c r="O573"/>
  <c r="Q573"/>
  <c r="R573"/>
  <c r="S573"/>
  <c r="E574"/>
  <c r="G574"/>
  <c r="H574"/>
  <c r="I574"/>
  <c r="O574"/>
  <c r="Q574"/>
  <c r="R574"/>
  <c r="S574"/>
  <c r="E575"/>
  <c r="G575"/>
  <c r="H575"/>
  <c r="I575"/>
  <c r="O575"/>
  <c r="Q575"/>
  <c r="R575"/>
  <c r="S575"/>
  <c r="E576"/>
  <c r="G576"/>
  <c r="H576"/>
  <c r="I576"/>
  <c r="O576"/>
  <c r="Q576"/>
  <c r="R576"/>
  <c r="S576"/>
  <c r="E577"/>
  <c r="G577"/>
  <c r="H577"/>
  <c r="I577"/>
  <c r="O577"/>
  <c r="Q577"/>
  <c r="R577"/>
  <c r="S577"/>
  <c r="E578"/>
  <c r="G578"/>
  <c r="H578"/>
  <c r="I578"/>
  <c r="O578"/>
  <c r="Q578"/>
  <c r="R578"/>
  <c r="S578"/>
  <c r="E579"/>
  <c r="G579"/>
  <c r="H579"/>
  <c r="I579"/>
  <c r="O579"/>
  <c r="Q579"/>
  <c r="R579"/>
  <c r="S579"/>
  <c r="E580"/>
  <c r="G580"/>
  <c r="H580"/>
  <c r="I580"/>
  <c r="O580"/>
  <c r="Q580"/>
  <c r="R580"/>
  <c r="S580"/>
  <c r="E581"/>
  <c r="G581"/>
  <c r="H581"/>
  <c r="I581"/>
  <c r="O581"/>
  <c r="Q581"/>
  <c r="R581"/>
  <c r="S581"/>
  <c r="E582"/>
  <c r="G582"/>
  <c r="H582"/>
  <c r="I582"/>
  <c r="O582"/>
  <c r="Q582"/>
  <c r="R582"/>
  <c r="S582"/>
  <c r="E583"/>
  <c r="G583"/>
  <c r="H583"/>
  <c r="I583"/>
  <c r="O583"/>
  <c r="Q583"/>
  <c r="R583"/>
  <c r="S583"/>
  <c r="E584"/>
  <c r="G584"/>
  <c r="H584"/>
  <c r="I584"/>
  <c r="O584"/>
  <c r="Q584"/>
  <c r="R584"/>
  <c r="S584"/>
  <c r="E585"/>
  <c r="G585"/>
  <c r="H585"/>
  <c r="I585"/>
  <c r="O585"/>
  <c r="Q585"/>
  <c r="R585"/>
  <c r="S585"/>
  <c r="E586"/>
  <c r="G586"/>
  <c r="H586"/>
  <c r="I586"/>
  <c r="O586"/>
  <c r="Q586"/>
  <c r="R586"/>
  <c r="S586"/>
  <c r="E587"/>
  <c r="G587"/>
  <c r="H587"/>
  <c r="I587"/>
  <c r="O587"/>
  <c r="Q587"/>
  <c r="R587"/>
  <c r="S587"/>
  <c r="E588"/>
  <c r="G588"/>
  <c r="H588"/>
  <c r="I588"/>
  <c r="O588"/>
  <c r="Q588"/>
  <c r="R588"/>
  <c r="S588"/>
  <c r="E589"/>
  <c r="G589"/>
  <c r="H589"/>
  <c r="I589"/>
  <c r="O589"/>
  <c r="Q589"/>
  <c r="R589"/>
  <c r="S589"/>
  <c r="E590"/>
  <c r="G590"/>
  <c r="H590"/>
  <c r="I590"/>
  <c r="O590"/>
  <c r="Q590"/>
  <c r="R590"/>
  <c r="S590"/>
  <c r="E591"/>
  <c r="G591"/>
  <c r="H591"/>
  <c r="I591"/>
  <c r="O591"/>
  <c r="Q591"/>
  <c r="R591"/>
  <c r="S591"/>
  <c r="E592"/>
  <c r="G592"/>
  <c r="H592"/>
  <c r="I592"/>
  <c r="O592"/>
  <c r="Q592"/>
  <c r="R592"/>
  <c r="S592"/>
  <c r="E593"/>
  <c r="G593"/>
  <c r="H593"/>
  <c r="I593"/>
  <c r="O593"/>
  <c r="Q593"/>
  <c r="R593"/>
  <c r="S593"/>
  <c r="E594"/>
  <c r="G594"/>
  <c r="H594"/>
  <c r="I594"/>
  <c r="O594"/>
  <c r="Q594"/>
  <c r="R594"/>
  <c r="S594"/>
  <c r="E595"/>
  <c r="G595"/>
  <c r="H595"/>
  <c r="I595"/>
  <c r="O595"/>
  <c r="Q595"/>
  <c r="R595"/>
  <c r="S595"/>
  <c r="E596"/>
  <c r="G596"/>
  <c r="H596"/>
  <c r="I596"/>
  <c r="O596"/>
  <c r="Q596"/>
  <c r="R596"/>
  <c r="S596"/>
  <c r="E597"/>
  <c r="G597"/>
  <c r="H597"/>
  <c r="I597"/>
  <c r="O597"/>
  <c r="Q597"/>
  <c r="R597"/>
  <c r="S597"/>
  <c r="E598"/>
  <c r="G598"/>
  <c r="H598"/>
  <c r="I598"/>
  <c r="O598"/>
  <c r="Q598"/>
  <c r="R598"/>
  <c r="S598"/>
  <c r="E599"/>
  <c r="G599"/>
  <c r="H599"/>
  <c r="I599"/>
  <c r="O599"/>
  <c r="Q599"/>
  <c r="R599"/>
  <c r="S599"/>
  <c r="E600"/>
  <c r="G600"/>
  <c r="H600"/>
  <c r="I600"/>
  <c r="O600"/>
  <c r="Q600"/>
  <c r="R600"/>
  <c r="S600"/>
  <c r="E601"/>
  <c r="G601"/>
  <c r="H601"/>
  <c r="I601"/>
  <c r="O601"/>
  <c r="Q601"/>
  <c r="R601"/>
  <c r="S601"/>
  <c r="E602"/>
  <c r="G602"/>
  <c r="H602"/>
  <c r="I602"/>
  <c r="O602"/>
  <c r="Q602"/>
  <c r="R602"/>
  <c r="S602"/>
  <c r="E603"/>
  <c r="G603"/>
  <c r="H603"/>
  <c r="I603"/>
  <c r="O603"/>
  <c r="Q603"/>
  <c r="R603"/>
  <c r="S603"/>
  <c r="E604"/>
  <c r="G604"/>
  <c r="H604"/>
  <c r="I604"/>
  <c r="O604"/>
  <c r="Q604"/>
  <c r="R604"/>
  <c r="S604"/>
  <c r="E605"/>
  <c r="G605"/>
  <c r="H605"/>
  <c r="I605"/>
  <c r="O605"/>
  <c r="Q605"/>
  <c r="R605"/>
  <c r="S605"/>
  <c r="E606"/>
  <c r="G606"/>
  <c r="H606"/>
  <c r="I606"/>
  <c r="O606"/>
  <c r="Q606"/>
  <c r="R606"/>
  <c r="S606"/>
  <c r="E607"/>
  <c r="G607"/>
  <c r="H607"/>
  <c r="I607"/>
  <c r="O607"/>
  <c r="Q607"/>
  <c r="R607"/>
  <c r="S607"/>
  <c r="E608"/>
  <c r="G608"/>
  <c r="H608"/>
  <c r="I608"/>
  <c r="O608"/>
  <c r="Q608"/>
  <c r="R608"/>
  <c r="S608"/>
  <c r="E609"/>
  <c r="G609"/>
  <c r="H609"/>
  <c r="I609"/>
  <c r="O609"/>
  <c r="Q609"/>
  <c r="R609"/>
  <c r="S609"/>
  <c r="E610"/>
  <c r="G610"/>
  <c r="H610"/>
  <c r="I610"/>
  <c r="O610"/>
  <c r="Q610"/>
  <c r="R610"/>
  <c r="S610"/>
  <c r="E611"/>
  <c r="G611"/>
  <c r="H611"/>
  <c r="I611"/>
  <c r="O611"/>
  <c r="Q611"/>
  <c r="R611"/>
  <c r="S611"/>
  <c r="E612"/>
  <c r="G612"/>
  <c r="H612"/>
  <c r="I612"/>
  <c r="O612"/>
  <c r="Q612"/>
  <c r="R612"/>
  <c r="S612"/>
  <c r="E613"/>
  <c r="G613"/>
  <c r="H613"/>
  <c r="I613"/>
  <c r="O613"/>
  <c r="Q613"/>
  <c r="R613"/>
  <c r="S613"/>
  <c r="E614"/>
  <c r="G614"/>
  <c r="H614"/>
  <c r="I614"/>
  <c r="O614"/>
  <c r="Q614"/>
  <c r="R614"/>
  <c r="S614"/>
  <c r="E615"/>
  <c r="G615"/>
  <c r="H615"/>
  <c r="I615"/>
  <c r="O615"/>
  <c r="Q615"/>
  <c r="R615"/>
  <c r="S615"/>
  <c r="E616"/>
  <c r="G616"/>
  <c r="H616"/>
  <c r="I616"/>
  <c r="O616"/>
  <c r="Q616"/>
  <c r="R616"/>
  <c r="S616"/>
  <c r="E617"/>
  <c r="G617"/>
  <c r="H617"/>
  <c r="I617"/>
  <c r="O617"/>
  <c r="Q617"/>
  <c r="R617"/>
  <c r="S617"/>
  <c r="E618"/>
  <c r="G618"/>
  <c r="H618"/>
  <c r="I618"/>
  <c r="O618"/>
  <c r="Q618"/>
  <c r="R618"/>
  <c r="S618"/>
  <c r="E619"/>
  <c r="G619"/>
  <c r="H619"/>
  <c r="I619"/>
  <c r="O619"/>
  <c r="Q619"/>
  <c r="R619"/>
  <c r="S619"/>
  <c r="E620"/>
  <c r="G620"/>
  <c r="H620"/>
  <c r="I620"/>
  <c r="O620"/>
  <c r="Q620"/>
  <c r="R620"/>
  <c r="S620"/>
  <c r="E621"/>
  <c r="G621"/>
  <c r="H621"/>
  <c r="I621"/>
  <c r="O621"/>
  <c r="Q621"/>
  <c r="R621"/>
  <c r="S621"/>
  <c r="E622"/>
  <c r="G622"/>
  <c r="H622"/>
  <c r="I622"/>
  <c r="O622"/>
  <c r="Q622"/>
  <c r="R622"/>
  <c r="S622"/>
  <c r="E623"/>
  <c r="G623"/>
  <c r="H623"/>
  <c r="I623"/>
  <c r="O623"/>
  <c r="Q623"/>
  <c r="R623"/>
  <c r="S623"/>
  <c r="E624"/>
  <c r="G624"/>
  <c r="H624"/>
  <c r="I624"/>
  <c r="O624"/>
  <c r="Q624"/>
  <c r="R624"/>
  <c r="S624"/>
  <c r="E625"/>
  <c r="G625"/>
  <c r="H625"/>
  <c r="I625"/>
  <c r="O625"/>
  <c r="Q625"/>
  <c r="R625"/>
  <c r="S625"/>
  <c r="E626"/>
  <c r="G626"/>
  <c r="H626"/>
  <c r="I626"/>
  <c r="O626"/>
  <c r="Q626"/>
  <c r="R626"/>
  <c r="S626"/>
  <c r="E627"/>
  <c r="G627"/>
  <c r="H627"/>
  <c r="I627"/>
  <c r="O627"/>
  <c r="Q627"/>
  <c r="R627"/>
  <c r="S627"/>
  <c r="E628"/>
  <c r="G628"/>
  <c r="H628"/>
  <c r="I628"/>
  <c r="O628"/>
  <c r="Q628"/>
  <c r="R628"/>
  <c r="S628"/>
  <c r="E629"/>
  <c r="G629"/>
  <c r="H629"/>
  <c r="I629"/>
  <c r="O629"/>
  <c r="Q629"/>
  <c r="R629"/>
  <c r="S629"/>
  <c r="E630"/>
  <c r="G630"/>
  <c r="H630"/>
  <c r="I630"/>
  <c r="O630"/>
  <c r="Q630"/>
  <c r="R630"/>
  <c r="S630"/>
  <c r="E631"/>
  <c r="G631"/>
  <c r="H631"/>
  <c r="I631"/>
  <c r="O631"/>
  <c r="Q631"/>
  <c r="R631"/>
  <c r="S631"/>
  <c r="E632"/>
  <c r="G632"/>
  <c r="H632"/>
  <c r="I632"/>
  <c r="O632"/>
  <c r="Q632"/>
  <c r="R632"/>
  <c r="S632"/>
  <c r="E633"/>
  <c r="G633"/>
  <c r="H633"/>
  <c r="I633"/>
  <c r="O633"/>
  <c r="Q633"/>
  <c r="R633"/>
  <c r="S633"/>
  <c r="E634"/>
  <c r="G634"/>
  <c r="H634"/>
  <c r="I634"/>
  <c r="O634"/>
  <c r="Q634"/>
  <c r="R634"/>
  <c r="S634"/>
  <c r="E635"/>
  <c r="G635"/>
  <c r="H635"/>
  <c r="I635"/>
  <c r="O635"/>
  <c r="Q635"/>
  <c r="R635"/>
  <c r="S635"/>
  <c r="E636"/>
  <c r="G636"/>
  <c r="H636"/>
  <c r="I636"/>
  <c r="O636"/>
  <c r="Q636"/>
  <c r="R636"/>
  <c r="S636"/>
  <c r="E637"/>
  <c r="G637"/>
  <c r="H637"/>
  <c r="I637"/>
  <c r="O637"/>
  <c r="Q637"/>
  <c r="R637"/>
  <c r="S637"/>
  <c r="E638"/>
  <c r="G638"/>
  <c r="H638"/>
  <c r="I638"/>
  <c r="O638"/>
  <c r="Q638"/>
  <c r="R638"/>
  <c r="S638"/>
  <c r="E639"/>
  <c r="G639"/>
  <c r="H639"/>
  <c r="I639"/>
  <c r="O639"/>
  <c r="Q639"/>
  <c r="R639"/>
  <c r="S639"/>
  <c r="E640"/>
  <c r="G640"/>
  <c r="H640"/>
  <c r="I640"/>
  <c r="O640"/>
  <c r="Q640"/>
  <c r="R640"/>
  <c r="S640"/>
  <c r="E641"/>
  <c r="G641"/>
  <c r="H641"/>
  <c r="I641"/>
  <c r="O641"/>
  <c r="Q641"/>
  <c r="R641"/>
  <c r="S641"/>
  <c r="E642"/>
  <c r="G642"/>
  <c r="H642"/>
  <c r="I642"/>
  <c r="O642"/>
  <c r="Q642"/>
  <c r="R642"/>
  <c r="S642"/>
  <c r="E643"/>
  <c r="G643"/>
  <c r="H643"/>
  <c r="I643"/>
  <c r="O643"/>
  <c r="Q643"/>
  <c r="R643"/>
  <c r="S643"/>
  <c r="E644"/>
  <c r="G644"/>
  <c r="H644"/>
  <c r="I644"/>
  <c r="O644"/>
  <c r="Q644"/>
  <c r="R644"/>
  <c r="S644"/>
  <c r="E645"/>
  <c r="G645"/>
  <c r="H645"/>
  <c r="I645"/>
  <c r="O645"/>
  <c r="Q645"/>
  <c r="R645"/>
  <c r="S645"/>
  <c r="E646"/>
  <c r="G646"/>
  <c r="H646"/>
  <c r="I646"/>
  <c r="O646"/>
  <c r="Q646"/>
  <c r="R646"/>
  <c r="S646"/>
  <c r="E647"/>
  <c r="G647"/>
  <c r="H647"/>
  <c r="I647"/>
  <c r="O647"/>
  <c r="Q647"/>
  <c r="R647"/>
  <c r="S647"/>
  <c r="E648"/>
  <c r="G648"/>
  <c r="H648"/>
  <c r="I648"/>
  <c r="O648"/>
  <c r="Q648"/>
  <c r="R648"/>
  <c r="S648"/>
  <c r="E649"/>
  <c r="G649"/>
  <c r="H649"/>
  <c r="I649"/>
  <c r="O649"/>
  <c r="Q649"/>
  <c r="R649"/>
  <c r="S649"/>
  <c r="E650"/>
  <c r="G650"/>
  <c r="H650"/>
  <c r="I650"/>
  <c r="O650"/>
  <c r="Q650"/>
  <c r="R650"/>
  <c r="S650"/>
  <c r="E651"/>
  <c r="G651"/>
  <c r="H651"/>
  <c r="I651"/>
  <c r="O651"/>
  <c r="Q651"/>
  <c r="R651"/>
  <c r="S651"/>
  <c r="E652"/>
  <c r="G652"/>
  <c r="H652"/>
  <c r="I652"/>
  <c r="O652"/>
  <c r="Q652"/>
  <c r="R652"/>
  <c r="S652"/>
  <c r="E653"/>
  <c r="G653"/>
  <c r="H653"/>
  <c r="I653"/>
  <c r="O653"/>
  <c r="Q653"/>
  <c r="R653"/>
  <c r="S653"/>
  <c r="E654"/>
  <c r="G654"/>
  <c r="H654"/>
  <c r="K654" s="1"/>
  <c r="M654" s="1"/>
  <c r="I654"/>
  <c r="O654"/>
  <c r="Q654"/>
  <c r="R654"/>
  <c r="S654"/>
  <c r="E655"/>
  <c r="G655"/>
  <c r="H655"/>
  <c r="I655"/>
  <c r="O655"/>
  <c r="Q655"/>
  <c r="R655"/>
  <c r="S655"/>
  <c r="E656"/>
  <c r="G656"/>
  <c r="H656"/>
  <c r="I656"/>
  <c r="O656"/>
  <c r="Q656"/>
  <c r="R656"/>
  <c r="S656"/>
  <c r="E657"/>
  <c r="G657"/>
  <c r="H657"/>
  <c r="I657"/>
  <c r="O657"/>
  <c r="Q657"/>
  <c r="R657"/>
  <c r="S657"/>
  <c r="E658"/>
  <c r="G658"/>
  <c r="H658"/>
  <c r="I658"/>
  <c r="O658"/>
  <c r="Q658"/>
  <c r="R658"/>
  <c r="S658"/>
  <c r="E659"/>
  <c r="G659"/>
  <c r="H659"/>
  <c r="I659"/>
  <c r="O659"/>
  <c r="Q659"/>
  <c r="R659"/>
  <c r="S659"/>
  <c r="E660"/>
  <c r="G660"/>
  <c r="H660"/>
  <c r="I660"/>
  <c r="O660"/>
  <c r="Q660"/>
  <c r="R660"/>
  <c r="S660"/>
  <c r="E661"/>
  <c r="G661"/>
  <c r="H661"/>
  <c r="I661"/>
  <c r="O661"/>
  <c r="Q661"/>
  <c r="R661"/>
  <c r="S661"/>
  <c r="E662"/>
  <c r="G662"/>
  <c r="H662"/>
  <c r="I662"/>
  <c r="O662"/>
  <c r="Q662"/>
  <c r="R662"/>
  <c r="S662"/>
  <c r="E663"/>
  <c r="G663"/>
  <c r="H663"/>
  <c r="I663"/>
  <c r="O663"/>
  <c r="Q663"/>
  <c r="R663"/>
  <c r="S663"/>
  <c r="E664"/>
  <c r="G664"/>
  <c r="H664"/>
  <c r="I664"/>
  <c r="O664"/>
  <c r="Q664"/>
  <c r="R664"/>
  <c r="S664"/>
  <c r="E665"/>
  <c r="G665"/>
  <c r="H665"/>
  <c r="I665"/>
  <c r="O665"/>
  <c r="Q665"/>
  <c r="R665"/>
  <c r="S665"/>
  <c r="E666"/>
  <c r="G666"/>
  <c r="H666"/>
  <c r="I666"/>
  <c r="O666"/>
  <c r="Q666"/>
  <c r="R666"/>
  <c r="S666"/>
  <c r="E667"/>
  <c r="G667"/>
  <c r="H667"/>
  <c r="I667"/>
  <c r="O667"/>
  <c r="Q667"/>
  <c r="R667"/>
  <c r="S667"/>
  <c r="E668"/>
  <c r="G668"/>
  <c r="H668"/>
  <c r="I668"/>
  <c r="O668"/>
  <c r="Q668"/>
  <c r="R668"/>
  <c r="S668"/>
  <c r="E669"/>
  <c r="G669"/>
  <c r="H669"/>
  <c r="I669"/>
  <c r="O669"/>
  <c r="Q669"/>
  <c r="R669"/>
  <c r="S669"/>
  <c r="E670"/>
  <c r="G670"/>
  <c r="H670"/>
  <c r="I670"/>
  <c r="O670"/>
  <c r="Q670"/>
  <c r="R670"/>
  <c r="S670"/>
  <c r="E671"/>
  <c r="G671"/>
  <c r="H671"/>
  <c r="I671"/>
  <c r="O671"/>
  <c r="Q671"/>
  <c r="R671"/>
  <c r="S671"/>
  <c r="E672"/>
  <c r="G672"/>
  <c r="H672"/>
  <c r="I672"/>
  <c r="O672"/>
  <c r="Q672"/>
  <c r="R672"/>
  <c r="S672"/>
  <c r="E673"/>
  <c r="G673"/>
  <c r="H673"/>
  <c r="I673"/>
  <c r="O673"/>
  <c r="Q673"/>
  <c r="R673"/>
  <c r="S673"/>
  <c r="E674"/>
  <c r="G674"/>
  <c r="H674"/>
  <c r="I674"/>
  <c r="O674"/>
  <c r="Q674"/>
  <c r="R674"/>
  <c r="S674"/>
  <c r="E675"/>
  <c r="G675"/>
  <c r="H675"/>
  <c r="I675"/>
  <c r="O675"/>
  <c r="Q675"/>
  <c r="R675"/>
  <c r="S675"/>
  <c r="E676"/>
  <c r="G676"/>
  <c r="H676"/>
  <c r="I676"/>
  <c r="O676"/>
  <c r="Q676"/>
  <c r="R676"/>
  <c r="S676"/>
  <c r="E677"/>
  <c r="G677"/>
  <c r="H677"/>
  <c r="I677"/>
  <c r="O677"/>
  <c r="Q677"/>
  <c r="R677"/>
  <c r="S677"/>
  <c r="E678"/>
  <c r="G678"/>
  <c r="H678"/>
  <c r="I678"/>
  <c r="O678"/>
  <c r="Q678"/>
  <c r="R678"/>
  <c r="S678"/>
  <c r="E679"/>
  <c r="G679"/>
  <c r="H679"/>
  <c r="I679"/>
  <c r="O679"/>
  <c r="Q679"/>
  <c r="R679"/>
  <c r="S679"/>
  <c r="E680"/>
  <c r="G680"/>
  <c r="H680"/>
  <c r="I680"/>
  <c r="O680"/>
  <c r="Q680"/>
  <c r="R680"/>
  <c r="S680"/>
  <c r="E681"/>
  <c r="G681"/>
  <c r="H681"/>
  <c r="I681"/>
  <c r="O681"/>
  <c r="Q681"/>
  <c r="R681"/>
  <c r="S681"/>
  <c r="E682"/>
  <c r="G682"/>
  <c r="H682"/>
  <c r="I682"/>
  <c r="O682"/>
  <c r="Q682"/>
  <c r="R682"/>
  <c r="S682"/>
  <c r="E683"/>
  <c r="G683"/>
  <c r="H683"/>
  <c r="I683"/>
  <c r="O683"/>
  <c r="Q683"/>
  <c r="R683"/>
  <c r="S683"/>
  <c r="E684"/>
  <c r="G684"/>
  <c r="H684"/>
  <c r="I684"/>
  <c r="O684"/>
  <c r="Q684"/>
  <c r="R684"/>
  <c r="S684"/>
  <c r="E685"/>
  <c r="G685"/>
  <c r="H685"/>
  <c r="I685"/>
  <c r="O685"/>
  <c r="Q685"/>
  <c r="R685"/>
  <c r="S685"/>
  <c r="E686"/>
  <c r="G686"/>
  <c r="H686"/>
  <c r="I686"/>
  <c r="O686"/>
  <c r="Q686"/>
  <c r="R686"/>
  <c r="S686"/>
  <c r="E687"/>
  <c r="G687"/>
  <c r="H687"/>
  <c r="I687"/>
  <c r="O687"/>
  <c r="Q687"/>
  <c r="R687"/>
  <c r="S687"/>
  <c r="E688"/>
  <c r="G688"/>
  <c r="H688"/>
  <c r="I688"/>
  <c r="O688"/>
  <c r="Q688"/>
  <c r="R688"/>
  <c r="S688"/>
  <c r="E689"/>
  <c r="G689"/>
  <c r="H689"/>
  <c r="I689"/>
  <c r="O689"/>
  <c r="Q689"/>
  <c r="R689"/>
  <c r="S689"/>
  <c r="E690"/>
  <c r="G690"/>
  <c r="H690"/>
  <c r="I690"/>
  <c r="O690"/>
  <c r="Q690"/>
  <c r="R690"/>
  <c r="S690"/>
  <c r="E691"/>
  <c r="G691"/>
  <c r="H691"/>
  <c r="I691"/>
  <c r="O691"/>
  <c r="Q691"/>
  <c r="R691"/>
  <c r="S691"/>
  <c r="E692"/>
  <c r="G692"/>
  <c r="H692"/>
  <c r="I692"/>
  <c r="O692"/>
  <c r="Q692"/>
  <c r="R692"/>
  <c r="S692"/>
  <c r="E693"/>
  <c r="G693"/>
  <c r="H693"/>
  <c r="I693"/>
  <c r="O693"/>
  <c r="Q693"/>
  <c r="R693"/>
  <c r="S693"/>
  <c r="E694"/>
  <c r="G694"/>
  <c r="H694"/>
  <c r="K694" s="1"/>
  <c r="M694" s="1"/>
  <c r="I694"/>
  <c r="O694"/>
  <c r="Q694"/>
  <c r="R694"/>
  <c r="S694"/>
  <c r="E695"/>
  <c r="G695"/>
  <c r="H695"/>
  <c r="I695"/>
  <c r="O695"/>
  <c r="Q695"/>
  <c r="R695"/>
  <c r="S695"/>
  <c r="E696"/>
  <c r="G696"/>
  <c r="H696"/>
  <c r="I696"/>
  <c r="O696"/>
  <c r="Q696"/>
  <c r="R696"/>
  <c r="S696"/>
  <c r="E697"/>
  <c r="G697"/>
  <c r="H697"/>
  <c r="I697"/>
  <c r="O697"/>
  <c r="Q697"/>
  <c r="R697"/>
  <c r="S697"/>
  <c r="E698"/>
  <c r="G698"/>
  <c r="H698"/>
  <c r="I698"/>
  <c r="O698"/>
  <c r="Q698"/>
  <c r="R698"/>
  <c r="S698"/>
  <c r="E699"/>
  <c r="G699"/>
  <c r="H699"/>
  <c r="I699"/>
  <c r="O699"/>
  <c r="Q699"/>
  <c r="R699"/>
  <c r="S699"/>
  <c r="E700"/>
  <c r="G700"/>
  <c r="H700"/>
  <c r="I700"/>
  <c r="O700"/>
  <c r="Q700"/>
  <c r="R700"/>
  <c r="S700"/>
  <c r="E701"/>
  <c r="G701"/>
  <c r="H701"/>
  <c r="I701"/>
  <c r="O701"/>
  <c r="Q701"/>
  <c r="R701"/>
  <c r="S701"/>
  <c r="E702"/>
  <c r="G702"/>
  <c r="H702"/>
  <c r="I702"/>
  <c r="O702"/>
  <c r="Q702"/>
  <c r="R702"/>
  <c r="S702"/>
  <c r="E703"/>
  <c r="G703"/>
  <c r="H703"/>
  <c r="I703"/>
  <c r="O703"/>
  <c r="Q703"/>
  <c r="R703"/>
  <c r="S703"/>
  <c r="E704"/>
  <c r="G704"/>
  <c r="H704"/>
  <c r="I704"/>
  <c r="O704"/>
  <c r="Q704"/>
  <c r="R704"/>
  <c r="S704"/>
  <c r="E705"/>
  <c r="G705"/>
  <c r="H705"/>
  <c r="I705"/>
  <c r="O705"/>
  <c r="Q705"/>
  <c r="R705"/>
  <c r="S705"/>
  <c r="E706"/>
  <c r="G706"/>
  <c r="H706"/>
  <c r="I706"/>
  <c r="O706"/>
  <c r="Q706"/>
  <c r="R706"/>
  <c r="S706"/>
  <c r="E707"/>
  <c r="G707"/>
  <c r="H707"/>
  <c r="I707"/>
  <c r="O707"/>
  <c r="Q707"/>
  <c r="R707"/>
  <c r="S707"/>
  <c r="E708"/>
  <c r="G708"/>
  <c r="H708"/>
  <c r="I708"/>
  <c r="O708"/>
  <c r="Q708"/>
  <c r="R708"/>
  <c r="S708"/>
  <c r="E709"/>
  <c r="G709"/>
  <c r="H709"/>
  <c r="I709"/>
  <c r="O709"/>
  <c r="Q709"/>
  <c r="R709"/>
  <c r="S709"/>
  <c r="E710"/>
  <c r="G710"/>
  <c r="H710"/>
  <c r="I710"/>
  <c r="O710"/>
  <c r="Q710"/>
  <c r="R710"/>
  <c r="S710"/>
  <c r="E711"/>
  <c r="G711"/>
  <c r="H711"/>
  <c r="I711"/>
  <c r="O711"/>
  <c r="Q711"/>
  <c r="R711"/>
  <c r="S711"/>
  <c r="E712"/>
  <c r="G712"/>
  <c r="H712"/>
  <c r="I712"/>
  <c r="O712"/>
  <c r="Q712"/>
  <c r="R712"/>
  <c r="S712"/>
  <c r="E713"/>
  <c r="G713"/>
  <c r="H713"/>
  <c r="I713"/>
  <c r="O713"/>
  <c r="Q713"/>
  <c r="R713"/>
  <c r="S713"/>
  <c r="E714"/>
  <c r="G714"/>
  <c r="H714"/>
  <c r="I714"/>
  <c r="O714"/>
  <c r="Q714"/>
  <c r="R714"/>
  <c r="S714"/>
  <c r="E715"/>
  <c r="G715"/>
  <c r="H715"/>
  <c r="I715"/>
  <c r="O715"/>
  <c r="Q715"/>
  <c r="R715"/>
  <c r="S715"/>
  <c r="E716"/>
  <c r="G716"/>
  <c r="H716"/>
  <c r="I716"/>
  <c r="O716"/>
  <c r="Q716"/>
  <c r="R716"/>
  <c r="S716"/>
  <c r="E717"/>
  <c r="G717"/>
  <c r="H717"/>
  <c r="I717"/>
  <c r="O717"/>
  <c r="Q717"/>
  <c r="R717"/>
  <c r="S717"/>
  <c r="E718"/>
  <c r="G718"/>
  <c r="H718"/>
  <c r="I718"/>
  <c r="O718"/>
  <c r="Q718"/>
  <c r="R718"/>
  <c r="S718"/>
  <c r="E719"/>
  <c r="G719"/>
  <c r="H719"/>
  <c r="I719"/>
  <c r="O719"/>
  <c r="Q719"/>
  <c r="R719"/>
  <c r="S719"/>
  <c r="E720"/>
  <c r="G720"/>
  <c r="H720"/>
  <c r="I720"/>
  <c r="O720"/>
  <c r="Q720"/>
  <c r="R720"/>
  <c r="S720"/>
  <c r="E721"/>
  <c r="G721"/>
  <c r="H721"/>
  <c r="I721"/>
  <c r="O721"/>
  <c r="Q721"/>
  <c r="R721"/>
  <c r="S721"/>
  <c r="E722"/>
  <c r="G722"/>
  <c r="H722"/>
  <c r="I722"/>
  <c r="O722"/>
  <c r="Q722"/>
  <c r="R722"/>
  <c r="S722"/>
  <c r="E723"/>
  <c r="G723"/>
  <c r="H723"/>
  <c r="I723"/>
  <c r="O723"/>
  <c r="Q723"/>
  <c r="R723"/>
  <c r="S723"/>
  <c r="E724"/>
  <c r="G724"/>
  <c r="H724"/>
  <c r="I724"/>
  <c r="O724"/>
  <c r="Q724"/>
  <c r="R724"/>
  <c r="S724"/>
  <c r="E725"/>
  <c r="G725"/>
  <c r="H725"/>
  <c r="I725"/>
  <c r="O725"/>
  <c r="Q725"/>
  <c r="R725"/>
  <c r="S725"/>
  <c r="E726"/>
  <c r="G726"/>
  <c r="H726"/>
  <c r="I726"/>
  <c r="O726"/>
  <c r="Q726"/>
  <c r="R726"/>
  <c r="S726"/>
  <c r="E727"/>
  <c r="G727"/>
  <c r="H727"/>
  <c r="I727"/>
  <c r="O727"/>
  <c r="Q727"/>
  <c r="R727"/>
  <c r="S727"/>
  <c r="E728"/>
  <c r="G728"/>
  <c r="H728"/>
  <c r="I728"/>
  <c r="O728"/>
  <c r="Q728"/>
  <c r="R728"/>
  <c r="S728"/>
  <c r="E729"/>
  <c r="G729"/>
  <c r="H729"/>
  <c r="I729"/>
  <c r="O729"/>
  <c r="Q729"/>
  <c r="R729"/>
  <c r="S729"/>
  <c r="E730"/>
  <c r="G730"/>
  <c r="H730"/>
  <c r="I730"/>
  <c r="O730"/>
  <c r="Q730"/>
  <c r="R730"/>
  <c r="S730"/>
  <c r="E731"/>
  <c r="G731"/>
  <c r="H731"/>
  <c r="I731"/>
  <c r="O731"/>
  <c r="Q731"/>
  <c r="R731"/>
  <c r="S731"/>
  <c r="E732"/>
  <c r="G732"/>
  <c r="H732"/>
  <c r="I732"/>
  <c r="O732"/>
  <c r="Q732"/>
  <c r="R732"/>
  <c r="S732"/>
  <c r="E733"/>
  <c r="G733"/>
  <c r="H733"/>
  <c r="I733"/>
  <c r="O733"/>
  <c r="Q733"/>
  <c r="R733"/>
  <c r="S733"/>
  <c r="E734"/>
  <c r="G734"/>
  <c r="H734"/>
  <c r="I734"/>
  <c r="O734"/>
  <c r="Q734"/>
  <c r="R734"/>
  <c r="S734"/>
  <c r="E735"/>
  <c r="G735"/>
  <c r="H735"/>
  <c r="I735"/>
  <c r="O735"/>
  <c r="Q735"/>
  <c r="R735"/>
  <c r="S735"/>
  <c r="E736"/>
  <c r="G736"/>
  <c r="H736"/>
  <c r="I736"/>
  <c r="O736"/>
  <c r="Q736"/>
  <c r="R736"/>
  <c r="S736"/>
  <c r="E737"/>
  <c r="G737"/>
  <c r="H737"/>
  <c r="I737"/>
  <c r="O737"/>
  <c r="Q737"/>
  <c r="R737"/>
  <c r="S737"/>
  <c r="E738"/>
  <c r="G738"/>
  <c r="H738"/>
  <c r="I738"/>
  <c r="O738"/>
  <c r="Q738"/>
  <c r="R738"/>
  <c r="S738"/>
  <c r="E739"/>
  <c r="G739"/>
  <c r="H739"/>
  <c r="I739"/>
  <c r="O739"/>
  <c r="Q739"/>
  <c r="R739"/>
  <c r="S739"/>
  <c r="E740"/>
  <c r="G740"/>
  <c r="H740"/>
  <c r="I740"/>
  <c r="O740"/>
  <c r="Q740"/>
  <c r="R740"/>
  <c r="S740"/>
  <c r="E741"/>
  <c r="G741"/>
  <c r="H741"/>
  <c r="I741"/>
  <c r="O741"/>
  <c r="Q741"/>
  <c r="R741"/>
  <c r="S741"/>
  <c r="E742"/>
  <c r="G742"/>
  <c r="H742"/>
  <c r="I742"/>
  <c r="O742"/>
  <c r="Q742"/>
  <c r="R742"/>
  <c r="S742"/>
  <c r="E743"/>
  <c r="G743"/>
  <c r="H743"/>
  <c r="I743"/>
  <c r="O743"/>
  <c r="Q743"/>
  <c r="R743"/>
  <c r="S743"/>
  <c r="E744"/>
  <c r="G744"/>
  <c r="H744"/>
  <c r="I744"/>
  <c r="O744"/>
  <c r="Q744"/>
  <c r="R744"/>
  <c r="S744"/>
  <c r="E745"/>
  <c r="G745"/>
  <c r="H745"/>
  <c r="I745"/>
  <c r="O745"/>
  <c r="Q745"/>
  <c r="R745"/>
  <c r="S745"/>
  <c r="E746"/>
  <c r="G746"/>
  <c r="H746"/>
  <c r="I746"/>
  <c r="O746"/>
  <c r="Q746"/>
  <c r="R746"/>
  <c r="S746"/>
  <c r="E747"/>
  <c r="G747"/>
  <c r="H747"/>
  <c r="I747"/>
  <c r="O747"/>
  <c r="Q747"/>
  <c r="R747"/>
  <c r="S747"/>
  <c r="E748"/>
  <c r="G748"/>
  <c r="H748"/>
  <c r="I748"/>
  <c r="O748"/>
  <c r="Q748"/>
  <c r="R748"/>
  <c r="S748"/>
  <c r="E749"/>
  <c r="G749"/>
  <c r="H749"/>
  <c r="I749"/>
  <c r="O749"/>
  <c r="Q749"/>
  <c r="R749"/>
  <c r="S749"/>
  <c r="E750"/>
  <c r="G750"/>
  <c r="H750"/>
  <c r="I750"/>
  <c r="O750"/>
  <c r="Q750"/>
  <c r="R750"/>
  <c r="S750"/>
  <c r="E751"/>
  <c r="G751"/>
  <c r="H751"/>
  <c r="I751"/>
  <c r="O751"/>
  <c r="Q751"/>
  <c r="R751"/>
  <c r="S751"/>
  <c r="E752"/>
  <c r="G752"/>
  <c r="H752"/>
  <c r="I752"/>
  <c r="O752"/>
  <c r="Q752"/>
  <c r="R752"/>
  <c r="S752"/>
  <c r="E753"/>
  <c r="G753"/>
  <c r="H753"/>
  <c r="I753"/>
  <c r="O753"/>
  <c r="Q753"/>
  <c r="R753"/>
  <c r="S753"/>
  <c r="E754"/>
  <c r="G754"/>
  <c r="H754"/>
  <c r="I754"/>
  <c r="O754"/>
  <c r="Q754"/>
  <c r="R754"/>
  <c r="S754"/>
  <c r="E755"/>
  <c r="G755"/>
  <c r="H755"/>
  <c r="I755"/>
  <c r="O755"/>
  <c r="Q755"/>
  <c r="R755"/>
  <c r="S755"/>
  <c r="E756"/>
  <c r="G756"/>
  <c r="H756"/>
  <c r="I756"/>
  <c r="O756"/>
  <c r="Q756"/>
  <c r="R756"/>
  <c r="S756"/>
  <c r="E757"/>
  <c r="G757"/>
  <c r="H757"/>
  <c r="I757"/>
  <c r="O757"/>
  <c r="Q757"/>
  <c r="R757"/>
  <c r="S757"/>
  <c r="E758"/>
  <c r="G758"/>
  <c r="H758"/>
  <c r="I758"/>
  <c r="O758"/>
  <c r="Q758"/>
  <c r="R758"/>
  <c r="S758"/>
  <c r="E759"/>
  <c r="G759"/>
  <c r="H759"/>
  <c r="I759"/>
  <c r="O759"/>
  <c r="Q759"/>
  <c r="R759"/>
  <c r="S759"/>
  <c r="E760"/>
  <c r="G760"/>
  <c r="H760"/>
  <c r="I760"/>
  <c r="O760"/>
  <c r="Q760"/>
  <c r="R760"/>
  <c r="S760"/>
  <c r="E761"/>
  <c r="G761"/>
  <c r="H761"/>
  <c r="I761"/>
  <c r="O761"/>
  <c r="Q761"/>
  <c r="R761"/>
  <c r="S761"/>
  <c r="E762"/>
  <c r="G762"/>
  <c r="H762"/>
  <c r="I762"/>
  <c r="O762"/>
  <c r="Q762"/>
  <c r="R762"/>
  <c r="S762"/>
  <c r="E763"/>
  <c r="G763"/>
  <c r="H763"/>
  <c r="I763"/>
  <c r="O763"/>
  <c r="Q763"/>
  <c r="R763"/>
  <c r="S763"/>
  <c r="E764"/>
  <c r="G764"/>
  <c r="H764"/>
  <c r="I764"/>
  <c r="O764"/>
  <c r="Q764"/>
  <c r="R764"/>
  <c r="S764"/>
  <c r="E765"/>
  <c r="G765"/>
  <c r="H765"/>
  <c r="I765"/>
  <c r="O765"/>
  <c r="Q765"/>
  <c r="R765"/>
  <c r="S765"/>
  <c r="E766"/>
  <c r="G766"/>
  <c r="H766"/>
  <c r="I766"/>
  <c r="O766"/>
  <c r="Q766"/>
  <c r="R766"/>
  <c r="S766"/>
  <c r="E767"/>
  <c r="G767"/>
  <c r="H767"/>
  <c r="I767"/>
  <c r="O767"/>
  <c r="Q767"/>
  <c r="R767"/>
  <c r="S767"/>
  <c r="E768"/>
  <c r="G768"/>
  <c r="H768"/>
  <c r="I768"/>
  <c r="O768"/>
  <c r="Q768"/>
  <c r="R768"/>
  <c r="S768"/>
  <c r="E769"/>
  <c r="G769"/>
  <c r="H769"/>
  <c r="I769"/>
  <c r="O769"/>
  <c r="Q769"/>
  <c r="R769"/>
  <c r="S769"/>
  <c r="E770"/>
  <c r="G770"/>
  <c r="H770"/>
  <c r="I770"/>
  <c r="O770"/>
  <c r="Q770"/>
  <c r="R770"/>
  <c r="S770"/>
  <c r="E771"/>
  <c r="G771"/>
  <c r="H771"/>
  <c r="I771"/>
  <c r="O771"/>
  <c r="Q771"/>
  <c r="R771"/>
  <c r="S771"/>
  <c r="E772"/>
  <c r="G772"/>
  <c r="H772"/>
  <c r="I772"/>
  <c r="O772"/>
  <c r="Q772"/>
  <c r="R772"/>
  <c r="S772"/>
  <c r="E773"/>
  <c r="G773"/>
  <c r="H773"/>
  <c r="I773"/>
  <c r="O773"/>
  <c r="Q773"/>
  <c r="R773"/>
  <c r="S773"/>
  <c r="E774"/>
  <c r="G774"/>
  <c r="H774"/>
  <c r="I774"/>
  <c r="O774"/>
  <c r="Q774"/>
  <c r="R774"/>
  <c r="S774"/>
  <c r="E775"/>
  <c r="G775"/>
  <c r="H775"/>
  <c r="I775"/>
  <c r="O775"/>
  <c r="Q775"/>
  <c r="R775"/>
  <c r="S775"/>
  <c r="E776"/>
  <c r="G776"/>
  <c r="H776"/>
  <c r="I776"/>
  <c r="O776"/>
  <c r="Q776"/>
  <c r="R776"/>
  <c r="S776"/>
  <c r="E777"/>
  <c r="G777"/>
  <c r="H777"/>
  <c r="I777"/>
  <c r="O777"/>
  <c r="Q777"/>
  <c r="R777"/>
  <c r="S777"/>
  <c r="E778"/>
  <c r="G778"/>
  <c r="H778"/>
  <c r="I778"/>
  <c r="O778"/>
  <c r="Q778"/>
  <c r="R778"/>
  <c r="S778"/>
  <c r="E779"/>
  <c r="G779"/>
  <c r="H779"/>
  <c r="I779"/>
  <c r="O779"/>
  <c r="Q779"/>
  <c r="R779"/>
  <c r="S779"/>
  <c r="E780"/>
  <c r="G780"/>
  <c r="H780"/>
  <c r="I780"/>
  <c r="O780"/>
  <c r="Q780"/>
  <c r="R780"/>
  <c r="S780"/>
  <c r="E781"/>
  <c r="G781"/>
  <c r="H781"/>
  <c r="I781"/>
  <c r="O781"/>
  <c r="Q781"/>
  <c r="R781"/>
  <c r="S781"/>
  <c r="E782"/>
  <c r="G782"/>
  <c r="H782"/>
  <c r="I782"/>
  <c r="O782"/>
  <c r="Q782"/>
  <c r="R782"/>
  <c r="S782"/>
  <c r="E783"/>
  <c r="G783"/>
  <c r="H783"/>
  <c r="I783"/>
  <c r="O783"/>
  <c r="Q783"/>
  <c r="R783"/>
  <c r="S783"/>
  <c r="E784"/>
  <c r="G784"/>
  <c r="H784"/>
  <c r="I784"/>
  <c r="O784"/>
  <c r="Q784"/>
  <c r="R784"/>
  <c r="S784"/>
  <c r="E785"/>
  <c r="G785"/>
  <c r="H785"/>
  <c r="I785"/>
  <c r="O785"/>
  <c r="Q785"/>
  <c r="R785"/>
  <c r="S785"/>
  <c r="E786"/>
  <c r="G786"/>
  <c r="H786"/>
  <c r="I786"/>
  <c r="O786"/>
  <c r="Q786"/>
  <c r="R786"/>
  <c r="S786"/>
  <c r="E787"/>
  <c r="G787"/>
  <c r="H787"/>
  <c r="I787"/>
  <c r="O787"/>
  <c r="Q787"/>
  <c r="R787"/>
  <c r="S787"/>
  <c r="E788"/>
  <c r="G788"/>
  <c r="H788"/>
  <c r="I788"/>
  <c r="O788"/>
  <c r="Q788"/>
  <c r="R788"/>
  <c r="S788"/>
  <c r="E789"/>
  <c r="G789"/>
  <c r="H789"/>
  <c r="I789"/>
  <c r="O789"/>
  <c r="Q789"/>
  <c r="R789"/>
  <c r="S789"/>
  <c r="E790"/>
  <c r="G790"/>
  <c r="H790"/>
  <c r="I790"/>
  <c r="O790"/>
  <c r="Q790"/>
  <c r="R790"/>
  <c r="S790"/>
  <c r="E791"/>
  <c r="G791"/>
  <c r="H791"/>
  <c r="I791"/>
  <c r="O791"/>
  <c r="Q791"/>
  <c r="R791"/>
  <c r="S791"/>
  <c r="E792"/>
  <c r="G792"/>
  <c r="H792"/>
  <c r="I792"/>
  <c r="O792"/>
  <c r="Q792"/>
  <c r="R792"/>
  <c r="S792"/>
  <c r="E793"/>
  <c r="G793"/>
  <c r="H793"/>
  <c r="I793"/>
  <c r="O793"/>
  <c r="Q793"/>
  <c r="R793"/>
  <c r="S793"/>
  <c r="E794"/>
  <c r="G794"/>
  <c r="H794"/>
  <c r="I794"/>
  <c r="O794"/>
  <c r="Q794"/>
  <c r="R794"/>
  <c r="S794"/>
  <c r="E795"/>
  <c r="G795"/>
  <c r="H795"/>
  <c r="I795"/>
  <c r="O795"/>
  <c r="Q795"/>
  <c r="R795"/>
  <c r="S795"/>
  <c r="E796"/>
  <c r="G796"/>
  <c r="H796"/>
  <c r="I796"/>
  <c r="O796"/>
  <c r="Q796"/>
  <c r="R796"/>
  <c r="S796"/>
  <c r="E797"/>
  <c r="G797"/>
  <c r="H797"/>
  <c r="I797"/>
  <c r="O797"/>
  <c r="Q797"/>
  <c r="R797"/>
  <c r="S797"/>
  <c r="E798"/>
  <c r="G798"/>
  <c r="H798"/>
  <c r="I798"/>
  <c r="O798"/>
  <c r="Q798"/>
  <c r="R798"/>
  <c r="S798"/>
  <c r="E799"/>
  <c r="G799"/>
  <c r="H799"/>
  <c r="I799"/>
  <c r="O799"/>
  <c r="Q799"/>
  <c r="R799"/>
  <c r="S799"/>
  <c r="E800"/>
  <c r="G800"/>
  <c r="H800"/>
  <c r="I800"/>
  <c r="O800"/>
  <c r="Q800"/>
  <c r="R800"/>
  <c r="S800"/>
  <c r="E801"/>
  <c r="G801"/>
  <c r="H801"/>
  <c r="I801"/>
  <c r="O801"/>
  <c r="Q801"/>
  <c r="R801"/>
  <c r="S801"/>
  <c r="E802"/>
  <c r="G802"/>
  <c r="H802"/>
  <c r="I802"/>
  <c r="O802"/>
  <c r="Q802"/>
  <c r="R802"/>
  <c r="S802"/>
  <c r="E803"/>
  <c r="G803"/>
  <c r="H803"/>
  <c r="I803"/>
  <c r="O803"/>
  <c r="Q803"/>
  <c r="R803"/>
  <c r="S803"/>
  <c r="E804"/>
  <c r="G804"/>
  <c r="H804"/>
  <c r="I804"/>
  <c r="O804"/>
  <c r="Q804"/>
  <c r="R804"/>
  <c r="S804"/>
  <c r="E805"/>
  <c r="G805"/>
  <c r="H805"/>
  <c r="I805"/>
  <c r="O805"/>
  <c r="Q805"/>
  <c r="R805"/>
  <c r="S805"/>
  <c r="E806"/>
  <c r="G806"/>
  <c r="H806"/>
  <c r="I806"/>
  <c r="O806"/>
  <c r="Q806"/>
  <c r="R806"/>
  <c r="S806"/>
  <c r="E807"/>
  <c r="G807"/>
  <c r="H807"/>
  <c r="I807"/>
  <c r="O807"/>
  <c r="Q807"/>
  <c r="R807"/>
  <c r="S807"/>
  <c r="E808"/>
  <c r="G808"/>
  <c r="H808"/>
  <c r="I808"/>
  <c r="O808"/>
  <c r="Q808"/>
  <c r="R808"/>
  <c r="S808"/>
  <c r="E809"/>
  <c r="G809"/>
  <c r="H809"/>
  <c r="I809"/>
  <c r="O809"/>
  <c r="Q809"/>
  <c r="R809"/>
  <c r="S809"/>
  <c r="E810"/>
  <c r="G810"/>
  <c r="H810"/>
  <c r="I810"/>
  <c r="O810"/>
  <c r="Q810"/>
  <c r="R810"/>
  <c r="S810"/>
  <c r="E811"/>
  <c r="G811"/>
  <c r="H811"/>
  <c r="I811"/>
  <c r="O811"/>
  <c r="Q811"/>
  <c r="R811"/>
  <c r="S811"/>
  <c r="E812"/>
  <c r="G812"/>
  <c r="H812"/>
  <c r="I812"/>
  <c r="O812"/>
  <c r="Q812"/>
  <c r="R812"/>
  <c r="S812"/>
  <c r="E813"/>
  <c r="G813"/>
  <c r="H813"/>
  <c r="I813"/>
  <c r="O813"/>
  <c r="Q813"/>
  <c r="R813"/>
  <c r="S813"/>
  <c r="E814"/>
  <c r="G814"/>
  <c r="H814"/>
  <c r="I814"/>
  <c r="O814"/>
  <c r="Q814"/>
  <c r="R814"/>
  <c r="S814"/>
  <c r="E815"/>
  <c r="G815"/>
  <c r="H815"/>
  <c r="I815"/>
  <c r="O815"/>
  <c r="Q815"/>
  <c r="R815"/>
  <c r="S815"/>
  <c r="E816"/>
  <c r="G816"/>
  <c r="H816"/>
  <c r="I816"/>
  <c r="O816"/>
  <c r="Q816"/>
  <c r="R816"/>
  <c r="S816"/>
  <c r="E817"/>
  <c r="G817"/>
  <c r="H817"/>
  <c r="I817"/>
  <c r="O817"/>
  <c r="Q817"/>
  <c r="R817"/>
  <c r="S817"/>
  <c r="E818"/>
  <c r="G818"/>
  <c r="H818"/>
  <c r="I818"/>
  <c r="O818"/>
  <c r="Q818"/>
  <c r="R818"/>
  <c r="S818"/>
  <c r="E819"/>
  <c r="G819"/>
  <c r="H819"/>
  <c r="I819"/>
  <c r="O819"/>
  <c r="Q819"/>
  <c r="R819"/>
  <c r="S819"/>
  <c r="E820"/>
  <c r="G820"/>
  <c r="H820"/>
  <c r="I820"/>
  <c r="O820"/>
  <c r="Q820"/>
  <c r="R820"/>
  <c r="S820"/>
  <c r="E821"/>
  <c r="G821"/>
  <c r="H821"/>
  <c r="I821"/>
  <c r="O821"/>
  <c r="Q821"/>
  <c r="R821"/>
  <c r="S821"/>
  <c r="E822"/>
  <c r="G822"/>
  <c r="H822"/>
  <c r="I822"/>
  <c r="O822"/>
  <c r="Q822"/>
  <c r="R822"/>
  <c r="S822"/>
  <c r="E823"/>
  <c r="G823"/>
  <c r="H823"/>
  <c r="I823"/>
  <c r="O823"/>
  <c r="Q823"/>
  <c r="R823"/>
  <c r="S823"/>
  <c r="E824"/>
  <c r="G824"/>
  <c r="H824"/>
  <c r="I824"/>
  <c r="O824"/>
  <c r="Q824"/>
  <c r="R824"/>
  <c r="S824"/>
  <c r="E825"/>
  <c r="G825"/>
  <c r="H825"/>
  <c r="I825"/>
  <c r="O825"/>
  <c r="Q825"/>
  <c r="R825"/>
  <c r="U825" s="1"/>
  <c r="W825" s="1"/>
  <c r="S825"/>
  <c r="E826"/>
  <c r="G826"/>
  <c r="H826"/>
  <c r="I826"/>
  <c r="O826"/>
  <c r="Q826"/>
  <c r="R826"/>
  <c r="S826"/>
  <c r="E827"/>
  <c r="G827"/>
  <c r="H827"/>
  <c r="I827"/>
  <c r="O827"/>
  <c r="Q827"/>
  <c r="R827"/>
  <c r="S827"/>
  <c r="E828"/>
  <c r="G828"/>
  <c r="H828"/>
  <c r="I828"/>
  <c r="O828"/>
  <c r="Q828"/>
  <c r="R828"/>
  <c r="S828"/>
  <c r="E829"/>
  <c r="G829"/>
  <c r="H829"/>
  <c r="I829"/>
  <c r="O829"/>
  <c r="Q829"/>
  <c r="R829"/>
  <c r="S829"/>
  <c r="E830"/>
  <c r="G830"/>
  <c r="H830"/>
  <c r="I830"/>
  <c r="O830"/>
  <c r="Q830"/>
  <c r="R830"/>
  <c r="S830"/>
  <c r="E831"/>
  <c r="G831"/>
  <c r="H831"/>
  <c r="I831"/>
  <c r="O831"/>
  <c r="Q831"/>
  <c r="R831"/>
  <c r="S831"/>
  <c r="E832"/>
  <c r="G832"/>
  <c r="H832"/>
  <c r="I832"/>
  <c r="O832"/>
  <c r="Q832"/>
  <c r="R832"/>
  <c r="S832"/>
  <c r="E833"/>
  <c r="G833"/>
  <c r="H833"/>
  <c r="I833"/>
  <c r="O833"/>
  <c r="Q833"/>
  <c r="R833"/>
  <c r="S833"/>
  <c r="E834"/>
  <c r="G834"/>
  <c r="H834"/>
  <c r="I834"/>
  <c r="O834"/>
  <c r="Q834"/>
  <c r="R834"/>
  <c r="S834"/>
  <c r="E835"/>
  <c r="G835"/>
  <c r="H835"/>
  <c r="I835"/>
  <c r="O835"/>
  <c r="Q835"/>
  <c r="R835"/>
  <c r="S835"/>
  <c r="E836"/>
  <c r="G836"/>
  <c r="H836"/>
  <c r="I836"/>
  <c r="O836"/>
  <c r="Q836"/>
  <c r="R836"/>
  <c r="S836"/>
  <c r="E837"/>
  <c r="G837"/>
  <c r="H837"/>
  <c r="I837"/>
  <c r="O837"/>
  <c r="Q837"/>
  <c r="R837"/>
  <c r="S837"/>
  <c r="E838"/>
  <c r="G838"/>
  <c r="H838"/>
  <c r="I838"/>
  <c r="O838"/>
  <c r="Q838"/>
  <c r="R838"/>
  <c r="S838"/>
  <c r="E839"/>
  <c r="G839"/>
  <c r="H839"/>
  <c r="I839"/>
  <c r="O839"/>
  <c r="Q839"/>
  <c r="R839"/>
  <c r="S839"/>
  <c r="E840"/>
  <c r="G840"/>
  <c r="H840"/>
  <c r="I840"/>
  <c r="O840"/>
  <c r="Q840"/>
  <c r="R840"/>
  <c r="S840"/>
  <c r="E841"/>
  <c r="G841"/>
  <c r="H841"/>
  <c r="I841"/>
  <c r="O841"/>
  <c r="Q841"/>
  <c r="R841"/>
  <c r="S841"/>
  <c r="E842"/>
  <c r="G842"/>
  <c r="H842"/>
  <c r="I842"/>
  <c r="O842"/>
  <c r="Q842"/>
  <c r="R842"/>
  <c r="S842"/>
  <c r="E843"/>
  <c r="G843"/>
  <c r="H843"/>
  <c r="I843"/>
  <c r="O843"/>
  <c r="Q843"/>
  <c r="R843"/>
  <c r="S843"/>
  <c r="E844"/>
  <c r="G844"/>
  <c r="H844"/>
  <c r="I844"/>
  <c r="O844"/>
  <c r="Q844"/>
  <c r="R844"/>
  <c r="S844"/>
  <c r="E845"/>
  <c r="G845"/>
  <c r="H845"/>
  <c r="I845"/>
  <c r="O845"/>
  <c r="Q845"/>
  <c r="R845"/>
  <c r="S845"/>
  <c r="E846"/>
  <c r="G846"/>
  <c r="H846"/>
  <c r="I846"/>
  <c r="O846"/>
  <c r="Q846"/>
  <c r="R846"/>
  <c r="S846"/>
  <c r="E847"/>
  <c r="G847"/>
  <c r="H847"/>
  <c r="I847"/>
  <c r="O847"/>
  <c r="Q847"/>
  <c r="R847"/>
  <c r="S847"/>
  <c r="E848"/>
  <c r="G848"/>
  <c r="H848"/>
  <c r="I848"/>
  <c r="O848"/>
  <c r="Q848"/>
  <c r="R848"/>
  <c r="S848"/>
  <c r="E849"/>
  <c r="G849"/>
  <c r="H849"/>
  <c r="I849"/>
  <c r="O849"/>
  <c r="Q849"/>
  <c r="R849"/>
  <c r="S849"/>
  <c r="E850"/>
  <c r="G850"/>
  <c r="H850"/>
  <c r="I850"/>
  <c r="O850"/>
  <c r="Q850"/>
  <c r="R850"/>
  <c r="S850"/>
  <c r="E851"/>
  <c r="G851"/>
  <c r="H851"/>
  <c r="I851"/>
  <c r="O851"/>
  <c r="Q851"/>
  <c r="R851"/>
  <c r="S851"/>
  <c r="E852"/>
  <c r="G852"/>
  <c r="H852"/>
  <c r="I852"/>
  <c r="O852"/>
  <c r="Q852"/>
  <c r="R852"/>
  <c r="S852"/>
  <c r="E853"/>
  <c r="G853"/>
  <c r="H853"/>
  <c r="I853"/>
  <c r="O853"/>
  <c r="Q853"/>
  <c r="R853"/>
  <c r="S853"/>
  <c r="E854"/>
  <c r="G854"/>
  <c r="H854"/>
  <c r="I854"/>
  <c r="O854"/>
  <c r="Q854"/>
  <c r="R854"/>
  <c r="S854"/>
  <c r="E855"/>
  <c r="G855"/>
  <c r="H855"/>
  <c r="I855"/>
  <c r="O855"/>
  <c r="Q855"/>
  <c r="R855"/>
  <c r="S855"/>
  <c r="E856"/>
  <c r="G856"/>
  <c r="H856"/>
  <c r="I856"/>
  <c r="O856"/>
  <c r="Q856"/>
  <c r="R856"/>
  <c r="S856"/>
  <c r="E857"/>
  <c r="G857"/>
  <c r="H857"/>
  <c r="I857"/>
  <c r="O857"/>
  <c r="Q857"/>
  <c r="R857"/>
  <c r="S857"/>
  <c r="E858"/>
  <c r="G858"/>
  <c r="H858"/>
  <c r="I858"/>
  <c r="O858"/>
  <c r="Q858"/>
  <c r="R858"/>
  <c r="S858"/>
  <c r="E859"/>
  <c r="G859"/>
  <c r="H859"/>
  <c r="I859"/>
  <c r="O859"/>
  <c r="Q859"/>
  <c r="R859"/>
  <c r="S859"/>
  <c r="E860"/>
  <c r="G860"/>
  <c r="H860"/>
  <c r="I860"/>
  <c r="O860"/>
  <c r="Q860"/>
  <c r="R860"/>
  <c r="S860"/>
  <c r="E861"/>
  <c r="G861"/>
  <c r="H861"/>
  <c r="I861"/>
  <c r="O861"/>
  <c r="Q861"/>
  <c r="R861"/>
  <c r="S861"/>
  <c r="E862"/>
  <c r="G862"/>
  <c r="H862"/>
  <c r="I862"/>
  <c r="O862"/>
  <c r="Q862"/>
  <c r="R862"/>
  <c r="S862"/>
  <c r="E863"/>
  <c r="G863"/>
  <c r="H863"/>
  <c r="I863"/>
  <c r="O863"/>
  <c r="Q863"/>
  <c r="R863"/>
  <c r="S863"/>
  <c r="E864"/>
  <c r="G864"/>
  <c r="H864"/>
  <c r="I864"/>
  <c r="O864"/>
  <c r="Q864"/>
  <c r="R864"/>
  <c r="S864"/>
  <c r="E865"/>
  <c r="G865"/>
  <c r="H865"/>
  <c r="I865"/>
  <c r="O865"/>
  <c r="Q865"/>
  <c r="R865"/>
  <c r="U865" s="1"/>
  <c r="W865" s="1"/>
  <c r="S865"/>
  <c r="E866"/>
  <c r="G866"/>
  <c r="H866"/>
  <c r="I866"/>
  <c r="O866"/>
  <c r="Q866"/>
  <c r="R866"/>
  <c r="S866"/>
  <c r="E867"/>
  <c r="G867"/>
  <c r="H867"/>
  <c r="I867"/>
  <c r="O867"/>
  <c r="Q867"/>
  <c r="R867"/>
  <c r="S867"/>
  <c r="E868"/>
  <c r="G868"/>
  <c r="H868"/>
  <c r="I868"/>
  <c r="O868"/>
  <c r="Q868"/>
  <c r="R868"/>
  <c r="S868"/>
  <c r="E869"/>
  <c r="G869"/>
  <c r="H869"/>
  <c r="I869"/>
  <c r="O869"/>
  <c r="Q869"/>
  <c r="R869"/>
  <c r="S869"/>
  <c r="E870"/>
  <c r="G870"/>
  <c r="H870"/>
  <c r="I870"/>
  <c r="O870"/>
  <c r="Q870"/>
  <c r="R870"/>
  <c r="S870"/>
  <c r="E871"/>
  <c r="G871"/>
  <c r="H871"/>
  <c r="I871"/>
  <c r="O871"/>
  <c r="Q871"/>
  <c r="R871"/>
  <c r="S871"/>
  <c r="E872"/>
  <c r="G872"/>
  <c r="H872"/>
  <c r="I872"/>
  <c r="O872"/>
  <c r="Q872"/>
  <c r="R872"/>
  <c r="S872"/>
  <c r="E873"/>
  <c r="G873"/>
  <c r="H873"/>
  <c r="I873"/>
  <c r="O873"/>
  <c r="Q873"/>
  <c r="R873"/>
  <c r="S873"/>
  <c r="E874"/>
  <c r="G874"/>
  <c r="H874"/>
  <c r="I874"/>
  <c r="O874"/>
  <c r="Q874"/>
  <c r="R874"/>
  <c r="S874"/>
  <c r="E875"/>
  <c r="G875"/>
  <c r="H875"/>
  <c r="I875"/>
  <c r="O875"/>
  <c r="Q875"/>
  <c r="R875"/>
  <c r="S875"/>
  <c r="E876"/>
  <c r="G876"/>
  <c r="H876"/>
  <c r="I876"/>
  <c r="O876"/>
  <c r="Q876"/>
  <c r="R876"/>
  <c r="S876"/>
  <c r="E877"/>
  <c r="G877"/>
  <c r="H877"/>
  <c r="I877"/>
  <c r="O877"/>
  <c r="Q877"/>
  <c r="R877"/>
  <c r="S877"/>
  <c r="E878"/>
  <c r="G878"/>
  <c r="H878"/>
  <c r="I878"/>
  <c r="O878"/>
  <c r="Q878"/>
  <c r="R878"/>
  <c r="S878"/>
  <c r="E879"/>
  <c r="G879"/>
  <c r="H879"/>
  <c r="I879"/>
  <c r="O879"/>
  <c r="Q879"/>
  <c r="R879"/>
  <c r="S879"/>
  <c r="E880"/>
  <c r="G880"/>
  <c r="H880"/>
  <c r="I880"/>
  <c r="O880"/>
  <c r="Q880"/>
  <c r="R880"/>
  <c r="S880"/>
  <c r="E881"/>
  <c r="G881"/>
  <c r="H881"/>
  <c r="I881"/>
  <c r="O881"/>
  <c r="Q881"/>
  <c r="R881"/>
  <c r="S881"/>
  <c r="E882"/>
  <c r="G882"/>
  <c r="H882"/>
  <c r="I882"/>
  <c r="O882"/>
  <c r="Q882"/>
  <c r="R882"/>
  <c r="S882"/>
  <c r="E883"/>
  <c r="G883"/>
  <c r="H883"/>
  <c r="I883"/>
  <c r="O883"/>
  <c r="Q883"/>
  <c r="R883"/>
  <c r="S883"/>
  <c r="E884"/>
  <c r="G884"/>
  <c r="H884"/>
  <c r="I884"/>
  <c r="O884"/>
  <c r="Q884"/>
  <c r="R884"/>
  <c r="S884"/>
  <c r="E885"/>
  <c r="G885"/>
  <c r="H885"/>
  <c r="I885"/>
  <c r="O885"/>
  <c r="Q885"/>
  <c r="R885"/>
  <c r="S885"/>
  <c r="E886"/>
  <c r="G886"/>
  <c r="H886"/>
  <c r="I886"/>
  <c r="O886"/>
  <c r="Q886"/>
  <c r="R886"/>
  <c r="S886"/>
  <c r="E887"/>
  <c r="G887"/>
  <c r="H887"/>
  <c r="I887"/>
  <c r="O887"/>
  <c r="Q887"/>
  <c r="R887"/>
  <c r="S887"/>
  <c r="E888"/>
  <c r="G888"/>
  <c r="H888"/>
  <c r="I888"/>
  <c r="O888"/>
  <c r="Q888"/>
  <c r="R888"/>
  <c r="S888"/>
  <c r="E889"/>
  <c r="G889"/>
  <c r="H889"/>
  <c r="I889"/>
  <c r="O889"/>
  <c r="Q889"/>
  <c r="R889"/>
  <c r="S889"/>
  <c r="E890"/>
  <c r="G890"/>
  <c r="H890"/>
  <c r="I890"/>
  <c r="O890"/>
  <c r="Q890"/>
  <c r="R890"/>
  <c r="S890"/>
  <c r="E891"/>
  <c r="G891"/>
  <c r="H891"/>
  <c r="I891"/>
  <c r="O891"/>
  <c r="Q891"/>
  <c r="R891"/>
  <c r="S891"/>
  <c r="E892"/>
  <c r="G892"/>
  <c r="H892"/>
  <c r="I892"/>
  <c r="O892"/>
  <c r="Q892"/>
  <c r="R892"/>
  <c r="S892"/>
  <c r="E893"/>
  <c r="G893"/>
  <c r="H893"/>
  <c r="I893"/>
  <c r="O893"/>
  <c r="Q893"/>
  <c r="R893"/>
  <c r="S893"/>
  <c r="E894"/>
  <c r="G894"/>
  <c r="H894"/>
  <c r="I894"/>
  <c r="O894"/>
  <c r="Q894"/>
  <c r="R894"/>
  <c r="S894"/>
  <c r="E895"/>
  <c r="G895"/>
  <c r="H895"/>
  <c r="I895"/>
  <c r="O895"/>
  <c r="Q895"/>
  <c r="R895"/>
  <c r="S895"/>
  <c r="E896"/>
  <c r="G896"/>
  <c r="H896"/>
  <c r="I896"/>
  <c r="O896"/>
  <c r="Q896"/>
  <c r="R896"/>
  <c r="S896"/>
  <c r="E897"/>
  <c r="G897"/>
  <c r="H897"/>
  <c r="I897"/>
  <c r="O897"/>
  <c r="Q897"/>
  <c r="R897"/>
  <c r="S897"/>
  <c r="E898"/>
  <c r="G898"/>
  <c r="H898"/>
  <c r="I898"/>
  <c r="O898"/>
  <c r="Q898"/>
  <c r="R898"/>
  <c r="S898"/>
  <c r="E899"/>
  <c r="G899"/>
  <c r="H899"/>
  <c r="I899"/>
  <c r="O899"/>
  <c r="Q899"/>
  <c r="R899"/>
  <c r="S899"/>
  <c r="E900"/>
  <c r="G900"/>
  <c r="H900"/>
  <c r="I900"/>
  <c r="O900"/>
  <c r="Q900"/>
  <c r="R900"/>
  <c r="S900"/>
  <c r="E901"/>
  <c r="G901"/>
  <c r="H901"/>
  <c r="I901"/>
  <c r="O901"/>
  <c r="Q901"/>
  <c r="R901"/>
  <c r="S901"/>
  <c r="E902"/>
  <c r="G902"/>
  <c r="H902"/>
  <c r="I902"/>
  <c r="O902"/>
  <c r="Q902"/>
  <c r="R902"/>
  <c r="S902"/>
  <c r="E903"/>
  <c r="G903"/>
  <c r="H903"/>
  <c r="I903"/>
  <c r="O903"/>
  <c r="Q903"/>
  <c r="R903"/>
  <c r="S903"/>
  <c r="E904"/>
  <c r="G904"/>
  <c r="H904"/>
  <c r="I904"/>
  <c r="O904"/>
  <c r="Q904"/>
  <c r="R904"/>
  <c r="S904"/>
  <c r="E905"/>
  <c r="G905"/>
  <c r="H905"/>
  <c r="I905"/>
  <c r="O905"/>
  <c r="Q905"/>
  <c r="R905"/>
  <c r="S905"/>
  <c r="E906"/>
  <c r="G906"/>
  <c r="H906"/>
  <c r="I906"/>
  <c r="O906"/>
  <c r="Q906"/>
  <c r="R906"/>
  <c r="S906"/>
  <c r="E907"/>
  <c r="G907"/>
  <c r="H907"/>
  <c r="I907"/>
  <c r="O907"/>
  <c r="Q907"/>
  <c r="R907"/>
  <c r="S907"/>
  <c r="E908"/>
  <c r="G908"/>
  <c r="H908"/>
  <c r="I908"/>
  <c r="O908"/>
  <c r="Q908"/>
  <c r="R908"/>
  <c r="S908"/>
  <c r="E909"/>
  <c r="G909"/>
  <c r="H909"/>
  <c r="I909"/>
  <c r="O909"/>
  <c r="Q909"/>
  <c r="R909"/>
  <c r="S909"/>
  <c r="E910"/>
  <c r="G910"/>
  <c r="H910"/>
  <c r="I910"/>
  <c r="O910"/>
  <c r="Q910"/>
  <c r="R910"/>
  <c r="S910"/>
  <c r="E911"/>
  <c r="G911"/>
  <c r="H911"/>
  <c r="I911"/>
  <c r="O911"/>
  <c r="Q911"/>
  <c r="R911"/>
  <c r="S911"/>
  <c r="E912"/>
  <c r="G912"/>
  <c r="H912"/>
  <c r="I912"/>
  <c r="O912"/>
  <c r="Q912"/>
  <c r="R912"/>
  <c r="S912"/>
  <c r="E913"/>
  <c r="G913"/>
  <c r="H913"/>
  <c r="I913"/>
  <c r="O913"/>
  <c r="Q913"/>
  <c r="R913"/>
  <c r="S913"/>
  <c r="E914"/>
  <c r="G914"/>
  <c r="H914"/>
  <c r="I914"/>
  <c r="O914"/>
  <c r="Q914"/>
  <c r="R914"/>
  <c r="S914"/>
  <c r="E915"/>
  <c r="G915"/>
  <c r="H915"/>
  <c r="I915"/>
  <c r="O915"/>
  <c r="Q915"/>
  <c r="R915"/>
  <c r="S915"/>
  <c r="E916"/>
  <c r="G916"/>
  <c r="H916"/>
  <c r="I916"/>
  <c r="O916"/>
  <c r="Q916"/>
  <c r="R916"/>
  <c r="S916"/>
  <c r="E917"/>
  <c r="G917"/>
  <c r="H917"/>
  <c r="I917"/>
  <c r="O917"/>
  <c r="Q917"/>
  <c r="R917"/>
  <c r="S917"/>
  <c r="E918"/>
  <c r="G918"/>
  <c r="H918"/>
  <c r="I918"/>
  <c r="O918"/>
  <c r="Q918"/>
  <c r="R918"/>
  <c r="S918"/>
  <c r="E919"/>
  <c r="G919"/>
  <c r="H919"/>
  <c r="I919"/>
  <c r="O919"/>
  <c r="Q919"/>
  <c r="R919"/>
  <c r="S919"/>
  <c r="E920"/>
  <c r="G920"/>
  <c r="H920"/>
  <c r="I920"/>
  <c r="O920"/>
  <c r="Q920"/>
  <c r="R920"/>
  <c r="S920"/>
  <c r="E921"/>
  <c r="G921"/>
  <c r="H921"/>
  <c r="I921"/>
  <c r="O921"/>
  <c r="Q921"/>
  <c r="R921"/>
  <c r="S921"/>
  <c r="E922"/>
  <c r="G922"/>
  <c r="H922"/>
  <c r="I922"/>
  <c r="O922"/>
  <c r="Q922"/>
  <c r="R922"/>
  <c r="S922"/>
  <c r="E923"/>
  <c r="G923"/>
  <c r="H923"/>
  <c r="I923"/>
  <c r="O923"/>
  <c r="Q923"/>
  <c r="R923"/>
  <c r="S923"/>
  <c r="E924"/>
  <c r="G924"/>
  <c r="H924"/>
  <c r="I924"/>
  <c r="O924"/>
  <c r="Q924"/>
  <c r="R924"/>
  <c r="S924"/>
  <c r="E925"/>
  <c r="G925"/>
  <c r="H925"/>
  <c r="I925"/>
  <c r="O925"/>
  <c r="Q925"/>
  <c r="R925"/>
  <c r="S925"/>
  <c r="E926"/>
  <c r="G926"/>
  <c r="H926"/>
  <c r="I926"/>
  <c r="O926"/>
  <c r="Q926"/>
  <c r="R926"/>
  <c r="S926"/>
  <c r="E927"/>
  <c r="G927"/>
  <c r="H927"/>
  <c r="I927"/>
  <c r="O927"/>
  <c r="Q927"/>
  <c r="R927"/>
  <c r="S927"/>
  <c r="E928"/>
  <c r="G928"/>
  <c r="H928"/>
  <c r="I928"/>
  <c r="O928"/>
  <c r="Q928"/>
  <c r="R928"/>
  <c r="S928"/>
  <c r="E929"/>
  <c r="G929"/>
  <c r="H929"/>
  <c r="I929"/>
  <c r="O929"/>
  <c r="Q929"/>
  <c r="R929"/>
  <c r="S929"/>
  <c r="E930"/>
  <c r="G930"/>
  <c r="H930"/>
  <c r="I930"/>
  <c r="O930"/>
  <c r="Q930"/>
  <c r="R930"/>
  <c r="S930"/>
  <c r="E931"/>
  <c r="G931"/>
  <c r="H931"/>
  <c r="I931"/>
  <c r="O931"/>
  <c r="Q931"/>
  <c r="R931"/>
  <c r="S931"/>
  <c r="E932"/>
  <c r="G932"/>
  <c r="H932"/>
  <c r="I932"/>
  <c r="O932"/>
  <c r="Q932"/>
  <c r="R932"/>
  <c r="S932"/>
  <c r="E933"/>
  <c r="G933"/>
  <c r="H933"/>
  <c r="I933"/>
  <c r="O933"/>
  <c r="Q933"/>
  <c r="R933"/>
  <c r="S933"/>
  <c r="E934"/>
  <c r="G934"/>
  <c r="H934"/>
  <c r="I934"/>
  <c r="O934"/>
  <c r="Q934"/>
  <c r="R934"/>
  <c r="S934"/>
  <c r="E935"/>
  <c r="G935"/>
  <c r="H935"/>
  <c r="I935"/>
  <c r="O935"/>
  <c r="Q935"/>
  <c r="R935"/>
  <c r="S935"/>
  <c r="E936"/>
  <c r="G936"/>
  <c r="H936"/>
  <c r="I936"/>
  <c r="O936"/>
  <c r="Q936"/>
  <c r="R936"/>
  <c r="S936"/>
  <c r="E937"/>
  <c r="G937"/>
  <c r="H937"/>
  <c r="I937"/>
  <c r="O937"/>
  <c r="Q937"/>
  <c r="R937"/>
  <c r="S937"/>
  <c r="E938"/>
  <c r="G938"/>
  <c r="H938"/>
  <c r="I938"/>
  <c r="O938"/>
  <c r="Q938"/>
  <c r="R938"/>
  <c r="S938"/>
  <c r="E939"/>
  <c r="G939"/>
  <c r="H939"/>
  <c r="I939"/>
  <c r="O939"/>
  <c r="Q939"/>
  <c r="R939"/>
  <c r="S939"/>
  <c r="E940"/>
  <c r="G940"/>
  <c r="H940"/>
  <c r="I940"/>
  <c r="O940"/>
  <c r="Q940"/>
  <c r="R940"/>
  <c r="S940"/>
  <c r="E941"/>
  <c r="G941"/>
  <c r="H941"/>
  <c r="I941"/>
  <c r="O941"/>
  <c r="Q941"/>
  <c r="R941"/>
  <c r="S941"/>
  <c r="E942"/>
  <c r="G942"/>
  <c r="H942"/>
  <c r="I942"/>
  <c r="O942"/>
  <c r="Q942"/>
  <c r="R942"/>
  <c r="S942"/>
  <c r="E943"/>
  <c r="G943"/>
  <c r="H943"/>
  <c r="I943"/>
  <c r="O943"/>
  <c r="Q943"/>
  <c r="R943"/>
  <c r="S943"/>
  <c r="E944"/>
  <c r="G944"/>
  <c r="H944"/>
  <c r="I944"/>
  <c r="O944"/>
  <c r="Q944"/>
  <c r="R944"/>
  <c r="S944"/>
  <c r="E945"/>
  <c r="G945"/>
  <c r="H945"/>
  <c r="I945"/>
  <c r="O945"/>
  <c r="Q945"/>
  <c r="R945"/>
  <c r="S945"/>
  <c r="E946"/>
  <c r="G946"/>
  <c r="H946"/>
  <c r="I946"/>
  <c r="O946"/>
  <c r="Q946"/>
  <c r="R946"/>
  <c r="S946"/>
  <c r="E947"/>
  <c r="G947"/>
  <c r="H947"/>
  <c r="I947"/>
  <c r="O947"/>
  <c r="Q947"/>
  <c r="R947"/>
  <c r="S947"/>
  <c r="E948"/>
  <c r="G948"/>
  <c r="H948"/>
  <c r="I948"/>
  <c r="O948"/>
  <c r="Q948"/>
  <c r="R948"/>
  <c r="S948"/>
  <c r="E949"/>
  <c r="G949"/>
  <c r="H949"/>
  <c r="I949"/>
  <c r="O949"/>
  <c r="Q949"/>
  <c r="R949"/>
  <c r="S949"/>
  <c r="E950"/>
  <c r="G950"/>
  <c r="H950"/>
  <c r="I950"/>
  <c r="O950"/>
  <c r="Q950"/>
  <c r="R950"/>
  <c r="S950"/>
  <c r="E951"/>
  <c r="G951"/>
  <c r="H951"/>
  <c r="I951"/>
  <c r="O951"/>
  <c r="Q951"/>
  <c r="R951"/>
  <c r="S951"/>
  <c r="E952"/>
  <c r="G952"/>
  <c r="H952"/>
  <c r="I952"/>
  <c r="O952"/>
  <c r="Q952"/>
  <c r="R952"/>
  <c r="S952"/>
  <c r="E953"/>
  <c r="G953"/>
  <c r="H953"/>
  <c r="I953"/>
  <c r="O953"/>
  <c r="Q953"/>
  <c r="R953"/>
  <c r="S953"/>
  <c r="E954"/>
  <c r="G954"/>
  <c r="H954"/>
  <c r="I954"/>
  <c r="O954"/>
  <c r="Q954"/>
  <c r="R954"/>
  <c r="S954"/>
  <c r="E955"/>
  <c r="G955"/>
  <c r="H955"/>
  <c r="I955"/>
  <c r="O955"/>
  <c r="Q955"/>
  <c r="R955"/>
  <c r="S955"/>
  <c r="E956"/>
  <c r="G956"/>
  <c r="H956"/>
  <c r="I956"/>
  <c r="O956"/>
  <c r="Q956"/>
  <c r="R956"/>
  <c r="S956"/>
  <c r="E957"/>
  <c r="G957"/>
  <c r="H957"/>
  <c r="I957"/>
  <c r="O957"/>
  <c r="Q957"/>
  <c r="R957"/>
  <c r="S957"/>
  <c r="E958"/>
  <c r="G958"/>
  <c r="H958"/>
  <c r="I958"/>
  <c r="O958"/>
  <c r="Q958"/>
  <c r="R958"/>
  <c r="S958"/>
  <c r="E959"/>
  <c r="G959"/>
  <c r="H959"/>
  <c r="I959"/>
  <c r="O959"/>
  <c r="Q959"/>
  <c r="R959"/>
  <c r="S959"/>
  <c r="E960"/>
  <c r="G960"/>
  <c r="H960"/>
  <c r="I960"/>
  <c r="O960"/>
  <c r="Q960"/>
  <c r="R960"/>
  <c r="U960" s="1"/>
  <c r="W960" s="1"/>
  <c r="S960"/>
  <c r="E961"/>
  <c r="G961"/>
  <c r="H961"/>
  <c r="I961"/>
  <c r="O961"/>
  <c r="Q961"/>
  <c r="R961"/>
  <c r="S961"/>
  <c r="E962"/>
  <c r="G962"/>
  <c r="H962"/>
  <c r="I962"/>
  <c r="O962"/>
  <c r="Q962"/>
  <c r="R962"/>
  <c r="S962"/>
  <c r="E963"/>
  <c r="G963"/>
  <c r="H963"/>
  <c r="I963"/>
  <c r="O963"/>
  <c r="Q963"/>
  <c r="R963"/>
  <c r="S963"/>
  <c r="E964"/>
  <c r="G964"/>
  <c r="H964"/>
  <c r="I964"/>
  <c r="O964"/>
  <c r="Q964"/>
  <c r="R964"/>
  <c r="S964"/>
  <c r="E965"/>
  <c r="G965"/>
  <c r="H965"/>
  <c r="I965"/>
  <c r="O965"/>
  <c r="Q965"/>
  <c r="R965"/>
  <c r="S965"/>
  <c r="E966"/>
  <c r="G966"/>
  <c r="H966"/>
  <c r="I966"/>
  <c r="O966"/>
  <c r="Q966"/>
  <c r="R966"/>
  <c r="S966"/>
  <c r="E967"/>
  <c r="G967"/>
  <c r="H967"/>
  <c r="I967"/>
  <c r="O967"/>
  <c r="Q967"/>
  <c r="R967"/>
  <c r="S967"/>
  <c r="E968"/>
  <c r="G968"/>
  <c r="H968"/>
  <c r="I968"/>
  <c r="O968"/>
  <c r="Q968"/>
  <c r="R968"/>
  <c r="S968"/>
  <c r="E969"/>
  <c r="G969"/>
  <c r="H969"/>
  <c r="I969"/>
  <c r="O969"/>
  <c r="Q969"/>
  <c r="R969"/>
  <c r="S969"/>
  <c r="E970"/>
  <c r="G970"/>
  <c r="H970"/>
  <c r="I970"/>
  <c r="O970"/>
  <c r="Q970"/>
  <c r="R970"/>
  <c r="S970"/>
  <c r="E971"/>
  <c r="G971"/>
  <c r="H971"/>
  <c r="I971"/>
  <c r="O971"/>
  <c r="Q971"/>
  <c r="R971"/>
  <c r="S971"/>
  <c r="E972"/>
  <c r="G972"/>
  <c r="H972"/>
  <c r="I972"/>
  <c r="O972"/>
  <c r="Q972"/>
  <c r="R972"/>
  <c r="S972"/>
  <c r="E973"/>
  <c r="G973"/>
  <c r="H973"/>
  <c r="I973"/>
  <c r="O973"/>
  <c r="Q973"/>
  <c r="R973"/>
  <c r="S973"/>
  <c r="E974"/>
  <c r="G974"/>
  <c r="H974"/>
  <c r="I974"/>
  <c r="O974"/>
  <c r="Q974"/>
  <c r="R974"/>
  <c r="S974"/>
  <c r="E975"/>
  <c r="G975"/>
  <c r="H975"/>
  <c r="I975"/>
  <c r="O975"/>
  <c r="Q975"/>
  <c r="R975"/>
  <c r="S975"/>
  <c r="E976"/>
  <c r="G976"/>
  <c r="H976"/>
  <c r="I976"/>
  <c r="O976"/>
  <c r="Q976"/>
  <c r="R976"/>
  <c r="S976"/>
  <c r="E977"/>
  <c r="G977"/>
  <c r="H977"/>
  <c r="I977"/>
  <c r="O977"/>
  <c r="Q977"/>
  <c r="R977"/>
  <c r="S977"/>
  <c r="E978"/>
  <c r="G978"/>
  <c r="H978"/>
  <c r="I978"/>
  <c r="O978"/>
  <c r="Q978"/>
  <c r="R978"/>
  <c r="S978"/>
  <c r="E979"/>
  <c r="G979"/>
  <c r="H979"/>
  <c r="I979"/>
  <c r="O979"/>
  <c r="Q979"/>
  <c r="R979"/>
  <c r="S979"/>
  <c r="E980"/>
  <c r="G980"/>
  <c r="H980"/>
  <c r="I980"/>
  <c r="O980"/>
  <c r="Q980"/>
  <c r="R980"/>
  <c r="S980"/>
  <c r="E981"/>
  <c r="G981"/>
  <c r="H981"/>
  <c r="I981"/>
  <c r="O981"/>
  <c r="Q981"/>
  <c r="R981"/>
  <c r="S981"/>
  <c r="E982"/>
  <c r="G982"/>
  <c r="H982"/>
  <c r="I982"/>
  <c r="O982"/>
  <c r="Q982"/>
  <c r="R982"/>
  <c r="S982"/>
  <c r="E983"/>
  <c r="G983"/>
  <c r="H983"/>
  <c r="I983"/>
  <c r="O983"/>
  <c r="Q983"/>
  <c r="R983"/>
  <c r="S983"/>
  <c r="E984"/>
  <c r="G984"/>
  <c r="H984"/>
  <c r="I984"/>
  <c r="O984"/>
  <c r="Q984"/>
  <c r="R984"/>
  <c r="S984"/>
  <c r="E985"/>
  <c r="G985"/>
  <c r="H985"/>
  <c r="I985"/>
  <c r="O985"/>
  <c r="Q985"/>
  <c r="R985"/>
  <c r="S985"/>
  <c r="E986"/>
  <c r="G986"/>
  <c r="H986"/>
  <c r="I986"/>
  <c r="O986"/>
  <c r="Q986"/>
  <c r="R986"/>
  <c r="S986"/>
  <c r="E987"/>
  <c r="G987"/>
  <c r="H987"/>
  <c r="I987"/>
  <c r="O987"/>
  <c r="Q987"/>
  <c r="R987"/>
  <c r="S987"/>
  <c r="E988"/>
  <c r="G988"/>
  <c r="H988"/>
  <c r="I988"/>
  <c r="O988"/>
  <c r="Q988"/>
  <c r="R988"/>
  <c r="S988"/>
  <c r="E989"/>
  <c r="G989"/>
  <c r="H989"/>
  <c r="I989"/>
  <c r="O989"/>
  <c r="Q989"/>
  <c r="R989"/>
  <c r="S989"/>
  <c r="E990"/>
  <c r="G990"/>
  <c r="H990"/>
  <c r="I990"/>
  <c r="O990"/>
  <c r="Q990"/>
  <c r="R990"/>
  <c r="S990"/>
  <c r="E991"/>
  <c r="G991"/>
  <c r="H991"/>
  <c r="I991"/>
  <c r="O991"/>
  <c r="Q991"/>
  <c r="R991"/>
  <c r="S991"/>
  <c r="E992"/>
  <c r="G992"/>
  <c r="H992"/>
  <c r="I992"/>
  <c r="O992"/>
  <c r="Q992"/>
  <c r="R992"/>
  <c r="S992"/>
  <c r="E993"/>
  <c r="G993"/>
  <c r="H993"/>
  <c r="I993"/>
  <c r="O993"/>
  <c r="Q993"/>
  <c r="R993"/>
  <c r="S993"/>
  <c r="E994"/>
  <c r="G994"/>
  <c r="H994"/>
  <c r="I994"/>
  <c r="O994"/>
  <c r="Q994"/>
  <c r="R994"/>
  <c r="S994"/>
  <c r="E995"/>
  <c r="G995"/>
  <c r="H995"/>
  <c r="I995"/>
  <c r="O995"/>
  <c r="Q995"/>
  <c r="R995"/>
  <c r="S995"/>
  <c r="E996"/>
  <c r="G996"/>
  <c r="H996"/>
  <c r="I996"/>
  <c r="O996"/>
  <c r="Q996"/>
  <c r="R996"/>
  <c r="S996"/>
  <c r="E997"/>
  <c r="G997"/>
  <c r="H997"/>
  <c r="I997"/>
  <c r="O997"/>
  <c r="Q997"/>
  <c r="R997"/>
  <c r="S997"/>
  <c r="E998"/>
  <c r="G998"/>
  <c r="H998"/>
  <c r="I998"/>
  <c r="O998"/>
  <c r="Q998"/>
  <c r="R998"/>
  <c r="S998"/>
  <c r="E999"/>
  <c r="G999"/>
  <c r="H999"/>
  <c r="I999"/>
  <c r="O999"/>
  <c r="Q999"/>
  <c r="R999"/>
  <c r="S999"/>
  <c r="E1000"/>
  <c r="G1000"/>
  <c r="H1000"/>
  <c r="I1000"/>
  <c r="O1000"/>
  <c r="Q1000"/>
  <c r="R1000"/>
  <c r="S1000"/>
  <c r="E1001"/>
  <c r="G1001"/>
  <c r="H1001"/>
  <c r="I1001"/>
  <c r="O1001"/>
  <c r="Q1001"/>
  <c r="R1001"/>
  <c r="S1001"/>
  <c r="E1002"/>
  <c r="G1002"/>
  <c r="H1002"/>
  <c r="I1002"/>
  <c r="O1002"/>
  <c r="Q1002"/>
  <c r="R1002"/>
  <c r="S1002"/>
  <c r="E1003"/>
  <c r="G1003"/>
  <c r="H1003"/>
  <c r="I1003"/>
  <c r="O1003"/>
  <c r="Q1003"/>
  <c r="R1003"/>
  <c r="S1003"/>
  <c r="E1004"/>
  <c r="G1004"/>
  <c r="H1004"/>
  <c r="I1004"/>
  <c r="O1004"/>
  <c r="Q1004"/>
  <c r="R1004"/>
  <c r="S1004"/>
  <c r="E1005"/>
  <c r="G1005"/>
  <c r="H1005"/>
  <c r="I1005"/>
  <c r="O1005"/>
  <c r="Q1005"/>
  <c r="R1005"/>
  <c r="S1005"/>
  <c r="E1006"/>
  <c r="G1006"/>
  <c r="H1006"/>
  <c r="I1006"/>
  <c r="O1006"/>
  <c r="Q1006"/>
  <c r="R1006"/>
  <c r="S1006"/>
  <c r="E1007"/>
  <c r="G1007"/>
  <c r="H1007"/>
  <c r="I1007"/>
  <c r="O1007"/>
  <c r="Q1007"/>
  <c r="R1007"/>
  <c r="S1007"/>
  <c r="E1008"/>
  <c r="G1008"/>
  <c r="H1008"/>
  <c r="I1008"/>
  <c r="O1008"/>
  <c r="Q1008"/>
  <c r="R1008"/>
  <c r="S1008"/>
  <c r="E1009"/>
  <c r="G1009"/>
  <c r="K1009" s="1"/>
  <c r="M1009" s="1"/>
  <c r="H1009"/>
  <c r="I1009"/>
  <c r="O1009"/>
  <c r="Q1009"/>
  <c r="R1009"/>
  <c r="S1009"/>
  <c r="E1010"/>
  <c r="G1010"/>
  <c r="H1010"/>
  <c r="I1010"/>
  <c r="O1010"/>
  <c r="Q1010"/>
  <c r="R1010"/>
  <c r="S1010"/>
  <c r="E1011"/>
  <c r="G1011"/>
  <c r="H1011"/>
  <c r="I1011"/>
  <c r="O1011"/>
  <c r="Q1011"/>
  <c r="R1011"/>
  <c r="S1011"/>
  <c r="E1012"/>
  <c r="G1012"/>
  <c r="H1012"/>
  <c r="I1012"/>
  <c r="O1012"/>
  <c r="Q1012"/>
  <c r="R1012"/>
  <c r="S1012"/>
  <c r="E1013"/>
  <c r="G1013"/>
  <c r="H1013"/>
  <c r="I1013"/>
  <c r="O1013"/>
  <c r="Q1013"/>
  <c r="R1013"/>
  <c r="S1013"/>
  <c r="E1014"/>
  <c r="G1014"/>
  <c r="H1014"/>
  <c r="I1014"/>
  <c r="O1014"/>
  <c r="Q1014"/>
  <c r="R1014"/>
  <c r="S1014"/>
  <c r="E1015"/>
  <c r="G1015"/>
  <c r="H1015"/>
  <c r="I1015"/>
  <c r="K1015"/>
  <c r="M1015" s="1"/>
  <c r="O1015"/>
  <c r="Q1015"/>
  <c r="R1015"/>
  <c r="S1015"/>
  <c r="E1016"/>
  <c r="G1016"/>
  <c r="H1016"/>
  <c r="I1016"/>
  <c r="O1016"/>
  <c r="Q1016"/>
  <c r="R1016"/>
  <c r="S1016"/>
  <c r="E1017"/>
  <c r="G1017"/>
  <c r="H1017"/>
  <c r="I1017"/>
  <c r="O1017"/>
  <c r="Q1017"/>
  <c r="R1017"/>
  <c r="S1017"/>
  <c r="E1018"/>
  <c r="G1018"/>
  <c r="H1018"/>
  <c r="I1018"/>
  <c r="O1018"/>
  <c r="Q1018"/>
  <c r="R1018"/>
  <c r="S1018"/>
  <c r="E1019"/>
  <c r="G1019"/>
  <c r="H1019"/>
  <c r="I1019"/>
  <c r="O1019"/>
  <c r="Q1019"/>
  <c r="R1019"/>
  <c r="S1019"/>
  <c r="E1020"/>
  <c r="G1020"/>
  <c r="H1020"/>
  <c r="I1020"/>
  <c r="O1020"/>
  <c r="Q1020"/>
  <c r="R1020"/>
  <c r="S1020"/>
  <c r="E1021"/>
  <c r="G1021"/>
  <c r="H1021"/>
  <c r="I1021"/>
  <c r="O1021"/>
  <c r="Q1021"/>
  <c r="R1021"/>
  <c r="S1021"/>
  <c r="E1022"/>
  <c r="G1022"/>
  <c r="H1022"/>
  <c r="I1022"/>
  <c r="O1022"/>
  <c r="Q1022"/>
  <c r="R1022"/>
  <c r="S1022"/>
  <c r="E1023"/>
  <c r="G1023"/>
  <c r="H1023"/>
  <c r="I1023"/>
  <c r="O1023"/>
  <c r="Q1023"/>
  <c r="R1023"/>
  <c r="S1023"/>
  <c r="E1024"/>
  <c r="G1024"/>
  <c r="H1024"/>
  <c r="I1024"/>
  <c r="O1024"/>
  <c r="Q1024"/>
  <c r="R1024"/>
  <c r="S1024"/>
  <c r="E1025"/>
  <c r="G1025"/>
  <c r="H1025"/>
  <c r="I1025"/>
  <c r="O1025"/>
  <c r="Q1025"/>
  <c r="R1025"/>
  <c r="S1025"/>
  <c r="E1026"/>
  <c r="G1026"/>
  <c r="H1026"/>
  <c r="I1026"/>
  <c r="O1026"/>
  <c r="Q1026"/>
  <c r="R1026"/>
  <c r="S1026"/>
  <c r="E1027"/>
  <c r="G1027"/>
  <c r="H1027"/>
  <c r="I1027"/>
  <c r="O1027"/>
  <c r="Q1027"/>
  <c r="R1027"/>
  <c r="S1027"/>
  <c r="E1028"/>
  <c r="G1028"/>
  <c r="H1028"/>
  <c r="I1028"/>
  <c r="O1028"/>
  <c r="Q1028"/>
  <c r="R1028"/>
  <c r="S1028"/>
  <c r="E1029"/>
  <c r="G1029"/>
  <c r="H1029"/>
  <c r="I1029"/>
  <c r="O1029"/>
  <c r="Q1029"/>
  <c r="R1029"/>
  <c r="S1029"/>
  <c r="E1030"/>
  <c r="G1030"/>
  <c r="H1030"/>
  <c r="I1030"/>
  <c r="O1030"/>
  <c r="Q1030"/>
  <c r="R1030"/>
  <c r="S1030"/>
  <c r="E1031"/>
  <c r="G1031"/>
  <c r="H1031"/>
  <c r="I1031"/>
  <c r="O1031"/>
  <c r="Q1031"/>
  <c r="R1031"/>
  <c r="S1031"/>
  <c r="E1032"/>
  <c r="G1032"/>
  <c r="H1032"/>
  <c r="I1032"/>
  <c r="O1032"/>
  <c r="Q1032"/>
  <c r="R1032"/>
  <c r="S1032"/>
  <c r="E1033"/>
  <c r="G1033"/>
  <c r="H1033"/>
  <c r="I1033"/>
  <c r="O1033"/>
  <c r="Q1033"/>
  <c r="R1033"/>
  <c r="S1033"/>
  <c r="E1034"/>
  <c r="G1034"/>
  <c r="H1034"/>
  <c r="I1034"/>
  <c r="O1034"/>
  <c r="Q1034"/>
  <c r="R1034"/>
  <c r="S1034"/>
  <c r="E1035"/>
  <c r="G1035"/>
  <c r="H1035"/>
  <c r="I1035"/>
  <c r="O1035"/>
  <c r="Q1035"/>
  <c r="R1035"/>
  <c r="S1035"/>
  <c r="E1036"/>
  <c r="G1036"/>
  <c r="H1036"/>
  <c r="I1036"/>
  <c r="O1036"/>
  <c r="Q1036"/>
  <c r="R1036"/>
  <c r="S1036"/>
  <c r="E1037"/>
  <c r="G1037"/>
  <c r="H1037"/>
  <c r="I1037"/>
  <c r="O1037"/>
  <c r="Q1037"/>
  <c r="R1037"/>
  <c r="S1037"/>
  <c r="E1038"/>
  <c r="G1038"/>
  <c r="H1038"/>
  <c r="I1038"/>
  <c r="O1038"/>
  <c r="Q1038"/>
  <c r="R1038"/>
  <c r="S1038"/>
  <c r="E1039"/>
  <c r="G1039"/>
  <c r="H1039"/>
  <c r="I1039"/>
  <c r="O1039"/>
  <c r="Q1039"/>
  <c r="R1039"/>
  <c r="S1039"/>
  <c r="E1040"/>
  <c r="G1040"/>
  <c r="H1040"/>
  <c r="I1040"/>
  <c r="O1040"/>
  <c r="Q1040"/>
  <c r="R1040"/>
  <c r="S1040"/>
  <c r="E1041"/>
  <c r="G1041"/>
  <c r="H1041"/>
  <c r="I1041"/>
  <c r="O1041"/>
  <c r="Q1041"/>
  <c r="R1041"/>
  <c r="S1041"/>
  <c r="E1042"/>
  <c r="G1042"/>
  <c r="H1042"/>
  <c r="I1042"/>
  <c r="O1042"/>
  <c r="Q1042"/>
  <c r="R1042"/>
  <c r="S1042"/>
  <c r="E1043"/>
  <c r="G1043"/>
  <c r="H1043"/>
  <c r="I1043"/>
  <c r="O1043"/>
  <c r="Q1043"/>
  <c r="R1043"/>
  <c r="S1043"/>
  <c r="E1044"/>
  <c r="G1044"/>
  <c r="H1044"/>
  <c r="I1044"/>
  <c r="O1044"/>
  <c r="Q1044"/>
  <c r="R1044"/>
  <c r="S1044"/>
  <c r="E1045"/>
  <c r="G1045"/>
  <c r="H1045"/>
  <c r="I1045"/>
  <c r="O1045"/>
  <c r="Q1045"/>
  <c r="R1045"/>
  <c r="S1045"/>
  <c r="E1046"/>
  <c r="G1046"/>
  <c r="H1046"/>
  <c r="I1046"/>
  <c r="O1046"/>
  <c r="Q1046"/>
  <c r="R1046"/>
  <c r="S1046"/>
  <c r="E1047"/>
  <c r="G1047"/>
  <c r="H1047"/>
  <c r="I1047"/>
  <c r="O1047"/>
  <c r="Q1047"/>
  <c r="R1047"/>
  <c r="S1047"/>
  <c r="E1048"/>
  <c r="G1048"/>
  <c r="H1048"/>
  <c r="I1048"/>
  <c r="O1048"/>
  <c r="Q1048"/>
  <c r="R1048"/>
  <c r="S1048"/>
  <c r="E1049"/>
  <c r="G1049"/>
  <c r="H1049"/>
  <c r="I1049"/>
  <c r="O1049"/>
  <c r="Q1049"/>
  <c r="R1049"/>
  <c r="S1049"/>
  <c r="E1050"/>
  <c r="G1050"/>
  <c r="H1050"/>
  <c r="I1050"/>
  <c r="O1050"/>
  <c r="Q1050"/>
  <c r="R1050"/>
  <c r="S1050"/>
  <c r="E1051"/>
  <c r="G1051"/>
  <c r="H1051"/>
  <c r="I1051"/>
  <c r="O1051"/>
  <c r="Q1051"/>
  <c r="R1051"/>
  <c r="S1051"/>
  <c r="E1052"/>
  <c r="G1052"/>
  <c r="H1052"/>
  <c r="I1052"/>
  <c r="O1052"/>
  <c r="Q1052"/>
  <c r="R1052"/>
  <c r="S1052"/>
  <c r="E1053"/>
  <c r="G1053"/>
  <c r="H1053"/>
  <c r="I1053"/>
  <c r="O1053"/>
  <c r="Q1053"/>
  <c r="U1053" s="1"/>
  <c r="W1053" s="1"/>
  <c r="R1053"/>
  <c r="S1053"/>
  <c r="E1054"/>
  <c r="G1054"/>
  <c r="H1054"/>
  <c r="I1054"/>
  <c r="O1054"/>
  <c r="Q1054"/>
  <c r="R1054"/>
  <c r="S1054"/>
  <c r="E1055"/>
  <c r="G1055"/>
  <c r="H1055"/>
  <c r="I1055"/>
  <c r="O1055"/>
  <c r="Q1055"/>
  <c r="R1055"/>
  <c r="S1055"/>
  <c r="E1056"/>
  <c r="G1056"/>
  <c r="H1056"/>
  <c r="I1056"/>
  <c r="O1056"/>
  <c r="Q1056"/>
  <c r="R1056"/>
  <c r="S1056"/>
  <c r="E1057"/>
  <c r="G1057"/>
  <c r="H1057"/>
  <c r="I1057"/>
  <c r="O1057"/>
  <c r="Q1057"/>
  <c r="R1057"/>
  <c r="S1057"/>
  <c r="E1058"/>
  <c r="G1058"/>
  <c r="H1058"/>
  <c r="I1058"/>
  <c r="O1058"/>
  <c r="Q1058"/>
  <c r="R1058"/>
  <c r="S1058"/>
  <c r="E1059"/>
  <c r="G1059"/>
  <c r="H1059"/>
  <c r="I1059"/>
  <c r="O1059"/>
  <c r="Q1059"/>
  <c r="R1059"/>
  <c r="S1059"/>
  <c r="E1060"/>
  <c r="G1060"/>
  <c r="H1060"/>
  <c r="I1060"/>
  <c r="O1060"/>
  <c r="Q1060"/>
  <c r="R1060"/>
  <c r="S1060"/>
  <c r="E1061"/>
  <c r="G1061"/>
  <c r="H1061"/>
  <c r="I1061"/>
  <c r="O1061"/>
  <c r="Q1061"/>
  <c r="R1061"/>
  <c r="S1061"/>
  <c r="E1062"/>
  <c r="G1062"/>
  <c r="H1062"/>
  <c r="I1062"/>
  <c r="O1062"/>
  <c r="Q1062"/>
  <c r="R1062"/>
  <c r="S1062"/>
  <c r="E1063"/>
  <c r="G1063"/>
  <c r="H1063"/>
  <c r="I1063"/>
  <c r="O1063"/>
  <c r="Q1063"/>
  <c r="R1063"/>
  <c r="S1063"/>
  <c r="E1064"/>
  <c r="G1064"/>
  <c r="H1064"/>
  <c r="I1064"/>
  <c r="O1064"/>
  <c r="Q1064"/>
  <c r="R1064"/>
  <c r="S1064"/>
  <c r="E1065"/>
  <c r="G1065"/>
  <c r="H1065"/>
  <c r="I1065"/>
  <c r="O1065"/>
  <c r="Q1065"/>
  <c r="R1065"/>
  <c r="S1065"/>
  <c r="E1066"/>
  <c r="G1066"/>
  <c r="H1066"/>
  <c r="I1066"/>
  <c r="O1066"/>
  <c r="Q1066"/>
  <c r="R1066"/>
  <c r="S1066"/>
  <c r="E1067"/>
  <c r="G1067"/>
  <c r="H1067"/>
  <c r="I1067"/>
  <c r="O1067"/>
  <c r="Q1067"/>
  <c r="R1067"/>
  <c r="S1067"/>
  <c r="E1068"/>
  <c r="G1068"/>
  <c r="H1068"/>
  <c r="I1068"/>
  <c r="O1068"/>
  <c r="Q1068"/>
  <c r="R1068"/>
  <c r="S1068"/>
  <c r="E1069"/>
  <c r="G1069"/>
  <c r="H1069"/>
  <c r="I1069"/>
  <c r="O1069"/>
  <c r="Q1069"/>
  <c r="R1069"/>
  <c r="S1069"/>
  <c r="E1070"/>
  <c r="G1070"/>
  <c r="H1070"/>
  <c r="I1070"/>
  <c r="O1070"/>
  <c r="Q1070"/>
  <c r="R1070"/>
  <c r="S1070"/>
  <c r="E1071"/>
  <c r="G1071"/>
  <c r="H1071"/>
  <c r="I1071"/>
  <c r="O1071"/>
  <c r="Q1071"/>
  <c r="R1071"/>
  <c r="S1071"/>
  <c r="E1072"/>
  <c r="G1072"/>
  <c r="H1072"/>
  <c r="I1072"/>
  <c r="O1072"/>
  <c r="Q1072"/>
  <c r="R1072"/>
  <c r="S1072"/>
  <c r="E1073"/>
  <c r="G1073"/>
  <c r="H1073"/>
  <c r="I1073"/>
  <c r="O1073"/>
  <c r="Q1073"/>
  <c r="R1073"/>
  <c r="S1073"/>
  <c r="E1074"/>
  <c r="G1074"/>
  <c r="H1074"/>
  <c r="I1074"/>
  <c r="O1074"/>
  <c r="Q1074"/>
  <c r="R1074"/>
  <c r="S1074"/>
  <c r="E1075"/>
  <c r="G1075"/>
  <c r="H1075"/>
  <c r="I1075"/>
  <c r="O1075"/>
  <c r="Q1075"/>
  <c r="R1075"/>
  <c r="S1075"/>
  <c r="E1076"/>
  <c r="G1076"/>
  <c r="H1076"/>
  <c r="I1076"/>
  <c r="O1076"/>
  <c r="Q1076"/>
  <c r="R1076"/>
  <c r="S1076"/>
  <c r="E1077"/>
  <c r="G1077"/>
  <c r="H1077"/>
  <c r="I1077"/>
  <c r="O1077"/>
  <c r="Q1077"/>
  <c r="R1077"/>
  <c r="S1077"/>
  <c r="E1078"/>
  <c r="G1078"/>
  <c r="H1078"/>
  <c r="I1078"/>
  <c r="O1078"/>
  <c r="Q1078"/>
  <c r="R1078"/>
  <c r="S1078"/>
  <c r="E1079"/>
  <c r="G1079"/>
  <c r="H1079"/>
  <c r="I1079"/>
  <c r="O1079"/>
  <c r="Q1079"/>
  <c r="R1079"/>
  <c r="S1079"/>
  <c r="E1080"/>
  <c r="G1080"/>
  <c r="H1080"/>
  <c r="I1080"/>
  <c r="O1080"/>
  <c r="Q1080"/>
  <c r="R1080"/>
  <c r="S1080"/>
  <c r="E1081"/>
  <c r="G1081"/>
  <c r="H1081"/>
  <c r="I1081"/>
  <c r="O1081"/>
  <c r="Q1081"/>
  <c r="R1081"/>
  <c r="S1081"/>
  <c r="E1082"/>
  <c r="G1082"/>
  <c r="H1082"/>
  <c r="I1082"/>
  <c r="O1082"/>
  <c r="Q1082"/>
  <c r="R1082"/>
  <c r="S1082"/>
  <c r="E1083"/>
  <c r="G1083"/>
  <c r="H1083"/>
  <c r="I1083"/>
  <c r="O1083"/>
  <c r="Q1083"/>
  <c r="R1083"/>
  <c r="S1083"/>
  <c r="E1084"/>
  <c r="G1084"/>
  <c r="H1084"/>
  <c r="I1084"/>
  <c r="O1084"/>
  <c r="Q1084"/>
  <c r="R1084"/>
  <c r="S1084"/>
  <c r="E1085"/>
  <c r="G1085"/>
  <c r="H1085"/>
  <c r="I1085"/>
  <c r="O1085"/>
  <c r="Q1085"/>
  <c r="R1085"/>
  <c r="S1085"/>
  <c r="E1086"/>
  <c r="G1086"/>
  <c r="H1086"/>
  <c r="I1086"/>
  <c r="O1086"/>
  <c r="Q1086"/>
  <c r="R1086"/>
  <c r="S1086"/>
  <c r="E1087"/>
  <c r="G1087"/>
  <c r="H1087"/>
  <c r="I1087"/>
  <c r="O1087"/>
  <c r="Q1087"/>
  <c r="R1087"/>
  <c r="S1087"/>
  <c r="E1088"/>
  <c r="G1088"/>
  <c r="H1088"/>
  <c r="I1088"/>
  <c r="O1088"/>
  <c r="Q1088"/>
  <c r="R1088"/>
  <c r="S1088"/>
  <c r="E1089"/>
  <c r="G1089"/>
  <c r="H1089"/>
  <c r="I1089"/>
  <c r="O1089"/>
  <c r="Q1089"/>
  <c r="R1089"/>
  <c r="S1089"/>
  <c r="E1090"/>
  <c r="G1090"/>
  <c r="H1090"/>
  <c r="I1090"/>
  <c r="O1090"/>
  <c r="Q1090"/>
  <c r="R1090"/>
  <c r="S1090"/>
  <c r="E1091"/>
  <c r="G1091"/>
  <c r="H1091"/>
  <c r="I1091"/>
  <c r="O1091"/>
  <c r="Q1091"/>
  <c r="R1091"/>
  <c r="S1091"/>
  <c r="E1092"/>
  <c r="G1092"/>
  <c r="H1092"/>
  <c r="I1092"/>
  <c r="O1092"/>
  <c r="Q1092"/>
  <c r="R1092"/>
  <c r="S1092"/>
  <c r="E1093"/>
  <c r="G1093"/>
  <c r="H1093"/>
  <c r="I1093"/>
  <c r="O1093"/>
  <c r="Q1093"/>
  <c r="R1093"/>
  <c r="S1093"/>
  <c r="E1094"/>
  <c r="G1094"/>
  <c r="H1094"/>
  <c r="I1094"/>
  <c r="O1094"/>
  <c r="Q1094"/>
  <c r="R1094"/>
  <c r="S1094"/>
  <c r="E1095"/>
  <c r="G1095"/>
  <c r="H1095"/>
  <c r="I1095"/>
  <c r="O1095"/>
  <c r="Q1095"/>
  <c r="R1095"/>
  <c r="S1095"/>
  <c r="E1096"/>
  <c r="G1096"/>
  <c r="H1096"/>
  <c r="I1096"/>
  <c r="O1096"/>
  <c r="Q1096"/>
  <c r="R1096"/>
  <c r="S1096"/>
  <c r="E1097"/>
  <c r="G1097"/>
  <c r="H1097"/>
  <c r="I1097"/>
  <c r="O1097"/>
  <c r="Q1097"/>
  <c r="R1097"/>
  <c r="S1097"/>
  <c r="E1098"/>
  <c r="G1098"/>
  <c r="H1098"/>
  <c r="I1098"/>
  <c r="O1098"/>
  <c r="Q1098"/>
  <c r="R1098"/>
  <c r="S1098"/>
  <c r="E1099"/>
  <c r="G1099"/>
  <c r="H1099"/>
  <c r="I1099"/>
  <c r="O1099"/>
  <c r="Q1099"/>
  <c r="R1099"/>
  <c r="S1099"/>
  <c r="E1100"/>
  <c r="G1100"/>
  <c r="H1100"/>
  <c r="I1100"/>
  <c r="O1100"/>
  <c r="Q1100"/>
  <c r="R1100"/>
  <c r="S1100"/>
  <c r="E1101"/>
  <c r="G1101"/>
  <c r="H1101"/>
  <c r="I1101"/>
  <c r="O1101"/>
  <c r="Q1101"/>
  <c r="R1101"/>
  <c r="S1101"/>
  <c r="E1102"/>
  <c r="G1102"/>
  <c r="H1102"/>
  <c r="I1102"/>
  <c r="O1102"/>
  <c r="Q1102"/>
  <c r="R1102"/>
  <c r="S1102"/>
  <c r="E1103"/>
  <c r="G1103"/>
  <c r="H1103"/>
  <c r="I1103"/>
  <c r="O1103"/>
  <c r="Q1103"/>
  <c r="R1103"/>
  <c r="S1103"/>
  <c r="E1104"/>
  <c r="G1104"/>
  <c r="H1104"/>
  <c r="I1104"/>
  <c r="O1104"/>
  <c r="Q1104"/>
  <c r="R1104"/>
  <c r="S1104"/>
  <c r="E1105"/>
  <c r="G1105"/>
  <c r="H1105"/>
  <c r="I1105"/>
  <c r="O1105"/>
  <c r="Q1105"/>
  <c r="R1105"/>
  <c r="S1105"/>
  <c r="E1106"/>
  <c r="G1106"/>
  <c r="H1106"/>
  <c r="I1106"/>
  <c r="O1106"/>
  <c r="Q1106"/>
  <c r="R1106"/>
  <c r="S1106"/>
  <c r="E1107"/>
  <c r="G1107"/>
  <c r="H1107"/>
  <c r="I1107"/>
  <c r="O1107"/>
  <c r="Q1107"/>
  <c r="R1107"/>
  <c r="S1107"/>
  <c r="E1108"/>
  <c r="G1108"/>
  <c r="H1108"/>
  <c r="I1108"/>
  <c r="O1108"/>
  <c r="Q1108"/>
  <c r="R1108"/>
  <c r="S1108"/>
  <c r="E1109"/>
  <c r="G1109"/>
  <c r="H1109"/>
  <c r="I1109"/>
  <c r="O1109"/>
  <c r="Q1109"/>
  <c r="R1109"/>
  <c r="S1109"/>
  <c r="E1110"/>
  <c r="G1110"/>
  <c r="H1110"/>
  <c r="I1110"/>
  <c r="O1110"/>
  <c r="Q1110"/>
  <c r="R1110"/>
  <c r="S1110"/>
  <c r="E1111"/>
  <c r="G1111"/>
  <c r="H1111"/>
  <c r="I1111"/>
  <c r="O1111"/>
  <c r="Q1111"/>
  <c r="R1111"/>
  <c r="S1111"/>
  <c r="E1112"/>
  <c r="G1112"/>
  <c r="H1112"/>
  <c r="I1112"/>
  <c r="O1112"/>
  <c r="Q1112"/>
  <c r="R1112"/>
  <c r="S1112"/>
  <c r="E1113"/>
  <c r="G1113"/>
  <c r="H1113"/>
  <c r="I1113"/>
  <c r="O1113"/>
  <c r="Q1113"/>
  <c r="R1113"/>
  <c r="S1113"/>
  <c r="E1114"/>
  <c r="G1114"/>
  <c r="H1114"/>
  <c r="I1114"/>
  <c r="O1114"/>
  <c r="Q1114"/>
  <c r="R1114"/>
  <c r="S1114"/>
  <c r="E1115"/>
  <c r="G1115"/>
  <c r="H1115"/>
  <c r="I1115"/>
  <c r="O1115"/>
  <c r="Q1115"/>
  <c r="R1115"/>
  <c r="S1115"/>
  <c r="E1116"/>
  <c r="G1116"/>
  <c r="H1116"/>
  <c r="I1116"/>
  <c r="O1116"/>
  <c r="Q1116"/>
  <c r="R1116"/>
  <c r="S1116"/>
  <c r="E1117"/>
  <c r="G1117"/>
  <c r="H1117"/>
  <c r="I1117"/>
  <c r="O1117"/>
  <c r="Q1117"/>
  <c r="R1117"/>
  <c r="S1117"/>
  <c r="E1118"/>
  <c r="G1118"/>
  <c r="H1118"/>
  <c r="I1118"/>
  <c r="O1118"/>
  <c r="Q1118"/>
  <c r="R1118"/>
  <c r="S1118"/>
  <c r="E1119"/>
  <c r="G1119"/>
  <c r="H1119"/>
  <c r="I1119"/>
  <c r="O1119"/>
  <c r="Q1119"/>
  <c r="R1119"/>
  <c r="S1119"/>
  <c r="E1120"/>
  <c r="G1120"/>
  <c r="H1120"/>
  <c r="I1120"/>
  <c r="O1120"/>
  <c r="Q1120"/>
  <c r="R1120"/>
  <c r="S1120"/>
  <c r="E1121"/>
  <c r="G1121"/>
  <c r="H1121"/>
  <c r="I1121"/>
  <c r="O1121"/>
  <c r="Q1121"/>
  <c r="R1121"/>
  <c r="S1121"/>
  <c r="E1122"/>
  <c r="G1122"/>
  <c r="H1122"/>
  <c r="I1122"/>
  <c r="O1122"/>
  <c r="Q1122"/>
  <c r="R1122"/>
  <c r="S1122"/>
  <c r="E1123"/>
  <c r="G1123"/>
  <c r="H1123"/>
  <c r="I1123"/>
  <c r="O1123"/>
  <c r="Q1123"/>
  <c r="R1123"/>
  <c r="S1123"/>
  <c r="E1124"/>
  <c r="G1124"/>
  <c r="H1124"/>
  <c r="I1124"/>
  <c r="O1124"/>
  <c r="Q1124"/>
  <c r="R1124"/>
  <c r="S1124"/>
  <c r="E1125"/>
  <c r="G1125"/>
  <c r="H1125"/>
  <c r="I1125"/>
  <c r="O1125"/>
  <c r="Q1125"/>
  <c r="R1125"/>
  <c r="S1125"/>
  <c r="E1126"/>
  <c r="G1126"/>
  <c r="H1126"/>
  <c r="I1126"/>
  <c r="O1126"/>
  <c r="Q1126"/>
  <c r="R1126"/>
  <c r="S1126"/>
  <c r="E1127"/>
  <c r="G1127"/>
  <c r="H1127"/>
  <c r="I1127"/>
  <c r="O1127"/>
  <c r="Q1127"/>
  <c r="R1127"/>
  <c r="S1127"/>
  <c r="E1128"/>
  <c r="G1128"/>
  <c r="H1128"/>
  <c r="I1128"/>
  <c r="O1128"/>
  <c r="Q1128"/>
  <c r="R1128"/>
  <c r="S1128"/>
  <c r="E1129"/>
  <c r="G1129"/>
  <c r="H1129"/>
  <c r="I1129"/>
  <c r="O1129"/>
  <c r="Q1129"/>
  <c r="R1129"/>
  <c r="S1129"/>
  <c r="E1130"/>
  <c r="G1130"/>
  <c r="H1130"/>
  <c r="I1130"/>
  <c r="O1130"/>
  <c r="Q1130"/>
  <c r="R1130"/>
  <c r="S1130"/>
  <c r="E1131"/>
  <c r="G1131"/>
  <c r="H1131"/>
  <c r="I1131"/>
  <c r="O1131"/>
  <c r="Q1131"/>
  <c r="R1131"/>
  <c r="S1131"/>
  <c r="E1132"/>
  <c r="G1132"/>
  <c r="H1132"/>
  <c r="I1132"/>
  <c r="O1132"/>
  <c r="Q1132"/>
  <c r="R1132"/>
  <c r="S1132"/>
  <c r="E1133"/>
  <c r="G1133"/>
  <c r="H1133"/>
  <c r="I1133"/>
  <c r="O1133"/>
  <c r="Q1133"/>
  <c r="R1133"/>
  <c r="S1133"/>
  <c r="E1134"/>
  <c r="G1134"/>
  <c r="H1134"/>
  <c r="I1134"/>
  <c r="O1134"/>
  <c r="Q1134"/>
  <c r="R1134"/>
  <c r="S1134"/>
  <c r="E1135"/>
  <c r="G1135"/>
  <c r="H1135"/>
  <c r="I1135"/>
  <c r="O1135"/>
  <c r="Q1135"/>
  <c r="R1135"/>
  <c r="S1135"/>
  <c r="E1136"/>
  <c r="G1136"/>
  <c r="H1136"/>
  <c r="I1136"/>
  <c r="O1136"/>
  <c r="Q1136"/>
  <c r="R1136"/>
  <c r="S1136"/>
  <c r="E1137"/>
  <c r="G1137"/>
  <c r="H1137"/>
  <c r="I1137"/>
  <c r="O1137"/>
  <c r="Q1137"/>
  <c r="R1137"/>
  <c r="S1137"/>
  <c r="E1138"/>
  <c r="G1138"/>
  <c r="H1138"/>
  <c r="I1138"/>
  <c r="O1138"/>
  <c r="Q1138"/>
  <c r="R1138"/>
  <c r="S1138"/>
  <c r="E1139"/>
  <c r="G1139"/>
  <c r="H1139"/>
  <c r="I1139"/>
  <c r="O1139"/>
  <c r="Q1139"/>
  <c r="R1139"/>
  <c r="S1139"/>
  <c r="E1140"/>
  <c r="G1140"/>
  <c r="H1140"/>
  <c r="I1140"/>
  <c r="O1140"/>
  <c r="Q1140"/>
  <c r="R1140"/>
  <c r="S1140"/>
  <c r="E1141"/>
  <c r="G1141"/>
  <c r="H1141"/>
  <c r="I1141"/>
  <c r="O1141"/>
  <c r="Q1141"/>
  <c r="R1141"/>
  <c r="S1141"/>
  <c r="E1142"/>
  <c r="G1142"/>
  <c r="H1142"/>
  <c r="I1142"/>
  <c r="O1142"/>
  <c r="Q1142"/>
  <c r="R1142"/>
  <c r="S1142"/>
  <c r="E1143"/>
  <c r="G1143"/>
  <c r="H1143"/>
  <c r="I1143"/>
  <c r="O1143"/>
  <c r="Q1143"/>
  <c r="R1143"/>
  <c r="S1143"/>
  <c r="E1144"/>
  <c r="G1144"/>
  <c r="H1144"/>
  <c r="I1144"/>
  <c r="O1144"/>
  <c r="Q1144"/>
  <c r="R1144"/>
  <c r="S1144"/>
  <c r="E1145"/>
  <c r="G1145"/>
  <c r="H1145"/>
  <c r="I1145"/>
  <c r="O1145"/>
  <c r="Q1145"/>
  <c r="R1145"/>
  <c r="S1145"/>
  <c r="E1146"/>
  <c r="G1146"/>
  <c r="H1146"/>
  <c r="I1146"/>
  <c r="O1146"/>
  <c r="Q1146"/>
  <c r="R1146"/>
  <c r="S1146"/>
  <c r="E1147"/>
  <c r="G1147"/>
  <c r="H1147"/>
  <c r="I1147"/>
  <c r="O1147"/>
  <c r="Q1147"/>
  <c r="R1147"/>
  <c r="S1147"/>
  <c r="E1148"/>
  <c r="G1148"/>
  <c r="H1148"/>
  <c r="I1148"/>
  <c r="O1148"/>
  <c r="Q1148"/>
  <c r="R1148"/>
  <c r="S1148"/>
  <c r="E1149"/>
  <c r="G1149"/>
  <c r="H1149"/>
  <c r="I1149"/>
  <c r="O1149"/>
  <c r="Q1149"/>
  <c r="R1149"/>
  <c r="S1149"/>
  <c r="E1150"/>
  <c r="G1150"/>
  <c r="H1150"/>
  <c r="I1150"/>
  <c r="O1150"/>
  <c r="Q1150"/>
  <c r="R1150"/>
  <c r="S1150"/>
  <c r="E1151"/>
  <c r="G1151"/>
  <c r="H1151"/>
  <c r="I1151"/>
  <c r="O1151"/>
  <c r="Q1151"/>
  <c r="R1151"/>
  <c r="S1151"/>
  <c r="E1152"/>
  <c r="G1152"/>
  <c r="H1152"/>
  <c r="I1152"/>
  <c r="O1152"/>
  <c r="Q1152"/>
  <c r="R1152"/>
  <c r="S1152"/>
  <c r="E1153"/>
  <c r="G1153"/>
  <c r="H1153"/>
  <c r="I1153"/>
  <c r="O1153"/>
  <c r="Q1153"/>
  <c r="R1153"/>
  <c r="S1153"/>
  <c r="E1154"/>
  <c r="G1154"/>
  <c r="H1154"/>
  <c r="I1154"/>
  <c r="O1154"/>
  <c r="Q1154"/>
  <c r="R1154"/>
  <c r="S1154"/>
  <c r="E1155"/>
  <c r="G1155"/>
  <c r="H1155"/>
  <c r="I1155"/>
  <c r="O1155"/>
  <c r="Q1155"/>
  <c r="R1155"/>
  <c r="S1155"/>
  <c r="E1156"/>
  <c r="G1156"/>
  <c r="H1156"/>
  <c r="I1156"/>
  <c r="O1156"/>
  <c r="Q1156"/>
  <c r="R1156"/>
  <c r="S1156"/>
  <c r="E1157"/>
  <c r="G1157"/>
  <c r="H1157"/>
  <c r="I1157"/>
  <c r="O1157"/>
  <c r="Q1157"/>
  <c r="R1157"/>
  <c r="S1157"/>
  <c r="E1158"/>
  <c r="G1158"/>
  <c r="H1158"/>
  <c r="I1158"/>
  <c r="O1158"/>
  <c r="Q1158"/>
  <c r="R1158"/>
  <c r="S1158"/>
  <c r="E1159"/>
  <c r="G1159"/>
  <c r="H1159"/>
  <c r="I1159"/>
  <c r="O1159"/>
  <c r="Q1159"/>
  <c r="R1159"/>
  <c r="S1159"/>
  <c r="E1160"/>
  <c r="G1160"/>
  <c r="H1160"/>
  <c r="I1160"/>
  <c r="O1160"/>
  <c r="Q1160"/>
  <c r="R1160"/>
  <c r="S1160"/>
  <c r="E1161"/>
  <c r="G1161"/>
  <c r="H1161"/>
  <c r="I1161"/>
  <c r="O1161"/>
  <c r="Q1161"/>
  <c r="R1161"/>
  <c r="S1161"/>
  <c r="E1162"/>
  <c r="G1162"/>
  <c r="H1162"/>
  <c r="I1162"/>
  <c r="O1162"/>
  <c r="Q1162"/>
  <c r="R1162"/>
  <c r="S1162"/>
  <c r="E1163"/>
  <c r="G1163"/>
  <c r="H1163"/>
  <c r="I1163"/>
  <c r="O1163"/>
  <c r="Q1163"/>
  <c r="R1163"/>
  <c r="S1163"/>
  <c r="E1164"/>
  <c r="G1164"/>
  <c r="H1164"/>
  <c r="I1164"/>
  <c r="O1164"/>
  <c r="Q1164"/>
  <c r="R1164"/>
  <c r="S1164"/>
  <c r="E1165"/>
  <c r="G1165"/>
  <c r="H1165"/>
  <c r="I1165"/>
  <c r="O1165"/>
  <c r="Q1165"/>
  <c r="R1165"/>
  <c r="S1165"/>
  <c r="E1166"/>
  <c r="G1166"/>
  <c r="H1166"/>
  <c r="I1166"/>
  <c r="O1166"/>
  <c r="Q1166"/>
  <c r="R1166"/>
  <c r="S1166"/>
  <c r="E1167"/>
  <c r="G1167"/>
  <c r="H1167"/>
  <c r="I1167"/>
  <c r="O1167"/>
  <c r="Q1167"/>
  <c r="R1167"/>
  <c r="S1167"/>
  <c r="E1168"/>
  <c r="G1168"/>
  <c r="H1168"/>
  <c r="I1168"/>
  <c r="O1168"/>
  <c r="Q1168"/>
  <c r="R1168"/>
  <c r="S1168"/>
  <c r="E1169"/>
  <c r="G1169"/>
  <c r="H1169"/>
  <c r="I1169"/>
  <c r="O1169"/>
  <c r="Q1169"/>
  <c r="R1169"/>
  <c r="S1169"/>
  <c r="E1170"/>
  <c r="G1170"/>
  <c r="H1170"/>
  <c r="I1170"/>
  <c r="O1170"/>
  <c r="Q1170"/>
  <c r="R1170"/>
  <c r="S1170"/>
  <c r="E1171"/>
  <c r="G1171"/>
  <c r="H1171"/>
  <c r="I1171"/>
  <c r="O1171"/>
  <c r="Q1171"/>
  <c r="R1171"/>
  <c r="S1171"/>
  <c r="E1172"/>
  <c r="G1172"/>
  <c r="H1172"/>
  <c r="I1172"/>
  <c r="O1172"/>
  <c r="Q1172"/>
  <c r="R1172"/>
  <c r="S1172"/>
  <c r="E1173"/>
  <c r="G1173"/>
  <c r="H1173"/>
  <c r="I1173"/>
  <c r="O1173"/>
  <c r="Q1173"/>
  <c r="R1173"/>
  <c r="S1173"/>
  <c r="E1174"/>
  <c r="G1174"/>
  <c r="H1174"/>
  <c r="I1174"/>
  <c r="O1174"/>
  <c r="Q1174"/>
  <c r="R1174"/>
  <c r="S1174"/>
  <c r="E1175"/>
  <c r="G1175"/>
  <c r="H1175"/>
  <c r="I1175"/>
  <c r="O1175"/>
  <c r="Q1175"/>
  <c r="R1175"/>
  <c r="S1175"/>
  <c r="E1176"/>
  <c r="G1176"/>
  <c r="H1176"/>
  <c r="I1176"/>
  <c r="O1176"/>
  <c r="Q1176"/>
  <c r="R1176"/>
  <c r="S1176"/>
  <c r="E1177"/>
  <c r="G1177"/>
  <c r="H1177"/>
  <c r="I1177"/>
  <c r="O1177"/>
  <c r="Q1177"/>
  <c r="R1177"/>
  <c r="S1177"/>
  <c r="E1178"/>
  <c r="G1178"/>
  <c r="H1178"/>
  <c r="I1178"/>
  <c r="O1178"/>
  <c r="Q1178"/>
  <c r="R1178"/>
  <c r="S1178"/>
  <c r="E1179"/>
  <c r="G1179"/>
  <c r="H1179"/>
  <c r="I1179"/>
  <c r="O1179"/>
  <c r="Q1179"/>
  <c r="R1179"/>
  <c r="S1179"/>
  <c r="E1180"/>
  <c r="G1180"/>
  <c r="H1180"/>
  <c r="I1180"/>
  <c r="O1180"/>
  <c r="Q1180"/>
  <c r="R1180"/>
  <c r="S1180"/>
  <c r="E1181"/>
  <c r="G1181"/>
  <c r="H1181"/>
  <c r="I1181"/>
  <c r="O1181"/>
  <c r="Q1181"/>
  <c r="R1181"/>
  <c r="S1181"/>
  <c r="E1182"/>
  <c r="G1182"/>
  <c r="H1182"/>
  <c r="I1182"/>
  <c r="O1182"/>
  <c r="Q1182"/>
  <c r="R1182"/>
  <c r="S1182"/>
  <c r="E1183"/>
  <c r="G1183"/>
  <c r="H1183"/>
  <c r="I1183"/>
  <c r="O1183"/>
  <c r="Q1183"/>
  <c r="R1183"/>
  <c r="S1183"/>
  <c r="E1184"/>
  <c r="G1184"/>
  <c r="H1184"/>
  <c r="I1184"/>
  <c r="O1184"/>
  <c r="Q1184"/>
  <c r="R1184"/>
  <c r="S1184"/>
  <c r="E1185"/>
  <c r="G1185"/>
  <c r="H1185"/>
  <c r="I1185"/>
  <c r="O1185"/>
  <c r="Q1185"/>
  <c r="R1185"/>
  <c r="S1185"/>
  <c r="E1186"/>
  <c r="G1186"/>
  <c r="H1186"/>
  <c r="I1186"/>
  <c r="O1186"/>
  <c r="Q1186"/>
  <c r="R1186"/>
  <c r="S1186"/>
  <c r="E1187"/>
  <c r="G1187"/>
  <c r="H1187"/>
  <c r="I1187"/>
  <c r="O1187"/>
  <c r="Q1187"/>
  <c r="R1187"/>
  <c r="S1187"/>
  <c r="E1188"/>
  <c r="G1188"/>
  <c r="H1188"/>
  <c r="I1188"/>
  <c r="O1188"/>
  <c r="Q1188"/>
  <c r="R1188"/>
  <c r="S1188"/>
  <c r="U1188"/>
  <c r="W1188" s="1"/>
  <c r="E1189"/>
  <c r="G1189"/>
  <c r="H1189"/>
  <c r="I1189"/>
  <c r="O1189"/>
  <c r="Q1189"/>
  <c r="R1189"/>
  <c r="S1189"/>
  <c r="E1190"/>
  <c r="G1190"/>
  <c r="H1190"/>
  <c r="I1190"/>
  <c r="O1190"/>
  <c r="Q1190"/>
  <c r="R1190"/>
  <c r="S1190"/>
  <c r="E1191"/>
  <c r="G1191"/>
  <c r="H1191"/>
  <c r="I1191"/>
  <c r="O1191"/>
  <c r="Q1191"/>
  <c r="R1191"/>
  <c r="S1191"/>
  <c r="E1192"/>
  <c r="G1192"/>
  <c r="H1192"/>
  <c r="I1192"/>
  <c r="O1192"/>
  <c r="Q1192"/>
  <c r="R1192"/>
  <c r="S1192"/>
  <c r="U1192" s="1"/>
  <c r="W1192" s="1"/>
  <c r="E1193"/>
  <c r="G1193"/>
  <c r="H1193"/>
  <c r="I1193"/>
  <c r="O1193"/>
  <c r="Q1193"/>
  <c r="R1193"/>
  <c r="S1193"/>
  <c r="E1194"/>
  <c r="G1194"/>
  <c r="H1194"/>
  <c r="I1194"/>
  <c r="O1194"/>
  <c r="Q1194"/>
  <c r="R1194"/>
  <c r="S1194"/>
  <c r="U1194" s="1"/>
  <c r="W1194" s="1"/>
  <c r="E1195"/>
  <c r="G1195"/>
  <c r="H1195"/>
  <c r="I1195"/>
  <c r="O1195"/>
  <c r="Q1195"/>
  <c r="R1195"/>
  <c r="S1195"/>
  <c r="E1196"/>
  <c r="G1196"/>
  <c r="H1196"/>
  <c r="I1196"/>
  <c r="O1196"/>
  <c r="Q1196"/>
  <c r="R1196"/>
  <c r="S1196"/>
  <c r="E1197"/>
  <c r="G1197"/>
  <c r="H1197"/>
  <c r="I1197"/>
  <c r="O1197"/>
  <c r="Q1197"/>
  <c r="R1197"/>
  <c r="S1197"/>
  <c r="E1198"/>
  <c r="G1198"/>
  <c r="H1198"/>
  <c r="I1198"/>
  <c r="O1198"/>
  <c r="Q1198"/>
  <c r="R1198"/>
  <c r="S1198"/>
  <c r="E1199"/>
  <c r="G1199"/>
  <c r="H1199"/>
  <c r="I1199"/>
  <c r="O1199"/>
  <c r="Q1199"/>
  <c r="R1199"/>
  <c r="S1199"/>
  <c r="E1200"/>
  <c r="G1200"/>
  <c r="H1200"/>
  <c r="I1200"/>
  <c r="O1200"/>
  <c r="Q1200"/>
  <c r="R1200"/>
  <c r="S1200"/>
  <c r="E1201"/>
  <c r="G1201"/>
  <c r="H1201"/>
  <c r="I1201"/>
  <c r="O1201"/>
  <c r="Q1201"/>
  <c r="R1201"/>
  <c r="S1201"/>
  <c r="E1202"/>
  <c r="G1202"/>
  <c r="H1202"/>
  <c r="I1202"/>
  <c r="O1202"/>
  <c r="Q1202"/>
  <c r="R1202"/>
  <c r="S1202"/>
  <c r="E1203"/>
  <c r="G1203"/>
  <c r="H1203"/>
  <c r="I1203"/>
  <c r="O1203"/>
  <c r="Q1203"/>
  <c r="R1203"/>
  <c r="S1203"/>
  <c r="E1204"/>
  <c r="G1204"/>
  <c r="H1204"/>
  <c r="I1204"/>
  <c r="O1204"/>
  <c r="Q1204"/>
  <c r="R1204"/>
  <c r="S1204"/>
  <c r="E1205"/>
  <c r="G1205"/>
  <c r="H1205"/>
  <c r="I1205"/>
  <c r="O1205"/>
  <c r="Q1205"/>
  <c r="R1205"/>
  <c r="S1205"/>
  <c r="E1206"/>
  <c r="G1206"/>
  <c r="H1206"/>
  <c r="I1206"/>
  <c r="O1206"/>
  <c r="Q1206"/>
  <c r="R1206"/>
  <c r="S1206"/>
  <c r="E1207"/>
  <c r="G1207"/>
  <c r="H1207"/>
  <c r="I1207"/>
  <c r="O1207"/>
  <c r="Q1207"/>
  <c r="R1207"/>
  <c r="S1207"/>
  <c r="E1208"/>
  <c r="G1208"/>
  <c r="H1208"/>
  <c r="I1208"/>
  <c r="O1208"/>
  <c r="Q1208"/>
  <c r="R1208"/>
  <c r="S1208"/>
  <c r="E1209"/>
  <c r="G1209"/>
  <c r="H1209"/>
  <c r="I1209"/>
  <c r="O1209"/>
  <c r="Q1209"/>
  <c r="R1209"/>
  <c r="S1209"/>
  <c r="E1210"/>
  <c r="G1210"/>
  <c r="H1210"/>
  <c r="I1210"/>
  <c r="O1210"/>
  <c r="Q1210"/>
  <c r="R1210"/>
  <c r="S1210"/>
  <c r="E1211"/>
  <c r="G1211"/>
  <c r="H1211"/>
  <c r="I1211"/>
  <c r="O1211"/>
  <c r="Q1211"/>
  <c r="R1211"/>
  <c r="S1211"/>
  <c r="E1212"/>
  <c r="G1212"/>
  <c r="H1212"/>
  <c r="I1212"/>
  <c r="O1212"/>
  <c r="Q1212"/>
  <c r="R1212"/>
  <c r="S1212"/>
  <c r="E1213"/>
  <c r="G1213"/>
  <c r="H1213"/>
  <c r="I1213"/>
  <c r="O1213"/>
  <c r="Q1213"/>
  <c r="R1213"/>
  <c r="S1213"/>
  <c r="E1214"/>
  <c r="G1214"/>
  <c r="H1214"/>
  <c r="I1214"/>
  <c r="O1214"/>
  <c r="Q1214"/>
  <c r="R1214"/>
  <c r="S1214"/>
  <c r="E1215"/>
  <c r="G1215"/>
  <c r="H1215"/>
  <c r="I1215"/>
  <c r="O1215"/>
  <c r="Q1215"/>
  <c r="R1215"/>
  <c r="S1215"/>
  <c r="E1216"/>
  <c r="G1216"/>
  <c r="H1216"/>
  <c r="I1216"/>
  <c r="O1216"/>
  <c r="Q1216"/>
  <c r="R1216"/>
  <c r="S1216"/>
  <c r="E1217"/>
  <c r="G1217"/>
  <c r="H1217"/>
  <c r="I1217"/>
  <c r="O1217"/>
  <c r="Q1217"/>
  <c r="R1217"/>
  <c r="S1217"/>
  <c r="E1218"/>
  <c r="G1218"/>
  <c r="H1218"/>
  <c r="I1218"/>
  <c r="O1218"/>
  <c r="Q1218"/>
  <c r="R1218"/>
  <c r="S1218"/>
  <c r="E1219"/>
  <c r="G1219"/>
  <c r="H1219"/>
  <c r="I1219"/>
  <c r="O1219"/>
  <c r="Q1219"/>
  <c r="R1219"/>
  <c r="S1219"/>
  <c r="E1220"/>
  <c r="G1220"/>
  <c r="H1220"/>
  <c r="I1220"/>
  <c r="O1220"/>
  <c r="Q1220"/>
  <c r="R1220"/>
  <c r="S1220"/>
  <c r="E1221"/>
  <c r="G1221"/>
  <c r="H1221"/>
  <c r="I1221"/>
  <c r="O1221"/>
  <c r="Q1221"/>
  <c r="R1221"/>
  <c r="S1221"/>
  <c r="E1222"/>
  <c r="G1222"/>
  <c r="H1222"/>
  <c r="I1222"/>
  <c r="O1222"/>
  <c r="Q1222"/>
  <c r="R1222"/>
  <c r="S1222"/>
  <c r="E1223"/>
  <c r="G1223"/>
  <c r="H1223"/>
  <c r="I1223"/>
  <c r="O1223"/>
  <c r="Q1223"/>
  <c r="R1223"/>
  <c r="S1223"/>
  <c r="E1224"/>
  <c r="G1224"/>
  <c r="H1224"/>
  <c r="I1224"/>
  <c r="O1224"/>
  <c r="Q1224"/>
  <c r="R1224"/>
  <c r="S1224"/>
  <c r="E1225"/>
  <c r="G1225"/>
  <c r="H1225"/>
  <c r="I1225"/>
  <c r="O1225"/>
  <c r="Q1225"/>
  <c r="R1225"/>
  <c r="S1225"/>
  <c r="E1226"/>
  <c r="G1226"/>
  <c r="H1226"/>
  <c r="I1226"/>
  <c r="O1226"/>
  <c r="Q1226"/>
  <c r="R1226"/>
  <c r="S1226"/>
  <c r="E1227"/>
  <c r="G1227"/>
  <c r="H1227"/>
  <c r="I1227"/>
  <c r="O1227"/>
  <c r="Q1227"/>
  <c r="R1227"/>
  <c r="S1227"/>
  <c r="E1228"/>
  <c r="G1228"/>
  <c r="H1228"/>
  <c r="I1228"/>
  <c r="O1228"/>
  <c r="Q1228"/>
  <c r="R1228"/>
  <c r="S1228"/>
  <c r="E1229"/>
  <c r="G1229"/>
  <c r="H1229"/>
  <c r="I1229"/>
  <c r="O1229"/>
  <c r="Q1229"/>
  <c r="R1229"/>
  <c r="S1229"/>
  <c r="E1230"/>
  <c r="G1230"/>
  <c r="H1230"/>
  <c r="I1230"/>
  <c r="O1230"/>
  <c r="Q1230"/>
  <c r="R1230"/>
  <c r="S1230"/>
  <c r="E1231"/>
  <c r="G1231"/>
  <c r="H1231"/>
  <c r="I1231"/>
  <c r="O1231"/>
  <c r="Q1231"/>
  <c r="R1231"/>
  <c r="S1231"/>
  <c r="E1232"/>
  <c r="G1232"/>
  <c r="H1232"/>
  <c r="I1232"/>
  <c r="O1232"/>
  <c r="Q1232"/>
  <c r="R1232"/>
  <c r="S1232"/>
  <c r="E1233"/>
  <c r="G1233"/>
  <c r="H1233"/>
  <c r="I1233"/>
  <c r="O1233"/>
  <c r="Q1233"/>
  <c r="R1233"/>
  <c r="S1233"/>
  <c r="E1234"/>
  <c r="G1234"/>
  <c r="H1234"/>
  <c r="I1234"/>
  <c r="O1234"/>
  <c r="Q1234"/>
  <c r="R1234"/>
  <c r="S1234"/>
  <c r="E1235"/>
  <c r="G1235"/>
  <c r="H1235"/>
  <c r="I1235"/>
  <c r="O1235"/>
  <c r="Q1235"/>
  <c r="R1235"/>
  <c r="S1235"/>
  <c r="E1236"/>
  <c r="G1236"/>
  <c r="H1236"/>
  <c r="I1236"/>
  <c r="O1236"/>
  <c r="Q1236"/>
  <c r="R1236"/>
  <c r="S1236"/>
  <c r="E1237"/>
  <c r="G1237"/>
  <c r="H1237"/>
  <c r="I1237"/>
  <c r="O1237"/>
  <c r="Q1237"/>
  <c r="R1237"/>
  <c r="S1237"/>
  <c r="E1238"/>
  <c r="G1238"/>
  <c r="H1238"/>
  <c r="I1238"/>
  <c r="K1238" s="1"/>
  <c r="M1238" s="1"/>
  <c r="O1238"/>
  <c r="Q1238"/>
  <c r="R1238"/>
  <c r="S1238"/>
  <c r="E1239"/>
  <c r="G1239"/>
  <c r="H1239"/>
  <c r="I1239"/>
  <c r="O1239"/>
  <c r="Q1239"/>
  <c r="R1239"/>
  <c r="S1239"/>
  <c r="E1240"/>
  <c r="G1240"/>
  <c r="H1240"/>
  <c r="I1240"/>
  <c r="O1240"/>
  <c r="Q1240"/>
  <c r="R1240"/>
  <c r="S1240"/>
  <c r="E1241"/>
  <c r="G1241"/>
  <c r="H1241"/>
  <c r="I1241"/>
  <c r="O1241"/>
  <c r="Q1241"/>
  <c r="R1241"/>
  <c r="S1241"/>
  <c r="E1242"/>
  <c r="G1242"/>
  <c r="H1242"/>
  <c r="I1242"/>
  <c r="O1242"/>
  <c r="Q1242"/>
  <c r="R1242"/>
  <c r="S1242"/>
  <c r="E1243"/>
  <c r="G1243"/>
  <c r="H1243"/>
  <c r="I1243"/>
  <c r="O1243"/>
  <c r="Q1243"/>
  <c r="R1243"/>
  <c r="S1243"/>
  <c r="E1244"/>
  <c r="G1244"/>
  <c r="H1244"/>
  <c r="I1244"/>
  <c r="O1244"/>
  <c r="Q1244"/>
  <c r="R1244"/>
  <c r="S1244"/>
  <c r="E1245"/>
  <c r="G1245"/>
  <c r="H1245"/>
  <c r="I1245"/>
  <c r="O1245"/>
  <c r="Q1245"/>
  <c r="R1245"/>
  <c r="S1245"/>
  <c r="E1246"/>
  <c r="G1246"/>
  <c r="H1246"/>
  <c r="I1246"/>
  <c r="O1246"/>
  <c r="Q1246"/>
  <c r="R1246"/>
  <c r="S1246"/>
  <c r="E1247"/>
  <c r="G1247"/>
  <c r="H1247"/>
  <c r="I1247"/>
  <c r="O1247"/>
  <c r="Q1247"/>
  <c r="R1247"/>
  <c r="S1247"/>
  <c r="E1248"/>
  <c r="G1248"/>
  <c r="H1248"/>
  <c r="I1248"/>
  <c r="O1248"/>
  <c r="Q1248"/>
  <c r="R1248"/>
  <c r="S1248"/>
  <c r="E1249"/>
  <c r="G1249"/>
  <c r="H1249"/>
  <c r="I1249"/>
  <c r="O1249"/>
  <c r="Q1249"/>
  <c r="R1249"/>
  <c r="S1249"/>
  <c r="E1250"/>
  <c r="G1250"/>
  <c r="H1250"/>
  <c r="I1250"/>
  <c r="O1250"/>
  <c r="Q1250"/>
  <c r="R1250"/>
  <c r="S1250"/>
  <c r="E1251"/>
  <c r="G1251"/>
  <c r="H1251"/>
  <c r="I1251"/>
  <c r="O1251"/>
  <c r="Q1251"/>
  <c r="R1251"/>
  <c r="S1251"/>
  <c r="E1252"/>
  <c r="G1252"/>
  <c r="H1252"/>
  <c r="I1252"/>
  <c r="O1252"/>
  <c r="Q1252"/>
  <c r="R1252"/>
  <c r="S1252"/>
  <c r="E1253"/>
  <c r="G1253"/>
  <c r="H1253"/>
  <c r="I1253"/>
  <c r="O1253"/>
  <c r="Q1253"/>
  <c r="R1253"/>
  <c r="S1253"/>
  <c r="E1254"/>
  <c r="G1254"/>
  <c r="H1254"/>
  <c r="I1254"/>
  <c r="O1254"/>
  <c r="Q1254"/>
  <c r="R1254"/>
  <c r="S1254"/>
  <c r="E1255"/>
  <c r="G1255"/>
  <c r="H1255"/>
  <c r="I1255"/>
  <c r="O1255"/>
  <c r="Q1255"/>
  <c r="R1255"/>
  <c r="S1255"/>
  <c r="E1256"/>
  <c r="G1256"/>
  <c r="H1256"/>
  <c r="I1256"/>
  <c r="O1256"/>
  <c r="Q1256"/>
  <c r="R1256"/>
  <c r="S1256"/>
  <c r="E1257"/>
  <c r="G1257"/>
  <c r="H1257"/>
  <c r="I1257"/>
  <c r="O1257"/>
  <c r="Q1257"/>
  <c r="R1257"/>
  <c r="S1257"/>
  <c r="E1258"/>
  <c r="G1258"/>
  <c r="H1258"/>
  <c r="I1258"/>
  <c r="O1258"/>
  <c r="Q1258"/>
  <c r="R1258"/>
  <c r="S1258"/>
  <c r="E1259"/>
  <c r="G1259"/>
  <c r="H1259"/>
  <c r="I1259"/>
  <c r="O1259"/>
  <c r="Q1259"/>
  <c r="R1259"/>
  <c r="S1259"/>
  <c r="E1260"/>
  <c r="G1260"/>
  <c r="H1260"/>
  <c r="I1260"/>
  <c r="O1260"/>
  <c r="Q1260"/>
  <c r="R1260"/>
  <c r="S1260"/>
  <c r="E1261"/>
  <c r="G1261"/>
  <c r="H1261"/>
  <c r="I1261"/>
  <c r="O1261"/>
  <c r="Q1261"/>
  <c r="R1261"/>
  <c r="S1261"/>
  <c r="E1262"/>
  <c r="G1262"/>
  <c r="H1262"/>
  <c r="I1262"/>
  <c r="O1262"/>
  <c r="Q1262"/>
  <c r="R1262"/>
  <c r="S1262"/>
  <c r="E1263"/>
  <c r="G1263"/>
  <c r="H1263"/>
  <c r="I1263"/>
  <c r="O1263"/>
  <c r="Q1263"/>
  <c r="R1263"/>
  <c r="S1263"/>
  <c r="E1264"/>
  <c r="G1264"/>
  <c r="H1264"/>
  <c r="I1264"/>
  <c r="O1264"/>
  <c r="Q1264"/>
  <c r="R1264"/>
  <c r="S1264"/>
  <c r="E1265"/>
  <c r="G1265"/>
  <c r="H1265"/>
  <c r="I1265"/>
  <c r="O1265"/>
  <c r="Q1265"/>
  <c r="R1265"/>
  <c r="S1265"/>
  <c r="E1266"/>
  <c r="G1266"/>
  <c r="H1266"/>
  <c r="I1266"/>
  <c r="O1266"/>
  <c r="Q1266"/>
  <c r="R1266"/>
  <c r="S1266"/>
  <c r="E1267"/>
  <c r="G1267"/>
  <c r="H1267"/>
  <c r="I1267"/>
  <c r="O1267"/>
  <c r="Q1267"/>
  <c r="R1267"/>
  <c r="S1267"/>
  <c r="E1268"/>
  <c r="G1268"/>
  <c r="H1268"/>
  <c r="I1268"/>
  <c r="O1268"/>
  <c r="Q1268"/>
  <c r="R1268"/>
  <c r="S1268"/>
  <c r="E1269"/>
  <c r="G1269"/>
  <c r="H1269"/>
  <c r="I1269"/>
  <c r="O1269"/>
  <c r="Q1269"/>
  <c r="R1269"/>
  <c r="S1269"/>
  <c r="E1270"/>
  <c r="G1270"/>
  <c r="H1270"/>
  <c r="I1270"/>
  <c r="O1270"/>
  <c r="Q1270"/>
  <c r="R1270"/>
  <c r="S1270"/>
  <c r="E1271"/>
  <c r="G1271"/>
  <c r="H1271"/>
  <c r="I1271"/>
  <c r="O1271"/>
  <c r="Q1271"/>
  <c r="R1271"/>
  <c r="S1271"/>
  <c r="E1272"/>
  <c r="G1272"/>
  <c r="H1272"/>
  <c r="I1272"/>
  <c r="O1272"/>
  <c r="Q1272"/>
  <c r="R1272"/>
  <c r="S1272"/>
  <c r="E1273"/>
  <c r="G1273"/>
  <c r="H1273"/>
  <c r="I1273"/>
  <c r="O1273"/>
  <c r="Q1273"/>
  <c r="R1273"/>
  <c r="S1273"/>
  <c r="E1274"/>
  <c r="G1274"/>
  <c r="H1274"/>
  <c r="I1274"/>
  <c r="O1274"/>
  <c r="Q1274"/>
  <c r="R1274"/>
  <c r="S1274"/>
  <c r="E1275"/>
  <c r="G1275"/>
  <c r="H1275"/>
  <c r="I1275"/>
  <c r="O1275"/>
  <c r="Q1275"/>
  <c r="R1275"/>
  <c r="S1275"/>
  <c r="E1276"/>
  <c r="G1276"/>
  <c r="H1276"/>
  <c r="I1276"/>
  <c r="O1276"/>
  <c r="Q1276"/>
  <c r="R1276"/>
  <c r="S1276"/>
  <c r="E1277"/>
  <c r="G1277"/>
  <c r="H1277"/>
  <c r="I1277"/>
  <c r="O1277"/>
  <c r="Q1277"/>
  <c r="R1277"/>
  <c r="S1277"/>
  <c r="E1278"/>
  <c r="G1278"/>
  <c r="H1278"/>
  <c r="I1278"/>
  <c r="O1278"/>
  <c r="Q1278"/>
  <c r="R1278"/>
  <c r="S1278"/>
  <c r="E1279"/>
  <c r="G1279"/>
  <c r="H1279"/>
  <c r="I1279"/>
  <c r="O1279"/>
  <c r="Q1279"/>
  <c r="R1279"/>
  <c r="S1279"/>
  <c r="E1280"/>
  <c r="G1280"/>
  <c r="H1280"/>
  <c r="I1280"/>
  <c r="O1280"/>
  <c r="Q1280"/>
  <c r="R1280"/>
  <c r="S1280"/>
  <c r="E1281"/>
  <c r="G1281"/>
  <c r="H1281"/>
  <c r="I1281"/>
  <c r="O1281"/>
  <c r="Q1281"/>
  <c r="R1281"/>
  <c r="S1281"/>
  <c r="E1282"/>
  <c r="G1282"/>
  <c r="H1282"/>
  <c r="I1282"/>
  <c r="O1282"/>
  <c r="Q1282"/>
  <c r="R1282"/>
  <c r="S1282"/>
  <c r="E1283"/>
  <c r="G1283"/>
  <c r="H1283"/>
  <c r="I1283"/>
  <c r="O1283"/>
  <c r="Q1283"/>
  <c r="R1283"/>
  <c r="S1283"/>
  <c r="E1284"/>
  <c r="G1284"/>
  <c r="H1284"/>
  <c r="I1284"/>
  <c r="O1284"/>
  <c r="Q1284"/>
  <c r="R1284"/>
  <c r="S1284"/>
  <c r="E1285"/>
  <c r="G1285"/>
  <c r="H1285"/>
  <c r="I1285"/>
  <c r="O1285"/>
  <c r="Q1285"/>
  <c r="R1285"/>
  <c r="S1285"/>
  <c r="E1286"/>
  <c r="G1286"/>
  <c r="H1286"/>
  <c r="I1286"/>
  <c r="O1286"/>
  <c r="Q1286"/>
  <c r="R1286"/>
  <c r="S1286"/>
  <c r="E1287"/>
  <c r="G1287"/>
  <c r="H1287"/>
  <c r="I1287"/>
  <c r="O1287"/>
  <c r="Q1287"/>
  <c r="R1287"/>
  <c r="S1287"/>
  <c r="E1288"/>
  <c r="G1288"/>
  <c r="H1288"/>
  <c r="I1288"/>
  <c r="O1288"/>
  <c r="Q1288"/>
  <c r="R1288"/>
  <c r="S1288"/>
  <c r="E1289"/>
  <c r="G1289"/>
  <c r="H1289"/>
  <c r="I1289"/>
  <c r="O1289"/>
  <c r="Q1289"/>
  <c r="R1289"/>
  <c r="S1289"/>
  <c r="E1290"/>
  <c r="G1290"/>
  <c r="H1290"/>
  <c r="I1290"/>
  <c r="O1290"/>
  <c r="Q1290"/>
  <c r="R1290"/>
  <c r="S1290"/>
  <c r="E1291"/>
  <c r="G1291"/>
  <c r="H1291"/>
  <c r="I1291"/>
  <c r="O1291"/>
  <c r="Q1291"/>
  <c r="R1291"/>
  <c r="S1291"/>
  <c r="E1292"/>
  <c r="G1292"/>
  <c r="H1292"/>
  <c r="I1292"/>
  <c r="O1292"/>
  <c r="Q1292"/>
  <c r="R1292"/>
  <c r="S1292"/>
  <c r="E1293"/>
  <c r="G1293"/>
  <c r="H1293"/>
  <c r="I1293"/>
  <c r="O1293"/>
  <c r="Q1293"/>
  <c r="R1293"/>
  <c r="S1293"/>
  <c r="E1294"/>
  <c r="G1294"/>
  <c r="H1294"/>
  <c r="I1294"/>
  <c r="O1294"/>
  <c r="Q1294"/>
  <c r="R1294"/>
  <c r="S1294"/>
  <c r="E1295"/>
  <c r="G1295"/>
  <c r="H1295"/>
  <c r="I1295"/>
  <c r="O1295"/>
  <c r="Q1295"/>
  <c r="R1295"/>
  <c r="S1295"/>
  <c r="E1296"/>
  <c r="G1296"/>
  <c r="H1296"/>
  <c r="I1296"/>
  <c r="O1296"/>
  <c r="Q1296"/>
  <c r="R1296"/>
  <c r="S1296"/>
  <c r="E1297"/>
  <c r="G1297"/>
  <c r="H1297"/>
  <c r="I1297"/>
  <c r="O1297"/>
  <c r="Q1297"/>
  <c r="R1297"/>
  <c r="S1297"/>
  <c r="E1298"/>
  <c r="G1298"/>
  <c r="H1298"/>
  <c r="I1298"/>
  <c r="O1298"/>
  <c r="Q1298"/>
  <c r="R1298"/>
  <c r="S1298"/>
  <c r="E1299"/>
  <c r="G1299"/>
  <c r="H1299"/>
  <c r="I1299"/>
  <c r="O1299"/>
  <c r="Q1299"/>
  <c r="R1299"/>
  <c r="S1299"/>
  <c r="E1300"/>
  <c r="G1300"/>
  <c r="H1300"/>
  <c r="I1300"/>
  <c r="O1300"/>
  <c r="Q1300"/>
  <c r="R1300"/>
  <c r="S1300"/>
  <c r="E1301"/>
  <c r="G1301"/>
  <c r="H1301"/>
  <c r="I1301"/>
  <c r="O1301"/>
  <c r="Q1301"/>
  <c r="R1301"/>
  <c r="S1301"/>
  <c r="E1302"/>
  <c r="G1302"/>
  <c r="H1302"/>
  <c r="I1302"/>
  <c r="O1302"/>
  <c r="Q1302"/>
  <c r="R1302"/>
  <c r="S1302"/>
  <c r="E1303"/>
  <c r="G1303"/>
  <c r="H1303"/>
  <c r="I1303"/>
  <c r="O1303"/>
  <c r="Q1303"/>
  <c r="R1303"/>
  <c r="S1303"/>
  <c r="E1304"/>
  <c r="G1304"/>
  <c r="H1304"/>
  <c r="I1304"/>
  <c r="O1304"/>
  <c r="Q1304"/>
  <c r="R1304"/>
  <c r="S1304"/>
  <c r="E1305"/>
  <c r="G1305"/>
  <c r="H1305"/>
  <c r="I1305"/>
  <c r="O1305"/>
  <c r="Q1305"/>
  <c r="R1305"/>
  <c r="S1305"/>
  <c r="E1306"/>
  <c r="G1306"/>
  <c r="H1306"/>
  <c r="I1306"/>
  <c r="O1306"/>
  <c r="Q1306"/>
  <c r="R1306"/>
  <c r="S1306"/>
  <c r="E1307"/>
  <c r="G1307"/>
  <c r="H1307"/>
  <c r="I1307"/>
  <c r="O1307"/>
  <c r="Q1307"/>
  <c r="R1307"/>
  <c r="S1307"/>
  <c r="E1308"/>
  <c r="G1308"/>
  <c r="H1308"/>
  <c r="I1308"/>
  <c r="O1308"/>
  <c r="Q1308"/>
  <c r="R1308"/>
  <c r="S1308"/>
  <c r="E1309"/>
  <c r="G1309"/>
  <c r="H1309"/>
  <c r="I1309"/>
  <c r="O1309"/>
  <c r="Q1309"/>
  <c r="R1309"/>
  <c r="S1309"/>
  <c r="E1310"/>
  <c r="G1310"/>
  <c r="H1310"/>
  <c r="I1310"/>
  <c r="O1310"/>
  <c r="Q1310"/>
  <c r="R1310"/>
  <c r="S1310"/>
  <c r="E1311"/>
  <c r="G1311"/>
  <c r="H1311"/>
  <c r="I1311"/>
  <c r="O1311"/>
  <c r="Q1311"/>
  <c r="R1311"/>
  <c r="S1311"/>
  <c r="E1312"/>
  <c r="G1312"/>
  <c r="H1312"/>
  <c r="I1312"/>
  <c r="O1312"/>
  <c r="Q1312"/>
  <c r="R1312"/>
  <c r="S1312"/>
  <c r="E1313"/>
  <c r="G1313"/>
  <c r="H1313"/>
  <c r="I1313"/>
  <c r="O1313"/>
  <c r="Q1313"/>
  <c r="R1313"/>
  <c r="S1313"/>
  <c r="E1314"/>
  <c r="G1314"/>
  <c r="H1314"/>
  <c r="I1314"/>
  <c r="O1314"/>
  <c r="Q1314"/>
  <c r="R1314"/>
  <c r="S1314"/>
  <c r="E1315"/>
  <c r="G1315"/>
  <c r="H1315"/>
  <c r="I1315"/>
  <c r="O1315"/>
  <c r="Q1315"/>
  <c r="R1315"/>
  <c r="S1315"/>
  <c r="E1316"/>
  <c r="G1316"/>
  <c r="H1316"/>
  <c r="I1316"/>
  <c r="O1316"/>
  <c r="Q1316"/>
  <c r="R1316"/>
  <c r="S1316"/>
  <c r="E1317"/>
  <c r="G1317"/>
  <c r="H1317"/>
  <c r="I1317"/>
  <c r="O1317"/>
  <c r="Q1317"/>
  <c r="R1317"/>
  <c r="S1317"/>
  <c r="E1318"/>
  <c r="G1318"/>
  <c r="H1318"/>
  <c r="I1318"/>
  <c r="O1318"/>
  <c r="Q1318"/>
  <c r="R1318"/>
  <c r="S1318"/>
  <c r="E1319"/>
  <c r="G1319"/>
  <c r="H1319"/>
  <c r="I1319"/>
  <c r="O1319"/>
  <c r="Q1319"/>
  <c r="R1319"/>
  <c r="S1319"/>
  <c r="E1320"/>
  <c r="G1320"/>
  <c r="H1320"/>
  <c r="I1320"/>
  <c r="O1320"/>
  <c r="Q1320"/>
  <c r="R1320"/>
  <c r="S1320"/>
  <c r="E1321"/>
  <c r="G1321"/>
  <c r="H1321"/>
  <c r="I1321"/>
  <c r="O1321"/>
  <c r="Q1321"/>
  <c r="R1321"/>
  <c r="S1321"/>
  <c r="E1322"/>
  <c r="G1322"/>
  <c r="H1322"/>
  <c r="I1322"/>
  <c r="O1322"/>
  <c r="Q1322"/>
  <c r="R1322"/>
  <c r="S1322"/>
  <c r="E1323"/>
  <c r="G1323"/>
  <c r="H1323"/>
  <c r="I1323"/>
  <c r="O1323"/>
  <c r="Q1323"/>
  <c r="R1323"/>
  <c r="S1323"/>
  <c r="E1324"/>
  <c r="G1324"/>
  <c r="H1324"/>
  <c r="I1324"/>
  <c r="O1324"/>
  <c r="Q1324"/>
  <c r="R1324"/>
  <c r="S1324"/>
  <c r="E1325"/>
  <c r="G1325"/>
  <c r="H1325"/>
  <c r="I1325"/>
  <c r="O1325"/>
  <c r="Q1325"/>
  <c r="R1325"/>
  <c r="S1325"/>
  <c r="E1326"/>
  <c r="G1326"/>
  <c r="H1326"/>
  <c r="I1326"/>
  <c r="O1326"/>
  <c r="Q1326"/>
  <c r="R1326"/>
  <c r="S1326"/>
  <c r="E1327"/>
  <c r="G1327"/>
  <c r="H1327"/>
  <c r="I1327"/>
  <c r="O1327"/>
  <c r="Q1327"/>
  <c r="R1327"/>
  <c r="S1327"/>
  <c r="E1328"/>
  <c r="G1328"/>
  <c r="H1328"/>
  <c r="I1328"/>
  <c r="O1328"/>
  <c r="Q1328"/>
  <c r="R1328"/>
  <c r="S1328"/>
  <c r="E1329"/>
  <c r="G1329"/>
  <c r="H1329"/>
  <c r="I1329"/>
  <c r="O1329"/>
  <c r="Q1329"/>
  <c r="R1329"/>
  <c r="S1329"/>
  <c r="E1330"/>
  <c r="G1330"/>
  <c r="H1330"/>
  <c r="I1330"/>
  <c r="O1330"/>
  <c r="Q1330"/>
  <c r="R1330"/>
  <c r="S1330"/>
  <c r="E1331"/>
  <c r="G1331"/>
  <c r="H1331"/>
  <c r="I1331"/>
  <c r="O1331"/>
  <c r="Q1331"/>
  <c r="R1331"/>
  <c r="S1331"/>
  <c r="E1332"/>
  <c r="G1332"/>
  <c r="H1332"/>
  <c r="I1332"/>
  <c r="O1332"/>
  <c r="Q1332"/>
  <c r="R1332"/>
  <c r="S1332"/>
  <c r="E1333"/>
  <c r="G1333"/>
  <c r="H1333"/>
  <c r="I1333"/>
  <c r="O1333"/>
  <c r="Q1333"/>
  <c r="R1333"/>
  <c r="S1333"/>
  <c r="E1334"/>
  <c r="G1334"/>
  <c r="H1334"/>
  <c r="I1334"/>
  <c r="O1334"/>
  <c r="Q1334"/>
  <c r="R1334"/>
  <c r="S1334"/>
  <c r="E1335"/>
  <c r="G1335"/>
  <c r="H1335"/>
  <c r="I1335"/>
  <c r="O1335"/>
  <c r="Q1335"/>
  <c r="R1335"/>
  <c r="S1335"/>
  <c r="E1336"/>
  <c r="G1336"/>
  <c r="H1336"/>
  <c r="I1336"/>
  <c r="O1336"/>
  <c r="Q1336"/>
  <c r="R1336"/>
  <c r="S1336"/>
  <c r="E1337"/>
  <c r="G1337"/>
  <c r="H1337"/>
  <c r="I1337"/>
  <c r="O1337"/>
  <c r="Q1337"/>
  <c r="R1337"/>
  <c r="S1337"/>
  <c r="E1338"/>
  <c r="G1338"/>
  <c r="H1338"/>
  <c r="I1338"/>
  <c r="O1338"/>
  <c r="Q1338"/>
  <c r="R1338"/>
  <c r="S1338"/>
  <c r="E1339"/>
  <c r="G1339"/>
  <c r="H1339"/>
  <c r="I1339"/>
  <c r="O1339"/>
  <c r="Q1339"/>
  <c r="R1339"/>
  <c r="S1339"/>
  <c r="E1340"/>
  <c r="G1340"/>
  <c r="H1340"/>
  <c r="I1340"/>
  <c r="O1340"/>
  <c r="Q1340"/>
  <c r="R1340"/>
  <c r="S1340"/>
  <c r="E1341"/>
  <c r="G1341"/>
  <c r="H1341"/>
  <c r="I1341"/>
  <c r="O1341"/>
  <c r="Q1341"/>
  <c r="R1341"/>
  <c r="S1341"/>
  <c r="E1342"/>
  <c r="G1342"/>
  <c r="H1342"/>
  <c r="I1342"/>
  <c r="O1342"/>
  <c r="Q1342"/>
  <c r="R1342"/>
  <c r="S1342"/>
  <c r="E1343"/>
  <c r="G1343"/>
  <c r="H1343"/>
  <c r="I1343"/>
  <c r="O1343"/>
  <c r="Q1343"/>
  <c r="R1343"/>
  <c r="S1343"/>
  <c r="E1344"/>
  <c r="G1344"/>
  <c r="H1344"/>
  <c r="I1344"/>
  <c r="O1344"/>
  <c r="Q1344"/>
  <c r="R1344"/>
  <c r="S1344"/>
  <c r="E1345"/>
  <c r="G1345"/>
  <c r="H1345"/>
  <c r="I1345"/>
  <c r="O1345"/>
  <c r="Q1345"/>
  <c r="R1345"/>
  <c r="S1345"/>
  <c r="E1346"/>
  <c r="G1346"/>
  <c r="H1346"/>
  <c r="I1346"/>
  <c r="O1346"/>
  <c r="Q1346"/>
  <c r="R1346"/>
  <c r="S1346"/>
  <c r="E1347"/>
  <c r="G1347"/>
  <c r="H1347"/>
  <c r="I1347"/>
  <c r="O1347"/>
  <c r="Q1347"/>
  <c r="R1347"/>
  <c r="S1347"/>
  <c r="E1348"/>
  <c r="G1348"/>
  <c r="H1348"/>
  <c r="I1348"/>
  <c r="O1348"/>
  <c r="Q1348"/>
  <c r="R1348"/>
  <c r="S1348"/>
  <c r="E1349"/>
  <c r="G1349"/>
  <c r="H1349"/>
  <c r="I1349"/>
  <c r="O1349"/>
  <c r="Q1349"/>
  <c r="R1349"/>
  <c r="S1349"/>
  <c r="E1350"/>
  <c r="G1350"/>
  <c r="H1350"/>
  <c r="I1350"/>
  <c r="O1350"/>
  <c r="Q1350"/>
  <c r="R1350"/>
  <c r="S1350"/>
  <c r="E1351"/>
  <c r="G1351"/>
  <c r="H1351"/>
  <c r="I1351"/>
  <c r="O1351"/>
  <c r="Q1351"/>
  <c r="R1351"/>
  <c r="S1351"/>
  <c r="E1352"/>
  <c r="G1352"/>
  <c r="H1352"/>
  <c r="I1352"/>
  <c r="O1352"/>
  <c r="Q1352"/>
  <c r="R1352"/>
  <c r="S1352"/>
  <c r="E1353"/>
  <c r="G1353"/>
  <c r="H1353"/>
  <c r="I1353"/>
  <c r="O1353"/>
  <c r="Q1353"/>
  <c r="R1353"/>
  <c r="S1353"/>
  <c r="E1354"/>
  <c r="G1354"/>
  <c r="H1354"/>
  <c r="I1354"/>
  <c r="O1354"/>
  <c r="Q1354"/>
  <c r="R1354"/>
  <c r="S1354"/>
  <c r="E1355"/>
  <c r="G1355"/>
  <c r="H1355"/>
  <c r="I1355"/>
  <c r="O1355"/>
  <c r="Q1355"/>
  <c r="R1355"/>
  <c r="S1355"/>
  <c r="E1356"/>
  <c r="G1356"/>
  <c r="H1356"/>
  <c r="I1356"/>
  <c r="O1356"/>
  <c r="Q1356"/>
  <c r="R1356"/>
  <c r="S1356"/>
  <c r="E1357"/>
  <c r="G1357"/>
  <c r="H1357"/>
  <c r="I1357"/>
  <c r="O1357"/>
  <c r="Q1357"/>
  <c r="R1357"/>
  <c r="S1357"/>
  <c r="E1358"/>
  <c r="G1358"/>
  <c r="H1358"/>
  <c r="I1358"/>
  <c r="O1358"/>
  <c r="Q1358"/>
  <c r="R1358"/>
  <c r="S1358"/>
  <c r="E1359"/>
  <c r="G1359"/>
  <c r="H1359"/>
  <c r="I1359"/>
  <c r="O1359"/>
  <c r="Q1359"/>
  <c r="R1359"/>
  <c r="S1359"/>
  <c r="E1360"/>
  <c r="G1360"/>
  <c r="H1360"/>
  <c r="I1360"/>
  <c r="O1360"/>
  <c r="Q1360"/>
  <c r="R1360"/>
  <c r="S1360"/>
  <c r="E1361"/>
  <c r="G1361"/>
  <c r="H1361"/>
  <c r="I1361"/>
  <c r="O1361"/>
  <c r="Q1361"/>
  <c r="R1361"/>
  <c r="S1361"/>
  <c r="E1362"/>
  <c r="G1362"/>
  <c r="H1362"/>
  <c r="I1362"/>
  <c r="O1362"/>
  <c r="Q1362"/>
  <c r="R1362"/>
  <c r="S1362"/>
  <c r="E1363"/>
  <c r="G1363"/>
  <c r="H1363"/>
  <c r="I1363"/>
  <c r="O1363"/>
  <c r="Q1363"/>
  <c r="R1363"/>
  <c r="S1363"/>
  <c r="E1364"/>
  <c r="G1364"/>
  <c r="H1364"/>
  <c r="I1364"/>
  <c r="O1364"/>
  <c r="Q1364"/>
  <c r="R1364"/>
  <c r="S1364"/>
  <c r="E1365"/>
  <c r="G1365"/>
  <c r="H1365"/>
  <c r="I1365"/>
  <c r="O1365"/>
  <c r="Q1365"/>
  <c r="R1365"/>
  <c r="S1365"/>
  <c r="E1366"/>
  <c r="G1366"/>
  <c r="H1366"/>
  <c r="I1366"/>
  <c r="O1366"/>
  <c r="Q1366"/>
  <c r="R1366"/>
  <c r="S1366"/>
  <c r="E1367"/>
  <c r="G1367"/>
  <c r="H1367"/>
  <c r="I1367"/>
  <c r="O1367"/>
  <c r="Q1367"/>
  <c r="R1367"/>
  <c r="S1367"/>
  <c r="E1368"/>
  <c r="G1368"/>
  <c r="H1368"/>
  <c r="I1368"/>
  <c r="O1368"/>
  <c r="Q1368"/>
  <c r="R1368"/>
  <c r="S1368"/>
  <c r="E1369"/>
  <c r="G1369"/>
  <c r="H1369"/>
  <c r="I1369"/>
  <c r="O1369"/>
  <c r="Q1369"/>
  <c r="R1369"/>
  <c r="S1369"/>
  <c r="E1370"/>
  <c r="G1370"/>
  <c r="H1370"/>
  <c r="I1370"/>
  <c r="O1370"/>
  <c r="Q1370"/>
  <c r="R1370"/>
  <c r="S1370"/>
  <c r="E1371"/>
  <c r="G1371"/>
  <c r="H1371"/>
  <c r="I1371"/>
  <c r="O1371"/>
  <c r="Q1371"/>
  <c r="R1371"/>
  <c r="S1371"/>
  <c r="E1372"/>
  <c r="G1372"/>
  <c r="H1372"/>
  <c r="I1372"/>
  <c r="O1372"/>
  <c r="Q1372"/>
  <c r="R1372"/>
  <c r="S1372"/>
  <c r="E1373"/>
  <c r="G1373"/>
  <c r="H1373"/>
  <c r="I1373"/>
  <c r="O1373"/>
  <c r="Q1373"/>
  <c r="R1373"/>
  <c r="S1373"/>
  <c r="E1374"/>
  <c r="G1374"/>
  <c r="H1374"/>
  <c r="I1374"/>
  <c r="O1374"/>
  <c r="Q1374"/>
  <c r="R1374"/>
  <c r="S1374"/>
  <c r="E1375"/>
  <c r="G1375"/>
  <c r="H1375"/>
  <c r="I1375"/>
  <c r="O1375"/>
  <c r="Q1375"/>
  <c r="R1375"/>
  <c r="S1375"/>
  <c r="E1376"/>
  <c r="G1376"/>
  <c r="H1376"/>
  <c r="I1376"/>
  <c r="O1376"/>
  <c r="Q1376"/>
  <c r="R1376"/>
  <c r="S1376"/>
  <c r="E1377"/>
  <c r="G1377"/>
  <c r="H1377"/>
  <c r="I1377"/>
  <c r="O1377"/>
  <c r="Q1377"/>
  <c r="R1377"/>
  <c r="S1377"/>
  <c r="E1378"/>
  <c r="G1378"/>
  <c r="H1378"/>
  <c r="I1378"/>
  <c r="O1378"/>
  <c r="Q1378"/>
  <c r="R1378"/>
  <c r="S1378"/>
  <c r="E1379"/>
  <c r="G1379"/>
  <c r="H1379"/>
  <c r="I1379"/>
  <c r="O1379"/>
  <c r="Q1379"/>
  <c r="R1379"/>
  <c r="S1379"/>
  <c r="E1380"/>
  <c r="G1380"/>
  <c r="H1380"/>
  <c r="I1380"/>
  <c r="O1380"/>
  <c r="Q1380"/>
  <c r="R1380"/>
  <c r="S1380"/>
  <c r="E1381"/>
  <c r="G1381"/>
  <c r="H1381"/>
  <c r="I1381"/>
  <c r="O1381"/>
  <c r="Q1381"/>
  <c r="R1381"/>
  <c r="S1381"/>
  <c r="E1382"/>
  <c r="G1382"/>
  <c r="H1382"/>
  <c r="I1382"/>
  <c r="O1382"/>
  <c r="Q1382"/>
  <c r="R1382"/>
  <c r="S1382"/>
  <c r="E1383"/>
  <c r="G1383"/>
  <c r="H1383"/>
  <c r="I1383"/>
  <c r="O1383"/>
  <c r="Q1383"/>
  <c r="R1383"/>
  <c r="S1383"/>
  <c r="E1384"/>
  <c r="G1384"/>
  <c r="H1384"/>
  <c r="I1384"/>
  <c r="O1384"/>
  <c r="Q1384"/>
  <c r="R1384"/>
  <c r="S1384"/>
  <c r="E1385"/>
  <c r="G1385"/>
  <c r="H1385"/>
  <c r="I1385"/>
  <c r="O1385"/>
  <c r="Q1385"/>
  <c r="R1385"/>
  <c r="S1385"/>
  <c r="E1386"/>
  <c r="G1386"/>
  <c r="H1386"/>
  <c r="I1386"/>
  <c r="O1386"/>
  <c r="Q1386"/>
  <c r="R1386"/>
  <c r="S1386"/>
  <c r="E1387"/>
  <c r="G1387"/>
  <c r="H1387"/>
  <c r="I1387"/>
  <c r="O1387"/>
  <c r="Q1387"/>
  <c r="R1387"/>
  <c r="S1387"/>
  <c r="E1388"/>
  <c r="G1388"/>
  <c r="H1388"/>
  <c r="I1388"/>
  <c r="O1388"/>
  <c r="Q1388"/>
  <c r="R1388"/>
  <c r="S1388"/>
  <c r="E1389"/>
  <c r="G1389"/>
  <c r="H1389"/>
  <c r="I1389"/>
  <c r="O1389"/>
  <c r="Q1389"/>
  <c r="R1389"/>
  <c r="S1389"/>
  <c r="E1390"/>
  <c r="G1390"/>
  <c r="H1390"/>
  <c r="I1390"/>
  <c r="O1390"/>
  <c r="Q1390"/>
  <c r="R1390"/>
  <c r="S1390"/>
  <c r="E1391"/>
  <c r="G1391"/>
  <c r="H1391"/>
  <c r="I1391"/>
  <c r="O1391"/>
  <c r="Q1391"/>
  <c r="R1391"/>
  <c r="S1391"/>
  <c r="E1392"/>
  <c r="G1392"/>
  <c r="H1392"/>
  <c r="I1392"/>
  <c r="O1392"/>
  <c r="Q1392"/>
  <c r="R1392"/>
  <c r="S1392"/>
  <c r="E1393"/>
  <c r="G1393"/>
  <c r="H1393"/>
  <c r="I1393"/>
  <c r="O1393"/>
  <c r="Q1393"/>
  <c r="R1393"/>
  <c r="S1393"/>
  <c r="E1394"/>
  <c r="G1394"/>
  <c r="H1394"/>
  <c r="I1394"/>
  <c r="O1394"/>
  <c r="Q1394"/>
  <c r="R1394"/>
  <c r="S1394"/>
  <c r="E1395"/>
  <c r="G1395"/>
  <c r="H1395"/>
  <c r="I1395"/>
  <c r="O1395"/>
  <c r="Q1395"/>
  <c r="R1395"/>
  <c r="S1395"/>
  <c r="E1396"/>
  <c r="G1396"/>
  <c r="H1396"/>
  <c r="I1396"/>
  <c r="O1396"/>
  <c r="Q1396"/>
  <c r="R1396"/>
  <c r="S1396"/>
  <c r="E1397"/>
  <c r="G1397"/>
  <c r="H1397"/>
  <c r="I1397"/>
  <c r="O1397"/>
  <c r="Q1397"/>
  <c r="R1397"/>
  <c r="S1397"/>
  <c r="E1398"/>
  <c r="G1398"/>
  <c r="H1398"/>
  <c r="I1398"/>
  <c r="O1398"/>
  <c r="Q1398"/>
  <c r="R1398"/>
  <c r="S1398"/>
  <c r="E1399"/>
  <c r="G1399"/>
  <c r="H1399"/>
  <c r="I1399"/>
  <c r="O1399"/>
  <c r="Q1399"/>
  <c r="R1399"/>
  <c r="S1399"/>
  <c r="E1400"/>
  <c r="G1400"/>
  <c r="H1400"/>
  <c r="I1400"/>
  <c r="O1400"/>
  <c r="Q1400"/>
  <c r="R1400"/>
  <c r="S1400"/>
  <c r="E1401"/>
  <c r="G1401"/>
  <c r="H1401"/>
  <c r="I1401"/>
  <c r="O1401"/>
  <c r="Q1401"/>
  <c r="R1401"/>
  <c r="S1401"/>
  <c r="E1402"/>
  <c r="G1402"/>
  <c r="H1402"/>
  <c r="I1402"/>
  <c r="O1402"/>
  <c r="Q1402"/>
  <c r="R1402"/>
  <c r="S1402"/>
  <c r="E1403"/>
  <c r="G1403"/>
  <c r="H1403"/>
  <c r="I1403"/>
  <c r="O1403"/>
  <c r="Q1403"/>
  <c r="R1403"/>
  <c r="S1403"/>
  <c r="E1404"/>
  <c r="G1404"/>
  <c r="H1404"/>
  <c r="I1404"/>
  <c r="O1404"/>
  <c r="Q1404"/>
  <c r="R1404"/>
  <c r="S1404"/>
  <c r="E1405"/>
  <c r="G1405"/>
  <c r="H1405"/>
  <c r="I1405"/>
  <c r="O1405"/>
  <c r="Q1405"/>
  <c r="R1405"/>
  <c r="S1405"/>
  <c r="E1406"/>
  <c r="G1406"/>
  <c r="H1406"/>
  <c r="I1406"/>
  <c r="O1406"/>
  <c r="Q1406"/>
  <c r="R1406"/>
  <c r="S1406"/>
  <c r="E1407"/>
  <c r="G1407"/>
  <c r="H1407"/>
  <c r="I1407"/>
  <c r="O1407"/>
  <c r="Q1407"/>
  <c r="R1407"/>
  <c r="S1407"/>
  <c r="E1408"/>
  <c r="G1408"/>
  <c r="H1408"/>
  <c r="I1408"/>
  <c r="O1408"/>
  <c r="Q1408"/>
  <c r="R1408"/>
  <c r="S1408"/>
  <c r="E1409"/>
  <c r="G1409"/>
  <c r="H1409"/>
  <c r="I1409"/>
  <c r="O1409"/>
  <c r="Q1409"/>
  <c r="R1409"/>
  <c r="S1409"/>
  <c r="E1410"/>
  <c r="G1410"/>
  <c r="H1410"/>
  <c r="I1410"/>
  <c r="O1410"/>
  <c r="Q1410"/>
  <c r="R1410"/>
  <c r="S1410"/>
  <c r="E1411"/>
  <c r="G1411"/>
  <c r="H1411"/>
  <c r="I1411"/>
  <c r="O1411"/>
  <c r="Q1411"/>
  <c r="R1411"/>
  <c r="S1411"/>
  <c r="E1412"/>
  <c r="G1412"/>
  <c r="H1412"/>
  <c r="I1412"/>
  <c r="O1412"/>
  <c r="Q1412"/>
  <c r="R1412"/>
  <c r="S1412"/>
  <c r="E1413"/>
  <c r="G1413"/>
  <c r="H1413"/>
  <c r="I1413"/>
  <c r="O1413"/>
  <c r="Q1413"/>
  <c r="R1413"/>
  <c r="S1413"/>
  <c r="E1414"/>
  <c r="G1414"/>
  <c r="H1414"/>
  <c r="I1414"/>
  <c r="O1414"/>
  <c r="Q1414"/>
  <c r="R1414"/>
  <c r="S1414"/>
  <c r="E1415"/>
  <c r="G1415"/>
  <c r="H1415"/>
  <c r="I1415"/>
  <c r="O1415"/>
  <c r="Q1415"/>
  <c r="R1415"/>
  <c r="S1415"/>
  <c r="E1416"/>
  <c r="G1416"/>
  <c r="H1416"/>
  <c r="I1416"/>
  <c r="O1416"/>
  <c r="Q1416"/>
  <c r="R1416"/>
  <c r="S1416"/>
  <c r="E1417"/>
  <c r="G1417"/>
  <c r="H1417"/>
  <c r="I1417"/>
  <c r="O1417"/>
  <c r="Q1417"/>
  <c r="R1417"/>
  <c r="S1417"/>
  <c r="E1418"/>
  <c r="G1418"/>
  <c r="H1418"/>
  <c r="I1418"/>
  <c r="O1418"/>
  <c r="Q1418"/>
  <c r="R1418"/>
  <c r="S1418"/>
  <c r="E1419"/>
  <c r="G1419"/>
  <c r="H1419"/>
  <c r="I1419"/>
  <c r="O1419"/>
  <c r="Q1419"/>
  <c r="R1419"/>
  <c r="S1419"/>
  <c r="E1420"/>
  <c r="G1420"/>
  <c r="H1420"/>
  <c r="I1420"/>
  <c r="O1420"/>
  <c r="Q1420"/>
  <c r="R1420"/>
  <c r="S1420"/>
  <c r="E1421"/>
  <c r="G1421"/>
  <c r="H1421"/>
  <c r="I1421"/>
  <c r="O1421"/>
  <c r="Q1421"/>
  <c r="R1421"/>
  <c r="S1421"/>
  <c r="E1422"/>
  <c r="G1422"/>
  <c r="H1422"/>
  <c r="I1422"/>
  <c r="O1422"/>
  <c r="Q1422"/>
  <c r="R1422"/>
  <c r="S1422"/>
  <c r="E1423"/>
  <c r="G1423"/>
  <c r="H1423"/>
  <c r="I1423"/>
  <c r="O1423"/>
  <c r="Q1423"/>
  <c r="R1423"/>
  <c r="S1423"/>
  <c r="E1424"/>
  <c r="G1424"/>
  <c r="H1424"/>
  <c r="I1424"/>
  <c r="O1424"/>
  <c r="Q1424"/>
  <c r="R1424"/>
  <c r="S1424"/>
  <c r="E1425"/>
  <c r="G1425"/>
  <c r="H1425"/>
  <c r="I1425"/>
  <c r="O1425"/>
  <c r="Q1425"/>
  <c r="R1425"/>
  <c r="S1425"/>
  <c r="E1426"/>
  <c r="G1426"/>
  <c r="H1426"/>
  <c r="I1426"/>
  <c r="O1426"/>
  <c r="Q1426"/>
  <c r="R1426"/>
  <c r="S1426"/>
  <c r="E1427"/>
  <c r="G1427"/>
  <c r="H1427"/>
  <c r="I1427"/>
  <c r="O1427"/>
  <c r="Q1427"/>
  <c r="R1427"/>
  <c r="S1427"/>
  <c r="E1428"/>
  <c r="G1428"/>
  <c r="H1428"/>
  <c r="I1428"/>
  <c r="O1428"/>
  <c r="Q1428"/>
  <c r="R1428"/>
  <c r="S1428"/>
  <c r="E1429"/>
  <c r="G1429"/>
  <c r="H1429"/>
  <c r="I1429"/>
  <c r="O1429"/>
  <c r="Q1429"/>
  <c r="R1429"/>
  <c r="S1429"/>
  <c r="E1430"/>
  <c r="G1430"/>
  <c r="H1430"/>
  <c r="I1430"/>
  <c r="O1430"/>
  <c r="Q1430"/>
  <c r="R1430"/>
  <c r="S1430"/>
  <c r="E1431"/>
  <c r="G1431"/>
  <c r="H1431"/>
  <c r="I1431"/>
  <c r="O1431"/>
  <c r="Q1431"/>
  <c r="R1431"/>
  <c r="S1431"/>
  <c r="E1432"/>
  <c r="G1432"/>
  <c r="H1432"/>
  <c r="I1432"/>
  <c r="O1432"/>
  <c r="Q1432"/>
  <c r="R1432"/>
  <c r="S1432"/>
  <c r="E1433"/>
  <c r="G1433"/>
  <c r="H1433"/>
  <c r="I1433"/>
  <c r="O1433"/>
  <c r="Q1433"/>
  <c r="R1433"/>
  <c r="S1433"/>
  <c r="E1434"/>
  <c r="G1434"/>
  <c r="H1434"/>
  <c r="I1434"/>
  <c r="O1434"/>
  <c r="Q1434"/>
  <c r="R1434"/>
  <c r="S1434"/>
  <c r="E1435"/>
  <c r="G1435"/>
  <c r="H1435"/>
  <c r="I1435"/>
  <c r="O1435"/>
  <c r="Q1435"/>
  <c r="R1435"/>
  <c r="S1435"/>
  <c r="E1436"/>
  <c r="G1436"/>
  <c r="H1436"/>
  <c r="I1436"/>
  <c r="O1436"/>
  <c r="Q1436"/>
  <c r="R1436"/>
  <c r="S1436"/>
  <c r="E1437"/>
  <c r="G1437"/>
  <c r="H1437"/>
  <c r="I1437"/>
  <c r="O1437"/>
  <c r="Q1437"/>
  <c r="R1437"/>
  <c r="S1437"/>
  <c r="E1438"/>
  <c r="G1438"/>
  <c r="H1438"/>
  <c r="I1438"/>
  <c r="O1438"/>
  <c r="Q1438"/>
  <c r="R1438"/>
  <c r="S1438"/>
  <c r="E1439"/>
  <c r="G1439"/>
  <c r="H1439"/>
  <c r="I1439"/>
  <c r="O1439"/>
  <c r="Q1439"/>
  <c r="R1439"/>
  <c r="S1439"/>
  <c r="E1440"/>
  <c r="G1440"/>
  <c r="H1440"/>
  <c r="I1440"/>
  <c r="O1440"/>
  <c r="Q1440"/>
  <c r="R1440"/>
  <c r="S1440"/>
  <c r="E1441"/>
  <c r="G1441"/>
  <c r="H1441"/>
  <c r="I1441"/>
  <c r="O1441"/>
  <c r="Q1441"/>
  <c r="R1441"/>
  <c r="S1441"/>
  <c r="E1442"/>
  <c r="G1442"/>
  <c r="H1442"/>
  <c r="I1442"/>
  <c r="O1442"/>
  <c r="Q1442"/>
  <c r="R1442"/>
  <c r="S1442"/>
  <c r="E1443"/>
  <c r="G1443"/>
  <c r="H1443"/>
  <c r="I1443"/>
  <c r="O1443"/>
  <c r="Q1443"/>
  <c r="R1443"/>
  <c r="S1443"/>
  <c r="E1444"/>
  <c r="G1444"/>
  <c r="H1444"/>
  <c r="I1444"/>
  <c r="O1444"/>
  <c r="Q1444"/>
  <c r="R1444"/>
  <c r="S1444"/>
  <c r="E1445"/>
  <c r="G1445"/>
  <c r="H1445"/>
  <c r="I1445"/>
  <c r="O1445"/>
  <c r="Q1445"/>
  <c r="R1445"/>
  <c r="S1445"/>
  <c r="E1446"/>
  <c r="G1446"/>
  <c r="H1446"/>
  <c r="I1446"/>
  <c r="O1446"/>
  <c r="Q1446"/>
  <c r="R1446"/>
  <c r="S1446"/>
  <c r="E1447"/>
  <c r="G1447"/>
  <c r="H1447"/>
  <c r="I1447"/>
  <c r="O1447"/>
  <c r="Q1447"/>
  <c r="R1447"/>
  <c r="S1447"/>
  <c r="E1448"/>
  <c r="G1448"/>
  <c r="H1448"/>
  <c r="I1448"/>
  <c r="O1448"/>
  <c r="Q1448"/>
  <c r="R1448"/>
  <c r="S1448"/>
  <c r="E1449"/>
  <c r="G1449"/>
  <c r="H1449"/>
  <c r="I1449"/>
  <c r="O1449"/>
  <c r="Q1449"/>
  <c r="R1449"/>
  <c r="S1449"/>
  <c r="E1450"/>
  <c r="G1450"/>
  <c r="H1450"/>
  <c r="I1450"/>
  <c r="O1450"/>
  <c r="Q1450"/>
  <c r="R1450"/>
  <c r="S1450"/>
  <c r="E1451"/>
  <c r="G1451"/>
  <c r="H1451"/>
  <c r="I1451"/>
  <c r="O1451"/>
  <c r="Q1451"/>
  <c r="R1451"/>
  <c r="S1451"/>
  <c r="E1452"/>
  <c r="G1452"/>
  <c r="H1452"/>
  <c r="I1452"/>
  <c r="O1452"/>
  <c r="Q1452"/>
  <c r="R1452"/>
  <c r="S1452"/>
  <c r="E1453"/>
  <c r="G1453"/>
  <c r="H1453"/>
  <c r="I1453"/>
  <c r="O1453"/>
  <c r="Q1453"/>
  <c r="R1453"/>
  <c r="S1453"/>
  <c r="E1454"/>
  <c r="G1454"/>
  <c r="H1454"/>
  <c r="I1454"/>
  <c r="O1454"/>
  <c r="Q1454"/>
  <c r="R1454"/>
  <c r="S1454"/>
  <c r="E1455"/>
  <c r="G1455"/>
  <c r="H1455"/>
  <c r="I1455"/>
  <c r="O1455"/>
  <c r="Q1455"/>
  <c r="R1455"/>
  <c r="S1455"/>
  <c r="E1456"/>
  <c r="G1456"/>
  <c r="H1456"/>
  <c r="I1456"/>
  <c r="O1456"/>
  <c r="Q1456"/>
  <c r="R1456"/>
  <c r="S1456"/>
  <c r="E1457"/>
  <c r="G1457"/>
  <c r="H1457"/>
  <c r="I1457"/>
  <c r="O1457"/>
  <c r="Q1457"/>
  <c r="R1457"/>
  <c r="S1457"/>
  <c r="E1458"/>
  <c r="G1458"/>
  <c r="H1458"/>
  <c r="I1458"/>
  <c r="O1458"/>
  <c r="Q1458"/>
  <c r="R1458"/>
  <c r="S1458"/>
  <c r="E1459"/>
  <c r="G1459"/>
  <c r="H1459"/>
  <c r="I1459"/>
  <c r="O1459"/>
  <c r="Q1459"/>
  <c r="R1459"/>
  <c r="S1459"/>
  <c r="E1460"/>
  <c r="G1460"/>
  <c r="H1460"/>
  <c r="I1460"/>
  <c r="O1460"/>
  <c r="Q1460"/>
  <c r="R1460"/>
  <c r="S1460"/>
  <c r="E1461"/>
  <c r="G1461"/>
  <c r="H1461"/>
  <c r="I1461"/>
  <c r="O1461"/>
  <c r="Q1461"/>
  <c r="R1461"/>
  <c r="S1461"/>
  <c r="E1462"/>
  <c r="G1462"/>
  <c r="H1462"/>
  <c r="I1462"/>
  <c r="O1462"/>
  <c r="Q1462"/>
  <c r="R1462"/>
  <c r="S1462"/>
  <c r="E1463"/>
  <c r="G1463"/>
  <c r="H1463"/>
  <c r="I1463"/>
  <c r="O1463"/>
  <c r="Q1463"/>
  <c r="R1463"/>
  <c r="S1463"/>
  <c r="E1464"/>
  <c r="G1464"/>
  <c r="H1464"/>
  <c r="I1464"/>
  <c r="O1464"/>
  <c r="Q1464"/>
  <c r="R1464"/>
  <c r="S1464"/>
  <c r="E1465"/>
  <c r="G1465"/>
  <c r="H1465"/>
  <c r="I1465"/>
  <c r="O1465"/>
  <c r="Q1465"/>
  <c r="R1465"/>
  <c r="S1465"/>
  <c r="E1466"/>
  <c r="G1466"/>
  <c r="H1466"/>
  <c r="I1466"/>
  <c r="O1466"/>
  <c r="Q1466"/>
  <c r="R1466"/>
  <c r="S1466"/>
  <c r="E1467"/>
  <c r="G1467"/>
  <c r="H1467"/>
  <c r="I1467"/>
  <c r="O1467"/>
  <c r="Q1467"/>
  <c r="R1467"/>
  <c r="S1467"/>
  <c r="E1468"/>
  <c r="G1468"/>
  <c r="H1468"/>
  <c r="I1468"/>
  <c r="O1468"/>
  <c r="Q1468"/>
  <c r="R1468"/>
  <c r="S1468"/>
  <c r="E1469"/>
  <c r="G1469"/>
  <c r="H1469"/>
  <c r="I1469"/>
  <c r="O1469"/>
  <c r="Q1469"/>
  <c r="R1469"/>
  <c r="S1469"/>
  <c r="E1470"/>
  <c r="G1470"/>
  <c r="H1470"/>
  <c r="I1470"/>
  <c r="O1470"/>
  <c r="Q1470"/>
  <c r="R1470"/>
  <c r="S1470"/>
  <c r="E1471"/>
  <c r="G1471"/>
  <c r="H1471"/>
  <c r="I1471"/>
  <c r="O1471"/>
  <c r="Q1471"/>
  <c r="R1471"/>
  <c r="S1471"/>
  <c r="E1472"/>
  <c r="G1472"/>
  <c r="H1472"/>
  <c r="I1472"/>
  <c r="O1472"/>
  <c r="Q1472"/>
  <c r="R1472"/>
  <c r="S1472"/>
  <c r="E1473"/>
  <c r="G1473"/>
  <c r="H1473"/>
  <c r="I1473"/>
  <c r="O1473"/>
  <c r="Q1473"/>
  <c r="R1473"/>
  <c r="S1473"/>
  <c r="U1473" s="1"/>
  <c r="W1473" s="1"/>
  <c r="E1474"/>
  <c r="G1474"/>
  <c r="H1474"/>
  <c r="I1474"/>
  <c r="O1474"/>
  <c r="Q1474"/>
  <c r="R1474"/>
  <c r="S1474"/>
  <c r="E1475"/>
  <c r="G1475"/>
  <c r="H1475"/>
  <c r="I1475"/>
  <c r="O1475"/>
  <c r="Q1475"/>
  <c r="R1475"/>
  <c r="S1475"/>
  <c r="E1476"/>
  <c r="G1476"/>
  <c r="H1476"/>
  <c r="I1476"/>
  <c r="O1476"/>
  <c r="Q1476"/>
  <c r="R1476"/>
  <c r="S1476"/>
  <c r="E1477"/>
  <c r="G1477"/>
  <c r="H1477"/>
  <c r="I1477"/>
  <c r="O1477"/>
  <c r="Q1477"/>
  <c r="R1477"/>
  <c r="S1477"/>
  <c r="E1478"/>
  <c r="G1478"/>
  <c r="H1478"/>
  <c r="I1478"/>
  <c r="O1478"/>
  <c r="Q1478"/>
  <c r="R1478"/>
  <c r="S1478"/>
  <c r="E1479"/>
  <c r="G1479"/>
  <c r="H1479"/>
  <c r="I1479"/>
  <c r="O1479"/>
  <c r="Q1479"/>
  <c r="R1479"/>
  <c r="S1479"/>
  <c r="E1480"/>
  <c r="G1480"/>
  <c r="H1480"/>
  <c r="I1480"/>
  <c r="O1480"/>
  <c r="Q1480"/>
  <c r="R1480"/>
  <c r="S1480"/>
  <c r="E1481"/>
  <c r="G1481"/>
  <c r="H1481"/>
  <c r="I1481"/>
  <c r="O1481"/>
  <c r="Q1481"/>
  <c r="R1481"/>
  <c r="S1481"/>
  <c r="E1482"/>
  <c r="G1482"/>
  <c r="H1482"/>
  <c r="I1482"/>
  <c r="O1482"/>
  <c r="Q1482"/>
  <c r="R1482"/>
  <c r="S1482"/>
  <c r="E1483"/>
  <c r="G1483"/>
  <c r="H1483"/>
  <c r="I1483"/>
  <c r="O1483"/>
  <c r="Q1483"/>
  <c r="R1483"/>
  <c r="S1483"/>
  <c r="E1484"/>
  <c r="G1484"/>
  <c r="H1484"/>
  <c r="I1484"/>
  <c r="O1484"/>
  <c r="Q1484"/>
  <c r="R1484"/>
  <c r="S1484"/>
  <c r="E1485"/>
  <c r="G1485"/>
  <c r="H1485"/>
  <c r="I1485"/>
  <c r="O1485"/>
  <c r="Q1485"/>
  <c r="R1485"/>
  <c r="S1485"/>
  <c r="E1486"/>
  <c r="G1486"/>
  <c r="H1486"/>
  <c r="I1486"/>
  <c r="O1486"/>
  <c r="Q1486"/>
  <c r="R1486"/>
  <c r="S1486"/>
  <c r="E1487"/>
  <c r="G1487"/>
  <c r="H1487"/>
  <c r="I1487"/>
  <c r="O1487"/>
  <c r="Q1487"/>
  <c r="R1487"/>
  <c r="S1487"/>
  <c r="E1488"/>
  <c r="G1488"/>
  <c r="H1488"/>
  <c r="I1488"/>
  <c r="O1488"/>
  <c r="Q1488"/>
  <c r="R1488"/>
  <c r="S1488"/>
  <c r="E1489"/>
  <c r="G1489"/>
  <c r="H1489"/>
  <c r="I1489"/>
  <c r="O1489"/>
  <c r="Q1489"/>
  <c r="R1489"/>
  <c r="S1489"/>
  <c r="E1490"/>
  <c r="G1490"/>
  <c r="H1490"/>
  <c r="I1490"/>
  <c r="O1490"/>
  <c r="Q1490"/>
  <c r="R1490"/>
  <c r="S1490"/>
  <c r="E1491"/>
  <c r="G1491"/>
  <c r="H1491"/>
  <c r="I1491"/>
  <c r="O1491"/>
  <c r="Q1491"/>
  <c r="R1491"/>
  <c r="S1491"/>
  <c r="E1492"/>
  <c r="G1492"/>
  <c r="H1492"/>
  <c r="I1492"/>
  <c r="O1492"/>
  <c r="Q1492"/>
  <c r="R1492"/>
  <c r="S1492"/>
  <c r="E1493"/>
  <c r="G1493"/>
  <c r="H1493"/>
  <c r="I1493"/>
  <c r="O1493"/>
  <c r="Q1493"/>
  <c r="R1493"/>
  <c r="S1493"/>
  <c r="E1494"/>
  <c r="G1494"/>
  <c r="H1494"/>
  <c r="I1494"/>
  <c r="O1494"/>
  <c r="Q1494"/>
  <c r="R1494"/>
  <c r="S1494"/>
  <c r="E1495"/>
  <c r="G1495"/>
  <c r="H1495"/>
  <c r="I1495"/>
  <c r="O1495"/>
  <c r="Q1495"/>
  <c r="R1495"/>
  <c r="S1495"/>
  <c r="E1496"/>
  <c r="G1496"/>
  <c r="H1496"/>
  <c r="I1496"/>
  <c r="O1496"/>
  <c r="Q1496"/>
  <c r="R1496"/>
  <c r="S1496"/>
  <c r="E1497"/>
  <c r="G1497"/>
  <c r="H1497"/>
  <c r="I1497"/>
  <c r="O1497"/>
  <c r="Q1497"/>
  <c r="R1497"/>
  <c r="S1497"/>
  <c r="E1498"/>
  <c r="G1498"/>
  <c r="H1498"/>
  <c r="I1498"/>
  <c r="O1498"/>
  <c r="Q1498"/>
  <c r="R1498"/>
  <c r="S1498"/>
  <c r="E1499"/>
  <c r="G1499"/>
  <c r="H1499"/>
  <c r="I1499"/>
  <c r="O1499"/>
  <c r="Q1499"/>
  <c r="R1499"/>
  <c r="S1499"/>
  <c r="E1500"/>
  <c r="G1500"/>
  <c r="H1500"/>
  <c r="I1500"/>
  <c r="O1500"/>
  <c r="Q1500"/>
  <c r="R1500"/>
  <c r="S1500"/>
  <c r="E1501"/>
  <c r="G1501"/>
  <c r="H1501"/>
  <c r="I1501"/>
  <c r="O1501"/>
  <c r="Q1501"/>
  <c r="R1501"/>
  <c r="S1501"/>
  <c r="E1502"/>
  <c r="G1502"/>
  <c r="H1502"/>
  <c r="I1502"/>
  <c r="O1502"/>
  <c r="Q1502"/>
  <c r="R1502"/>
  <c r="S1502"/>
  <c r="E1503"/>
  <c r="G1503"/>
  <c r="H1503"/>
  <c r="I1503"/>
  <c r="O1503"/>
  <c r="Q1503"/>
  <c r="R1503"/>
  <c r="S1503"/>
  <c r="E1504"/>
  <c r="G1504"/>
  <c r="H1504"/>
  <c r="I1504"/>
  <c r="O1504"/>
  <c r="Q1504"/>
  <c r="R1504"/>
  <c r="S1504"/>
  <c r="E1505"/>
  <c r="G1505"/>
  <c r="H1505"/>
  <c r="I1505"/>
  <c r="O1505"/>
  <c r="Q1505"/>
  <c r="R1505"/>
  <c r="S1505"/>
  <c r="E1506"/>
  <c r="G1506"/>
  <c r="H1506"/>
  <c r="I1506"/>
  <c r="O1506"/>
  <c r="Q1506"/>
  <c r="R1506"/>
  <c r="S1506"/>
  <c r="E1507"/>
  <c r="G1507"/>
  <c r="H1507"/>
  <c r="I1507"/>
  <c r="O1507"/>
  <c r="Q1507"/>
  <c r="R1507"/>
  <c r="S1507"/>
  <c r="E1508"/>
  <c r="G1508"/>
  <c r="H1508"/>
  <c r="I1508"/>
  <c r="O1508"/>
  <c r="Q1508"/>
  <c r="R1508"/>
  <c r="S1508"/>
  <c r="E1509"/>
  <c r="G1509"/>
  <c r="H1509"/>
  <c r="I1509"/>
  <c r="O1509"/>
  <c r="Q1509"/>
  <c r="R1509"/>
  <c r="S1509"/>
  <c r="E1510"/>
  <c r="G1510"/>
  <c r="H1510"/>
  <c r="I1510"/>
  <c r="O1510"/>
  <c r="Q1510"/>
  <c r="R1510"/>
  <c r="S1510"/>
  <c r="E1511"/>
  <c r="G1511"/>
  <c r="H1511"/>
  <c r="I1511"/>
  <c r="O1511"/>
  <c r="Q1511"/>
  <c r="R1511"/>
  <c r="S1511"/>
  <c r="E1512"/>
  <c r="G1512"/>
  <c r="H1512"/>
  <c r="I1512"/>
  <c r="O1512"/>
  <c r="Q1512"/>
  <c r="R1512"/>
  <c r="S1512"/>
  <c r="E1513"/>
  <c r="G1513"/>
  <c r="H1513"/>
  <c r="I1513"/>
  <c r="O1513"/>
  <c r="Q1513"/>
  <c r="R1513"/>
  <c r="S1513"/>
  <c r="E1514"/>
  <c r="G1514"/>
  <c r="H1514"/>
  <c r="I1514"/>
  <c r="O1514"/>
  <c r="Q1514"/>
  <c r="R1514"/>
  <c r="S1514"/>
  <c r="E1515"/>
  <c r="G1515"/>
  <c r="H1515"/>
  <c r="I1515"/>
  <c r="O1515"/>
  <c r="Q1515"/>
  <c r="R1515"/>
  <c r="S1515"/>
  <c r="E1516"/>
  <c r="G1516"/>
  <c r="H1516"/>
  <c r="I1516"/>
  <c r="O1516"/>
  <c r="Q1516"/>
  <c r="R1516"/>
  <c r="S1516"/>
  <c r="E1517"/>
  <c r="G1517"/>
  <c r="H1517"/>
  <c r="I1517"/>
  <c r="K1517" s="1"/>
  <c r="M1517" s="1"/>
  <c r="O1517"/>
  <c r="Q1517"/>
  <c r="R1517"/>
  <c r="S1517"/>
  <c r="E1518"/>
  <c r="G1518"/>
  <c r="H1518"/>
  <c r="I1518"/>
  <c r="O1518"/>
  <c r="Q1518"/>
  <c r="R1518"/>
  <c r="S1518"/>
  <c r="E1519"/>
  <c r="G1519"/>
  <c r="H1519"/>
  <c r="I1519"/>
  <c r="O1519"/>
  <c r="Q1519"/>
  <c r="R1519"/>
  <c r="S1519"/>
  <c r="E1520"/>
  <c r="G1520"/>
  <c r="H1520"/>
  <c r="I1520"/>
  <c r="O1520"/>
  <c r="Q1520"/>
  <c r="R1520"/>
  <c r="S1520"/>
  <c r="E1521"/>
  <c r="G1521"/>
  <c r="H1521"/>
  <c r="I1521"/>
  <c r="K1521" s="1"/>
  <c r="M1521" s="1"/>
  <c r="O1521"/>
  <c r="Q1521"/>
  <c r="R1521"/>
  <c r="S1521"/>
  <c r="E1522"/>
  <c r="G1522"/>
  <c r="H1522"/>
  <c r="I1522"/>
  <c r="O1522"/>
  <c r="Q1522"/>
  <c r="R1522"/>
  <c r="S1522"/>
  <c r="E1523"/>
  <c r="G1523"/>
  <c r="H1523"/>
  <c r="I1523"/>
  <c r="O1523"/>
  <c r="Q1523"/>
  <c r="R1523"/>
  <c r="S1523"/>
  <c r="E1524"/>
  <c r="G1524"/>
  <c r="H1524"/>
  <c r="I1524"/>
  <c r="O1524"/>
  <c r="Q1524"/>
  <c r="R1524"/>
  <c r="S1524"/>
  <c r="E1525"/>
  <c r="G1525"/>
  <c r="H1525"/>
  <c r="I1525"/>
  <c r="O1525"/>
  <c r="Q1525"/>
  <c r="R1525"/>
  <c r="S1525"/>
  <c r="E1526"/>
  <c r="G1526"/>
  <c r="H1526"/>
  <c r="I1526"/>
  <c r="O1526"/>
  <c r="Q1526"/>
  <c r="R1526"/>
  <c r="S1526"/>
  <c r="E1527"/>
  <c r="G1527"/>
  <c r="H1527"/>
  <c r="I1527"/>
  <c r="O1527"/>
  <c r="Q1527"/>
  <c r="R1527"/>
  <c r="S1527"/>
  <c r="E1528"/>
  <c r="G1528"/>
  <c r="H1528"/>
  <c r="I1528"/>
  <c r="O1528"/>
  <c r="Q1528"/>
  <c r="R1528"/>
  <c r="S1528"/>
  <c r="E1529"/>
  <c r="G1529"/>
  <c r="H1529"/>
  <c r="I1529"/>
  <c r="K1529" s="1"/>
  <c r="M1529" s="1"/>
  <c r="O1529"/>
  <c r="Q1529"/>
  <c r="R1529"/>
  <c r="S1529"/>
  <c r="E1530"/>
  <c r="G1530"/>
  <c r="H1530"/>
  <c r="I1530"/>
  <c r="O1530"/>
  <c r="Q1530"/>
  <c r="R1530"/>
  <c r="S1530"/>
  <c r="E1531"/>
  <c r="G1531"/>
  <c r="H1531"/>
  <c r="I1531"/>
  <c r="O1531"/>
  <c r="Q1531"/>
  <c r="R1531"/>
  <c r="S1531"/>
  <c r="E1532"/>
  <c r="G1532"/>
  <c r="H1532"/>
  <c r="I1532"/>
  <c r="O1532"/>
  <c r="Q1532"/>
  <c r="R1532"/>
  <c r="S1532"/>
  <c r="E1533"/>
  <c r="G1533"/>
  <c r="H1533"/>
  <c r="I1533"/>
  <c r="O1533"/>
  <c r="Q1533"/>
  <c r="R1533"/>
  <c r="S1533"/>
  <c r="E1534"/>
  <c r="G1534"/>
  <c r="H1534"/>
  <c r="I1534"/>
  <c r="O1534"/>
  <c r="Q1534"/>
  <c r="R1534"/>
  <c r="S1534"/>
  <c r="E1535"/>
  <c r="G1535"/>
  <c r="H1535"/>
  <c r="I1535"/>
  <c r="O1535"/>
  <c r="Q1535"/>
  <c r="R1535"/>
  <c r="S1535"/>
  <c r="E1536"/>
  <c r="G1536"/>
  <c r="H1536"/>
  <c r="I1536"/>
  <c r="O1536"/>
  <c r="Q1536"/>
  <c r="R1536"/>
  <c r="S1536"/>
  <c r="E1537"/>
  <c r="G1537"/>
  <c r="H1537"/>
  <c r="I1537"/>
  <c r="O1537"/>
  <c r="Q1537"/>
  <c r="R1537"/>
  <c r="S1537"/>
  <c r="E1538"/>
  <c r="G1538"/>
  <c r="H1538"/>
  <c r="I1538"/>
  <c r="O1538"/>
  <c r="Q1538"/>
  <c r="R1538"/>
  <c r="S1538"/>
  <c r="E1539"/>
  <c r="G1539"/>
  <c r="H1539"/>
  <c r="I1539"/>
  <c r="O1539"/>
  <c r="Q1539"/>
  <c r="R1539"/>
  <c r="S1539"/>
  <c r="E1540"/>
  <c r="G1540"/>
  <c r="H1540"/>
  <c r="I1540"/>
  <c r="O1540"/>
  <c r="Q1540"/>
  <c r="R1540"/>
  <c r="S1540"/>
  <c r="E1541"/>
  <c r="G1541"/>
  <c r="H1541"/>
  <c r="I1541"/>
  <c r="O1541"/>
  <c r="Q1541"/>
  <c r="R1541"/>
  <c r="S1541"/>
  <c r="E1542"/>
  <c r="G1542"/>
  <c r="H1542"/>
  <c r="I1542"/>
  <c r="O1542"/>
  <c r="Q1542"/>
  <c r="R1542"/>
  <c r="S1542"/>
  <c r="E1543"/>
  <c r="G1543"/>
  <c r="H1543"/>
  <c r="I1543"/>
  <c r="O1543"/>
  <c r="Q1543"/>
  <c r="R1543"/>
  <c r="S1543"/>
  <c r="E1544"/>
  <c r="G1544"/>
  <c r="H1544"/>
  <c r="I1544"/>
  <c r="O1544"/>
  <c r="Q1544"/>
  <c r="R1544"/>
  <c r="S1544"/>
  <c r="E1545"/>
  <c r="G1545"/>
  <c r="H1545"/>
  <c r="I1545"/>
  <c r="O1545"/>
  <c r="Q1545"/>
  <c r="R1545"/>
  <c r="S1545"/>
  <c r="E1546"/>
  <c r="G1546"/>
  <c r="H1546"/>
  <c r="I1546"/>
  <c r="O1546"/>
  <c r="Q1546"/>
  <c r="R1546"/>
  <c r="S1546"/>
  <c r="E1547"/>
  <c r="G1547"/>
  <c r="H1547"/>
  <c r="I1547"/>
  <c r="O1547"/>
  <c r="Q1547"/>
  <c r="R1547"/>
  <c r="S1547"/>
  <c r="E1548"/>
  <c r="G1548"/>
  <c r="H1548"/>
  <c r="I1548"/>
  <c r="O1548"/>
  <c r="Q1548"/>
  <c r="R1548"/>
  <c r="S1548"/>
  <c r="E1549"/>
  <c r="G1549"/>
  <c r="H1549"/>
  <c r="I1549"/>
  <c r="O1549"/>
  <c r="Q1549"/>
  <c r="R1549"/>
  <c r="S1549"/>
  <c r="E1550"/>
  <c r="G1550"/>
  <c r="H1550"/>
  <c r="I1550"/>
  <c r="O1550"/>
  <c r="Q1550"/>
  <c r="R1550"/>
  <c r="S1550"/>
  <c r="E1551"/>
  <c r="G1551"/>
  <c r="H1551"/>
  <c r="I1551"/>
  <c r="O1551"/>
  <c r="Q1551"/>
  <c r="R1551"/>
  <c r="S1551"/>
  <c r="E1552"/>
  <c r="G1552"/>
  <c r="H1552"/>
  <c r="I1552"/>
  <c r="O1552"/>
  <c r="Q1552"/>
  <c r="R1552"/>
  <c r="S1552"/>
  <c r="E1553"/>
  <c r="G1553"/>
  <c r="H1553"/>
  <c r="I1553"/>
  <c r="O1553"/>
  <c r="Q1553"/>
  <c r="R1553"/>
  <c r="S1553"/>
  <c r="E1554"/>
  <c r="G1554"/>
  <c r="H1554"/>
  <c r="I1554"/>
  <c r="O1554"/>
  <c r="Q1554"/>
  <c r="R1554"/>
  <c r="S1554"/>
  <c r="E1555"/>
  <c r="G1555"/>
  <c r="H1555"/>
  <c r="I1555"/>
  <c r="O1555"/>
  <c r="Q1555"/>
  <c r="R1555"/>
  <c r="S1555"/>
  <c r="E1556"/>
  <c r="G1556"/>
  <c r="H1556"/>
  <c r="I1556"/>
  <c r="O1556"/>
  <c r="Q1556"/>
  <c r="R1556"/>
  <c r="S1556"/>
  <c r="E1557"/>
  <c r="G1557"/>
  <c r="H1557"/>
  <c r="I1557"/>
  <c r="O1557"/>
  <c r="Q1557"/>
  <c r="R1557"/>
  <c r="S1557"/>
  <c r="E1558"/>
  <c r="G1558"/>
  <c r="H1558"/>
  <c r="I1558"/>
  <c r="O1558"/>
  <c r="Q1558"/>
  <c r="R1558"/>
  <c r="S1558"/>
  <c r="E1559"/>
  <c r="G1559"/>
  <c r="H1559"/>
  <c r="I1559"/>
  <c r="O1559"/>
  <c r="Q1559"/>
  <c r="R1559"/>
  <c r="S1559"/>
  <c r="E1560"/>
  <c r="G1560"/>
  <c r="H1560"/>
  <c r="I1560"/>
  <c r="O1560"/>
  <c r="Q1560"/>
  <c r="R1560"/>
  <c r="S1560"/>
  <c r="E1561"/>
  <c r="G1561"/>
  <c r="H1561"/>
  <c r="I1561"/>
  <c r="O1561"/>
  <c r="Q1561"/>
  <c r="R1561"/>
  <c r="S1561"/>
  <c r="E1562"/>
  <c r="G1562"/>
  <c r="H1562"/>
  <c r="I1562"/>
  <c r="O1562"/>
  <c r="Q1562"/>
  <c r="R1562"/>
  <c r="S1562"/>
  <c r="E1563"/>
  <c r="G1563"/>
  <c r="H1563"/>
  <c r="I1563"/>
  <c r="O1563"/>
  <c r="Q1563"/>
  <c r="R1563"/>
  <c r="S1563"/>
  <c r="E1564"/>
  <c r="G1564"/>
  <c r="H1564"/>
  <c r="I1564"/>
  <c r="O1564"/>
  <c r="Q1564"/>
  <c r="R1564"/>
  <c r="S1564"/>
  <c r="E1565"/>
  <c r="G1565"/>
  <c r="H1565"/>
  <c r="I1565"/>
  <c r="O1565"/>
  <c r="Q1565"/>
  <c r="R1565"/>
  <c r="S1565"/>
  <c r="E1566"/>
  <c r="G1566"/>
  <c r="H1566"/>
  <c r="I1566"/>
  <c r="O1566"/>
  <c r="Q1566"/>
  <c r="R1566"/>
  <c r="S1566"/>
  <c r="E1567"/>
  <c r="G1567"/>
  <c r="H1567"/>
  <c r="I1567"/>
  <c r="O1567"/>
  <c r="Q1567"/>
  <c r="R1567"/>
  <c r="S1567"/>
  <c r="E1568"/>
  <c r="G1568"/>
  <c r="H1568"/>
  <c r="I1568"/>
  <c r="O1568"/>
  <c r="Q1568"/>
  <c r="R1568"/>
  <c r="S1568"/>
  <c r="E1569"/>
  <c r="G1569"/>
  <c r="H1569"/>
  <c r="I1569"/>
  <c r="O1569"/>
  <c r="Q1569"/>
  <c r="R1569"/>
  <c r="S1569"/>
  <c r="E1570"/>
  <c r="G1570"/>
  <c r="H1570"/>
  <c r="I1570"/>
  <c r="O1570"/>
  <c r="Q1570"/>
  <c r="R1570"/>
  <c r="S1570"/>
  <c r="E1571"/>
  <c r="G1571"/>
  <c r="H1571"/>
  <c r="I1571"/>
  <c r="O1571"/>
  <c r="Q1571"/>
  <c r="R1571"/>
  <c r="S1571"/>
  <c r="E1572"/>
  <c r="G1572"/>
  <c r="H1572"/>
  <c r="I1572"/>
  <c r="O1572"/>
  <c r="Q1572"/>
  <c r="R1572"/>
  <c r="S1572"/>
  <c r="E1573"/>
  <c r="G1573"/>
  <c r="H1573"/>
  <c r="I1573"/>
  <c r="O1573"/>
  <c r="Q1573"/>
  <c r="R1573"/>
  <c r="S1573"/>
  <c r="E1574"/>
  <c r="G1574"/>
  <c r="H1574"/>
  <c r="I1574"/>
  <c r="O1574"/>
  <c r="Q1574"/>
  <c r="R1574"/>
  <c r="S1574"/>
  <c r="E1575"/>
  <c r="G1575"/>
  <c r="H1575"/>
  <c r="I1575"/>
  <c r="O1575"/>
  <c r="Q1575"/>
  <c r="R1575"/>
  <c r="S1575"/>
  <c r="E1576"/>
  <c r="G1576"/>
  <c r="H1576"/>
  <c r="I1576"/>
  <c r="O1576"/>
  <c r="Q1576"/>
  <c r="R1576"/>
  <c r="S1576"/>
  <c r="E1577"/>
  <c r="G1577"/>
  <c r="H1577"/>
  <c r="I1577"/>
  <c r="O1577"/>
  <c r="Q1577"/>
  <c r="R1577"/>
  <c r="S1577"/>
  <c r="E1578"/>
  <c r="G1578"/>
  <c r="H1578"/>
  <c r="I1578"/>
  <c r="O1578"/>
  <c r="Q1578"/>
  <c r="R1578"/>
  <c r="S1578"/>
  <c r="E1579"/>
  <c r="G1579"/>
  <c r="H1579"/>
  <c r="I1579"/>
  <c r="O1579"/>
  <c r="Q1579"/>
  <c r="R1579"/>
  <c r="S1579"/>
  <c r="E1580"/>
  <c r="G1580"/>
  <c r="H1580"/>
  <c r="I1580"/>
  <c r="O1580"/>
  <c r="Q1580"/>
  <c r="R1580"/>
  <c r="S1580"/>
  <c r="E1581"/>
  <c r="G1581"/>
  <c r="H1581"/>
  <c r="I1581"/>
  <c r="O1581"/>
  <c r="Q1581"/>
  <c r="R1581"/>
  <c r="S1581"/>
  <c r="E1582"/>
  <c r="G1582"/>
  <c r="H1582"/>
  <c r="I1582"/>
  <c r="O1582"/>
  <c r="Q1582"/>
  <c r="R1582"/>
  <c r="S1582"/>
  <c r="E1583"/>
  <c r="G1583"/>
  <c r="H1583"/>
  <c r="I1583"/>
  <c r="O1583"/>
  <c r="Q1583"/>
  <c r="R1583"/>
  <c r="S1583"/>
  <c r="E1584"/>
  <c r="G1584"/>
  <c r="H1584"/>
  <c r="I1584"/>
  <c r="O1584"/>
  <c r="Q1584"/>
  <c r="R1584"/>
  <c r="S1584"/>
  <c r="E1585"/>
  <c r="G1585"/>
  <c r="H1585"/>
  <c r="I1585"/>
  <c r="O1585"/>
  <c r="Q1585"/>
  <c r="R1585"/>
  <c r="S1585"/>
  <c r="E1586"/>
  <c r="G1586"/>
  <c r="H1586"/>
  <c r="I1586"/>
  <c r="O1586"/>
  <c r="Q1586"/>
  <c r="R1586"/>
  <c r="S1586"/>
  <c r="E1587"/>
  <c r="G1587"/>
  <c r="H1587"/>
  <c r="I1587"/>
  <c r="O1587"/>
  <c r="Q1587"/>
  <c r="R1587"/>
  <c r="S1587"/>
  <c r="E1588"/>
  <c r="G1588"/>
  <c r="H1588"/>
  <c r="I1588"/>
  <c r="O1588"/>
  <c r="Q1588"/>
  <c r="R1588"/>
  <c r="S1588"/>
  <c r="E1589"/>
  <c r="G1589"/>
  <c r="H1589"/>
  <c r="I1589"/>
  <c r="O1589"/>
  <c r="Q1589"/>
  <c r="R1589"/>
  <c r="S1589"/>
  <c r="E1590"/>
  <c r="G1590"/>
  <c r="H1590"/>
  <c r="I1590"/>
  <c r="O1590"/>
  <c r="Q1590"/>
  <c r="R1590"/>
  <c r="S1590"/>
  <c r="E1591"/>
  <c r="G1591"/>
  <c r="H1591"/>
  <c r="I1591"/>
  <c r="O1591"/>
  <c r="Q1591"/>
  <c r="R1591"/>
  <c r="S1591"/>
  <c r="E1592"/>
  <c r="G1592"/>
  <c r="H1592"/>
  <c r="I1592"/>
  <c r="O1592"/>
  <c r="Q1592"/>
  <c r="R1592"/>
  <c r="S1592"/>
  <c r="E1593"/>
  <c r="G1593"/>
  <c r="H1593"/>
  <c r="I1593"/>
  <c r="O1593"/>
  <c r="Q1593"/>
  <c r="R1593"/>
  <c r="S1593"/>
  <c r="E1594"/>
  <c r="G1594"/>
  <c r="H1594"/>
  <c r="I1594"/>
  <c r="O1594"/>
  <c r="Q1594"/>
  <c r="R1594"/>
  <c r="S1594"/>
  <c r="E1595"/>
  <c r="G1595"/>
  <c r="H1595"/>
  <c r="I1595"/>
  <c r="O1595"/>
  <c r="Q1595"/>
  <c r="R1595"/>
  <c r="S1595"/>
  <c r="E1596"/>
  <c r="G1596"/>
  <c r="H1596"/>
  <c r="I1596"/>
  <c r="O1596"/>
  <c r="Q1596"/>
  <c r="R1596"/>
  <c r="S1596"/>
  <c r="E1597"/>
  <c r="G1597"/>
  <c r="H1597"/>
  <c r="I1597"/>
  <c r="O1597"/>
  <c r="Q1597"/>
  <c r="R1597"/>
  <c r="S1597"/>
  <c r="E1598"/>
  <c r="G1598"/>
  <c r="H1598"/>
  <c r="I1598"/>
  <c r="O1598"/>
  <c r="Q1598"/>
  <c r="R1598"/>
  <c r="S1598"/>
  <c r="E1599"/>
  <c r="G1599"/>
  <c r="H1599"/>
  <c r="I1599"/>
  <c r="O1599"/>
  <c r="Q1599"/>
  <c r="R1599"/>
  <c r="S1599"/>
  <c r="U1599" s="1"/>
  <c r="W1599" s="1"/>
  <c r="E1600"/>
  <c r="G1600"/>
  <c r="H1600"/>
  <c r="I1600"/>
  <c r="O1600"/>
  <c r="Q1600"/>
  <c r="R1600"/>
  <c r="S1600"/>
  <c r="E1601"/>
  <c r="G1601"/>
  <c r="H1601"/>
  <c r="I1601"/>
  <c r="O1601"/>
  <c r="Q1601"/>
  <c r="R1601"/>
  <c r="S1601"/>
  <c r="E1602"/>
  <c r="G1602"/>
  <c r="H1602"/>
  <c r="I1602"/>
  <c r="O1602"/>
  <c r="Q1602"/>
  <c r="R1602"/>
  <c r="S1602"/>
  <c r="E1603"/>
  <c r="G1603"/>
  <c r="H1603"/>
  <c r="I1603"/>
  <c r="O1603"/>
  <c r="Q1603"/>
  <c r="R1603"/>
  <c r="S1603"/>
  <c r="E1604"/>
  <c r="G1604"/>
  <c r="H1604"/>
  <c r="I1604"/>
  <c r="O1604"/>
  <c r="Q1604"/>
  <c r="R1604"/>
  <c r="S1604"/>
  <c r="E1605"/>
  <c r="G1605"/>
  <c r="H1605"/>
  <c r="I1605"/>
  <c r="O1605"/>
  <c r="Q1605"/>
  <c r="R1605"/>
  <c r="S1605"/>
  <c r="E1606"/>
  <c r="G1606"/>
  <c r="H1606"/>
  <c r="I1606"/>
  <c r="O1606"/>
  <c r="Q1606"/>
  <c r="R1606"/>
  <c r="S1606"/>
  <c r="E1607"/>
  <c r="G1607"/>
  <c r="H1607"/>
  <c r="I1607"/>
  <c r="O1607"/>
  <c r="Q1607"/>
  <c r="R1607"/>
  <c r="S1607"/>
  <c r="E1608"/>
  <c r="G1608"/>
  <c r="H1608"/>
  <c r="I1608"/>
  <c r="O1608"/>
  <c r="Q1608"/>
  <c r="R1608"/>
  <c r="S1608"/>
  <c r="E1609"/>
  <c r="G1609"/>
  <c r="H1609"/>
  <c r="I1609"/>
  <c r="O1609"/>
  <c r="Q1609"/>
  <c r="R1609"/>
  <c r="S1609"/>
  <c r="E1610"/>
  <c r="G1610"/>
  <c r="H1610"/>
  <c r="I1610"/>
  <c r="O1610"/>
  <c r="Q1610"/>
  <c r="R1610"/>
  <c r="S1610"/>
  <c r="E1611"/>
  <c r="G1611"/>
  <c r="H1611"/>
  <c r="I1611"/>
  <c r="O1611"/>
  <c r="Q1611"/>
  <c r="R1611"/>
  <c r="S1611"/>
  <c r="E1612"/>
  <c r="G1612"/>
  <c r="H1612"/>
  <c r="I1612"/>
  <c r="O1612"/>
  <c r="Q1612"/>
  <c r="R1612"/>
  <c r="S1612"/>
  <c r="E1613"/>
  <c r="G1613"/>
  <c r="H1613"/>
  <c r="I1613"/>
  <c r="O1613"/>
  <c r="Q1613"/>
  <c r="R1613"/>
  <c r="S1613"/>
  <c r="E1614"/>
  <c r="G1614"/>
  <c r="H1614"/>
  <c r="I1614"/>
  <c r="O1614"/>
  <c r="Q1614"/>
  <c r="R1614"/>
  <c r="S1614"/>
  <c r="E1615"/>
  <c r="G1615"/>
  <c r="H1615"/>
  <c r="I1615"/>
  <c r="O1615"/>
  <c r="Q1615"/>
  <c r="R1615"/>
  <c r="S1615"/>
  <c r="E1616"/>
  <c r="G1616"/>
  <c r="H1616"/>
  <c r="I1616"/>
  <c r="O1616"/>
  <c r="Q1616"/>
  <c r="R1616"/>
  <c r="S1616"/>
  <c r="E1617"/>
  <c r="G1617"/>
  <c r="H1617"/>
  <c r="I1617"/>
  <c r="O1617"/>
  <c r="Q1617"/>
  <c r="R1617"/>
  <c r="S1617"/>
  <c r="E1618"/>
  <c r="G1618"/>
  <c r="H1618"/>
  <c r="I1618"/>
  <c r="O1618"/>
  <c r="Q1618"/>
  <c r="R1618"/>
  <c r="S1618"/>
  <c r="E1619"/>
  <c r="G1619"/>
  <c r="H1619"/>
  <c r="I1619"/>
  <c r="O1619"/>
  <c r="Q1619"/>
  <c r="R1619"/>
  <c r="S1619"/>
  <c r="E1620"/>
  <c r="G1620"/>
  <c r="H1620"/>
  <c r="I1620"/>
  <c r="O1620"/>
  <c r="Q1620"/>
  <c r="R1620"/>
  <c r="S1620"/>
  <c r="E1621"/>
  <c r="G1621"/>
  <c r="H1621"/>
  <c r="I1621"/>
  <c r="O1621"/>
  <c r="Q1621"/>
  <c r="R1621"/>
  <c r="S1621"/>
  <c r="E1622"/>
  <c r="G1622"/>
  <c r="H1622"/>
  <c r="I1622"/>
  <c r="O1622"/>
  <c r="Q1622"/>
  <c r="R1622"/>
  <c r="S1622"/>
  <c r="E1623"/>
  <c r="G1623"/>
  <c r="H1623"/>
  <c r="I1623"/>
  <c r="O1623"/>
  <c r="Q1623"/>
  <c r="R1623"/>
  <c r="S1623"/>
  <c r="E1624"/>
  <c r="G1624"/>
  <c r="H1624"/>
  <c r="I1624"/>
  <c r="O1624"/>
  <c r="Q1624"/>
  <c r="R1624"/>
  <c r="S1624"/>
  <c r="E1625"/>
  <c r="G1625"/>
  <c r="H1625"/>
  <c r="I1625"/>
  <c r="O1625"/>
  <c r="Q1625"/>
  <c r="R1625"/>
  <c r="S1625"/>
  <c r="E1626"/>
  <c r="G1626"/>
  <c r="H1626"/>
  <c r="I1626"/>
  <c r="O1626"/>
  <c r="Q1626"/>
  <c r="R1626"/>
  <c r="S1626"/>
  <c r="E1627"/>
  <c r="G1627"/>
  <c r="H1627"/>
  <c r="I1627"/>
  <c r="O1627"/>
  <c r="Q1627"/>
  <c r="R1627"/>
  <c r="S1627"/>
  <c r="E1628"/>
  <c r="G1628"/>
  <c r="H1628"/>
  <c r="I1628"/>
  <c r="O1628"/>
  <c r="Q1628"/>
  <c r="R1628"/>
  <c r="S1628"/>
  <c r="E1629"/>
  <c r="G1629"/>
  <c r="H1629"/>
  <c r="I1629"/>
  <c r="O1629"/>
  <c r="Q1629"/>
  <c r="R1629"/>
  <c r="S1629"/>
  <c r="E1630"/>
  <c r="G1630"/>
  <c r="H1630"/>
  <c r="I1630"/>
  <c r="O1630"/>
  <c r="Q1630"/>
  <c r="R1630"/>
  <c r="S1630"/>
  <c r="E1631"/>
  <c r="G1631"/>
  <c r="H1631"/>
  <c r="I1631"/>
  <c r="O1631"/>
  <c r="Q1631"/>
  <c r="R1631"/>
  <c r="S1631"/>
  <c r="E1632"/>
  <c r="G1632"/>
  <c r="H1632"/>
  <c r="I1632"/>
  <c r="O1632"/>
  <c r="Q1632"/>
  <c r="R1632"/>
  <c r="S1632"/>
  <c r="E1633"/>
  <c r="G1633"/>
  <c r="H1633"/>
  <c r="I1633"/>
  <c r="O1633"/>
  <c r="Q1633"/>
  <c r="R1633"/>
  <c r="S1633"/>
  <c r="E1634"/>
  <c r="G1634"/>
  <c r="H1634"/>
  <c r="I1634"/>
  <c r="O1634"/>
  <c r="Q1634"/>
  <c r="R1634"/>
  <c r="S1634"/>
  <c r="E1635"/>
  <c r="G1635"/>
  <c r="H1635"/>
  <c r="I1635"/>
  <c r="O1635"/>
  <c r="Q1635"/>
  <c r="R1635"/>
  <c r="S1635"/>
  <c r="E1636"/>
  <c r="G1636"/>
  <c r="H1636"/>
  <c r="I1636"/>
  <c r="O1636"/>
  <c r="Q1636"/>
  <c r="R1636"/>
  <c r="S1636"/>
  <c r="E1637"/>
  <c r="G1637"/>
  <c r="H1637"/>
  <c r="I1637"/>
  <c r="O1637"/>
  <c r="Q1637"/>
  <c r="R1637"/>
  <c r="S1637"/>
  <c r="E1638"/>
  <c r="G1638"/>
  <c r="H1638"/>
  <c r="I1638"/>
  <c r="O1638"/>
  <c r="Q1638"/>
  <c r="R1638"/>
  <c r="S1638"/>
  <c r="E1639"/>
  <c r="G1639"/>
  <c r="H1639"/>
  <c r="I1639"/>
  <c r="O1639"/>
  <c r="Q1639"/>
  <c r="R1639"/>
  <c r="S1639"/>
  <c r="E1640"/>
  <c r="G1640"/>
  <c r="H1640"/>
  <c r="I1640"/>
  <c r="O1640"/>
  <c r="Q1640"/>
  <c r="R1640"/>
  <c r="S1640"/>
  <c r="E1641"/>
  <c r="G1641"/>
  <c r="H1641"/>
  <c r="I1641"/>
  <c r="O1641"/>
  <c r="Q1641"/>
  <c r="R1641"/>
  <c r="S1641"/>
  <c r="E1642"/>
  <c r="G1642"/>
  <c r="H1642"/>
  <c r="I1642"/>
  <c r="O1642"/>
  <c r="Q1642"/>
  <c r="R1642"/>
  <c r="S1642"/>
  <c r="E1643"/>
  <c r="G1643"/>
  <c r="H1643"/>
  <c r="I1643"/>
  <c r="O1643"/>
  <c r="Q1643"/>
  <c r="R1643"/>
  <c r="S1643"/>
  <c r="E1644"/>
  <c r="G1644"/>
  <c r="H1644"/>
  <c r="I1644"/>
  <c r="O1644"/>
  <c r="Q1644"/>
  <c r="R1644"/>
  <c r="S1644"/>
  <c r="E1645"/>
  <c r="G1645"/>
  <c r="H1645"/>
  <c r="I1645"/>
  <c r="O1645"/>
  <c r="Q1645"/>
  <c r="R1645"/>
  <c r="S1645"/>
  <c r="E1646"/>
  <c r="G1646"/>
  <c r="H1646"/>
  <c r="I1646"/>
  <c r="O1646"/>
  <c r="Q1646"/>
  <c r="R1646"/>
  <c r="S1646"/>
  <c r="E1647"/>
  <c r="G1647"/>
  <c r="H1647"/>
  <c r="I1647"/>
  <c r="O1647"/>
  <c r="Q1647"/>
  <c r="R1647"/>
  <c r="S1647"/>
  <c r="E1648"/>
  <c r="G1648"/>
  <c r="H1648"/>
  <c r="I1648"/>
  <c r="O1648"/>
  <c r="Q1648"/>
  <c r="R1648"/>
  <c r="S1648"/>
  <c r="E1649"/>
  <c r="G1649"/>
  <c r="H1649"/>
  <c r="I1649"/>
  <c r="O1649"/>
  <c r="Q1649"/>
  <c r="R1649"/>
  <c r="S1649"/>
  <c r="E1650"/>
  <c r="G1650"/>
  <c r="H1650"/>
  <c r="I1650"/>
  <c r="O1650"/>
  <c r="Q1650"/>
  <c r="R1650"/>
  <c r="S1650"/>
  <c r="E1651"/>
  <c r="G1651"/>
  <c r="H1651"/>
  <c r="I1651"/>
  <c r="O1651"/>
  <c r="Q1651"/>
  <c r="R1651"/>
  <c r="S1651"/>
  <c r="E1652"/>
  <c r="G1652"/>
  <c r="H1652"/>
  <c r="I1652"/>
  <c r="O1652"/>
  <c r="Q1652"/>
  <c r="R1652"/>
  <c r="S1652"/>
  <c r="E1653"/>
  <c r="G1653"/>
  <c r="H1653"/>
  <c r="I1653"/>
  <c r="O1653"/>
  <c r="Q1653"/>
  <c r="R1653"/>
  <c r="S1653"/>
  <c r="E1654"/>
  <c r="G1654"/>
  <c r="H1654"/>
  <c r="I1654"/>
  <c r="O1654"/>
  <c r="Q1654"/>
  <c r="R1654"/>
  <c r="S1654"/>
  <c r="E1655"/>
  <c r="G1655"/>
  <c r="H1655"/>
  <c r="I1655"/>
  <c r="O1655"/>
  <c r="Q1655"/>
  <c r="R1655"/>
  <c r="S1655"/>
  <c r="E1656"/>
  <c r="G1656"/>
  <c r="H1656"/>
  <c r="I1656"/>
  <c r="O1656"/>
  <c r="Q1656"/>
  <c r="R1656"/>
  <c r="S1656"/>
  <c r="E1657"/>
  <c r="G1657"/>
  <c r="H1657"/>
  <c r="I1657"/>
  <c r="O1657"/>
  <c r="Q1657"/>
  <c r="R1657"/>
  <c r="S1657"/>
  <c r="E1658"/>
  <c r="G1658"/>
  <c r="H1658"/>
  <c r="I1658"/>
  <c r="O1658"/>
  <c r="Q1658"/>
  <c r="R1658"/>
  <c r="S1658"/>
  <c r="E1659"/>
  <c r="G1659"/>
  <c r="H1659"/>
  <c r="I1659"/>
  <c r="O1659"/>
  <c r="Q1659"/>
  <c r="R1659"/>
  <c r="S1659"/>
  <c r="E1660"/>
  <c r="G1660"/>
  <c r="H1660"/>
  <c r="I1660"/>
  <c r="O1660"/>
  <c r="Q1660"/>
  <c r="R1660"/>
  <c r="S1660"/>
  <c r="E1661"/>
  <c r="G1661"/>
  <c r="H1661"/>
  <c r="I1661"/>
  <c r="O1661"/>
  <c r="Q1661"/>
  <c r="R1661"/>
  <c r="S1661"/>
  <c r="E1662"/>
  <c r="G1662"/>
  <c r="H1662"/>
  <c r="I1662"/>
  <c r="O1662"/>
  <c r="Q1662"/>
  <c r="R1662"/>
  <c r="S1662"/>
  <c r="E1663"/>
  <c r="G1663"/>
  <c r="H1663"/>
  <c r="I1663"/>
  <c r="O1663"/>
  <c r="Q1663"/>
  <c r="R1663"/>
  <c r="S1663"/>
  <c r="E1664"/>
  <c r="G1664"/>
  <c r="H1664"/>
  <c r="I1664"/>
  <c r="O1664"/>
  <c r="Q1664"/>
  <c r="R1664"/>
  <c r="S1664"/>
  <c r="E1665"/>
  <c r="G1665"/>
  <c r="H1665"/>
  <c r="I1665"/>
  <c r="O1665"/>
  <c r="Q1665"/>
  <c r="R1665"/>
  <c r="S1665"/>
  <c r="E1666"/>
  <c r="G1666"/>
  <c r="H1666"/>
  <c r="I1666"/>
  <c r="O1666"/>
  <c r="Q1666"/>
  <c r="R1666"/>
  <c r="S1666"/>
  <c r="E1667"/>
  <c r="G1667"/>
  <c r="H1667"/>
  <c r="I1667"/>
  <c r="O1667"/>
  <c r="Q1667"/>
  <c r="R1667"/>
  <c r="S1667"/>
  <c r="E1668"/>
  <c r="G1668"/>
  <c r="H1668"/>
  <c r="I1668"/>
  <c r="O1668"/>
  <c r="Q1668"/>
  <c r="R1668"/>
  <c r="S1668"/>
  <c r="E1669"/>
  <c r="G1669"/>
  <c r="H1669"/>
  <c r="I1669"/>
  <c r="O1669"/>
  <c r="Q1669"/>
  <c r="R1669"/>
  <c r="S1669"/>
  <c r="E1670"/>
  <c r="G1670"/>
  <c r="H1670"/>
  <c r="I1670"/>
  <c r="O1670"/>
  <c r="Q1670"/>
  <c r="R1670"/>
  <c r="S1670"/>
  <c r="E1671"/>
  <c r="G1671"/>
  <c r="H1671"/>
  <c r="I1671"/>
  <c r="O1671"/>
  <c r="Q1671"/>
  <c r="R1671"/>
  <c r="S1671"/>
  <c r="E1672"/>
  <c r="G1672"/>
  <c r="H1672"/>
  <c r="I1672"/>
  <c r="O1672"/>
  <c r="Q1672"/>
  <c r="R1672"/>
  <c r="S1672"/>
  <c r="E1673"/>
  <c r="G1673"/>
  <c r="H1673"/>
  <c r="I1673"/>
  <c r="O1673"/>
  <c r="Q1673"/>
  <c r="R1673"/>
  <c r="S1673"/>
  <c r="E1674"/>
  <c r="G1674"/>
  <c r="H1674"/>
  <c r="I1674"/>
  <c r="O1674"/>
  <c r="Q1674"/>
  <c r="R1674"/>
  <c r="S1674"/>
  <c r="E1675"/>
  <c r="G1675"/>
  <c r="H1675"/>
  <c r="I1675"/>
  <c r="O1675"/>
  <c r="Q1675"/>
  <c r="R1675"/>
  <c r="S1675"/>
  <c r="E1676"/>
  <c r="G1676"/>
  <c r="H1676"/>
  <c r="I1676"/>
  <c r="O1676"/>
  <c r="Q1676"/>
  <c r="R1676"/>
  <c r="S1676"/>
  <c r="E1677"/>
  <c r="G1677"/>
  <c r="H1677"/>
  <c r="I1677"/>
  <c r="O1677"/>
  <c r="Q1677"/>
  <c r="R1677"/>
  <c r="S1677"/>
  <c r="E1678"/>
  <c r="G1678"/>
  <c r="H1678"/>
  <c r="I1678"/>
  <c r="O1678"/>
  <c r="Q1678"/>
  <c r="R1678"/>
  <c r="S1678"/>
  <c r="E1679"/>
  <c r="G1679"/>
  <c r="H1679"/>
  <c r="I1679"/>
  <c r="O1679"/>
  <c r="Q1679"/>
  <c r="R1679"/>
  <c r="S1679"/>
  <c r="E1680"/>
  <c r="G1680"/>
  <c r="H1680"/>
  <c r="I1680"/>
  <c r="O1680"/>
  <c r="Q1680"/>
  <c r="R1680"/>
  <c r="S1680"/>
  <c r="E1681"/>
  <c r="G1681"/>
  <c r="H1681"/>
  <c r="I1681"/>
  <c r="O1681"/>
  <c r="Q1681"/>
  <c r="R1681"/>
  <c r="S1681"/>
  <c r="E1682"/>
  <c r="G1682"/>
  <c r="H1682"/>
  <c r="I1682"/>
  <c r="O1682"/>
  <c r="Q1682"/>
  <c r="R1682"/>
  <c r="S1682"/>
  <c r="E1683"/>
  <c r="G1683"/>
  <c r="H1683"/>
  <c r="I1683"/>
  <c r="O1683"/>
  <c r="Q1683"/>
  <c r="R1683"/>
  <c r="S1683"/>
  <c r="E1684"/>
  <c r="G1684"/>
  <c r="H1684"/>
  <c r="I1684"/>
  <c r="O1684"/>
  <c r="Q1684"/>
  <c r="R1684"/>
  <c r="S1684"/>
  <c r="E1685"/>
  <c r="G1685"/>
  <c r="H1685"/>
  <c r="I1685"/>
  <c r="O1685"/>
  <c r="Q1685"/>
  <c r="R1685"/>
  <c r="S1685"/>
  <c r="E1686"/>
  <c r="G1686"/>
  <c r="H1686"/>
  <c r="I1686"/>
  <c r="O1686"/>
  <c r="Q1686"/>
  <c r="R1686"/>
  <c r="S1686"/>
  <c r="E1687"/>
  <c r="G1687"/>
  <c r="H1687"/>
  <c r="I1687"/>
  <c r="O1687"/>
  <c r="Q1687"/>
  <c r="R1687"/>
  <c r="S1687"/>
  <c r="E1688"/>
  <c r="G1688"/>
  <c r="H1688"/>
  <c r="I1688"/>
  <c r="O1688"/>
  <c r="Q1688"/>
  <c r="R1688"/>
  <c r="S1688"/>
  <c r="E1689"/>
  <c r="G1689"/>
  <c r="H1689"/>
  <c r="I1689"/>
  <c r="O1689"/>
  <c r="Q1689"/>
  <c r="R1689"/>
  <c r="S1689"/>
  <c r="E1690"/>
  <c r="G1690"/>
  <c r="H1690"/>
  <c r="I1690"/>
  <c r="O1690"/>
  <c r="Q1690"/>
  <c r="R1690"/>
  <c r="S1690"/>
  <c r="E1691"/>
  <c r="G1691"/>
  <c r="H1691"/>
  <c r="I1691"/>
  <c r="O1691"/>
  <c r="Q1691"/>
  <c r="R1691"/>
  <c r="S1691"/>
  <c r="E1692"/>
  <c r="G1692"/>
  <c r="H1692"/>
  <c r="I1692"/>
  <c r="O1692"/>
  <c r="Q1692"/>
  <c r="R1692"/>
  <c r="S1692"/>
  <c r="E1693"/>
  <c r="G1693"/>
  <c r="H1693"/>
  <c r="I1693"/>
  <c r="O1693"/>
  <c r="Q1693"/>
  <c r="R1693"/>
  <c r="S1693"/>
  <c r="E1694"/>
  <c r="G1694"/>
  <c r="H1694"/>
  <c r="I1694"/>
  <c r="O1694"/>
  <c r="Q1694"/>
  <c r="R1694"/>
  <c r="S1694"/>
  <c r="E1695"/>
  <c r="G1695"/>
  <c r="H1695"/>
  <c r="I1695"/>
  <c r="O1695"/>
  <c r="Q1695"/>
  <c r="R1695"/>
  <c r="S1695"/>
  <c r="E1696"/>
  <c r="G1696"/>
  <c r="H1696"/>
  <c r="I1696"/>
  <c r="O1696"/>
  <c r="Q1696"/>
  <c r="R1696"/>
  <c r="S1696"/>
  <c r="E1697"/>
  <c r="G1697"/>
  <c r="H1697"/>
  <c r="I1697"/>
  <c r="O1697"/>
  <c r="Q1697"/>
  <c r="R1697"/>
  <c r="S1697"/>
  <c r="E1698"/>
  <c r="G1698"/>
  <c r="H1698"/>
  <c r="I1698"/>
  <c r="O1698"/>
  <c r="Q1698"/>
  <c r="R1698"/>
  <c r="S1698"/>
  <c r="E1699"/>
  <c r="G1699"/>
  <c r="H1699"/>
  <c r="I1699"/>
  <c r="O1699"/>
  <c r="Q1699"/>
  <c r="R1699"/>
  <c r="S1699"/>
  <c r="E1700"/>
  <c r="G1700"/>
  <c r="H1700"/>
  <c r="I1700"/>
  <c r="O1700"/>
  <c r="Q1700"/>
  <c r="R1700"/>
  <c r="S1700"/>
  <c r="E1701"/>
  <c r="G1701"/>
  <c r="H1701"/>
  <c r="I1701"/>
  <c r="O1701"/>
  <c r="Q1701"/>
  <c r="R1701"/>
  <c r="S1701"/>
  <c r="E1702"/>
  <c r="G1702"/>
  <c r="H1702"/>
  <c r="I1702"/>
  <c r="O1702"/>
  <c r="Q1702"/>
  <c r="R1702"/>
  <c r="S1702"/>
  <c r="E1703"/>
  <c r="G1703"/>
  <c r="H1703"/>
  <c r="I1703"/>
  <c r="O1703"/>
  <c r="Q1703"/>
  <c r="R1703"/>
  <c r="S1703"/>
  <c r="E1704"/>
  <c r="G1704"/>
  <c r="H1704"/>
  <c r="I1704"/>
  <c r="O1704"/>
  <c r="Q1704"/>
  <c r="R1704"/>
  <c r="S1704"/>
  <c r="E1705"/>
  <c r="G1705"/>
  <c r="H1705"/>
  <c r="I1705"/>
  <c r="O1705"/>
  <c r="Q1705"/>
  <c r="R1705"/>
  <c r="S1705"/>
  <c r="E1706"/>
  <c r="G1706"/>
  <c r="H1706"/>
  <c r="I1706"/>
  <c r="O1706"/>
  <c r="Q1706"/>
  <c r="R1706"/>
  <c r="S1706"/>
  <c r="E1707"/>
  <c r="G1707"/>
  <c r="H1707"/>
  <c r="I1707"/>
  <c r="O1707"/>
  <c r="Q1707"/>
  <c r="R1707"/>
  <c r="S1707"/>
  <c r="E1708"/>
  <c r="G1708"/>
  <c r="H1708"/>
  <c r="I1708"/>
  <c r="O1708"/>
  <c r="Q1708"/>
  <c r="R1708"/>
  <c r="S1708"/>
  <c r="E1709"/>
  <c r="G1709"/>
  <c r="H1709"/>
  <c r="I1709"/>
  <c r="O1709"/>
  <c r="Q1709"/>
  <c r="R1709"/>
  <c r="S1709"/>
  <c r="E1710"/>
  <c r="G1710"/>
  <c r="H1710"/>
  <c r="I1710"/>
  <c r="O1710"/>
  <c r="Q1710"/>
  <c r="R1710"/>
  <c r="S1710"/>
  <c r="E1711"/>
  <c r="G1711"/>
  <c r="H1711"/>
  <c r="I1711"/>
  <c r="O1711"/>
  <c r="Q1711"/>
  <c r="R1711"/>
  <c r="S1711"/>
  <c r="E1712"/>
  <c r="G1712"/>
  <c r="H1712"/>
  <c r="I1712"/>
  <c r="O1712"/>
  <c r="Q1712"/>
  <c r="R1712"/>
  <c r="S1712"/>
  <c r="E1713"/>
  <c r="G1713"/>
  <c r="H1713"/>
  <c r="I1713"/>
  <c r="O1713"/>
  <c r="Q1713"/>
  <c r="R1713"/>
  <c r="S1713"/>
  <c r="E1714"/>
  <c r="G1714"/>
  <c r="H1714"/>
  <c r="I1714"/>
  <c r="O1714"/>
  <c r="Q1714"/>
  <c r="R1714"/>
  <c r="S1714"/>
  <c r="E1715"/>
  <c r="G1715"/>
  <c r="H1715"/>
  <c r="I1715"/>
  <c r="O1715"/>
  <c r="Q1715"/>
  <c r="U1715" s="1"/>
  <c r="W1715" s="1"/>
  <c r="R1715"/>
  <c r="S1715"/>
  <c r="E1716"/>
  <c r="G1716"/>
  <c r="H1716"/>
  <c r="I1716"/>
  <c r="O1716"/>
  <c r="Q1716"/>
  <c r="R1716"/>
  <c r="S1716"/>
  <c r="E1717"/>
  <c r="G1717"/>
  <c r="H1717"/>
  <c r="I1717"/>
  <c r="O1717"/>
  <c r="Q1717"/>
  <c r="R1717"/>
  <c r="S1717"/>
  <c r="E1718"/>
  <c r="G1718"/>
  <c r="H1718"/>
  <c r="I1718"/>
  <c r="O1718"/>
  <c r="Q1718"/>
  <c r="R1718"/>
  <c r="S1718"/>
  <c r="E1719"/>
  <c r="G1719"/>
  <c r="H1719"/>
  <c r="I1719"/>
  <c r="O1719"/>
  <c r="Q1719"/>
  <c r="R1719"/>
  <c r="S1719"/>
  <c r="E1720"/>
  <c r="G1720"/>
  <c r="H1720"/>
  <c r="I1720"/>
  <c r="O1720"/>
  <c r="Q1720"/>
  <c r="R1720"/>
  <c r="S1720"/>
  <c r="E1721"/>
  <c r="G1721"/>
  <c r="H1721"/>
  <c r="I1721"/>
  <c r="O1721"/>
  <c r="Q1721"/>
  <c r="R1721"/>
  <c r="S1721"/>
  <c r="E1722"/>
  <c r="G1722"/>
  <c r="H1722"/>
  <c r="I1722"/>
  <c r="O1722"/>
  <c r="Q1722"/>
  <c r="R1722"/>
  <c r="S1722"/>
  <c r="E1723"/>
  <c r="G1723"/>
  <c r="H1723"/>
  <c r="I1723"/>
  <c r="O1723"/>
  <c r="Q1723"/>
  <c r="R1723"/>
  <c r="S1723"/>
  <c r="E1724"/>
  <c r="G1724"/>
  <c r="H1724"/>
  <c r="I1724"/>
  <c r="O1724"/>
  <c r="Q1724"/>
  <c r="R1724"/>
  <c r="S1724"/>
  <c r="E1725"/>
  <c r="G1725"/>
  <c r="H1725"/>
  <c r="I1725"/>
  <c r="O1725"/>
  <c r="Q1725"/>
  <c r="R1725"/>
  <c r="S1725"/>
  <c r="E1726"/>
  <c r="G1726"/>
  <c r="H1726"/>
  <c r="I1726"/>
  <c r="O1726"/>
  <c r="Q1726"/>
  <c r="R1726"/>
  <c r="S1726"/>
  <c r="E1727"/>
  <c r="G1727"/>
  <c r="H1727"/>
  <c r="I1727"/>
  <c r="O1727"/>
  <c r="Q1727"/>
  <c r="R1727"/>
  <c r="S1727"/>
  <c r="E1728"/>
  <c r="G1728"/>
  <c r="H1728"/>
  <c r="I1728"/>
  <c r="O1728"/>
  <c r="Q1728"/>
  <c r="R1728"/>
  <c r="S1728"/>
  <c r="E1729"/>
  <c r="G1729"/>
  <c r="H1729"/>
  <c r="I1729"/>
  <c r="O1729"/>
  <c r="Q1729"/>
  <c r="R1729"/>
  <c r="S1729"/>
  <c r="E1730"/>
  <c r="G1730"/>
  <c r="H1730"/>
  <c r="I1730"/>
  <c r="O1730"/>
  <c r="Q1730"/>
  <c r="R1730"/>
  <c r="S1730"/>
  <c r="E1731"/>
  <c r="G1731"/>
  <c r="H1731"/>
  <c r="I1731"/>
  <c r="O1731"/>
  <c r="Q1731"/>
  <c r="R1731"/>
  <c r="S1731"/>
  <c r="E1732"/>
  <c r="G1732"/>
  <c r="H1732"/>
  <c r="I1732"/>
  <c r="O1732"/>
  <c r="Q1732"/>
  <c r="R1732"/>
  <c r="S1732"/>
  <c r="E1733"/>
  <c r="G1733"/>
  <c r="H1733"/>
  <c r="I1733"/>
  <c r="O1733"/>
  <c r="Q1733"/>
  <c r="R1733"/>
  <c r="S1733"/>
  <c r="E1734"/>
  <c r="G1734"/>
  <c r="H1734"/>
  <c r="I1734"/>
  <c r="O1734"/>
  <c r="Q1734"/>
  <c r="R1734"/>
  <c r="S1734"/>
  <c r="E1735"/>
  <c r="G1735"/>
  <c r="H1735"/>
  <c r="I1735"/>
  <c r="O1735"/>
  <c r="Q1735"/>
  <c r="R1735"/>
  <c r="S1735"/>
  <c r="E1736"/>
  <c r="G1736"/>
  <c r="H1736"/>
  <c r="I1736"/>
  <c r="O1736"/>
  <c r="Q1736"/>
  <c r="R1736"/>
  <c r="S1736"/>
  <c r="E1737"/>
  <c r="G1737"/>
  <c r="H1737"/>
  <c r="I1737"/>
  <c r="O1737"/>
  <c r="Q1737"/>
  <c r="R1737"/>
  <c r="S1737"/>
  <c r="E1738"/>
  <c r="G1738"/>
  <c r="H1738"/>
  <c r="I1738"/>
  <c r="O1738"/>
  <c r="Q1738"/>
  <c r="R1738"/>
  <c r="S1738"/>
  <c r="E1739"/>
  <c r="G1739"/>
  <c r="H1739"/>
  <c r="I1739"/>
  <c r="O1739"/>
  <c r="Q1739"/>
  <c r="R1739"/>
  <c r="S1739"/>
  <c r="E1740"/>
  <c r="G1740"/>
  <c r="H1740"/>
  <c r="I1740"/>
  <c r="O1740"/>
  <c r="Q1740"/>
  <c r="R1740"/>
  <c r="S1740"/>
  <c r="E1741"/>
  <c r="G1741"/>
  <c r="H1741"/>
  <c r="I1741"/>
  <c r="O1741"/>
  <c r="Q1741"/>
  <c r="R1741"/>
  <c r="S1741"/>
  <c r="E1742"/>
  <c r="G1742"/>
  <c r="H1742"/>
  <c r="I1742"/>
  <c r="O1742"/>
  <c r="Q1742"/>
  <c r="R1742"/>
  <c r="S1742"/>
  <c r="E1743"/>
  <c r="G1743"/>
  <c r="H1743"/>
  <c r="I1743"/>
  <c r="O1743"/>
  <c r="Q1743"/>
  <c r="R1743"/>
  <c r="S1743"/>
  <c r="E1744"/>
  <c r="G1744"/>
  <c r="H1744"/>
  <c r="I1744"/>
  <c r="O1744"/>
  <c r="Q1744"/>
  <c r="R1744"/>
  <c r="S1744"/>
  <c r="E1745"/>
  <c r="G1745"/>
  <c r="H1745"/>
  <c r="I1745"/>
  <c r="O1745"/>
  <c r="Q1745"/>
  <c r="R1745"/>
  <c r="S1745"/>
  <c r="E1746"/>
  <c r="G1746"/>
  <c r="H1746"/>
  <c r="I1746"/>
  <c r="O1746"/>
  <c r="Q1746"/>
  <c r="R1746"/>
  <c r="S1746"/>
  <c r="E1747"/>
  <c r="G1747"/>
  <c r="H1747"/>
  <c r="I1747"/>
  <c r="O1747"/>
  <c r="Q1747"/>
  <c r="R1747"/>
  <c r="S1747"/>
  <c r="E1748"/>
  <c r="G1748"/>
  <c r="H1748"/>
  <c r="I1748"/>
  <c r="O1748"/>
  <c r="Q1748"/>
  <c r="R1748"/>
  <c r="S1748"/>
  <c r="E1749"/>
  <c r="G1749"/>
  <c r="H1749"/>
  <c r="I1749"/>
  <c r="O1749"/>
  <c r="Q1749"/>
  <c r="R1749"/>
  <c r="S1749"/>
  <c r="E1750"/>
  <c r="G1750"/>
  <c r="H1750"/>
  <c r="I1750"/>
  <c r="O1750"/>
  <c r="Q1750"/>
  <c r="R1750"/>
  <c r="S1750"/>
  <c r="E1751"/>
  <c r="G1751"/>
  <c r="H1751"/>
  <c r="I1751"/>
  <c r="O1751"/>
  <c r="Q1751"/>
  <c r="R1751"/>
  <c r="S1751"/>
  <c r="E1752"/>
  <c r="G1752"/>
  <c r="H1752"/>
  <c r="I1752"/>
  <c r="O1752"/>
  <c r="Q1752"/>
  <c r="R1752"/>
  <c r="S1752"/>
  <c r="E1753"/>
  <c r="G1753"/>
  <c r="H1753"/>
  <c r="I1753"/>
  <c r="O1753"/>
  <c r="Q1753"/>
  <c r="R1753"/>
  <c r="S1753"/>
  <c r="E1754"/>
  <c r="G1754"/>
  <c r="H1754"/>
  <c r="I1754"/>
  <c r="O1754"/>
  <c r="Q1754"/>
  <c r="R1754"/>
  <c r="S1754"/>
  <c r="E1755"/>
  <c r="G1755"/>
  <c r="H1755"/>
  <c r="I1755"/>
  <c r="O1755"/>
  <c r="Q1755"/>
  <c r="R1755"/>
  <c r="S1755"/>
  <c r="E1756"/>
  <c r="G1756"/>
  <c r="H1756"/>
  <c r="I1756"/>
  <c r="O1756"/>
  <c r="Q1756"/>
  <c r="R1756"/>
  <c r="S1756"/>
  <c r="E1757"/>
  <c r="G1757"/>
  <c r="H1757"/>
  <c r="I1757"/>
  <c r="O1757"/>
  <c r="Q1757"/>
  <c r="R1757"/>
  <c r="S1757"/>
  <c r="E1758"/>
  <c r="G1758"/>
  <c r="H1758"/>
  <c r="I1758"/>
  <c r="O1758"/>
  <c r="Q1758"/>
  <c r="R1758"/>
  <c r="S1758"/>
  <c r="E1759"/>
  <c r="G1759"/>
  <c r="H1759"/>
  <c r="I1759"/>
  <c r="O1759"/>
  <c r="Q1759"/>
  <c r="R1759"/>
  <c r="S1759"/>
  <c r="E1760"/>
  <c r="G1760"/>
  <c r="H1760"/>
  <c r="I1760"/>
  <c r="O1760"/>
  <c r="Q1760"/>
  <c r="R1760"/>
  <c r="S1760"/>
  <c r="E1761"/>
  <c r="G1761"/>
  <c r="H1761"/>
  <c r="I1761"/>
  <c r="O1761"/>
  <c r="Q1761"/>
  <c r="R1761"/>
  <c r="S1761"/>
  <c r="E1762"/>
  <c r="G1762"/>
  <c r="H1762"/>
  <c r="I1762"/>
  <c r="O1762"/>
  <c r="Q1762"/>
  <c r="R1762"/>
  <c r="S1762"/>
  <c r="E1763"/>
  <c r="G1763"/>
  <c r="H1763"/>
  <c r="I1763"/>
  <c r="O1763"/>
  <c r="Q1763"/>
  <c r="R1763"/>
  <c r="S1763"/>
  <c r="E1764"/>
  <c r="G1764"/>
  <c r="H1764"/>
  <c r="I1764"/>
  <c r="O1764"/>
  <c r="Q1764"/>
  <c r="R1764"/>
  <c r="S1764"/>
  <c r="E1765"/>
  <c r="G1765"/>
  <c r="H1765"/>
  <c r="I1765"/>
  <c r="O1765"/>
  <c r="Q1765"/>
  <c r="R1765"/>
  <c r="S1765"/>
  <c r="E1766"/>
  <c r="G1766"/>
  <c r="H1766"/>
  <c r="I1766"/>
  <c r="O1766"/>
  <c r="Q1766"/>
  <c r="R1766"/>
  <c r="S1766"/>
  <c r="E1767"/>
  <c r="G1767"/>
  <c r="H1767"/>
  <c r="I1767"/>
  <c r="O1767"/>
  <c r="Q1767"/>
  <c r="R1767"/>
  <c r="S1767"/>
  <c r="E1768"/>
  <c r="G1768"/>
  <c r="H1768"/>
  <c r="I1768"/>
  <c r="O1768"/>
  <c r="Q1768"/>
  <c r="R1768"/>
  <c r="S1768"/>
  <c r="E1769"/>
  <c r="G1769"/>
  <c r="H1769"/>
  <c r="I1769"/>
  <c r="O1769"/>
  <c r="Q1769"/>
  <c r="R1769"/>
  <c r="S1769"/>
  <c r="E1770"/>
  <c r="G1770"/>
  <c r="H1770"/>
  <c r="I1770"/>
  <c r="O1770"/>
  <c r="Q1770"/>
  <c r="R1770"/>
  <c r="S1770"/>
  <c r="E1771"/>
  <c r="G1771"/>
  <c r="H1771"/>
  <c r="I1771"/>
  <c r="O1771"/>
  <c r="Q1771"/>
  <c r="R1771"/>
  <c r="S1771"/>
  <c r="E1772"/>
  <c r="G1772"/>
  <c r="H1772"/>
  <c r="I1772"/>
  <c r="O1772"/>
  <c r="Q1772"/>
  <c r="R1772"/>
  <c r="S1772"/>
  <c r="E1773"/>
  <c r="G1773"/>
  <c r="H1773"/>
  <c r="I1773"/>
  <c r="O1773"/>
  <c r="Q1773"/>
  <c r="R1773"/>
  <c r="S1773"/>
  <c r="E1774"/>
  <c r="G1774"/>
  <c r="H1774"/>
  <c r="I1774"/>
  <c r="O1774"/>
  <c r="Q1774"/>
  <c r="R1774"/>
  <c r="S1774"/>
  <c r="E1775"/>
  <c r="G1775"/>
  <c r="H1775"/>
  <c r="I1775"/>
  <c r="O1775"/>
  <c r="Q1775"/>
  <c r="R1775"/>
  <c r="S1775"/>
  <c r="E1776"/>
  <c r="G1776"/>
  <c r="H1776"/>
  <c r="I1776"/>
  <c r="O1776"/>
  <c r="Q1776"/>
  <c r="R1776"/>
  <c r="S1776"/>
  <c r="E1777"/>
  <c r="G1777"/>
  <c r="H1777"/>
  <c r="I1777"/>
  <c r="O1777"/>
  <c r="Q1777"/>
  <c r="R1777"/>
  <c r="S1777"/>
  <c r="E1778"/>
  <c r="G1778"/>
  <c r="H1778"/>
  <c r="I1778"/>
  <c r="O1778"/>
  <c r="Q1778"/>
  <c r="R1778"/>
  <c r="S1778"/>
  <c r="E1779"/>
  <c r="G1779"/>
  <c r="H1779"/>
  <c r="I1779"/>
  <c r="O1779"/>
  <c r="Q1779"/>
  <c r="R1779"/>
  <c r="S1779"/>
  <c r="E1780"/>
  <c r="G1780"/>
  <c r="H1780"/>
  <c r="I1780"/>
  <c r="O1780"/>
  <c r="Q1780"/>
  <c r="R1780"/>
  <c r="S1780"/>
  <c r="E1781"/>
  <c r="G1781"/>
  <c r="H1781"/>
  <c r="I1781"/>
  <c r="O1781"/>
  <c r="Q1781"/>
  <c r="R1781"/>
  <c r="S1781"/>
  <c r="E1782"/>
  <c r="G1782"/>
  <c r="H1782"/>
  <c r="I1782"/>
  <c r="O1782"/>
  <c r="Q1782"/>
  <c r="R1782"/>
  <c r="S1782"/>
  <c r="E1783"/>
  <c r="G1783"/>
  <c r="H1783"/>
  <c r="I1783"/>
  <c r="O1783"/>
  <c r="Q1783"/>
  <c r="R1783"/>
  <c r="S1783"/>
  <c r="E1784"/>
  <c r="G1784"/>
  <c r="H1784"/>
  <c r="I1784"/>
  <c r="O1784"/>
  <c r="Q1784"/>
  <c r="R1784"/>
  <c r="S1784"/>
  <c r="E1785"/>
  <c r="G1785"/>
  <c r="H1785"/>
  <c r="I1785"/>
  <c r="O1785"/>
  <c r="Q1785"/>
  <c r="R1785"/>
  <c r="S1785"/>
  <c r="E1786"/>
  <c r="G1786"/>
  <c r="H1786"/>
  <c r="I1786"/>
  <c r="O1786"/>
  <c r="Q1786"/>
  <c r="R1786"/>
  <c r="S1786"/>
  <c r="E1787"/>
  <c r="G1787"/>
  <c r="H1787"/>
  <c r="I1787"/>
  <c r="O1787"/>
  <c r="Q1787"/>
  <c r="R1787"/>
  <c r="S1787"/>
  <c r="E1788"/>
  <c r="G1788"/>
  <c r="H1788"/>
  <c r="K1788" s="1"/>
  <c r="M1788" s="1"/>
  <c r="I1788"/>
  <c r="O1788"/>
  <c r="Q1788"/>
  <c r="R1788"/>
  <c r="S1788"/>
  <c r="E1789"/>
  <c r="G1789"/>
  <c r="H1789"/>
  <c r="I1789"/>
  <c r="O1789"/>
  <c r="Q1789"/>
  <c r="R1789"/>
  <c r="S1789"/>
  <c r="E1790"/>
  <c r="G1790"/>
  <c r="H1790"/>
  <c r="I1790"/>
  <c r="O1790"/>
  <c r="Q1790"/>
  <c r="R1790"/>
  <c r="S1790"/>
  <c r="E1791"/>
  <c r="G1791"/>
  <c r="H1791"/>
  <c r="I1791"/>
  <c r="O1791"/>
  <c r="Q1791"/>
  <c r="R1791"/>
  <c r="S1791"/>
  <c r="E1792"/>
  <c r="G1792"/>
  <c r="H1792"/>
  <c r="I1792"/>
  <c r="O1792"/>
  <c r="Q1792"/>
  <c r="R1792"/>
  <c r="S1792"/>
  <c r="E1793"/>
  <c r="G1793"/>
  <c r="H1793"/>
  <c r="I1793"/>
  <c r="O1793"/>
  <c r="Q1793"/>
  <c r="R1793"/>
  <c r="S1793"/>
  <c r="E1794"/>
  <c r="G1794"/>
  <c r="H1794"/>
  <c r="K1794" s="1"/>
  <c r="M1794" s="1"/>
  <c r="I1794"/>
  <c r="O1794"/>
  <c r="Q1794"/>
  <c r="R1794"/>
  <c r="S1794"/>
  <c r="E1795"/>
  <c r="G1795"/>
  <c r="H1795"/>
  <c r="I1795"/>
  <c r="O1795"/>
  <c r="Q1795"/>
  <c r="R1795"/>
  <c r="S1795"/>
  <c r="E1796"/>
  <c r="G1796"/>
  <c r="H1796"/>
  <c r="I1796"/>
  <c r="O1796"/>
  <c r="Q1796"/>
  <c r="R1796"/>
  <c r="S1796"/>
  <c r="E1797"/>
  <c r="G1797"/>
  <c r="H1797"/>
  <c r="I1797"/>
  <c r="O1797"/>
  <c r="Q1797"/>
  <c r="R1797"/>
  <c r="S1797"/>
  <c r="E1798"/>
  <c r="G1798"/>
  <c r="H1798"/>
  <c r="I1798"/>
  <c r="O1798"/>
  <c r="Q1798"/>
  <c r="R1798"/>
  <c r="S1798"/>
  <c r="E1799"/>
  <c r="G1799"/>
  <c r="H1799"/>
  <c r="I1799"/>
  <c r="O1799"/>
  <c r="Q1799"/>
  <c r="R1799"/>
  <c r="S1799"/>
  <c r="E1800"/>
  <c r="G1800"/>
  <c r="H1800"/>
  <c r="I1800"/>
  <c r="O1800"/>
  <c r="Q1800"/>
  <c r="R1800"/>
  <c r="S1800"/>
  <c r="E1801"/>
  <c r="G1801"/>
  <c r="H1801"/>
  <c r="I1801"/>
  <c r="O1801"/>
  <c r="Q1801"/>
  <c r="R1801"/>
  <c r="S1801"/>
  <c r="E1802"/>
  <c r="G1802"/>
  <c r="H1802"/>
  <c r="I1802"/>
  <c r="O1802"/>
  <c r="Q1802"/>
  <c r="R1802"/>
  <c r="S1802"/>
  <c r="E1803"/>
  <c r="G1803"/>
  <c r="H1803"/>
  <c r="I1803"/>
  <c r="O1803"/>
  <c r="Q1803"/>
  <c r="R1803"/>
  <c r="S1803"/>
  <c r="E1804"/>
  <c r="G1804"/>
  <c r="H1804"/>
  <c r="I1804"/>
  <c r="O1804"/>
  <c r="Q1804"/>
  <c r="R1804"/>
  <c r="S1804"/>
  <c r="E1805"/>
  <c r="G1805"/>
  <c r="H1805"/>
  <c r="I1805"/>
  <c r="O1805"/>
  <c r="Q1805"/>
  <c r="R1805"/>
  <c r="S1805"/>
  <c r="E1806"/>
  <c r="G1806"/>
  <c r="H1806"/>
  <c r="I1806"/>
  <c r="O1806"/>
  <c r="Q1806"/>
  <c r="R1806"/>
  <c r="S1806"/>
  <c r="E1807"/>
  <c r="G1807"/>
  <c r="H1807"/>
  <c r="I1807"/>
  <c r="O1807"/>
  <c r="Q1807"/>
  <c r="R1807"/>
  <c r="S1807"/>
  <c r="E1808"/>
  <c r="G1808"/>
  <c r="H1808"/>
  <c r="I1808"/>
  <c r="O1808"/>
  <c r="Q1808"/>
  <c r="R1808"/>
  <c r="S1808"/>
  <c r="E1809"/>
  <c r="G1809"/>
  <c r="H1809"/>
  <c r="I1809"/>
  <c r="O1809"/>
  <c r="Q1809"/>
  <c r="R1809"/>
  <c r="S1809"/>
  <c r="E1810"/>
  <c r="G1810"/>
  <c r="H1810"/>
  <c r="I1810"/>
  <c r="O1810"/>
  <c r="Q1810"/>
  <c r="R1810"/>
  <c r="S1810"/>
  <c r="E1811"/>
  <c r="G1811"/>
  <c r="H1811"/>
  <c r="I1811"/>
  <c r="O1811"/>
  <c r="Q1811"/>
  <c r="R1811"/>
  <c r="S1811"/>
  <c r="E1812"/>
  <c r="G1812"/>
  <c r="H1812"/>
  <c r="I1812"/>
  <c r="O1812"/>
  <c r="Q1812"/>
  <c r="R1812"/>
  <c r="S1812"/>
  <c r="E1813"/>
  <c r="G1813"/>
  <c r="H1813"/>
  <c r="I1813"/>
  <c r="O1813"/>
  <c r="Q1813"/>
  <c r="R1813"/>
  <c r="S1813"/>
  <c r="E1814"/>
  <c r="G1814"/>
  <c r="H1814"/>
  <c r="I1814"/>
  <c r="O1814"/>
  <c r="Q1814"/>
  <c r="R1814"/>
  <c r="S1814"/>
  <c r="E1815"/>
  <c r="G1815"/>
  <c r="H1815"/>
  <c r="I1815"/>
  <c r="O1815"/>
  <c r="Q1815"/>
  <c r="R1815"/>
  <c r="S1815"/>
  <c r="E1816"/>
  <c r="G1816"/>
  <c r="H1816"/>
  <c r="I1816"/>
  <c r="O1816"/>
  <c r="Q1816"/>
  <c r="R1816"/>
  <c r="S1816"/>
  <c r="E1817"/>
  <c r="G1817"/>
  <c r="H1817"/>
  <c r="I1817"/>
  <c r="O1817"/>
  <c r="Q1817"/>
  <c r="R1817"/>
  <c r="S1817"/>
  <c r="E1818"/>
  <c r="G1818"/>
  <c r="H1818"/>
  <c r="I1818"/>
  <c r="O1818"/>
  <c r="Q1818"/>
  <c r="R1818"/>
  <c r="S1818"/>
  <c r="E1819"/>
  <c r="G1819"/>
  <c r="H1819"/>
  <c r="I1819"/>
  <c r="O1819"/>
  <c r="Q1819"/>
  <c r="R1819"/>
  <c r="S1819"/>
  <c r="E1820"/>
  <c r="G1820"/>
  <c r="H1820"/>
  <c r="I1820"/>
  <c r="O1820"/>
  <c r="Q1820"/>
  <c r="R1820"/>
  <c r="S1820"/>
  <c r="E1821"/>
  <c r="G1821"/>
  <c r="H1821"/>
  <c r="I1821"/>
  <c r="O1821"/>
  <c r="Q1821"/>
  <c r="R1821"/>
  <c r="S1821"/>
  <c r="E1822"/>
  <c r="G1822"/>
  <c r="H1822"/>
  <c r="I1822"/>
  <c r="O1822"/>
  <c r="Q1822"/>
  <c r="R1822"/>
  <c r="S1822"/>
  <c r="E1823"/>
  <c r="G1823"/>
  <c r="H1823"/>
  <c r="I1823"/>
  <c r="O1823"/>
  <c r="Q1823"/>
  <c r="R1823"/>
  <c r="S1823"/>
  <c r="E1824"/>
  <c r="G1824"/>
  <c r="H1824"/>
  <c r="I1824"/>
  <c r="O1824"/>
  <c r="Q1824"/>
  <c r="R1824"/>
  <c r="S1824"/>
  <c r="E1825"/>
  <c r="G1825"/>
  <c r="H1825"/>
  <c r="I1825"/>
  <c r="O1825"/>
  <c r="Q1825"/>
  <c r="R1825"/>
  <c r="S1825"/>
  <c r="E1826"/>
  <c r="G1826"/>
  <c r="H1826"/>
  <c r="I1826"/>
  <c r="O1826"/>
  <c r="Q1826"/>
  <c r="R1826"/>
  <c r="S1826"/>
  <c r="E1827"/>
  <c r="G1827"/>
  <c r="H1827"/>
  <c r="I1827"/>
  <c r="O1827"/>
  <c r="Q1827"/>
  <c r="R1827"/>
  <c r="S1827"/>
  <c r="E1828"/>
  <c r="G1828"/>
  <c r="H1828"/>
  <c r="I1828"/>
  <c r="O1828"/>
  <c r="Q1828"/>
  <c r="R1828"/>
  <c r="S1828"/>
  <c r="E1829"/>
  <c r="G1829"/>
  <c r="H1829"/>
  <c r="I1829"/>
  <c r="O1829"/>
  <c r="Q1829"/>
  <c r="R1829"/>
  <c r="S1829"/>
  <c r="E1830"/>
  <c r="G1830"/>
  <c r="H1830"/>
  <c r="I1830"/>
  <c r="O1830"/>
  <c r="Q1830"/>
  <c r="R1830"/>
  <c r="S1830"/>
  <c r="E1831"/>
  <c r="G1831"/>
  <c r="H1831"/>
  <c r="I1831"/>
  <c r="O1831"/>
  <c r="Q1831"/>
  <c r="R1831"/>
  <c r="S1831"/>
  <c r="E1832"/>
  <c r="G1832"/>
  <c r="H1832"/>
  <c r="I1832"/>
  <c r="O1832"/>
  <c r="Q1832"/>
  <c r="R1832"/>
  <c r="S1832"/>
  <c r="E1833"/>
  <c r="G1833"/>
  <c r="H1833"/>
  <c r="I1833"/>
  <c r="O1833"/>
  <c r="Q1833"/>
  <c r="R1833"/>
  <c r="S1833"/>
  <c r="E1834"/>
  <c r="G1834"/>
  <c r="H1834"/>
  <c r="I1834"/>
  <c r="O1834"/>
  <c r="Q1834"/>
  <c r="R1834"/>
  <c r="S1834"/>
  <c r="E1835"/>
  <c r="G1835"/>
  <c r="H1835"/>
  <c r="I1835"/>
  <c r="O1835"/>
  <c r="Q1835"/>
  <c r="R1835"/>
  <c r="S1835"/>
  <c r="E1836"/>
  <c r="G1836"/>
  <c r="H1836"/>
  <c r="I1836"/>
  <c r="O1836"/>
  <c r="Q1836"/>
  <c r="R1836"/>
  <c r="S1836"/>
  <c r="E1837"/>
  <c r="G1837"/>
  <c r="H1837"/>
  <c r="I1837"/>
  <c r="O1837"/>
  <c r="Q1837"/>
  <c r="R1837"/>
  <c r="S1837"/>
  <c r="E1838"/>
  <c r="G1838"/>
  <c r="H1838"/>
  <c r="I1838"/>
  <c r="O1838"/>
  <c r="Q1838"/>
  <c r="R1838"/>
  <c r="S1838"/>
  <c r="E1839"/>
  <c r="G1839"/>
  <c r="H1839"/>
  <c r="I1839"/>
  <c r="O1839"/>
  <c r="Q1839"/>
  <c r="R1839"/>
  <c r="S1839"/>
  <c r="E1840"/>
  <c r="G1840"/>
  <c r="H1840"/>
  <c r="I1840"/>
  <c r="O1840"/>
  <c r="Q1840"/>
  <c r="R1840"/>
  <c r="S1840"/>
  <c r="E1841"/>
  <c r="G1841"/>
  <c r="H1841"/>
  <c r="I1841"/>
  <c r="O1841"/>
  <c r="Q1841"/>
  <c r="R1841"/>
  <c r="S1841"/>
  <c r="E1842"/>
  <c r="G1842"/>
  <c r="H1842"/>
  <c r="I1842"/>
  <c r="O1842"/>
  <c r="Q1842"/>
  <c r="R1842"/>
  <c r="S1842"/>
  <c r="E1843"/>
  <c r="G1843"/>
  <c r="H1843"/>
  <c r="I1843"/>
  <c r="O1843"/>
  <c r="Q1843"/>
  <c r="R1843"/>
  <c r="S1843"/>
  <c r="E1844"/>
  <c r="G1844"/>
  <c r="H1844"/>
  <c r="I1844"/>
  <c r="O1844"/>
  <c r="Q1844"/>
  <c r="R1844"/>
  <c r="S1844"/>
  <c r="E1845"/>
  <c r="G1845"/>
  <c r="H1845"/>
  <c r="I1845"/>
  <c r="O1845"/>
  <c r="Q1845"/>
  <c r="R1845"/>
  <c r="S1845"/>
  <c r="E1846"/>
  <c r="G1846"/>
  <c r="H1846"/>
  <c r="I1846"/>
  <c r="K1846"/>
  <c r="M1846" s="1"/>
  <c r="O1846"/>
  <c r="Q1846"/>
  <c r="R1846"/>
  <c r="S1846"/>
  <c r="E1847"/>
  <c r="G1847"/>
  <c r="H1847"/>
  <c r="I1847"/>
  <c r="K1847" s="1"/>
  <c r="M1847" s="1"/>
  <c r="O1847"/>
  <c r="Q1847"/>
  <c r="R1847"/>
  <c r="S1847"/>
  <c r="E1848"/>
  <c r="G1848"/>
  <c r="H1848"/>
  <c r="I1848"/>
  <c r="O1848"/>
  <c r="Q1848"/>
  <c r="R1848"/>
  <c r="S1848"/>
  <c r="E1849"/>
  <c r="G1849"/>
  <c r="H1849"/>
  <c r="I1849"/>
  <c r="O1849"/>
  <c r="Q1849"/>
  <c r="R1849"/>
  <c r="S1849"/>
  <c r="E1850"/>
  <c r="G1850"/>
  <c r="H1850"/>
  <c r="I1850"/>
  <c r="O1850"/>
  <c r="Q1850"/>
  <c r="R1850"/>
  <c r="S1850"/>
  <c r="E1851"/>
  <c r="G1851"/>
  <c r="H1851"/>
  <c r="I1851"/>
  <c r="O1851"/>
  <c r="Q1851"/>
  <c r="R1851"/>
  <c r="S1851"/>
  <c r="E1852"/>
  <c r="G1852"/>
  <c r="H1852"/>
  <c r="I1852"/>
  <c r="O1852"/>
  <c r="Q1852"/>
  <c r="R1852"/>
  <c r="S1852"/>
  <c r="E1853"/>
  <c r="G1853"/>
  <c r="H1853"/>
  <c r="I1853"/>
  <c r="O1853"/>
  <c r="Q1853"/>
  <c r="R1853"/>
  <c r="S1853"/>
  <c r="E1854"/>
  <c r="G1854"/>
  <c r="H1854"/>
  <c r="I1854"/>
  <c r="O1854"/>
  <c r="Q1854"/>
  <c r="R1854"/>
  <c r="S1854"/>
  <c r="E1855"/>
  <c r="G1855"/>
  <c r="H1855"/>
  <c r="I1855"/>
  <c r="O1855"/>
  <c r="Q1855"/>
  <c r="R1855"/>
  <c r="S1855"/>
  <c r="E1856"/>
  <c r="G1856"/>
  <c r="H1856"/>
  <c r="I1856"/>
  <c r="O1856"/>
  <c r="Q1856"/>
  <c r="R1856"/>
  <c r="S1856"/>
  <c r="E1857"/>
  <c r="G1857"/>
  <c r="H1857"/>
  <c r="I1857"/>
  <c r="O1857"/>
  <c r="Q1857"/>
  <c r="R1857"/>
  <c r="S1857"/>
  <c r="E1858"/>
  <c r="G1858"/>
  <c r="H1858"/>
  <c r="I1858"/>
  <c r="O1858"/>
  <c r="Q1858"/>
  <c r="R1858"/>
  <c r="S1858"/>
  <c r="E1859"/>
  <c r="G1859"/>
  <c r="H1859"/>
  <c r="I1859"/>
  <c r="O1859"/>
  <c r="Q1859"/>
  <c r="R1859"/>
  <c r="S1859"/>
  <c r="E1860"/>
  <c r="G1860"/>
  <c r="H1860"/>
  <c r="I1860"/>
  <c r="O1860"/>
  <c r="Q1860"/>
  <c r="R1860"/>
  <c r="S1860"/>
  <c r="E1861"/>
  <c r="G1861"/>
  <c r="H1861"/>
  <c r="I1861"/>
  <c r="O1861"/>
  <c r="Q1861"/>
  <c r="R1861"/>
  <c r="S1861"/>
  <c r="E1862"/>
  <c r="G1862"/>
  <c r="H1862"/>
  <c r="I1862"/>
  <c r="K1862" s="1"/>
  <c r="M1862" s="1"/>
  <c r="O1862"/>
  <c r="Q1862"/>
  <c r="R1862"/>
  <c r="S1862"/>
  <c r="E1863"/>
  <c r="G1863"/>
  <c r="H1863"/>
  <c r="I1863"/>
  <c r="O1863"/>
  <c r="Q1863"/>
  <c r="R1863"/>
  <c r="S1863"/>
  <c r="E1864"/>
  <c r="G1864"/>
  <c r="H1864"/>
  <c r="I1864"/>
  <c r="O1864"/>
  <c r="Q1864"/>
  <c r="R1864"/>
  <c r="S1864"/>
  <c r="E1865"/>
  <c r="G1865"/>
  <c r="H1865"/>
  <c r="I1865"/>
  <c r="O1865"/>
  <c r="Q1865"/>
  <c r="R1865"/>
  <c r="S1865"/>
  <c r="E1866"/>
  <c r="G1866"/>
  <c r="H1866"/>
  <c r="I1866"/>
  <c r="K1866" s="1"/>
  <c r="M1866" s="1"/>
  <c r="O1866"/>
  <c r="Q1866"/>
  <c r="R1866"/>
  <c r="S1866"/>
  <c r="E1867"/>
  <c r="G1867"/>
  <c r="H1867"/>
  <c r="I1867"/>
  <c r="O1867"/>
  <c r="Q1867"/>
  <c r="R1867"/>
  <c r="S1867"/>
  <c r="E1868"/>
  <c r="G1868"/>
  <c r="H1868"/>
  <c r="I1868"/>
  <c r="O1868"/>
  <c r="Q1868"/>
  <c r="R1868"/>
  <c r="S1868"/>
  <c r="E1869"/>
  <c r="G1869"/>
  <c r="H1869"/>
  <c r="I1869"/>
  <c r="O1869"/>
  <c r="Q1869"/>
  <c r="R1869"/>
  <c r="S1869"/>
  <c r="E1870"/>
  <c r="G1870"/>
  <c r="H1870"/>
  <c r="I1870"/>
  <c r="O1870"/>
  <c r="Q1870"/>
  <c r="R1870"/>
  <c r="S1870"/>
  <c r="E1871"/>
  <c r="G1871"/>
  <c r="H1871"/>
  <c r="I1871"/>
  <c r="O1871"/>
  <c r="Q1871"/>
  <c r="R1871"/>
  <c r="S1871"/>
  <c r="E1872"/>
  <c r="G1872"/>
  <c r="H1872"/>
  <c r="I1872"/>
  <c r="O1872"/>
  <c r="Q1872"/>
  <c r="R1872"/>
  <c r="S1872"/>
  <c r="E1873"/>
  <c r="G1873"/>
  <c r="H1873"/>
  <c r="I1873"/>
  <c r="O1873"/>
  <c r="Q1873"/>
  <c r="R1873"/>
  <c r="S1873"/>
  <c r="E1874"/>
  <c r="G1874"/>
  <c r="H1874"/>
  <c r="I1874"/>
  <c r="O1874"/>
  <c r="Q1874"/>
  <c r="R1874"/>
  <c r="S1874"/>
  <c r="E1875"/>
  <c r="G1875"/>
  <c r="H1875"/>
  <c r="I1875"/>
  <c r="O1875"/>
  <c r="Q1875"/>
  <c r="R1875"/>
  <c r="S1875"/>
  <c r="E1876"/>
  <c r="G1876"/>
  <c r="H1876"/>
  <c r="I1876"/>
  <c r="O1876"/>
  <c r="Q1876"/>
  <c r="R1876"/>
  <c r="S1876"/>
  <c r="E1877"/>
  <c r="G1877"/>
  <c r="H1877"/>
  <c r="I1877"/>
  <c r="O1877"/>
  <c r="Q1877"/>
  <c r="R1877"/>
  <c r="S1877"/>
  <c r="E1878"/>
  <c r="G1878"/>
  <c r="H1878"/>
  <c r="I1878"/>
  <c r="O1878"/>
  <c r="Q1878"/>
  <c r="R1878"/>
  <c r="S1878"/>
  <c r="E1879"/>
  <c r="G1879"/>
  <c r="H1879"/>
  <c r="I1879"/>
  <c r="O1879"/>
  <c r="Q1879"/>
  <c r="R1879"/>
  <c r="S1879"/>
  <c r="E1880"/>
  <c r="G1880"/>
  <c r="H1880"/>
  <c r="I1880"/>
  <c r="O1880"/>
  <c r="Q1880"/>
  <c r="R1880"/>
  <c r="S1880"/>
  <c r="E1881"/>
  <c r="G1881"/>
  <c r="H1881"/>
  <c r="I1881"/>
  <c r="O1881"/>
  <c r="Q1881"/>
  <c r="R1881"/>
  <c r="S1881"/>
  <c r="E1882"/>
  <c r="G1882"/>
  <c r="H1882"/>
  <c r="I1882"/>
  <c r="O1882"/>
  <c r="Q1882"/>
  <c r="R1882"/>
  <c r="S1882"/>
  <c r="E1883"/>
  <c r="G1883"/>
  <c r="H1883"/>
  <c r="I1883"/>
  <c r="O1883"/>
  <c r="Q1883"/>
  <c r="R1883"/>
  <c r="S1883"/>
  <c r="E1884"/>
  <c r="G1884"/>
  <c r="H1884"/>
  <c r="I1884"/>
  <c r="O1884"/>
  <c r="Q1884"/>
  <c r="R1884"/>
  <c r="S1884"/>
  <c r="E1885"/>
  <c r="G1885"/>
  <c r="H1885"/>
  <c r="I1885"/>
  <c r="O1885"/>
  <c r="Q1885"/>
  <c r="R1885"/>
  <c r="S1885"/>
  <c r="E1886"/>
  <c r="G1886"/>
  <c r="H1886"/>
  <c r="I1886"/>
  <c r="O1886"/>
  <c r="Q1886"/>
  <c r="R1886"/>
  <c r="S1886"/>
  <c r="E1887"/>
  <c r="G1887"/>
  <c r="H1887"/>
  <c r="I1887"/>
  <c r="O1887"/>
  <c r="Q1887"/>
  <c r="R1887"/>
  <c r="S1887"/>
  <c r="E1888"/>
  <c r="G1888"/>
  <c r="H1888"/>
  <c r="I1888"/>
  <c r="O1888"/>
  <c r="Q1888"/>
  <c r="R1888"/>
  <c r="S1888"/>
  <c r="E1889"/>
  <c r="G1889"/>
  <c r="H1889"/>
  <c r="I1889"/>
  <c r="O1889"/>
  <c r="Q1889"/>
  <c r="R1889"/>
  <c r="S1889"/>
  <c r="E1890"/>
  <c r="G1890"/>
  <c r="H1890"/>
  <c r="I1890"/>
  <c r="O1890"/>
  <c r="Q1890"/>
  <c r="R1890"/>
  <c r="S1890"/>
  <c r="E1891"/>
  <c r="G1891"/>
  <c r="H1891"/>
  <c r="I1891"/>
  <c r="O1891"/>
  <c r="Q1891"/>
  <c r="R1891"/>
  <c r="S1891"/>
  <c r="E1892"/>
  <c r="G1892"/>
  <c r="H1892"/>
  <c r="I1892"/>
  <c r="O1892"/>
  <c r="Q1892"/>
  <c r="R1892"/>
  <c r="S1892"/>
  <c r="E1893"/>
  <c r="G1893"/>
  <c r="K1893" s="1"/>
  <c r="M1893" s="1"/>
  <c r="H1893"/>
  <c r="I1893"/>
  <c r="O1893"/>
  <c r="Q1893"/>
  <c r="R1893"/>
  <c r="S1893"/>
  <c r="E1894"/>
  <c r="G1894"/>
  <c r="H1894"/>
  <c r="I1894"/>
  <c r="O1894"/>
  <c r="Q1894"/>
  <c r="R1894"/>
  <c r="S1894"/>
  <c r="E1895"/>
  <c r="G1895"/>
  <c r="H1895"/>
  <c r="I1895"/>
  <c r="O1895"/>
  <c r="Q1895"/>
  <c r="R1895"/>
  <c r="S1895"/>
  <c r="E1896"/>
  <c r="G1896"/>
  <c r="H1896"/>
  <c r="I1896"/>
  <c r="O1896"/>
  <c r="Q1896"/>
  <c r="R1896"/>
  <c r="S1896"/>
  <c r="E1897"/>
  <c r="G1897"/>
  <c r="H1897"/>
  <c r="I1897"/>
  <c r="O1897"/>
  <c r="Q1897"/>
  <c r="R1897"/>
  <c r="S1897"/>
  <c r="E1898"/>
  <c r="G1898"/>
  <c r="H1898"/>
  <c r="I1898"/>
  <c r="O1898"/>
  <c r="Q1898"/>
  <c r="R1898"/>
  <c r="S1898"/>
  <c r="E1899"/>
  <c r="G1899"/>
  <c r="H1899"/>
  <c r="I1899"/>
  <c r="O1899"/>
  <c r="Q1899"/>
  <c r="R1899"/>
  <c r="S1899"/>
  <c r="E1900"/>
  <c r="G1900"/>
  <c r="H1900"/>
  <c r="I1900"/>
  <c r="O1900"/>
  <c r="Q1900"/>
  <c r="R1900"/>
  <c r="S1900"/>
  <c r="E1901"/>
  <c r="G1901"/>
  <c r="H1901"/>
  <c r="I1901"/>
  <c r="O1901"/>
  <c r="Q1901"/>
  <c r="R1901"/>
  <c r="S1901"/>
  <c r="E1902"/>
  <c r="G1902"/>
  <c r="H1902"/>
  <c r="I1902"/>
  <c r="O1902"/>
  <c r="Q1902"/>
  <c r="R1902"/>
  <c r="S1902"/>
  <c r="E1903"/>
  <c r="G1903"/>
  <c r="H1903"/>
  <c r="I1903"/>
  <c r="O1903"/>
  <c r="Q1903"/>
  <c r="R1903"/>
  <c r="S1903"/>
  <c r="E1904"/>
  <c r="G1904"/>
  <c r="H1904"/>
  <c r="I1904"/>
  <c r="O1904"/>
  <c r="Q1904"/>
  <c r="R1904"/>
  <c r="S1904"/>
  <c r="E1905"/>
  <c r="G1905"/>
  <c r="H1905"/>
  <c r="I1905"/>
  <c r="O1905"/>
  <c r="Q1905"/>
  <c r="R1905"/>
  <c r="S1905"/>
  <c r="E1906"/>
  <c r="G1906"/>
  <c r="H1906"/>
  <c r="I1906"/>
  <c r="O1906"/>
  <c r="Q1906"/>
  <c r="R1906"/>
  <c r="S1906"/>
  <c r="E1907"/>
  <c r="G1907"/>
  <c r="H1907"/>
  <c r="I1907"/>
  <c r="O1907"/>
  <c r="Q1907"/>
  <c r="R1907"/>
  <c r="S1907"/>
  <c r="E1908"/>
  <c r="G1908"/>
  <c r="H1908"/>
  <c r="I1908"/>
  <c r="O1908"/>
  <c r="Q1908"/>
  <c r="R1908"/>
  <c r="S1908"/>
  <c r="E1909"/>
  <c r="G1909"/>
  <c r="H1909"/>
  <c r="I1909"/>
  <c r="O1909"/>
  <c r="Q1909"/>
  <c r="R1909"/>
  <c r="S1909"/>
  <c r="E1910"/>
  <c r="G1910"/>
  <c r="H1910"/>
  <c r="I1910"/>
  <c r="O1910"/>
  <c r="Q1910"/>
  <c r="R1910"/>
  <c r="S1910"/>
  <c r="E1911"/>
  <c r="G1911"/>
  <c r="H1911"/>
  <c r="I1911"/>
  <c r="O1911"/>
  <c r="Q1911"/>
  <c r="R1911"/>
  <c r="S1911"/>
  <c r="E1912"/>
  <c r="G1912"/>
  <c r="H1912"/>
  <c r="I1912"/>
  <c r="O1912"/>
  <c r="Q1912"/>
  <c r="R1912"/>
  <c r="S1912"/>
  <c r="E1913"/>
  <c r="G1913"/>
  <c r="H1913"/>
  <c r="I1913"/>
  <c r="O1913"/>
  <c r="Q1913"/>
  <c r="R1913"/>
  <c r="S1913"/>
  <c r="E1914"/>
  <c r="G1914"/>
  <c r="H1914"/>
  <c r="I1914"/>
  <c r="O1914"/>
  <c r="Q1914"/>
  <c r="R1914"/>
  <c r="S1914"/>
  <c r="E1915"/>
  <c r="G1915"/>
  <c r="H1915"/>
  <c r="I1915"/>
  <c r="O1915"/>
  <c r="Q1915"/>
  <c r="R1915"/>
  <c r="S1915"/>
  <c r="E1916"/>
  <c r="G1916"/>
  <c r="H1916"/>
  <c r="I1916"/>
  <c r="O1916"/>
  <c r="Q1916"/>
  <c r="R1916"/>
  <c r="S1916"/>
  <c r="E1917"/>
  <c r="G1917"/>
  <c r="H1917"/>
  <c r="I1917"/>
  <c r="O1917"/>
  <c r="Q1917"/>
  <c r="R1917"/>
  <c r="S1917"/>
  <c r="E1918"/>
  <c r="G1918"/>
  <c r="H1918"/>
  <c r="I1918"/>
  <c r="O1918"/>
  <c r="Q1918"/>
  <c r="R1918"/>
  <c r="S1918"/>
  <c r="E1919"/>
  <c r="G1919"/>
  <c r="H1919"/>
  <c r="I1919"/>
  <c r="O1919"/>
  <c r="Q1919"/>
  <c r="R1919"/>
  <c r="S1919"/>
  <c r="E1920"/>
  <c r="G1920"/>
  <c r="H1920"/>
  <c r="I1920"/>
  <c r="O1920"/>
  <c r="Q1920"/>
  <c r="R1920"/>
  <c r="S1920"/>
  <c r="E1921"/>
  <c r="G1921"/>
  <c r="H1921"/>
  <c r="I1921"/>
  <c r="O1921"/>
  <c r="Q1921"/>
  <c r="R1921"/>
  <c r="S1921"/>
  <c r="E1922"/>
  <c r="G1922"/>
  <c r="H1922"/>
  <c r="I1922"/>
  <c r="O1922"/>
  <c r="Q1922"/>
  <c r="R1922"/>
  <c r="S1922"/>
  <c r="E1923"/>
  <c r="G1923"/>
  <c r="H1923"/>
  <c r="I1923"/>
  <c r="O1923"/>
  <c r="Q1923"/>
  <c r="R1923"/>
  <c r="S1923"/>
  <c r="E1924"/>
  <c r="G1924"/>
  <c r="H1924"/>
  <c r="I1924"/>
  <c r="O1924"/>
  <c r="Q1924"/>
  <c r="R1924"/>
  <c r="S1924"/>
  <c r="E1925"/>
  <c r="G1925"/>
  <c r="H1925"/>
  <c r="I1925"/>
  <c r="O1925"/>
  <c r="Q1925"/>
  <c r="R1925"/>
  <c r="S1925"/>
  <c r="E1926"/>
  <c r="G1926"/>
  <c r="H1926"/>
  <c r="I1926"/>
  <c r="O1926"/>
  <c r="Q1926"/>
  <c r="R1926"/>
  <c r="S1926"/>
  <c r="E1927"/>
  <c r="G1927"/>
  <c r="H1927"/>
  <c r="I1927"/>
  <c r="O1927"/>
  <c r="Q1927"/>
  <c r="R1927"/>
  <c r="S1927"/>
  <c r="E1928"/>
  <c r="G1928"/>
  <c r="H1928"/>
  <c r="I1928"/>
  <c r="O1928"/>
  <c r="Q1928"/>
  <c r="R1928"/>
  <c r="S1928"/>
  <c r="E1929"/>
  <c r="G1929"/>
  <c r="H1929"/>
  <c r="I1929"/>
  <c r="O1929"/>
  <c r="Q1929"/>
  <c r="R1929"/>
  <c r="S1929"/>
  <c r="E1930"/>
  <c r="G1930"/>
  <c r="H1930"/>
  <c r="I1930"/>
  <c r="O1930"/>
  <c r="Q1930"/>
  <c r="R1930"/>
  <c r="S1930"/>
  <c r="E1931"/>
  <c r="G1931"/>
  <c r="H1931"/>
  <c r="I1931"/>
  <c r="O1931"/>
  <c r="Q1931"/>
  <c r="R1931"/>
  <c r="S1931"/>
  <c r="E1932"/>
  <c r="G1932"/>
  <c r="H1932"/>
  <c r="I1932"/>
  <c r="O1932"/>
  <c r="Q1932"/>
  <c r="R1932"/>
  <c r="S1932"/>
  <c r="E1933"/>
  <c r="G1933"/>
  <c r="H1933"/>
  <c r="I1933"/>
  <c r="O1933"/>
  <c r="Q1933"/>
  <c r="R1933"/>
  <c r="S1933"/>
  <c r="E1934"/>
  <c r="G1934"/>
  <c r="H1934"/>
  <c r="I1934"/>
  <c r="O1934"/>
  <c r="Q1934"/>
  <c r="R1934"/>
  <c r="S1934"/>
  <c r="E1935"/>
  <c r="G1935"/>
  <c r="H1935"/>
  <c r="I1935"/>
  <c r="O1935"/>
  <c r="Q1935"/>
  <c r="R1935"/>
  <c r="S1935"/>
  <c r="E1936"/>
  <c r="G1936"/>
  <c r="H1936"/>
  <c r="I1936"/>
  <c r="O1936"/>
  <c r="Q1936"/>
  <c r="R1936"/>
  <c r="S1936"/>
  <c r="E1937"/>
  <c r="G1937"/>
  <c r="H1937"/>
  <c r="I1937"/>
  <c r="O1937"/>
  <c r="Q1937"/>
  <c r="R1937"/>
  <c r="S1937"/>
  <c r="E1938"/>
  <c r="G1938"/>
  <c r="H1938"/>
  <c r="I1938"/>
  <c r="O1938"/>
  <c r="Q1938"/>
  <c r="R1938"/>
  <c r="S1938"/>
  <c r="E1939"/>
  <c r="G1939"/>
  <c r="H1939"/>
  <c r="I1939"/>
  <c r="O1939"/>
  <c r="Q1939"/>
  <c r="R1939"/>
  <c r="S1939"/>
  <c r="E1940"/>
  <c r="G1940"/>
  <c r="H1940"/>
  <c r="I1940"/>
  <c r="O1940"/>
  <c r="Q1940"/>
  <c r="R1940"/>
  <c r="S1940"/>
  <c r="E1941"/>
  <c r="G1941"/>
  <c r="H1941"/>
  <c r="I1941"/>
  <c r="O1941"/>
  <c r="Q1941"/>
  <c r="R1941"/>
  <c r="S1941"/>
  <c r="E1942"/>
  <c r="G1942"/>
  <c r="H1942"/>
  <c r="I1942"/>
  <c r="O1942"/>
  <c r="Q1942"/>
  <c r="R1942"/>
  <c r="S1942"/>
  <c r="E1943"/>
  <c r="G1943"/>
  <c r="H1943"/>
  <c r="I1943"/>
  <c r="O1943"/>
  <c r="Q1943"/>
  <c r="R1943"/>
  <c r="S1943"/>
  <c r="E1944"/>
  <c r="G1944"/>
  <c r="H1944"/>
  <c r="I1944"/>
  <c r="O1944"/>
  <c r="Q1944"/>
  <c r="R1944"/>
  <c r="S1944"/>
  <c r="E1945"/>
  <c r="G1945"/>
  <c r="H1945"/>
  <c r="I1945"/>
  <c r="O1945"/>
  <c r="Q1945"/>
  <c r="R1945"/>
  <c r="S1945"/>
  <c r="E1946"/>
  <c r="G1946"/>
  <c r="H1946"/>
  <c r="I1946"/>
  <c r="O1946"/>
  <c r="Q1946"/>
  <c r="R1946"/>
  <c r="S1946"/>
  <c r="E1947"/>
  <c r="G1947"/>
  <c r="H1947"/>
  <c r="I1947"/>
  <c r="O1947"/>
  <c r="Q1947"/>
  <c r="R1947"/>
  <c r="S1947"/>
  <c r="E1948"/>
  <c r="G1948"/>
  <c r="H1948"/>
  <c r="I1948"/>
  <c r="O1948"/>
  <c r="Q1948"/>
  <c r="R1948"/>
  <c r="S1948"/>
  <c r="E1949"/>
  <c r="G1949"/>
  <c r="H1949"/>
  <c r="I1949"/>
  <c r="O1949"/>
  <c r="Q1949"/>
  <c r="R1949"/>
  <c r="S1949"/>
  <c r="E1950"/>
  <c r="G1950"/>
  <c r="H1950"/>
  <c r="I1950"/>
  <c r="O1950"/>
  <c r="Q1950"/>
  <c r="R1950"/>
  <c r="S1950"/>
  <c r="E1951"/>
  <c r="G1951"/>
  <c r="H1951"/>
  <c r="I1951"/>
  <c r="O1951"/>
  <c r="Q1951"/>
  <c r="R1951"/>
  <c r="S1951"/>
  <c r="E1952"/>
  <c r="G1952"/>
  <c r="H1952"/>
  <c r="I1952"/>
  <c r="O1952"/>
  <c r="Q1952"/>
  <c r="R1952"/>
  <c r="S1952"/>
  <c r="E1953"/>
  <c r="G1953"/>
  <c r="H1953"/>
  <c r="I1953"/>
  <c r="O1953"/>
  <c r="Q1953"/>
  <c r="R1953"/>
  <c r="S1953"/>
  <c r="E1954"/>
  <c r="G1954"/>
  <c r="H1954"/>
  <c r="I1954"/>
  <c r="O1954"/>
  <c r="Q1954"/>
  <c r="R1954"/>
  <c r="S1954"/>
  <c r="E1955"/>
  <c r="G1955"/>
  <c r="H1955"/>
  <c r="I1955"/>
  <c r="O1955"/>
  <c r="Q1955"/>
  <c r="R1955"/>
  <c r="S1955"/>
  <c r="E1956"/>
  <c r="G1956"/>
  <c r="H1956"/>
  <c r="I1956"/>
  <c r="O1956"/>
  <c r="Q1956"/>
  <c r="R1956"/>
  <c r="S1956"/>
  <c r="E1957"/>
  <c r="G1957"/>
  <c r="H1957"/>
  <c r="I1957"/>
  <c r="O1957"/>
  <c r="Q1957"/>
  <c r="R1957"/>
  <c r="S1957"/>
  <c r="E1958"/>
  <c r="G1958"/>
  <c r="H1958"/>
  <c r="I1958"/>
  <c r="O1958"/>
  <c r="Q1958"/>
  <c r="R1958"/>
  <c r="S1958"/>
  <c r="E1959"/>
  <c r="G1959"/>
  <c r="H1959"/>
  <c r="I1959"/>
  <c r="O1959"/>
  <c r="Q1959"/>
  <c r="R1959"/>
  <c r="S1959"/>
  <c r="E1960"/>
  <c r="G1960"/>
  <c r="H1960"/>
  <c r="I1960"/>
  <c r="O1960"/>
  <c r="Q1960"/>
  <c r="R1960"/>
  <c r="S1960"/>
  <c r="E1961"/>
  <c r="G1961"/>
  <c r="H1961"/>
  <c r="I1961"/>
  <c r="O1961"/>
  <c r="Q1961"/>
  <c r="R1961"/>
  <c r="S1961"/>
  <c r="E1962"/>
  <c r="G1962"/>
  <c r="H1962"/>
  <c r="I1962"/>
  <c r="O1962"/>
  <c r="Q1962"/>
  <c r="R1962"/>
  <c r="S1962"/>
  <c r="E1963"/>
  <c r="G1963"/>
  <c r="H1963"/>
  <c r="I1963"/>
  <c r="O1963"/>
  <c r="Q1963"/>
  <c r="R1963"/>
  <c r="S1963"/>
  <c r="E1964"/>
  <c r="G1964"/>
  <c r="H1964"/>
  <c r="I1964"/>
  <c r="O1964"/>
  <c r="Q1964"/>
  <c r="R1964"/>
  <c r="S1964"/>
  <c r="E1965"/>
  <c r="G1965"/>
  <c r="H1965"/>
  <c r="I1965"/>
  <c r="O1965"/>
  <c r="Q1965"/>
  <c r="R1965"/>
  <c r="S1965"/>
  <c r="E1966"/>
  <c r="G1966"/>
  <c r="H1966"/>
  <c r="I1966"/>
  <c r="O1966"/>
  <c r="Q1966"/>
  <c r="R1966"/>
  <c r="S1966"/>
  <c r="E1967"/>
  <c r="G1967"/>
  <c r="H1967"/>
  <c r="I1967"/>
  <c r="O1967"/>
  <c r="Q1967"/>
  <c r="R1967"/>
  <c r="S1967"/>
  <c r="E1968"/>
  <c r="G1968"/>
  <c r="H1968"/>
  <c r="I1968"/>
  <c r="O1968"/>
  <c r="Q1968"/>
  <c r="R1968"/>
  <c r="S1968"/>
  <c r="E1969"/>
  <c r="G1969"/>
  <c r="H1969"/>
  <c r="I1969"/>
  <c r="O1969"/>
  <c r="Q1969"/>
  <c r="R1969"/>
  <c r="S1969"/>
  <c r="E1970"/>
  <c r="G1970"/>
  <c r="H1970"/>
  <c r="I1970"/>
  <c r="O1970"/>
  <c r="Q1970"/>
  <c r="R1970"/>
  <c r="S1970"/>
  <c r="E1971"/>
  <c r="G1971"/>
  <c r="H1971"/>
  <c r="I1971"/>
  <c r="O1971"/>
  <c r="Q1971"/>
  <c r="R1971"/>
  <c r="S1971"/>
  <c r="E1972"/>
  <c r="G1972"/>
  <c r="H1972"/>
  <c r="I1972"/>
  <c r="O1972"/>
  <c r="Q1972"/>
  <c r="R1972"/>
  <c r="S1972"/>
  <c r="E1973"/>
  <c r="G1973"/>
  <c r="H1973"/>
  <c r="I1973"/>
  <c r="O1973"/>
  <c r="Q1973"/>
  <c r="R1973"/>
  <c r="S1973"/>
  <c r="E1974"/>
  <c r="G1974"/>
  <c r="H1974"/>
  <c r="I1974"/>
  <c r="O1974"/>
  <c r="Q1974"/>
  <c r="R1974"/>
  <c r="S1974"/>
  <c r="E1975"/>
  <c r="G1975"/>
  <c r="H1975"/>
  <c r="I1975"/>
  <c r="O1975"/>
  <c r="Q1975"/>
  <c r="R1975"/>
  <c r="S1975"/>
  <c r="E1976"/>
  <c r="G1976"/>
  <c r="H1976"/>
  <c r="I1976"/>
  <c r="O1976"/>
  <c r="Q1976"/>
  <c r="R1976"/>
  <c r="S1976"/>
  <c r="E1977"/>
  <c r="G1977"/>
  <c r="H1977"/>
  <c r="I1977"/>
  <c r="O1977"/>
  <c r="Q1977"/>
  <c r="R1977"/>
  <c r="S1977"/>
  <c r="E1978"/>
  <c r="G1978"/>
  <c r="H1978"/>
  <c r="I1978"/>
  <c r="O1978"/>
  <c r="Q1978"/>
  <c r="R1978"/>
  <c r="S1978"/>
  <c r="E1979"/>
  <c r="G1979"/>
  <c r="H1979"/>
  <c r="I1979"/>
  <c r="O1979"/>
  <c r="Q1979"/>
  <c r="R1979"/>
  <c r="S1979"/>
  <c r="E1980"/>
  <c r="G1980"/>
  <c r="H1980"/>
  <c r="I1980"/>
  <c r="O1980"/>
  <c r="Q1980"/>
  <c r="R1980"/>
  <c r="S1980"/>
  <c r="E1981"/>
  <c r="G1981"/>
  <c r="H1981"/>
  <c r="I1981"/>
  <c r="O1981"/>
  <c r="Q1981"/>
  <c r="R1981"/>
  <c r="S1981"/>
  <c r="E1982"/>
  <c r="G1982"/>
  <c r="H1982"/>
  <c r="I1982"/>
  <c r="O1982"/>
  <c r="Q1982"/>
  <c r="R1982"/>
  <c r="S1982"/>
  <c r="E1983"/>
  <c r="G1983"/>
  <c r="H1983"/>
  <c r="I1983"/>
  <c r="O1983"/>
  <c r="Q1983"/>
  <c r="R1983"/>
  <c r="S1983"/>
  <c r="E1984"/>
  <c r="G1984"/>
  <c r="H1984"/>
  <c r="I1984"/>
  <c r="O1984"/>
  <c r="Q1984"/>
  <c r="R1984"/>
  <c r="S1984"/>
  <c r="E1985"/>
  <c r="G1985"/>
  <c r="H1985"/>
  <c r="I1985"/>
  <c r="O1985"/>
  <c r="Q1985"/>
  <c r="R1985"/>
  <c r="S1985"/>
  <c r="E1986"/>
  <c r="G1986"/>
  <c r="H1986"/>
  <c r="I1986"/>
  <c r="O1986"/>
  <c r="Q1986"/>
  <c r="R1986"/>
  <c r="S1986"/>
  <c r="E1987"/>
  <c r="G1987"/>
  <c r="H1987"/>
  <c r="I1987"/>
  <c r="O1987"/>
  <c r="Q1987"/>
  <c r="R1987"/>
  <c r="S1987"/>
  <c r="E1988"/>
  <c r="G1988"/>
  <c r="H1988"/>
  <c r="I1988"/>
  <c r="O1988"/>
  <c r="Q1988"/>
  <c r="R1988"/>
  <c r="S1988"/>
  <c r="E1989"/>
  <c r="G1989"/>
  <c r="H1989"/>
  <c r="I1989"/>
  <c r="O1989"/>
  <c r="Q1989"/>
  <c r="R1989"/>
  <c r="S1989"/>
  <c r="E1990"/>
  <c r="G1990"/>
  <c r="H1990"/>
  <c r="I1990"/>
  <c r="O1990"/>
  <c r="Q1990"/>
  <c r="R1990"/>
  <c r="S1990"/>
  <c r="E1991"/>
  <c r="G1991"/>
  <c r="H1991"/>
  <c r="I1991"/>
  <c r="O1991"/>
  <c r="Q1991"/>
  <c r="R1991"/>
  <c r="S1991"/>
  <c r="E1992"/>
  <c r="G1992"/>
  <c r="H1992"/>
  <c r="I1992"/>
  <c r="O1992"/>
  <c r="Q1992"/>
  <c r="R1992"/>
  <c r="S1992"/>
  <c r="E1993"/>
  <c r="G1993"/>
  <c r="H1993"/>
  <c r="I1993"/>
  <c r="O1993"/>
  <c r="Q1993"/>
  <c r="R1993"/>
  <c r="S1993"/>
  <c r="E1994"/>
  <c r="G1994"/>
  <c r="H1994"/>
  <c r="I1994"/>
  <c r="O1994"/>
  <c r="Q1994"/>
  <c r="R1994"/>
  <c r="S1994"/>
  <c r="E1995"/>
  <c r="G1995"/>
  <c r="H1995"/>
  <c r="I1995"/>
  <c r="O1995"/>
  <c r="Q1995"/>
  <c r="R1995"/>
  <c r="S1995"/>
  <c r="E1996"/>
  <c r="G1996"/>
  <c r="H1996"/>
  <c r="I1996"/>
  <c r="O1996"/>
  <c r="Q1996"/>
  <c r="R1996"/>
  <c r="S1996"/>
  <c r="E1997"/>
  <c r="G1997"/>
  <c r="H1997"/>
  <c r="I1997"/>
  <c r="O1997"/>
  <c r="Q1997"/>
  <c r="R1997"/>
  <c r="S1997"/>
  <c r="E1998"/>
  <c r="G1998"/>
  <c r="H1998"/>
  <c r="I1998"/>
  <c r="O1998"/>
  <c r="Q1998"/>
  <c r="R1998"/>
  <c r="S1998"/>
  <c r="E1999"/>
  <c r="G1999"/>
  <c r="H1999"/>
  <c r="I1999"/>
  <c r="O1999"/>
  <c r="Q1999"/>
  <c r="R1999"/>
  <c r="S1999"/>
  <c r="E2000"/>
  <c r="G2000"/>
  <c r="H2000"/>
  <c r="I2000"/>
  <c r="O2000"/>
  <c r="Q2000"/>
  <c r="R2000"/>
  <c r="S2000"/>
  <c r="E2001"/>
  <c r="G2001"/>
  <c r="H2001"/>
  <c r="I2001"/>
  <c r="O2001"/>
  <c r="Q2001"/>
  <c r="R2001"/>
  <c r="S2001"/>
  <c r="E2002"/>
  <c r="G2002"/>
  <c r="H2002"/>
  <c r="I2002"/>
  <c r="O2002"/>
  <c r="Q2002"/>
  <c r="R2002"/>
  <c r="S2002"/>
  <c r="E2003"/>
  <c r="G2003"/>
  <c r="H2003"/>
  <c r="I2003"/>
  <c r="O2003"/>
  <c r="Q2003"/>
  <c r="R2003"/>
  <c r="S2003"/>
  <c r="E2004"/>
  <c r="G2004"/>
  <c r="H2004"/>
  <c r="I2004"/>
  <c r="O2004"/>
  <c r="Q2004"/>
  <c r="R2004"/>
  <c r="S2004"/>
  <c r="E2005"/>
  <c r="G2005"/>
  <c r="H2005"/>
  <c r="I2005"/>
  <c r="O2005"/>
  <c r="Q2005"/>
  <c r="R2005"/>
  <c r="S2005"/>
  <c r="E2006"/>
  <c r="G2006"/>
  <c r="H2006"/>
  <c r="I2006"/>
  <c r="O2006"/>
  <c r="Q2006"/>
  <c r="R2006"/>
  <c r="S2006"/>
  <c r="E2007"/>
  <c r="G2007"/>
  <c r="H2007"/>
  <c r="I2007"/>
  <c r="O2007"/>
  <c r="Q2007"/>
  <c r="R2007"/>
  <c r="S2007"/>
  <c r="E2008"/>
  <c r="G2008"/>
  <c r="H2008"/>
  <c r="I2008"/>
  <c r="O2008"/>
  <c r="Q2008"/>
  <c r="R2008"/>
  <c r="S2008"/>
  <c r="E2009"/>
  <c r="G2009"/>
  <c r="H2009"/>
  <c r="I2009"/>
  <c r="O2009"/>
  <c r="Q2009"/>
  <c r="R2009"/>
  <c r="S2009"/>
  <c r="E2010"/>
  <c r="G2010"/>
  <c r="H2010"/>
  <c r="I2010"/>
  <c r="O2010"/>
  <c r="Q2010"/>
  <c r="R2010"/>
  <c r="S2010"/>
  <c r="E2011"/>
  <c r="G2011"/>
  <c r="H2011"/>
  <c r="I2011"/>
  <c r="O2011"/>
  <c r="Q2011"/>
  <c r="R2011"/>
  <c r="S2011"/>
  <c r="E2012"/>
  <c r="G2012"/>
  <c r="H2012"/>
  <c r="I2012"/>
  <c r="O2012"/>
  <c r="Q2012"/>
  <c r="R2012"/>
  <c r="S2012"/>
  <c r="E2013"/>
  <c r="G2013"/>
  <c r="H2013"/>
  <c r="I2013"/>
  <c r="O2013"/>
  <c r="Q2013"/>
  <c r="R2013"/>
  <c r="S2013"/>
  <c r="E2014"/>
  <c r="G2014"/>
  <c r="H2014"/>
  <c r="I2014"/>
  <c r="O2014"/>
  <c r="Q2014"/>
  <c r="R2014"/>
  <c r="S2014"/>
  <c r="E2015"/>
  <c r="G2015"/>
  <c r="H2015"/>
  <c r="I2015"/>
  <c r="O2015"/>
  <c r="Q2015"/>
  <c r="R2015"/>
  <c r="S2015"/>
  <c r="E2016"/>
  <c r="G2016"/>
  <c r="H2016"/>
  <c r="I2016"/>
  <c r="O2016"/>
  <c r="Q2016"/>
  <c r="R2016"/>
  <c r="S2016"/>
  <c r="E2017"/>
  <c r="G2017"/>
  <c r="H2017"/>
  <c r="I2017"/>
  <c r="O2017"/>
  <c r="Q2017"/>
  <c r="R2017"/>
  <c r="S2017"/>
  <c r="E2018"/>
  <c r="G2018"/>
  <c r="H2018"/>
  <c r="I2018"/>
  <c r="O2018"/>
  <c r="Q2018"/>
  <c r="R2018"/>
  <c r="S2018"/>
  <c r="E2019"/>
  <c r="G2019"/>
  <c r="H2019"/>
  <c r="I2019"/>
  <c r="O2019"/>
  <c r="Q2019"/>
  <c r="R2019"/>
  <c r="S2019"/>
  <c r="E2020"/>
  <c r="G2020"/>
  <c r="H2020"/>
  <c r="I2020"/>
  <c r="O2020"/>
  <c r="Q2020"/>
  <c r="R2020"/>
  <c r="S2020"/>
  <c r="E2021"/>
  <c r="G2021"/>
  <c r="H2021"/>
  <c r="I2021"/>
  <c r="O2021"/>
  <c r="Q2021"/>
  <c r="R2021"/>
  <c r="S2021"/>
  <c r="E2022"/>
  <c r="G2022"/>
  <c r="H2022"/>
  <c r="I2022"/>
  <c r="O2022"/>
  <c r="Q2022"/>
  <c r="R2022"/>
  <c r="S2022"/>
  <c r="E2023"/>
  <c r="G2023"/>
  <c r="H2023"/>
  <c r="I2023"/>
  <c r="O2023"/>
  <c r="Q2023"/>
  <c r="R2023"/>
  <c r="S2023"/>
  <c r="E2024"/>
  <c r="G2024"/>
  <c r="H2024"/>
  <c r="I2024"/>
  <c r="O2024"/>
  <c r="Q2024"/>
  <c r="R2024"/>
  <c r="S2024"/>
  <c r="E2025"/>
  <c r="G2025"/>
  <c r="H2025"/>
  <c r="I2025"/>
  <c r="O2025"/>
  <c r="Q2025"/>
  <c r="R2025"/>
  <c r="S2025"/>
  <c r="E2026"/>
  <c r="G2026"/>
  <c r="H2026"/>
  <c r="I2026"/>
  <c r="O2026"/>
  <c r="Q2026"/>
  <c r="R2026"/>
  <c r="S2026"/>
  <c r="E2027"/>
  <c r="G2027"/>
  <c r="H2027"/>
  <c r="I2027"/>
  <c r="O2027"/>
  <c r="Q2027"/>
  <c r="R2027"/>
  <c r="S2027"/>
  <c r="E2028"/>
  <c r="G2028"/>
  <c r="H2028"/>
  <c r="I2028"/>
  <c r="O2028"/>
  <c r="Q2028"/>
  <c r="R2028"/>
  <c r="S2028"/>
  <c r="E2029"/>
  <c r="G2029"/>
  <c r="H2029"/>
  <c r="I2029"/>
  <c r="O2029"/>
  <c r="Q2029"/>
  <c r="R2029"/>
  <c r="S2029"/>
  <c r="E2030"/>
  <c r="G2030"/>
  <c r="H2030"/>
  <c r="I2030"/>
  <c r="O2030"/>
  <c r="Q2030"/>
  <c r="R2030"/>
  <c r="S2030"/>
  <c r="E2031"/>
  <c r="G2031"/>
  <c r="H2031"/>
  <c r="I2031"/>
  <c r="O2031"/>
  <c r="Q2031"/>
  <c r="R2031"/>
  <c r="S2031"/>
  <c r="E2032"/>
  <c r="G2032"/>
  <c r="H2032"/>
  <c r="I2032"/>
  <c r="O2032"/>
  <c r="Q2032"/>
  <c r="R2032"/>
  <c r="S2032"/>
  <c r="E2033"/>
  <c r="G2033"/>
  <c r="H2033"/>
  <c r="I2033"/>
  <c r="O2033"/>
  <c r="Q2033"/>
  <c r="R2033"/>
  <c r="S2033"/>
  <c r="E2034"/>
  <c r="G2034"/>
  <c r="H2034"/>
  <c r="I2034"/>
  <c r="O2034"/>
  <c r="Q2034"/>
  <c r="R2034"/>
  <c r="S2034"/>
  <c r="E2035"/>
  <c r="G2035"/>
  <c r="H2035"/>
  <c r="I2035"/>
  <c r="O2035"/>
  <c r="Q2035"/>
  <c r="R2035"/>
  <c r="S2035"/>
  <c r="E2036"/>
  <c r="G2036"/>
  <c r="H2036"/>
  <c r="I2036"/>
  <c r="O2036"/>
  <c r="Q2036"/>
  <c r="R2036"/>
  <c r="S2036"/>
  <c r="E2037"/>
  <c r="G2037"/>
  <c r="H2037"/>
  <c r="I2037"/>
  <c r="O2037"/>
  <c r="Q2037"/>
  <c r="R2037"/>
  <c r="S2037"/>
  <c r="E2038"/>
  <c r="G2038"/>
  <c r="H2038"/>
  <c r="I2038"/>
  <c r="O2038"/>
  <c r="Q2038"/>
  <c r="R2038"/>
  <c r="S2038"/>
  <c r="E2039"/>
  <c r="G2039"/>
  <c r="H2039"/>
  <c r="I2039"/>
  <c r="O2039"/>
  <c r="Q2039"/>
  <c r="R2039"/>
  <c r="S2039"/>
  <c r="E2040"/>
  <c r="G2040"/>
  <c r="H2040"/>
  <c r="I2040"/>
  <c r="O2040"/>
  <c r="Q2040"/>
  <c r="R2040"/>
  <c r="S2040"/>
  <c r="E2041"/>
  <c r="G2041"/>
  <c r="H2041"/>
  <c r="I2041"/>
  <c r="O2041"/>
  <c r="Q2041"/>
  <c r="R2041"/>
  <c r="S2041"/>
  <c r="E2042"/>
  <c r="G2042"/>
  <c r="H2042"/>
  <c r="I2042"/>
  <c r="O2042"/>
  <c r="Q2042"/>
  <c r="R2042"/>
  <c r="S2042"/>
  <c r="E2043"/>
  <c r="G2043"/>
  <c r="H2043"/>
  <c r="I2043"/>
  <c r="O2043"/>
  <c r="Q2043"/>
  <c r="R2043"/>
  <c r="S2043"/>
  <c r="E2044"/>
  <c r="G2044"/>
  <c r="H2044"/>
  <c r="I2044"/>
  <c r="O2044"/>
  <c r="Q2044"/>
  <c r="R2044"/>
  <c r="S2044"/>
  <c r="E2045"/>
  <c r="G2045"/>
  <c r="H2045"/>
  <c r="I2045"/>
  <c r="O2045"/>
  <c r="Q2045"/>
  <c r="R2045"/>
  <c r="S2045"/>
  <c r="E2046"/>
  <c r="G2046"/>
  <c r="H2046"/>
  <c r="I2046"/>
  <c r="O2046"/>
  <c r="Q2046"/>
  <c r="R2046"/>
  <c r="S2046"/>
  <c r="E2047"/>
  <c r="G2047"/>
  <c r="H2047"/>
  <c r="I2047"/>
  <c r="O2047"/>
  <c r="Q2047"/>
  <c r="R2047"/>
  <c r="S2047"/>
  <c r="E2048"/>
  <c r="G2048"/>
  <c r="H2048"/>
  <c r="I2048"/>
  <c r="O2048"/>
  <c r="Q2048"/>
  <c r="R2048"/>
  <c r="S2048"/>
  <c r="E2049"/>
  <c r="G2049"/>
  <c r="H2049"/>
  <c r="I2049"/>
  <c r="O2049"/>
  <c r="Q2049"/>
  <c r="R2049"/>
  <c r="S2049"/>
  <c r="E2050"/>
  <c r="G2050"/>
  <c r="H2050"/>
  <c r="I2050"/>
  <c r="O2050"/>
  <c r="Q2050"/>
  <c r="R2050"/>
  <c r="S2050"/>
  <c r="E2051"/>
  <c r="G2051"/>
  <c r="H2051"/>
  <c r="I2051"/>
  <c r="O2051"/>
  <c r="Q2051"/>
  <c r="R2051"/>
  <c r="S2051"/>
  <c r="E2052"/>
  <c r="G2052"/>
  <c r="H2052"/>
  <c r="I2052"/>
  <c r="O2052"/>
  <c r="Q2052"/>
  <c r="R2052"/>
  <c r="S2052"/>
  <c r="E2053"/>
  <c r="G2053"/>
  <c r="H2053"/>
  <c r="I2053"/>
  <c r="O2053"/>
  <c r="Q2053"/>
  <c r="R2053"/>
  <c r="S2053"/>
  <c r="E2054"/>
  <c r="G2054"/>
  <c r="H2054"/>
  <c r="I2054"/>
  <c r="O2054"/>
  <c r="Q2054"/>
  <c r="R2054"/>
  <c r="S2054"/>
  <c r="E2055"/>
  <c r="G2055"/>
  <c r="H2055"/>
  <c r="I2055"/>
  <c r="O2055"/>
  <c r="Q2055"/>
  <c r="R2055"/>
  <c r="S2055"/>
  <c r="E2056"/>
  <c r="G2056"/>
  <c r="H2056"/>
  <c r="I2056"/>
  <c r="O2056"/>
  <c r="Q2056"/>
  <c r="R2056"/>
  <c r="S2056"/>
  <c r="E2057"/>
  <c r="G2057"/>
  <c r="H2057"/>
  <c r="I2057"/>
  <c r="O2057"/>
  <c r="Q2057"/>
  <c r="R2057"/>
  <c r="S2057"/>
  <c r="U2057"/>
  <c r="W2057" s="1"/>
  <c r="E2058"/>
  <c r="G2058"/>
  <c r="H2058"/>
  <c r="I2058"/>
  <c r="O2058"/>
  <c r="Q2058"/>
  <c r="R2058"/>
  <c r="S2058"/>
  <c r="U2058" s="1"/>
  <c r="W2058" s="1"/>
  <c r="E2059"/>
  <c r="G2059"/>
  <c r="H2059"/>
  <c r="I2059"/>
  <c r="O2059"/>
  <c r="Q2059"/>
  <c r="R2059"/>
  <c r="S2059"/>
  <c r="E2060"/>
  <c r="G2060"/>
  <c r="H2060"/>
  <c r="I2060"/>
  <c r="O2060"/>
  <c r="Q2060"/>
  <c r="R2060"/>
  <c r="S2060"/>
  <c r="E2061"/>
  <c r="G2061"/>
  <c r="H2061"/>
  <c r="I2061"/>
  <c r="O2061"/>
  <c r="Q2061"/>
  <c r="R2061"/>
  <c r="S2061"/>
  <c r="E2062"/>
  <c r="G2062"/>
  <c r="H2062"/>
  <c r="I2062"/>
  <c r="O2062"/>
  <c r="Q2062"/>
  <c r="R2062"/>
  <c r="S2062"/>
  <c r="E2063"/>
  <c r="G2063"/>
  <c r="H2063"/>
  <c r="I2063"/>
  <c r="O2063"/>
  <c r="Q2063"/>
  <c r="R2063"/>
  <c r="S2063"/>
  <c r="E2064"/>
  <c r="G2064"/>
  <c r="H2064"/>
  <c r="I2064"/>
  <c r="O2064"/>
  <c r="Q2064"/>
  <c r="R2064"/>
  <c r="S2064"/>
  <c r="E2065"/>
  <c r="G2065"/>
  <c r="H2065"/>
  <c r="I2065"/>
  <c r="O2065"/>
  <c r="Q2065"/>
  <c r="R2065"/>
  <c r="S2065"/>
  <c r="E2066"/>
  <c r="G2066"/>
  <c r="H2066"/>
  <c r="I2066"/>
  <c r="O2066"/>
  <c r="Q2066"/>
  <c r="R2066"/>
  <c r="S2066"/>
  <c r="E2067"/>
  <c r="G2067"/>
  <c r="H2067"/>
  <c r="I2067"/>
  <c r="O2067"/>
  <c r="Q2067"/>
  <c r="R2067"/>
  <c r="S2067"/>
  <c r="E2068"/>
  <c r="G2068"/>
  <c r="H2068"/>
  <c r="I2068"/>
  <c r="O2068"/>
  <c r="Q2068"/>
  <c r="R2068"/>
  <c r="S2068"/>
  <c r="E2069"/>
  <c r="G2069"/>
  <c r="H2069"/>
  <c r="I2069"/>
  <c r="O2069"/>
  <c r="Q2069"/>
  <c r="R2069"/>
  <c r="S2069"/>
  <c r="E2070"/>
  <c r="G2070"/>
  <c r="H2070"/>
  <c r="I2070"/>
  <c r="O2070"/>
  <c r="Q2070"/>
  <c r="R2070"/>
  <c r="S2070"/>
  <c r="E2071"/>
  <c r="G2071"/>
  <c r="H2071"/>
  <c r="I2071"/>
  <c r="O2071"/>
  <c r="Q2071"/>
  <c r="R2071"/>
  <c r="S2071"/>
  <c r="E2072"/>
  <c r="G2072"/>
  <c r="H2072"/>
  <c r="I2072"/>
  <c r="O2072"/>
  <c r="Q2072"/>
  <c r="R2072"/>
  <c r="S2072"/>
  <c r="E2073"/>
  <c r="G2073"/>
  <c r="H2073"/>
  <c r="I2073"/>
  <c r="O2073"/>
  <c r="Q2073"/>
  <c r="R2073"/>
  <c r="S2073"/>
  <c r="E2074"/>
  <c r="G2074"/>
  <c r="H2074"/>
  <c r="I2074"/>
  <c r="O2074"/>
  <c r="Q2074"/>
  <c r="R2074"/>
  <c r="S2074"/>
  <c r="E2075"/>
  <c r="G2075"/>
  <c r="H2075"/>
  <c r="I2075"/>
  <c r="O2075"/>
  <c r="Q2075"/>
  <c r="R2075"/>
  <c r="S2075"/>
  <c r="E2076"/>
  <c r="G2076"/>
  <c r="H2076"/>
  <c r="I2076"/>
  <c r="O2076"/>
  <c r="Q2076"/>
  <c r="R2076"/>
  <c r="S2076"/>
  <c r="E2077"/>
  <c r="G2077"/>
  <c r="H2077"/>
  <c r="I2077"/>
  <c r="O2077"/>
  <c r="Q2077"/>
  <c r="R2077"/>
  <c r="S2077"/>
  <c r="E2078"/>
  <c r="G2078"/>
  <c r="H2078"/>
  <c r="I2078"/>
  <c r="O2078"/>
  <c r="Q2078"/>
  <c r="R2078"/>
  <c r="S2078"/>
  <c r="E2079"/>
  <c r="G2079"/>
  <c r="H2079"/>
  <c r="I2079"/>
  <c r="O2079"/>
  <c r="Q2079"/>
  <c r="R2079"/>
  <c r="S2079"/>
  <c r="E2080"/>
  <c r="G2080"/>
  <c r="H2080"/>
  <c r="I2080"/>
  <c r="O2080"/>
  <c r="Q2080"/>
  <c r="R2080"/>
  <c r="S2080"/>
  <c r="E2081"/>
  <c r="G2081"/>
  <c r="H2081"/>
  <c r="I2081"/>
  <c r="O2081"/>
  <c r="Q2081"/>
  <c r="R2081"/>
  <c r="S2081"/>
  <c r="E2082"/>
  <c r="G2082"/>
  <c r="H2082"/>
  <c r="I2082"/>
  <c r="O2082"/>
  <c r="Q2082"/>
  <c r="R2082"/>
  <c r="S2082"/>
  <c r="E2083"/>
  <c r="G2083"/>
  <c r="H2083"/>
  <c r="I2083"/>
  <c r="O2083"/>
  <c r="Q2083"/>
  <c r="R2083"/>
  <c r="S2083"/>
  <c r="E2084"/>
  <c r="G2084"/>
  <c r="H2084"/>
  <c r="I2084"/>
  <c r="O2084"/>
  <c r="Q2084"/>
  <c r="R2084"/>
  <c r="S2084"/>
  <c r="E2085"/>
  <c r="G2085"/>
  <c r="H2085"/>
  <c r="I2085"/>
  <c r="O2085"/>
  <c r="Q2085"/>
  <c r="R2085"/>
  <c r="S2085"/>
  <c r="E2086"/>
  <c r="G2086"/>
  <c r="H2086"/>
  <c r="I2086"/>
  <c r="O2086"/>
  <c r="Q2086"/>
  <c r="R2086"/>
  <c r="S2086"/>
  <c r="E2087"/>
  <c r="G2087"/>
  <c r="H2087"/>
  <c r="I2087"/>
  <c r="O2087"/>
  <c r="Q2087"/>
  <c r="R2087"/>
  <c r="S2087"/>
  <c r="E2088"/>
  <c r="G2088"/>
  <c r="H2088"/>
  <c r="I2088"/>
  <c r="O2088"/>
  <c r="Q2088"/>
  <c r="R2088"/>
  <c r="S2088"/>
  <c r="E2089"/>
  <c r="G2089"/>
  <c r="H2089"/>
  <c r="I2089"/>
  <c r="O2089"/>
  <c r="Q2089"/>
  <c r="R2089"/>
  <c r="S2089"/>
  <c r="E2090"/>
  <c r="G2090"/>
  <c r="H2090"/>
  <c r="I2090"/>
  <c r="O2090"/>
  <c r="Q2090"/>
  <c r="R2090"/>
  <c r="S2090"/>
  <c r="E2091"/>
  <c r="G2091"/>
  <c r="H2091"/>
  <c r="I2091"/>
  <c r="O2091"/>
  <c r="Q2091"/>
  <c r="R2091"/>
  <c r="S2091"/>
  <c r="E2092"/>
  <c r="G2092"/>
  <c r="H2092"/>
  <c r="I2092"/>
  <c r="O2092"/>
  <c r="Q2092"/>
  <c r="R2092"/>
  <c r="S2092"/>
  <c r="E2093"/>
  <c r="G2093"/>
  <c r="H2093"/>
  <c r="I2093"/>
  <c r="O2093"/>
  <c r="Q2093"/>
  <c r="R2093"/>
  <c r="S2093"/>
  <c r="E2094"/>
  <c r="G2094"/>
  <c r="H2094"/>
  <c r="I2094"/>
  <c r="O2094"/>
  <c r="Q2094"/>
  <c r="R2094"/>
  <c r="S2094"/>
  <c r="E2095"/>
  <c r="G2095"/>
  <c r="H2095"/>
  <c r="I2095"/>
  <c r="O2095"/>
  <c r="Q2095"/>
  <c r="R2095"/>
  <c r="S2095"/>
  <c r="E2096"/>
  <c r="G2096"/>
  <c r="H2096"/>
  <c r="I2096"/>
  <c r="O2096"/>
  <c r="Q2096"/>
  <c r="R2096"/>
  <c r="S2096"/>
  <c r="E2097"/>
  <c r="G2097"/>
  <c r="H2097"/>
  <c r="I2097"/>
  <c r="O2097"/>
  <c r="Q2097"/>
  <c r="R2097"/>
  <c r="S2097"/>
  <c r="E2098"/>
  <c r="G2098"/>
  <c r="H2098"/>
  <c r="I2098"/>
  <c r="O2098"/>
  <c r="Q2098"/>
  <c r="R2098"/>
  <c r="S2098"/>
  <c r="E2099"/>
  <c r="G2099"/>
  <c r="H2099"/>
  <c r="I2099"/>
  <c r="O2099"/>
  <c r="Q2099"/>
  <c r="R2099"/>
  <c r="S2099"/>
  <c r="E2100"/>
  <c r="G2100"/>
  <c r="H2100"/>
  <c r="I2100"/>
  <c r="O2100"/>
  <c r="Q2100"/>
  <c r="R2100"/>
  <c r="S2100"/>
  <c r="E2101"/>
  <c r="G2101"/>
  <c r="H2101"/>
  <c r="I2101"/>
  <c r="O2101"/>
  <c r="Q2101"/>
  <c r="R2101"/>
  <c r="S2101"/>
  <c r="E2102"/>
  <c r="G2102"/>
  <c r="H2102"/>
  <c r="I2102"/>
  <c r="O2102"/>
  <c r="Q2102"/>
  <c r="R2102"/>
  <c r="S2102"/>
  <c r="E2103"/>
  <c r="G2103"/>
  <c r="H2103"/>
  <c r="I2103"/>
  <c r="O2103"/>
  <c r="Q2103"/>
  <c r="R2103"/>
  <c r="S2103"/>
  <c r="E2104"/>
  <c r="G2104"/>
  <c r="H2104"/>
  <c r="I2104"/>
  <c r="O2104"/>
  <c r="Q2104"/>
  <c r="R2104"/>
  <c r="S2104"/>
  <c r="E2105"/>
  <c r="G2105"/>
  <c r="H2105"/>
  <c r="I2105"/>
  <c r="O2105"/>
  <c r="Q2105"/>
  <c r="R2105"/>
  <c r="S2105"/>
  <c r="E2106"/>
  <c r="G2106"/>
  <c r="H2106"/>
  <c r="I2106"/>
  <c r="O2106"/>
  <c r="Q2106"/>
  <c r="R2106"/>
  <c r="S2106"/>
  <c r="E2107"/>
  <c r="G2107"/>
  <c r="H2107"/>
  <c r="I2107"/>
  <c r="O2107"/>
  <c r="Q2107"/>
  <c r="R2107"/>
  <c r="S2107"/>
  <c r="E2108"/>
  <c r="G2108"/>
  <c r="H2108"/>
  <c r="I2108"/>
  <c r="O2108"/>
  <c r="Q2108"/>
  <c r="R2108"/>
  <c r="S2108"/>
  <c r="E2109"/>
  <c r="G2109"/>
  <c r="H2109"/>
  <c r="I2109"/>
  <c r="O2109"/>
  <c r="Q2109"/>
  <c r="R2109"/>
  <c r="S2109"/>
  <c r="E2110"/>
  <c r="G2110"/>
  <c r="H2110"/>
  <c r="I2110"/>
  <c r="O2110"/>
  <c r="Q2110"/>
  <c r="R2110"/>
  <c r="S2110"/>
  <c r="E2111"/>
  <c r="G2111"/>
  <c r="H2111"/>
  <c r="I2111"/>
  <c r="O2111"/>
  <c r="Q2111"/>
  <c r="R2111"/>
  <c r="S2111"/>
  <c r="E2112"/>
  <c r="G2112"/>
  <c r="H2112"/>
  <c r="I2112"/>
  <c r="O2112"/>
  <c r="Q2112"/>
  <c r="R2112"/>
  <c r="S2112"/>
  <c r="E2113"/>
  <c r="G2113"/>
  <c r="H2113"/>
  <c r="I2113"/>
  <c r="O2113"/>
  <c r="Q2113"/>
  <c r="R2113"/>
  <c r="S2113"/>
  <c r="E2114"/>
  <c r="G2114"/>
  <c r="H2114"/>
  <c r="I2114"/>
  <c r="O2114"/>
  <c r="Q2114"/>
  <c r="R2114"/>
  <c r="S2114"/>
  <c r="E2115"/>
  <c r="G2115"/>
  <c r="H2115"/>
  <c r="I2115"/>
  <c r="O2115"/>
  <c r="Q2115"/>
  <c r="R2115"/>
  <c r="S2115"/>
  <c r="E2116"/>
  <c r="G2116"/>
  <c r="H2116"/>
  <c r="I2116"/>
  <c r="O2116"/>
  <c r="Q2116"/>
  <c r="R2116"/>
  <c r="S2116"/>
  <c r="E2117"/>
  <c r="G2117"/>
  <c r="H2117"/>
  <c r="I2117"/>
  <c r="O2117"/>
  <c r="Q2117"/>
  <c r="R2117"/>
  <c r="S2117"/>
  <c r="E2118"/>
  <c r="G2118"/>
  <c r="H2118"/>
  <c r="I2118"/>
  <c r="O2118"/>
  <c r="Q2118"/>
  <c r="R2118"/>
  <c r="S2118"/>
  <c r="E2119"/>
  <c r="G2119"/>
  <c r="H2119"/>
  <c r="I2119"/>
  <c r="O2119"/>
  <c r="Q2119"/>
  <c r="R2119"/>
  <c r="S2119"/>
  <c r="E2120"/>
  <c r="G2120"/>
  <c r="H2120"/>
  <c r="I2120"/>
  <c r="O2120"/>
  <c r="Q2120"/>
  <c r="R2120"/>
  <c r="S2120"/>
  <c r="E2121"/>
  <c r="G2121"/>
  <c r="H2121"/>
  <c r="I2121"/>
  <c r="O2121"/>
  <c r="Q2121"/>
  <c r="R2121"/>
  <c r="S2121"/>
  <c r="E2122"/>
  <c r="G2122"/>
  <c r="H2122"/>
  <c r="I2122"/>
  <c r="O2122"/>
  <c r="Q2122"/>
  <c r="R2122"/>
  <c r="S2122"/>
  <c r="E2123"/>
  <c r="G2123"/>
  <c r="H2123"/>
  <c r="I2123"/>
  <c r="O2123"/>
  <c r="Q2123"/>
  <c r="R2123"/>
  <c r="S2123"/>
  <c r="E2124"/>
  <c r="G2124"/>
  <c r="H2124"/>
  <c r="I2124"/>
  <c r="O2124"/>
  <c r="Q2124"/>
  <c r="R2124"/>
  <c r="S2124"/>
  <c r="E2125"/>
  <c r="G2125"/>
  <c r="H2125"/>
  <c r="I2125"/>
  <c r="O2125"/>
  <c r="Q2125"/>
  <c r="R2125"/>
  <c r="S2125"/>
  <c r="E2126"/>
  <c r="G2126"/>
  <c r="H2126"/>
  <c r="I2126"/>
  <c r="O2126"/>
  <c r="Q2126"/>
  <c r="R2126"/>
  <c r="S2126"/>
  <c r="E2127"/>
  <c r="G2127"/>
  <c r="H2127"/>
  <c r="I2127"/>
  <c r="O2127"/>
  <c r="Q2127"/>
  <c r="R2127"/>
  <c r="S2127"/>
  <c r="E2128"/>
  <c r="G2128"/>
  <c r="H2128"/>
  <c r="I2128"/>
  <c r="O2128"/>
  <c r="Q2128"/>
  <c r="R2128"/>
  <c r="S2128"/>
  <c r="E2129"/>
  <c r="G2129"/>
  <c r="H2129"/>
  <c r="I2129"/>
  <c r="O2129"/>
  <c r="Q2129"/>
  <c r="R2129"/>
  <c r="S2129"/>
  <c r="E2130"/>
  <c r="G2130"/>
  <c r="H2130"/>
  <c r="I2130"/>
  <c r="O2130"/>
  <c r="Q2130"/>
  <c r="R2130"/>
  <c r="S2130"/>
  <c r="E2131"/>
  <c r="G2131"/>
  <c r="H2131"/>
  <c r="I2131"/>
  <c r="O2131"/>
  <c r="Q2131"/>
  <c r="R2131"/>
  <c r="S2131"/>
  <c r="E2132"/>
  <c r="G2132"/>
  <c r="H2132"/>
  <c r="I2132"/>
  <c r="O2132"/>
  <c r="Q2132"/>
  <c r="R2132"/>
  <c r="S2132"/>
  <c r="E2133"/>
  <c r="G2133"/>
  <c r="H2133"/>
  <c r="I2133"/>
  <c r="O2133"/>
  <c r="Q2133"/>
  <c r="R2133"/>
  <c r="S2133"/>
  <c r="E2134"/>
  <c r="G2134"/>
  <c r="H2134"/>
  <c r="I2134"/>
  <c r="O2134"/>
  <c r="Q2134"/>
  <c r="R2134"/>
  <c r="S2134"/>
  <c r="E2135"/>
  <c r="G2135"/>
  <c r="H2135"/>
  <c r="I2135"/>
  <c r="O2135"/>
  <c r="Q2135"/>
  <c r="R2135"/>
  <c r="S2135"/>
  <c r="E2136"/>
  <c r="G2136"/>
  <c r="H2136"/>
  <c r="I2136"/>
  <c r="O2136"/>
  <c r="Q2136"/>
  <c r="R2136"/>
  <c r="S2136"/>
  <c r="E2137"/>
  <c r="G2137"/>
  <c r="H2137"/>
  <c r="I2137"/>
  <c r="O2137"/>
  <c r="Q2137"/>
  <c r="R2137"/>
  <c r="S2137"/>
  <c r="E2138"/>
  <c r="G2138"/>
  <c r="H2138"/>
  <c r="I2138"/>
  <c r="O2138"/>
  <c r="Q2138"/>
  <c r="R2138"/>
  <c r="S2138"/>
  <c r="E2139"/>
  <c r="G2139"/>
  <c r="H2139"/>
  <c r="I2139"/>
  <c r="O2139"/>
  <c r="Q2139"/>
  <c r="R2139"/>
  <c r="S2139"/>
  <c r="E2140"/>
  <c r="G2140"/>
  <c r="H2140"/>
  <c r="I2140"/>
  <c r="O2140"/>
  <c r="Q2140"/>
  <c r="R2140"/>
  <c r="S2140"/>
  <c r="E2141"/>
  <c r="G2141"/>
  <c r="H2141"/>
  <c r="I2141"/>
  <c r="O2141"/>
  <c r="Q2141"/>
  <c r="R2141"/>
  <c r="S2141"/>
  <c r="E2142"/>
  <c r="G2142"/>
  <c r="H2142"/>
  <c r="I2142"/>
  <c r="O2142"/>
  <c r="Q2142"/>
  <c r="R2142"/>
  <c r="S2142"/>
  <c r="E2143"/>
  <c r="G2143"/>
  <c r="H2143"/>
  <c r="I2143"/>
  <c r="O2143"/>
  <c r="Q2143"/>
  <c r="R2143"/>
  <c r="S2143"/>
  <c r="E2144"/>
  <c r="G2144"/>
  <c r="H2144"/>
  <c r="I2144"/>
  <c r="O2144"/>
  <c r="Q2144"/>
  <c r="R2144"/>
  <c r="S2144"/>
  <c r="E2145"/>
  <c r="G2145"/>
  <c r="H2145"/>
  <c r="I2145"/>
  <c r="O2145"/>
  <c r="Q2145"/>
  <c r="R2145"/>
  <c r="S2145"/>
  <c r="E2146"/>
  <c r="G2146"/>
  <c r="H2146"/>
  <c r="I2146"/>
  <c r="O2146"/>
  <c r="Q2146"/>
  <c r="R2146"/>
  <c r="S2146"/>
  <c r="E2147"/>
  <c r="G2147"/>
  <c r="H2147"/>
  <c r="I2147"/>
  <c r="O2147"/>
  <c r="Q2147"/>
  <c r="R2147"/>
  <c r="S2147"/>
  <c r="E2148"/>
  <c r="G2148"/>
  <c r="H2148"/>
  <c r="I2148"/>
  <c r="O2148"/>
  <c r="Q2148"/>
  <c r="R2148"/>
  <c r="S2148"/>
  <c r="E2149"/>
  <c r="G2149"/>
  <c r="H2149"/>
  <c r="I2149"/>
  <c r="O2149"/>
  <c r="Q2149"/>
  <c r="R2149"/>
  <c r="S2149"/>
  <c r="E2150"/>
  <c r="G2150"/>
  <c r="H2150"/>
  <c r="I2150"/>
  <c r="O2150"/>
  <c r="Q2150"/>
  <c r="R2150"/>
  <c r="S2150"/>
  <c r="E2151"/>
  <c r="G2151"/>
  <c r="H2151"/>
  <c r="I2151"/>
  <c r="O2151"/>
  <c r="Q2151"/>
  <c r="R2151"/>
  <c r="S2151"/>
  <c r="E2152"/>
  <c r="G2152"/>
  <c r="H2152"/>
  <c r="I2152"/>
  <c r="O2152"/>
  <c r="Q2152"/>
  <c r="R2152"/>
  <c r="S2152"/>
  <c r="E2153"/>
  <c r="G2153"/>
  <c r="H2153"/>
  <c r="I2153"/>
  <c r="O2153"/>
  <c r="Q2153"/>
  <c r="R2153"/>
  <c r="S2153"/>
  <c r="E2154"/>
  <c r="G2154"/>
  <c r="H2154"/>
  <c r="I2154"/>
  <c r="O2154"/>
  <c r="Q2154"/>
  <c r="R2154"/>
  <c r="S2154"/>
  <c r="E2155"/>
  <c r="G2155"/>
  <c r="H2155"/>
  <c r="I2155"/>
  <c r="O2155"/>
  <c r="Q2155"/>
  <c r="R2155"/>
  <c r="S2155"/>
  <c r="E2156"/>
  <c r="G2156"/>
  <c r="H2156"/>
  <c r="I2156"/>
  <c r="O2156"/>
  <c r="Q2156"/>
  <c r="R2156"/>
  <c r="S2156"/>
  <c r="E2157"/>
  <c r="G2157"/>
  <c r="H2157"/>
  <c r="I2157"/>
  <c r="O2157"/>
  <c r="Q2157"/>
  <c r="R2157"/>
  <c r="S2157"/>
  <c r="E2158"/>
  <c r="G2158"/>
  <c r="H2158"/>
  <c r="I2158"/>
  <c r="O2158"/>
  <c r="Q2158"/>
  <c r="R2158"/>
  <c r="S2158"/>
  <c r="E2159"/>
  <c r="G2159"/>
  <c r="H2159"/>
  <c r="I2159"/>
  <c r="O2159"/>
  <c r="Q2159"/>
  <c r="R2159"/>
  <c r="S2159"/>
  <c r="E2160"/>
  <c r="G2160"/>
  <c r="H2160"/>
  <c r="I2160"/>
  <c r="O2160"/>
  <c r="Q2160"/>
  <c r="R2160"/>
  <c r="S2160"/>
  <c r="E2161"/>
  <c r="G2161"/>
  <c r="H2161"/>
  <c r="I2161"/>
  <c r="O2161"/>
  <c r="Q2161"/>
  <c r="R2161"/>
  <c r="S2161"/>
  <c r="E2162"/>
  <c r="G2162"/>
  <c r="H2162"/>
  <c r="I2162"/>
  <c r="O2162"/>
  <c r="Q2162"/>
  <c r="R2162"/>
  <c r="S2162"/>
  <c r="E2163"/>
  <c r="G2163"/>
  <c r="H2163"/>
  <c r="I2163"/>
  <c r="O2163"/>
  <c r="Q2163"/>
  <c r="R2163"/>
  <c r="S2163"/>
  <c r="E2164"/>
  <c r="G2164"/>
  <c r="H2164"/>
  <c r="I2164"/>
  <c r="O2164"/>
  <c r="Q2164"/>
  <c r="R2164"/>
  <c r="S2164"/>
  <c r="E2165"/>
  <c r="G2165"/>
  <c r="H2165"/>
  <c r="I2165"/>
  <c r="O2165"/>
  <c r="Q2165"/>
  <c r="R2165"/>
  <c r="S2165"/>
  <c r="E2166"/>
  <c r="G2166"/>
  <c r="H2166"/>
  <c r="I2166"/>
  <c r="O2166"/>
  <c r="Q2166"/>
  <c r="R2166"/>
  <c r="S2166"/>
  <c r="E2167"/>
  <c r="G2167"/>
  <c r="H2167"/>
  <c r="I2167"/>
  <c r="O2167"/>
  <c r="Q2167"/>
  <c r="R2167"/>
  <c r="S2167"/>
  <c r="E2168"/>
  <c r="G2168"/>
  <c r="H2168"/>
  <c r="I2168"/>
  <c r="O2168"/>
  <c r="Q2168"/>
  <c r="R2168"/>
  <c r="S2168"/>
  <c r="E2169"/>
  <c r="G2169"/>
  <c r="H2169"/>
  <c r="I2169"/>
  <c r="O2169"/>
  <c r="Q2169"/>
  <c r="R2169"/>
  <c r="S2169"/>
  <c r="E2170"/>
  <c r="G2170"/>
  <c r="H2170"/>
  <c r="I2170"/>
  <c r="O2170"/>
  <c r="Q2170"/>
  <c r="R2170"/>
  <c r="S2170"/>
  <c r="E2171"/>
  <c r="G2171"/>
  <c r="H2171"/>
  <c r="I2171"/>
  <c r="O2171"/>
  <c r="Q2171"/>
  <c r="R2171"/>
  <c r="S2171"/>
  <c r="E2172"/>
  <c r="G2172"/>
  <c r="H2172"/>
  <c r="I2172"/>
  <c r="O2172"/>
  <c r="Q2172"/>
  <c r="R2172"/>
  <c r="S2172"/>
  <c r="E2173"/>
  <c r="G2173"/>
  <c r="H2173"/>
  <c r="I2173"/>
  <c r="O2173"/>
  <c r="Q2173"/>
  <c r="R2173"/>
  <c r="S2173"/>
  <c r="E2174"/>
  <c r="G2174"/>
  <c r="H2174"/>
  <c r="I2174"/>
  <c r="O2174"/>
  <c r="Q2174"/>
  <c r="R2174"/>
  <c r="S2174"/>
  <c r="E2175"/>
  <c r="G2175"/>
  <c r="H2175"/>
  <c r="I2175"/>
  <c r="O2175"/>
  <c r="Q2175"/>
  <c r="R2175"/>
  <c r="S2175"/>
  <c r="E2176"/>
  <c r="G2176"/>
  <c r="H2176"/>
  <c r="I2176"/>
  <c r="O2176"/>
  <c r="Q2176"/>
  <c r="R2176"/>
  <c r="S2176"/>
  <c r="E2177"/>
  <c r="G2177"/>
  <c r="H2177"/>
  <c r="I2177"/>
  <c r="O2177"/>
  <c r="Q2177"/>
  <c r="R2177"/>
  <c r="S2177"/>
  <c r="E2178"/>
  <c r="G2178"/>
  <c r="H2178"/>
  <c r="I2178"/>
  <c r="O2178"/>
  <c r="Q2178"/>
  <c r="R2178"/>
  <c r="S2178"/>
  <c r="E2179"/>
  <c r="G2179"/>
  <c r="H2179"/>
  <c r="I2179"/>
  <c r="O2179"/>
  <c r="Q2179"/>
  <c r="R2179"/>
  <c r="S2179"/>
  <c r="E2180"/>
  <c r="G2180"/>
  <c r="H2180"/>
  <c r="I2180"/>
  <c r="O2180"/>
  <c r="Q2180"/>
  <c r="R2180"/>
  <c r="S2180"/>
  <c r="E2181"/>
  <c r="G2181"/>
  <c r="H2181"/>
  <c r="I2181"/>
  <c r="O2181"/>
  <c r="Q2181"/>
  <c r="R2181"/>
  <c r="S2181"/>
  <c r="E2182"/>
  <c r="G2182"/>
  <c r="H2182"/>
  <c r="I2182"/>
  <c r="O2182"/>
  <c r="Q2182"/>
  <c r="R2182"/>
  <c r="S2182"/>
  <c r="E2183"/>
  <c r="G2183"/>
  <c r="H2183"/>
  <c r="I2183"/>
  <c r="O2183"/>
  <c r="Q2183"/>
  <c r="R2183"/>
  <c r="S2183"/>
  <c r="E2184"/>
  <c r="G2184"/>
  <c r="H2184"/>
  <c r="I2184"/>
  <c r="O2184"/>
  <c r="Q2184"/>
  <c r="R2184"/>
  <c r="S2184"/>
  <c r="E2185"/>
  <c r="G2185"/>
  <c r="H2185"/>
  <c r="I2185"/>
  <c r="O2185"/>
  <c r="Q2185"/>
  <c r="R2185"/>
  <c r="S2185"/>
  <c r="E2186"/>
  <c r="G2186"/>
  <c r="H2186"/>
  <c r="I2186"/>
  <c r="O2186"/>
  <c r="Q2186"/>
  <c r="R2186"/>
  <c r="S2186"/>
  <c r="E2187"/>
  <c r="G2187"/>
  <c r="H2187"/>
  <c r="I2187"/>
  <c r="O2187"/>
  <c r="Q2187"/>
  <c r="R2187"/>
  <c r="S2187"/>
  <c r="E2188"/>
  <c r="G2188"/>
  <c r="H2188"/>
  <c r="I2188"/>
  <c r="O2188"/>
  <c r="Q2188"/>
  <c r="R2188"/>
  <c r="S2188"/>
  <c r="E2189"/>
  <c r="G2189"/>
  <c r="H2189"/>
  <c r="I2189"/>
  <c r="O2189"/>
  <c r="Q2189"/>
  <c r="R2189"/>
  <c r="S2189"/>
  <c r="E2190"/>
  <c r="G2190"/>
  <c r="H2190"/>
  <c r="I2190"/>
  <c r="O2190"/>
  <c r="Q2190"/>
  <c r="R2190"/>
  <c r="S2190"/>
  <c r="E2191"/>
  <c r="G2191"/>
  <c r="H2191"/>
  <c r="I2191"/>
  <c r="O2191"/>
  <c r="Q2191"/>
  <c r="R2191"/>
  <c r="S2191"/>
  <c r="E2192"/>
  <c r="G2192"/>
  <c r="H2192"/>
  <c r="I2192"/>
  <c r="O2192"/>
  <c r="Q2192"/>
  <c r="R2192"/>
  <c r="S2192"/>
  <c r="E2193"/>
  <c r="G2193"/>
  <c r="H2193"/>
  <c r="I2193"/>
  <c r="O2193"/>
  <c r="Q2193"/>
  <c r="R2193"/>
  <c r="S2193"/>
  <c r="E2194"/>
  <c r="G2194"/>
  <c r="H2194"/>
  <c r="I2194"/>
  <c r="O2194"/>
  <c r="Q2194"/>
  <c r="R2194"/>
  <c r="S2194"/>
  <c r="E2195"/>
  <c r="G2195"/>
  <c r="H2195"/>
  <c r="I2195"/>
  <c r="O2195"/>
  <c r="Q2195"/>
  <c r="R2195"/>
  <c r="S2195"/>
  <c r="E2196"/>
  <c r="G2196"/>
  <c r="H2196"/>
  <c r="I2196"/>
  <c r="O2196"/>
  <c r="Q2196"/>
  <c r="R2196"/>
  <c r="S2196"/>
  <c r="E2197"/>
  <c r="G2197"/>
  <c r="H2197"/>
  <c r="I2197"/>
  <c r="O2197"/>
  <c r="Q2197"/>
  <c r="R2197"/>
  <c r="S2197"/>
  <c r="E2198"/>
  <c r="G2198"/>
  <c r="H2198"/>
  <c r="I2198"/>
  <c r="O2198"/>
  <c r="Q2198"/>
  <c r="R2198"/>
  <c r="S2198"/>
  <c r="E2199"/>
  <c r="G2199"/>
  <c r="H2199"/>
  <c r="I2199"/>
  <c r="O2199"/>
  <c r="Q2199"/>
  <c r="R2199"/>
  <c r="S2199"/>
  <c r="E2200"/>
  <c r="G2200"/>
  <c r="H2200"/>
  <c r="I2200"/>
  <c r="O2200"/>
  <c r="Q2200"/>
  <c r="R2200"/>
  <c r="S2200"/>
  <c r="E2201"/>
  <c r="G2201"/>
  <c r="H2201"/>
  <c r="I2201"/>
  <c r="O2201"/>
  <c r="Q2201"/>
  <c r="R2201"/>
  <c r="S2201"/>
  <c r="E2202"/>
  <c r="G2202"/>
  <c r="H2202"/>
  <c r="I2202"/>
  <c r="O2202"/>
  <c r="Q2202"/>
  <c r="R2202"/>
  <c r="S2202"/>
  <c r="E2203"/>
  <c r="G2203"/>
  <c r="H2203"/>
  <c r="I2203"/>
  <c r="O2203"/>
  <c r="Q2203"/>
  <c r="R2203"/>
  <c r="S2203"/>
  <c r="E2204"/>
  <c r="G2204"/>
  <c r="H2204"/>
  <c r="I2204"/>
  <c r="O2204"/>
  <c r="Q2204"/>
  <c r="R2204"/>
  <c r="S2204"/>
  <c r="E2205"/>
  <c r="G2205"/>
  <c r="H2205"/>
  <c r="I2205"/>
  <c r="O2205"/>
  <c r="Q2205"/>
  <c r="R2205"/>
  <c r="S2205"/>
  <c r="E2206"/>
  <c r="G2206"/>
  <c r="H2206"/>
  <c r="I2206"/>
  <c r="O2206"/>
  <c r="Q2206"/>
  <c r="R2206"/>
  <c r="S2206"/>
  <c r="E2207"/>
  <c r="G2207"/>
  <c r="H2207"/>
  <c r="I2207"/>
  <c r="O2207"/>
  <c r="Q2207"/>
  <c r="R2207"/>
  <c r="S2207"/>
  <c r="E2208"/>
  <c r="G2208"/>
  <c r="H2208"/>
  <c r="I2208"/>
  <c r="O2208"/>
  <c r="Q2208"/>
  <c r="R2208"/>
  <c r="S2208"/>
  <c r="E2209"/>
  <c r="G2209"/>
  <c r="H2209"/>
  <c r="I2209"/>
  <c r="O2209"/>
  <c r="Q2209"/>
  <c r="R2209"/>
  <c r="S2209"/>
  <c r="E2210"/>
  <c r="G2210"/>
  <c r="H2210"/>
  <c r="I2210"/>
  <c r="O2210"/>
  <c r="Q2210"/>
  <c r="R2210"/>
  <c r="S2210"/>
  <c r="E2211"/>
  <c r="G2211"/>
  <c r="H2211"/>
  <c r="I2211"/>
  <c r="O2211"/>
  <c r="Q2211"/>
  <c r="R2211"/>
  <c r="S2211"/>
  <c r="E2212"/>
  <c r="G2212"/>
  <c r="H2212"/>
  <c r="I2212"/>
  <c r="O2212"/>
  <c r="Q2212"/>
  <c r="R2212"/>
  <c r="S2212"/>
  <c r="E2213"/>
  <c r="G2213"/>
  <c r="H2213"/>
  <c r="I2213"/>
  <c r="O2213"/>
  <c r="Q2213"/>
  <c r="R2213"/>
  <c r="S2213"/>
  <c r="E2214"/>
  <c r="G2214"/>
  <c r="H2214"/>
  <c r="I2214"/>
  <c r="O2214"/>
  <c r="Q2214"/>
  <c r="R2214"/>
  <c r="S2214"/>
  <c r="E2215"/>
  <c r="G2215"/>
  <c r="H2215"/>
  <c r="I2215"/>
  <c r="O2215"/>
  <c r="Q2215"/>
  <c r="R2215"/>
  <c r="S2215"/>
  <c r="U2215" s="1"/>
  <c r="W2215" s="1"/>
  <c r="E2216"/>
  <c r="G2216"/>
  <c r="H2216"/>
  <c r="I2216"/>
  <c r="O2216"/>
  <c r="Q2216"/>
  <c r="R2216"/>
  <c r="S2216"/>
  <c r="E2217"/>
  <c r="G2217"/>
  <c r="H2217"/>
  <c r="I2217"/>
  <c r="O2217"/>
  <c r="Q2217"/>
  <c r="R2217"/>
  <c r="S2217"/>
  <c r="E2218"/>
  <c r="G2218"/>
  <c r="H2218"/>
  <c r="I2218"/>
  <c r="O2218"/>
  <c r="Q2218"/>
  <c r="R2218"/>
  <c r="S2218"/>
  <c r="E2219"/>
  <c r="G2219"/>
  <c r="H2219"/>
  <c r="I2219"/>
  <c r="O2219"/>
  <c r="Q2219"/>
  <c r="R2219"/>
  <c r="S2219"/>
  <c r="E2220"/>
  <c r="G2220"/>
  <c r="H2220"/>
  <c r="I2220"/>
  <c r="O2220"/>
  <c r="Q2220"/>
  <c r="R2220"/>
  <c r="S2220"/>
  <c r="E2221"/>
  <c r="G2221"/>
  <c r="H2221"/>
  <c r="I2221"/>
  <c r="O2221"/>
  <c r="Q2221"/>
  <c r="R2221"/>
  <c r="S2221"/>
  <c r="E2222"/>
  <c r="G2222"/>
  <c r="H2222"/>
  <c r="I2222"/>
  <c r="O2222"/>
  <c r="Q2222"/>
  <c r="R2222"/>
  <c r="S2222"/>
  <c r="E2223"/>
  <c r="G2223"/>
  <c r="H2223"/>
  <c r="I2223"/>
  <c r="O2223"/>
  <c r="Q2223"/>
  <c r="R2223"/>
  <c r="S2223"/>
  <c r="E2224"/>
  <c r="G2224"/>
  <c r="H2224"/>
  <c r="I2224"/>
  <c r="O2224"/>
  <c r="Q2224"/>
  <c r="R2224"/>
  <c r="S2224"/>
  <c r="E2225"/>
  <c r="G2225"/>
  <c r="H2225"/>
  <c r="I2225"/>
  <c r="O2225"/>
  <c r="Q2225"/>
  <c r="R2225"/>
  <c r="S2225"/>
  <c r="E2226"/>
  <c r="G2226"/>
  <c r="H2226"/>
  <c r="I2226"/>
  <c r="O2226"/>
  <c r="Q2226"/>
  <c r="R2226"/>
  <c r="S2226"/>
  <c r="E2227"/>
  <c r="G2227"/>
  <c r="H2227"/>
  <c r="I2227"/>
  <c r="O2227"/>
  <c r="Q2227"/>
  <c r="R2227"/>
  <c r="S2227"/>
  <c r="E2228"/>
  <c r="G2228"/>
  <c r="H2228"/>
  <c r="I2228"/>
  <c r="O2228"/>
  <c r="Q2228"/>
  <c r="R2228"/>
  <c r="S2228"/>
  <c r="E2229"/>
  <c r="G2229"/>
  <c r="H2229"/>
  <c r="I2229"/>
  <c r="O2229"/>
  <c r="Q2229"/>
  <c r="R2229"/>
  <c r="S2229"/>
  <c r="E2230"/>
  <c r="G2230"/>
  <c r="H2230"/>
  <c r="I2230"/>
  <c r="O2230"/>
  <c r="Q2230"/>
  <c r="R2230"/>
  <c r="S2230"/>
  <c r="E2231"/>
  <c r="G2231"/>
  <c r="H2231"/>
  <c r="I2231"/>
  <c r="O2231"/>
  <c r="Q2231"/>
  <c r="R2231"/>
  <c r="S2231"/>
  <c r="E2232"/>
  <c r="G2232"/>
  <c r="H2232"/>
  <c r="I2232"/>
  <c r="O2232"/>
  <c r="Q2232"/>
  <c r="R2232"/>
  <c r="S2232"/>
  <c r="E2233"/>
  <c r="G2233"/>
  <c r="H2233"/>
  <c r="I2233"/>
  <c r="O2233"/>
  <c r="Q2233"/>
  <c r="R2233"/>
  <c r="S2233"/>
  <c r="E2234"/>
  <c r="G2234"/>
  <c r="H2234"/>
  <c r="I2234"/>
  <c r="O2234"/>
  <c r="Q2234"/>
  <c r="R2234"/>
  <c r="S2234"/>
  <c r="E2235"/>
  <c r="G2235"/>
  <c r="H2235"/>
  <c r="I2235"/>
  <c r="O2235"/>
  <c r="Q2235"/>
  <c r="R2235"/>
  <c r="S2235"/>
  <c r="E2236"/>
  <c r="G2236"/>
  <c r="H2236"/>
  <c r="I2236"/>
  <c r="O2236"/>
  <c r="Q2236"/>
  <c r="R2236"/>
  <c r="S2236"/>
  <c r="E2237"/>
  <c r="G2237"/>
  <c r="H2237"/>
  <c r="I2237"/>
  <c r="O2237"/>
  <c r="Q2237"/>
  <c r="R2237"/>
  <c r="S2237"/>
  <c r="E2238"/>
  <c r="G2238"/>
  <c r="H2238"/>
  <c r="I2238"/>
  <c r="O2238"/>
  <c r="Q2238"/>
  <c r="R2238"/>
  <c r="S2238"/>
  <c r="E2239"/>
  <c r="G2239"/>
  <c r="H2239"/>
  <c r="I2239"/>
  <c r="O2239"/>
  <c r="Q2239"/>
  <c r="R2239"/>
  <c r="S2239"/>
  <c r="E2240"/>
  <c r="G2240"/>
  <c r="H2240"/>
  <c r="I2240"/>
  <c r="O2240"/>
  <c r="Q2240"/>
  <c r="R2240"/>
  <c r="S2240"/>
  <c r="E2241"/>
  <c r="G2241"/>
  <c r="H2241"/>
  <c r="I2241"/>
  <c r="O2241"/>
  <c r="Q2241"/>
  <c r="R2241"/>
  <c r="S2241"/>
  <c r="E2242"/>
  <c r="G2242"/>
  <c r="H2242"/>
  <c r="I2242"/>
  <c r="O2242"/>
  <c r="Q2242"/>
  <c r="R2242"/>
  <c r="S2242"/>
  <c r="E2243"/>
  <c r="G2243"/>
  <c r="H2243"/>
  <c r="I2243"/>
  <c r="O2243"/>
  <c r="Q2243"/>
  <c r="R2243"/>
  <c r="S2243"/>
  <c r="E2244"/>
  <c r="G2244"/>
  <c r="H2244"/>
  <c r="I2244"/>
  <c r="O2244"/>
  <c r="Q2244"/>
  <c r="R2244"/>
  <c r="S2244"/>
  <c r="E2245"/>
  <c r="G2245"/>
  <c r="H2245"/>
  <c r="I2245"/>
  <c r="O2245"/>
  <c r="Q2245"/>
  <c r="R2245"/>
  <c r="S2245"/>
  <c r="E2246"/>
  <c r="G2246"/>
  <c r="H2246"/>
  <c r="I2246"/>
  <c r="O2246"/>
  <c r="Q2246"/>
  <c r="R2246"/>
  <c r="S2246"/>
  <c r="E2247"/>
  <c r="G2247"/>
  <c r="H2247"/>
  <c r="I2247"/>
  <c r="O2247"/>
  <c r="Q2247"/>
  <c r="R2247"/>
  <c r="S2247"/>
  <c r="E2248"/>
  <c r="G2248"/>
  <c r="H2248"/>
  <c r="I2248"/>
  <c r="O2248"/>
  <c r="Q2248"/>
  <c r="R2248"/>
  <c r="S2248"/>
  <c r="E2249"/>
  <c r="G2249"/>
  <c r="H2249"/>
  <c r="I2249"/>
  <c r="O2249"/>
  <c r="Q2249"/>
  <c r="R2249"/>
  <c r="S2249"/>
  <c r="E2250"/>
  <c r="G2250"/>
  <c r="H2250"/>
  <c r="I2250"/>
  <c r="O2250"/>
  <c r="Q2250"/>
  <c r="R2250"/>
  <c r="S2250"/>
  <c r="E2251"/>
  <c r="G2251"/>
  <c r="H2251"/>
  <c r="I2251"/>
  <c r="O2251"/>
  <c r="Q2251"/>
  <c r="R2251"/>
  <c r="S2251"/>
  <c r="E2252"/>
  <c r="G2252"/>
  <c r="H2252"/>
  <c r="I2252"/>
  <c r="O2252"/>
  <c r="Q2252"/>
  <c r="R2252"/>
  <c r="S2252"/>
  <c r="E2253"/>
  <c r="G2253"/>
  <c r="H2253"/>
  <c r="I2253"/>
  <c r="O2253"/>
  <c r="Q2253"/>
  <c r="R2253"/>
  <c r="S2253"/>
  <c r="E2254"/>
  <c r="G2254"/>
  <c r="H2254"/>
  <c r="I2254"/>
  <c r="O2254"/>
  <c r="Q2254"/>
  <c r="R2254"/>
  <c r="S2254"/>
  <c r="E2255"/>
  <c r="G2255"/>
  <c r="H2255"/>
  <c r="I2255"/>
  <c r="O2255"/>
  <c r="Q2255"/>
  <c r="R2255"/>
  <c r="S2255"/>
  <c r="E2256"/>
  <c r="G2256"/>
  <c r="H2256"/>
  <c r="I2256"/>
  <c r="O2256"/>
  <c r="Q2256"/>
  <c r="R2256"/>
  <c r="S2256"/>
  <c r="E2257"/>
  <c r="G2257"/>
  <c r="H2257"/>
  <c r="I2257"/>
  <c r="O2257"/>
  <c r="Q2257"/>
  <c r="R2257"/>
  <c r="S2257"/>
  <c r="E2258"/>
  <c r="G2258"/>
  <c r="H2258"/>
  <c r="I2258"/>
  <c r="O2258"/>
  <c r="Q2258"/>
  <c r="R2258"/>
  <c r="S2258"/>
  <c r="E2259"/>
  <c r="G2259"/>
  <c r="H2259"/>
  <c r="I2259"/>
  <c r="O2259"/>
  <c r="Q2259"/>
  <c r="R2259"/>
  <c r="S2259"/>
  <c r="E2260"/>
  <c r="G2260"/>
  <c r="H2260"/>
  <c r="I2260"/>
  <c r="O2260"/>
  <c r="Q2260"/>
  <c r="R2260"/>
  <c r="S2260"/>
  <c r="E2261"/>
  <c r="G2261"/>
  <c r="H2261"/>
  <c r="I2261"/>
  <c r="O2261"/>
  <c r="Q2261"/>
  <c r="R2261"/>
  <c r="S2261"/>
  <c r="E2262"/>
  <c r="G2262"/>
  <c r="H2262"/>
  <c r="I2262"/>
  <c r="O2262"/>
  <c r="Q2262"/>
  <c r="R2262"/>
  <c r="S2262"/>
  <c r="E2263"/>
  <c r="G2263"/>
  <c r="H2263"/>
  <c r="I2263"/>
  <c r="O2263"/>
  <c r="Q2263"/>
  <c r="R2263"/>
  <c r="S2263"/>
  <c r="E2264"/>
  <c r="G2264"/>
  <c r="H2264"/>
  <c r="I2264"/>
  <c r="O2264"/>
  <c r="Q2264"/>
  <c r="R2264"/>
  <c r="S2264"/>
  <c r="E2265"/>
  <c r="G2265"/>
  <c r="H2265"/>
  <c r="I2265"/>
  <c r="O2265"/>
  <c r="Q2265"/>
  <c r="R2265"/>
  <c r="S2265"/>
  <c r="E2266"/>
  <c r="G2266"/>
  <c r="H2266"/>
  <c r="I2266"/>
  <c r="O2266"/>
  <c r="Q2266"/>
  <c r="R2266"/>
  <c r="S2266"/>
  <c r="E2267"/>
  <c r="G2267"/>
  <c r="H2267"/>
  <c r="I2267"/>
  <c r="O2267"/>
  <c r="Q2267"/>
  <c r="R2267"/>
  <c r="S2267"/>
  <c r="E2268"/>
  <c r="G2268"/>
  <c r="H2268"/>
  <c r="I2268"/>
  <c r="O2268"/>
  <c r="Q2268"/>
  <c r="R2268"/>
  <c r="S2268"/>
  <c r="E2269"/>
  <c r="G2269"/>
  <c r="H2269"/>
  <c r="I2269"/>
  <c r="O2269"/>
  <c r="Q2269"/>
  <c r="R2269"/>
  <c r="S2269"/>
  <c r="E2270"/>
  <c r="G2270"/>
  <c r="H2270"/>
  <c r="I2270"/>
  <c r="O2270"/>
  <c r="Q2270"/>
  <c r="R2270"/>
  <c r="S2270"/>
  <c r="E2271"/>
  <c r="G2271"/>
  <c r="H2271"/>
  <c r="I2271"/>
  <c r="O2271"/>
  <c r="Q2271"/>
  <c r="R2271"/>
  <c r="S2271"/>
  <c r="E2272"/>
  <c r="G2272"/>
  <c r="H2272"/>
  <c r="I2272"/>
  <c r="O2272"/>
  <c r="Q2272"/>
  <c r="R2272"/>
  <c r="S2272"/>
  <c r="E2273"/>
  <c r="G2273"/>
  <c r="H2273"/>
  <c r="I2273"/>
  <c r="O2273"/>
  <c r="Q2273"/>
  <c r="R2273"/>
  <c r="S2273"/>
  <c r="E2274"/>
  <c r="G2274"/>
  <c r="H2274"/>
  <c r="I2274"/>
  <c r="O2274"/>
  <c r="Q2274"/>
  <c r="R2274"/>
  <c r="S2274"/>
  <c r="E2275"/>
  <c r="G2275"/>
  <c r="H2275"/>
  <c r="I2275"/>
  <c r="O2275"/>
  <c r="Q2275"/>
  <c r="R2275"/>
  <c r="S2275"/>
  <c r="E2276"/>
  <c r="G2276"/>
  <c r="H2276"/>
  <c r="I2276"/>
  <c r="O2276"/>
  <c r="Q2276"/>
  <c r="R2276"/>
  <c r="S2276"/>
  <c r="E2277"/>
  <c r="G2277"/>
  <c r="H2277"/>
  <c r="I2277"/>
  <c r="O2277"/>
  <c r="Q2277"/>
  <c r="R2277"/>
  <c r="S2277"/>
  <c r="E2278"/>
  <c r="G2278"/>
  <c r="H2278"/>
  <c r="I2278"/>
  <c r="O2278"/>
  <c r="Q2278"/>
  <c r="R2278"/>
  <c r="S2278"/>
  <c r="E2279"/>
  <c r="G2279"/>
  <c r="H2279"/>
  <c r="I2279"/>
  <c r="O2279"/>
  <c r="Q2279"/>
  <c r="R2279"/>
  <c r="S2279"/>
  <c r="E2280"/>
  <c r="G2280"/>
  <c r="H2280"/>
  <c r="I2280"/>
  <c r="O2280"/>
  <c r="Q2280"/>
  <c r="R2280"/>
  <c r="S2280"/>
  <c r="E2281"/>
  <c r="G2281"/>
  <c r="H2281"/>
  <c r="I2281"/>
  <c r="O2281"/>
  <c r="Q2281"/>
  <c r="R2281"/>
  <c r="S2281"/>
  <c r="E2282"/>
  <c r="G2282"/>
  <c r="H2282"/>
  <c r="I2282"/>
  <c r="O2282"/>
  <c r="Q2282"/>
  <c r="R2282"/>
  <c r="S2282"/>
  <c r="E2283"/>
  <c r="G2283"/>
  <c r="H2283"/>
  <c r="I2283"/>
  <c r="O2283"/>
  <c r="Q2283"/>
  <c r="R2283"/>
  <c r="S2283"/>
  <c r="E2284"/>
  <c r="G2284"/>
  <c r="H2284"/>
  <c r="I2284"/>
  <c r="O2284"/>
  <c r="Q2284"/>
  <c r="R2284"/>
  <c r="S2284"/>
  <c r="E2285"/>
  <c r="G2285"/>
  <c r="H2285"/>
  <c r="I2285"/>
  <c r="O2285"/>
  <c r="Q2285"/>
  <c r="R2285"/>
  <c r="S2285"/>
  <c r="E2286"/>
  <c r="G2286"/>
  <c r="H2286"/>
  <c r="I2286"/>
  <c r="O2286"/>
  <c r="Q2286"/>
  <c r="R2286"/>
  <c r="S2286"/>
  <c r="E2287"/>
  <c r="G2287"/>
  <c r="H2287"/>
  <c r="I2287"/>
  <c r="O2287"/>
  <c r="Q2287"/>
  <c r="R2287"/>
  <c r="S2287"/>
  <c r="U2287" s="1"/>
  <c r="W2287" s="1"/>
  <c r="E2288"/>
  <c r="G2288"/>
  <c r="H2288"/>
  <c r="I2288"/>
  <c r="O2288"/>
  <c r="Q2288"/>
  <c r="R2288"/>
  <c r="S2288"/>
  <c r="E2289"/>
  <c r="G2289"/>
  <c r="H2289"/>
  <c r="I2289"/>
  <c r="O2289"/>
  <c r="Q2289"/>
  <c r="R2289"/>
  <c r="S2289"/>
  <c r="E2290"/>
  <c r="G2290"/>
  <c r="H2290"/>
  <c r="I2290"/>
  <c r="O2290"/>
  <c r="Q2290"/>
  <c r="R2290"/>
  <c r="S2290"/>
  <c r="E2291"/>
  <c r="G2291"/>
  <c r="H2291"/>
  <c r="I2291"/>
  <c r="O2291"/>
  <c r="Q2291"/>
  <c r="R2291"/>
  <c r="S2291"/>
  <c r="E2292"/>
  <c r="G2292"/>
  <c r="H2292"/>
  <c r="I2292"/>
  <c r="O2292"/>
  <c r="Q2292"/>
  <c r="R2292"/>
  <c r="S2292"/>
  <c r="E2293"/>
  <c r="G2293"/>
  <c r="H2293"/>
  <c r="I2293"/>
  <c r="O2293"/>
  <c r="Q2293"/>
  <c r="R2293"/>
  <c r="S2293"/>
  <c r="E2294"/>
  <c r="G2294"/>
  <c r="H2294"/>
  <c r="I2294"/>
  <c r="O2294"/>
  <c r="Q2294"/>
  <c r="R2294"/>
  <c r="S2294"/>
  <c r="E2295"/>
  <c r="G2295"/>
  <c r="H2295"/>
  <c r="I2295"/>
  <c r="O2295"/>
  <c r="Q2295"/>
  <c r="R2295"/>
  <c r="S2295"/>
  <c r="E2296"/>
  <c r="G2296"/>
  <c r="H2296"/>
  <c r="I2296"/>
  <c r="O2296"/>
  <c r="Q2296"/>
  <c r="R2296"/>
  <c r="S2296"/>
  <c r="E2297"/>
  <c r="G2297"/>
  <c r="H2297"/>
  <c r="I2297"/>
  <c r="O2297"/>
  <c r="Q2297"/>
  <c r="R2297"/>
  <c r="S2297"/>
  <c r="E2298"/>
  <c r="G2298"/>
  <c r="H2298"/>
  <c r="I2298"/>
  <c r="O2298"/>
  <c r="Q2298"/>
  <c r="R2298"/>
  <c r="S2298"/>
  <c r="E2299"/>
  <c r="G2299"/>
  <c r="H2299"/>
  <c r="I2299"/>
  <c r="O2299"/>
  <c r="Q2299"/>
  <c r="R2299"/>
  <c r="S2299"/>
  <c r="E2300"/>
  <c r="G2300"/>
  <c r="H2300"/>
  <c r="I2300"/>
  <c r="O2300"/>
  <c r="Q2300"/>
  <c r="R2300"/>
  <c r="S2300"/>
  <c r="E2301"/>
  <c r="G2301"/>
  <c r="H2301"/>
  <c r="I2301"/>
  <c r="O2301"/>
  <c r="Q2301"/>
  <c r="R2301"/>
  <c r="S2301"/>
  <c r="E2302"/>
  <c r="G2302"/>
  <c r="H2302"/>
  <c r="I2302"/>
  <c r="O2302"/>
  <c r="Q2302"/>
  <c r="R2302"/>
  <c r="S2302"/>
  <c r="E2303"/>
  <c r="G2303"/>
  <c r="H2303"/>
  <c r="I2303"/>
  <c r="O2303"/>
  <c r="Q2303"/>
  <c r="R2303"/>
  <c r="S2303"/>
  <c r="E2304"/>
  <c r="G2304"/>
  <c r="H2304"/>
  <c r="I2304"/>
  <c r="O2304"/>
  <c r="Q2304"/>
  <c r="R2304"/>
  <c r="S2304"/>
  <c r="E2305"/>
  <c r="G2305"/>
  <c r="H2305"/>
  <c r="I2305"/>
  <c r="O2305"/>
  <c r="Q2305"/>
  <c r="R2305"/>
  <c r="S2305"/>
  <c r="E2306"/>
  <c r="G2306"/>
  <c r="H2306"/>
  <c r="I2306"/>
  <c r="O2306"/>
  <c r="Q2306"/>
  <c r="R2306"/>
  <c r="S2306"/>
  <c r="E2307"/>
  <c r="G2307"/>
  <c r="H2307"/>
  <c r="I2307"/>
  <c r="O2307"/>
  <c r="Q2307"/>
  <c r="R2307"/>
  <c r="S2307"/>
  <c r="E2308"/>
  <c r="G2308"/>
  <c r="H2308"/>
  <c r="I2308"/>
  <c r="O2308"/>
  <c r="Q2308"/>
  <c r="R2308"/>
  <c r="S2308"/>
  <c r="E2309"/>
  <c r="G2309"/>
  <c r="H2309"/>
  <c r="I2309"/>
  <c r="O2309"/>
  <c r="Q2309"/>
  <c r="R2309"/>
  <c r="S2309"/>
  <c r="E2310"/>
  <c r="G2310"/>
  <c r="H2310"/>
  <c r="I2310"/>
  <c r="O2310"/>
  <c r="Q2310"/>
  <c r="R2310"/>
  <c r="S2310"/>
  <c r="E2311"/>
  <c r="G2311"/>
  <c r="H2311"/>
  <c r="I2311"/>
  <c r="O2311"/>
  <c r="Q2311"/>
  <c r="R2311"/>
  <c r="S2311"/>
  <c r="E2312"/>
  <c r="G2312"/>
  <c r="H2312"/>
  <c r="I2312"/>
  <c r="O2312"/>
  <c r="Q2312"/>
  <c r="R2312"/>
  <c r="S2312"/>
  <c r="E2313"/>
  <c r="G2313"/>
  <c r="H2313"/>
  <c r="I2313"/>
  <c r="O2313"/>
  <c r="Q2313"/>
  <c r="R2313"/>
  <c r="S2313"/>
  <c r="E2314"/>
  <c r="G2314"/>
  <c r="H2314"/>
  <c r="I2314"/>
  <c r="O2314"/>
  <c r="Q2314"/>
  <c r="R2314"/>
  <c r="S2314"/>
  <c r="E2315"/>
  <c r="G2315"/>
  <c r="H2315"/>
  <c r="I2315"/>
  <c r="O2315"/>
  <c r="Q2315"/>
  <c r="R2315"/>
  <c r="S2315"/>
  <c r="E2316"/>
  <c r="G2316"/>
  <c r="H2316"/>
  <c r="I2316"/>
  <c r="O2316"/>
  <c r="Q2316"/>
  <c r="R2316"/>
  <c r="S2316"/>
  <c r="E2317"/>
  <c r="G2317"/>
  <c r="H2317"/>
  <c r="I2317"/>
  <c r="O2317"/>
  <c r="Q2317"/>
  <c r="R2317"/>
  <c r="S2317"/>
  <c r="E2318"/>
  <c r="G2318"/>
  <c r="H2318"/>
  <c r="I2318"/>
  <c r="O2318"/>
  <c r="Q2318"/>
  <c r="R2318"/>
  <c r="S2318"/>
  <c r="E2319"/>
  <c r="G2319"/>
  <c r="H2319"/>
  <c r="I2319"/>
  <c r="O2319"/>
  <c r="Q2319"/>
  <c r="R2319"/>
  <c r="S2319"/>
  <c r="E2320"/>
  <c r="G2320"/>
  <c r="H2320"/>
  <c r="I2320"/>
  <c r="O2320"/>
  <c r="Q2320"/>
  <c r="R2320"/>
  <c r="S2320"/>
  <c r="E2321"/>
  <c r="G2321"/>
  <c r="H2321"/>
  <c r="I2321"/>
  <c r="O2321"/>
  <c r="Q2321"/>
  <c r="R2321"/>
  <c r="S2321"/>
  <c r="E2322"/>
  <c r="G2322"/>
  <c r="H2322"/>
  <c r="I2322"/>
  <c r="O2322"/>
  <c r="Q2322"/>
  <c r="R2322"/>
  <c r="S2322"/>
  <c r="E2323"/>
  <c r="G2323"/>
  <c r="H2323"/>
  <c r="I2323"/>
  <c r="O2323"/>
  <c r="Q2323"/>
  <c r="R2323"/>
  <c r="S2323"/>
  <c r="E2324"/>
  <c r="G2324"/>
  <c r="H2324"/>
  <c r="I2324"/>
  <c r="O2324"/>
  <c r="Q2324"/>
  <c r="R2324"/>
  <c r="S2324"/>
  <c r="E2325"/>
  <c r="G2325"/>
  <c r="H2325"/>
  <c r="I2325"/>
  <c r="O2325"/>
  <c r="Q2325"/>
  <c r="R2325"/>
  <c r="S2325"/>
  <c r="E2326"/>
  <c r="G2326"/>
  <c r="H2326"/>
  <c r="I2326"/>
  <c r="O2326"/>
  <c r="Q2326"/>
  <c r="R2326"/>
  <c r="S2326"/>
  <c r="E2327"/>
  <c r="G2327"/>
  <c r="H2327"/>
  <c r="I2327"/>
  <c r="O2327"/>
  <c r="Q2327"/>
  <c r="R2327"/>
  <c r="S2327"/>
  <c r="E2328"/>
  <c r="G2328"/>
  <c r="H2328"/>
  <c r="I2328"/>
  <c r="O2328"/>
  <c r="Q2328"/>
  <c r="R2328"/>
  <c r="S2328"/>
  <c r="E2329"/>
  <c r="G2329"/>
  <c r="H2329"/>
  <c r="I2329"/>
  <c r="O2329"/>
  <c r="Q2329"/>
  <c r="R2329"/>
  <c r="S2329"/>
  <c r="E2330"/>
  <c r="G2330"/>
  <c r="H2330"/>
  <c r="I2330"/>
  <c r="O2330"/>
  <c r="Q2330"/>
  <c r="R2330"/>
  <c r="S2330"/>
  <c r="E2331"/>
  <c r="G2331"/>
  <c r="H2331"/>
  <c r="I2331"/>
  <c r="O2331"/>
  <c r="Q2331"/>
  <c r="R2331"/>
  <c r="S2331"/>
  <c r="E2332"/>
  <c r="G2332"/>
  <c r="H2332"/>
  <c r="I2332"/>
  <c r="O2332"/>
  <c r="Q2332"/>
  <c r="U2332" s="1"/>
  <c r="W2332" s="1"/>
  <c r="R2332"/>
  <c r="S2332"/>
  <c r="E2333"/>
  <c r="G2333"/>
  <c r="H2333"/>
  <c r="I2333"/>
  <c r="O2333"/>
  <c r="Q2333"/>
  <c r="R2333"/>
  <c r="S2333"/>
  <c r="E2334"/>
  <c r="G2334"/>
  <c r="H2334"/>
  <c r="I2334"/>
  <c r="O2334"/>
  <c r="Q2334"/>
  <c r="R2334"/>
  <c r="S2334"/>
  <c r="E2335"/>
  <c r="G2335"/>
  <c r="H2335"/>
  <c r="I2335"/>
  <c r="O2335"/>
  <c r="Q2335"/>
  <c r="R2335"/>
  <c r="S2335"/>
  <c r="E2336"/>
  <c r="G2336"/>
  <c r="H2336"/>
  <c r="I2336"/>
  <c r="O2336"/>
  <c r="Q2336"/>
  <c r="R2336"/>
  <c r="S2336"/>
  <c r="E2337"/>
  <c r="G2337"/>
  <c r="H2337"/>
  <c r="I2337"/>
  <c r="O2337"/>
  <c r="Q2337"/>
  <c r="R2337"/>
  <c r="S2337"/>
  <c r="E2338"/>
  <c r="G2338"/>
  <c r="H2338"/>
  <c r="I2338"/>
  <c r="O2338"/>
  <c r="Q2338"/>
  <c r="R2338"/>
  <c r="S2338"/>
  <c r="E2339"/>
  <c r="G2339"/>
  <c r="H2339"/>
  <c r="I2339"/>
  <c r="O2339"/>
  <c r="Q2339"/>
  <c r="R2339"/>
  <c r="S2339"/>
  <c r="E2340"/>
  <c r="G2340"/>
  <c r="H2340"/>
  <c r="I2340"/>
  <c r="O2340"/>
  <c r="Q2340"/>
  <c r="R2340"/>
  <c r="S2340"/>
  <c r="E2341"/>
  <c r="G2341"/>
  <c r="H2341"/>
  <c r="I2341"/>
  <c r="O2341"/>
  <c r="Q2341"/>
  <c r="R2341"/>
  <c r="S2341"/>
  <c r="E2342"/>
  <c r="G2342"/>
  <c r="H2342"/>
  <c r="I2342"/>
  <c r="O2342"/>
  <c r="Q2342"/>
  <c r="R2342"/>
  <c r="S2342"/>
  <c r="E2343"/>
  <c r="G2343"/>
  <c r="H2343"/>
  <c r="I2343"/>
  <c r="O2343"/>
  <c r="Q2343"/>
  <c r="R2343"/>
  <c r="S2343"/>
  <c r="E2344"/>
  <c r="G2344"/>
  <c r="H2344"/>
  <c r="I2344"/>
  <c r="O2344"/>
  <c r="Q2344"/>
  <c r="R2344"/>
  <c r="S2344"/>
  <c r="E2345"/>
  <c r="G2345"/>
  <c r="H2345"/>
  <c r="I2345"/>
  <c r="O2345"/>
  <c r="Q2345"/>
  <c r="R2345"/>
  <c r="S2345"/>
  <c r="E2346"/>
  <c r="G2346"/>
  <c r="H2346"/>
  <c r="I2346"/>
  <c r="O2346"/>
  <c r="Q2346"/>
  <c r="R2346"/>
  <c r="S2346"/>
  <c r="E2347"/>
  <c r="G2347"/>
  <c r="H2347"/>
  <c r="I2347"/>
  <c r="O2347"/>
  <c r="Q2347"/>
  <c r="R2347"/>
  <c r="S2347"/>
  <c r="E2348"/>
  <c r="G2348"/>
  <c r="H2348"/>
  <c r="I2348"/>
  <c r="O2348"/>
  <c r="Q2348"/>
  <c r="R2348"/>
  <c r="S2348"/>
  <c r="E2349"/>
  <c r="G2349"/>
  <c r="H2349"/>
  <c r="I2349"/>
  <c r="O2349"/>
  <c r="Q2349"/>
  <c r="R2349"/>
  <c r="S2349"/>
  <c r="E2350"/>
  <c r="G2350"/>
  <c r="H2350"/>
  <c r="I2350"/>
  <c r="O2350"/>
  <c r="Q2350"/>
  <c r="R2350"/>
  <c r="S2350"/>
  <c r="E2351"/>
  <c r="G2351"/>
  <c r="H2351"/>
  <c r="I2351"/>
  <c r="O2351"/>
  <c r="Q2351"/>
  <c r="R2351"/>
  <c r="S2351"/>
  <c r="E2352"/>
  <c r="G2352"/>
  <c r="H2352"/>
  <c r="I2352"/>
  <c r="O2352"/>
  <c r="Q2352"/>
  <c r="R2352"/>
  <c r="S2352"/>
  <c r="E2353"/>
  <c r="G2353"/>
  <c r="H2353"/>
  <c r="I2353"/>
  <c r="O2353"/>
  <c r="Q2353"/>
  <c r="R2353"/>
  <c r="S2353"/>
  <c r="E2354"/>
  <c r="G2354"/>
  <c r="H2354"/>
  <c r="I2354"/>
  <c r="O2354"/>
  <c r="Q2354"/>
  <c r="R2354"/>
  <c r="S2354"/>
  <c r="E2355"/>
  <c r="G2355"/>
  <c r="H2355"/>
  <c r="I2355"/>
  <c r="O2355"/>
  <c r="Q2355"/>
  <c r="R2355"/>
  <c r="S2355"/>
  <c r="E2356"/>
  <c r="G2356"/>
  <c r="H2356"/>
  <c r="I2356"/>
  <c r="O2356"/>
  <c r="Q2356"/>
  <c r="R2356"/>
  <c r="S2356"/>
  <c r="E2357"/>
  <c r="G2357"/>
  <c r="H2357"/>
  <c r="I2357"/>
  <c r="O2357"/>
  <c r="Q2357"/>
  <c r="R2357"/>
  <c r="S2357"/>
  <c r="E2358"/>
  <c r="G2358"/>
  <c r="H2358"/>
  <c r="I2358"/>
  <c r="O2358"/>
  <c r="Q2358"/>
  <c r="R2358"/>
  <c r="S2358"/>
  <c r="E2359"/>
  <c r="G2359"/>
  <c r="H2359"/>
  <c r="I2359"/>
  <c r="O2359"/>
  <c r="Q2359"/>
  <c r="R2359"/>
  <c r="S2359"/>
  <c r="E2360"/>
  <c r="G2360"/>
  <c r="H2360"/>
  <c r="I2360"/>
  <c r="O2360"/>
  <c r="Q2360"/>
  <c r="R2360"/>
  <c r="S2360"/>
  <c r="E2361"/>
  <c r="G2361"/>
  <c r="H2361"/>
  <c r="I2361"/>
  <c r="O2361"/>
  <c r="Q2361"/>
  <c r="R2361"/>
  <c r="S2361"/>
  <c r="E2362"/>
  <c r="G2362"/>
  <c r="H2362"/>
  <c r="I2362"/>
  <c r="O2362"/>
  <c r="Q2362"/>
  <c r="R2362"/>
  <c r="S2362"/>
  <c r="E2363"/>
  <c r="G2363"/>
  <c r="H2363"/>
  <c r="I2363"/>
  <c r="O2363"/>
  <c r="Q2363"/>
  <c r="R2363"/>
  <c r="S2363"/>
  <c r="E2364"/>
  <c r="G2364"/>
  <c r="H2364"/>
  <c r="I2364"/>
  <c r="O2364"/>
  <c r="Q2364"/>
  <c r="R2364"/>
  <c r="S2364"/>
  <c r="E2365"/>
  <c r="G2365"/>
  <c r="H2365"/>
  <c r="I2365"/>
  <c r="O2365"/>
  <c r="Q2365"/>
  <c r="R2365"/>
  <c r="S2365"/>
  <c r="E2366"/>
  <c r="G2366"/>
  <c r="H2366"/>
  <c r="I2366"/>
  <c r="O2366"/>
  <c r="Q2366"/>
  <c r="R2366"/>
  <c r="S2366"/>
  <c r="E2367"/>
  <c r="G2367"/>
  <c r="H2367"/>
  <c r="I2367"/>
  <c r="O2367"/>
  <c r="Q2367"/>
  <c r="R2367"/>
  <c r="S2367"/>
  <c r="E2368"/>
  <c r="G2368"/>
  <c r="H2368"/>
  <c r="I2368"/>
  <c r="O2368"/>
  <c r="Q2368"/>
  <c r="R2368"/>
  <c r="S2368"/>
  <c r="E2369"/>
  <c r="G2369"/>
  <c r="H2369"/>
  <c r="I2369"/>
  <c r="O2369"/>
  <c r="Q2369"/>
  <c r="R2369"/>
  <c r="S2369"/>
  <c r="E2370"/>
  <c r="G2370"/>
  <c r="H2370"/>
  <c r="I2370"/>
  <c r="O2370"/>
  <c r="Q2370"/>
  <c r="R2370"/>
  <c r="S2370"/>
  <c r="E2371"/>
  <c r="G2371"/>
  <c r="H2371"/>
  <c r="I2371"/>
  <c r="O2371"/>
  <c r="Q2371"/>
  <c r="R2371"/>
  <c r="S2371"/>
  <c r="E2372"/>
  <c r="G2372"/>
  <c r="H2372"/>
  <c r="I2372"/>
  <c r="O2372"/>
  <c r="Q2372"/>
  <c r="R2372"/>
  <c r="S2372"/>
  <c r="E2373"/>
  <c r="G2373"/>
  <c r="H2373"/>
  <c r="I2373"/>
  <c r="O2373"/>
  <c r="Q2373"/>
  <c r="R2373"/>
  <c r="S2373"/>
  <c r="E2374"/>
  <c r="G2374"/>
  <c r="H2374"/>
  <c r="I2374"/>
  <c r="O2374"/>
  <c r="Q2374"/>
  <c r="R2374"/>
  <c r="S2374"/>
  <c r="E2375"/>
  <c r="G2375"/>
  <c r="H2375"/>
  <c r="I2375"/>
  <c r="O2375"/>
  <c r="Q2375"/>
  <c r="R2375"/>
  <c r="S2375"/>
  <c r="E2376"/>
  <c r="G2376"/>
  <c r="H2376"/>
  <c r="I2376"/>
  <c r="O2376"/>
  <c r="Q2376"/>
  <c r="R2376"/>
  <c r="S2376"/>
  <c r="E2377"/>
  <c r="G2377"/>
  <c r="H2377"/>
  <c r="I2377"/>
  <c r="O2377"/>
  <c r="Q2377"/>
  <c r="R2377"/>
  <c r="S2377"/>
  <c r="E2378"/>
  <c r="G2378"/>
  <c r="H2378"/>
  <c r="I2378"/>
  <c r="O2378"/>
  <c r="Q2378"/>
  <c r="R2378"/>
  <c r="S2378"/>
  <c r="E2379"/>
  <c r="G2379"/>
  <c r="H2379"/>
  <c r="I2379"/>
  <c r="O2379"/>
  <c r="Q2379"/>
  <c r="R2379"/>
  <c r="S2379"/>
  <c r="E2380"/>
  <c r="G2380"/>
  <c r="H2380"/>
  <c r="I2380"/>
  <c r="O2380"/>
  <c r="Q2380"/>
  <c r="R2380"/>
  <c r="S2380"/>
  <c r="E2381"/>
  <c r="G2381"/>
  <c r="H2381"/>
  <c r="I2381"/>
  <c r="O2381"/>
  <c r="Q2381"/>
  <c r="R2381"/>
  <c r="S2381"/>
  <c r="E2382"/>
  <c r="G2382"/>
  <c r="H2382"/>
  <c r="I2382"/>
  <c r="O2382"/>
  <c r="Q2382"/>
  <c r="R2382"/>
  <c r="S2382"/>
  <c r="E2383"/>
  <c r="G2383"/>
  <c r="H2383"/>
  <c r="I2383"/>
  <c r="O2383"/>
  <c r="Q2383"/>
  <c r="R2383"/>
  <c r="S2383"/>
  <c r="E2384"/>
  <c r="G2384"/>
  <c r="H2384"/>
  <c r="I2384"/>
  <c r="O2384"/>
  <c r="Q2384"/>
  <c r="R2384"/>
  <c r="S2384"/>
  <c r="E2385"/>
  <c r="G2385"/>
  <c r="H2385"/>
  <c r="I2385"/>
  <c r="O2385"/>
  <c r="Q2385"/>
  <c r="R2385"/>
  <c r="S2385"/>
  <c r="E2386"/>
  <c r="G2386"/>
  <c r="H2386"/>
  <c r="I2386"/>
  <c r="O2386"/>
  <c r="Q2386"/>
  <c r="R2386"/>
  <c r="S2386"/>
  <c r="E2387"/>
  <c r="G2387"/>
  <c r="H2387"/>
  <c r="I2387"/>
  <c r="O2387"/>
  <c r="Q2387"/>
  <c r="R2387"/>
  <c r="S2387"/>
  <c r="E2388"/>
  <c r="G2388"/>
  <c r="H2388"/>
  <c r="I2388"/>
  <c r="O2388"/>
  <c r="Q2388"/>
  <c r="R2388"/>
  <c r="S2388"/>
  <c r="E2389"/>
  <c r="G2389"/>
  <c r="H2389"/>
  <c r="I2389"/>
  <c r="O2389"/>
  <c r="Q2389"/>
  <c r="R2389"/>
  <c r="S2389"/>
  <c r="E2390"/>
  <c r="G2390"/>
  <c r="H2390"/>
  <c r="I2390"/>
  <c r="O2390"/>
  <c r="Q2390"/>
  <c r="R2390"/>
  <c r="S2390"/>
  <c r="E2391"/>
  <c r="G2391"/>
  <c r="H2391"/>
  <c r="I2391"/>
  <c r="O2391"/>
  <c r="Q2391"/>
  <c r="R2391"/>
  <c r="S2391"/>
  <c r="E2392"/>
  <c r="G2392"/>
  <c r="H2392"/>
  <c r="I2392"/>
  <c r="O2392"/>
  <c r="Q2392"/>
  <c r="R2392"/>
  <c r="S2392"/>
  <c r="E2393"/>
  <c r="G2393"/>
  <c r="H2393"/>
  <c r="I2393"/>
  <c r="O2393"/>
  <c r="Q2393"/>
  <c r="R2393"/>
  <c r="S2393"/>
  <c r="E2394"/>
  <c r="G2394"/>
  <c r="H2394"/>
  <c r="I2394"/>
  <c r="O2394"/>
  <c r="Q2394"/>
  <c r="R2394"/>
  <c r="S2394"/>
  <c r="E2395"/>
  <c r="G2395"/>
  <c r="H2395"/>
  <c r="I2395"/>
  <c r="O2395"/>
  <c r="Q2395"/>
  <c r="R2395"/>
  <c r="S2395"/>
  <c r="E2396"/>
  <c r="G2396"/>
  <c r="H2396"/>
  <c r="I2396"/>
  <c r="O2396"/>
  <c r="Q2396"/>
  <c r="R2396"/>
  <c r="S2396"/>
  <c r="E2397"/>
  <c r="G2397"/>
  <c r="H2397"/>
  <c r="I2397"/>
  <c r="O2397"/>
  <c r="Q2397"/>
  <c r="R2397"/>
  <c r="S2397"/>
  <c r="E2398"/>
  <c r="G2398"/>
  <c r="H2398"/>
  <c r="I2398"/>
  <c r="O2398"/>
  <c r="Q2398"/>
  <c r="R2398"/>
  <c r="S2398"/>
  <c r="E2399"/>
  <c r="G2399"/>
  <c r="H2399"/>
  <c r="I2399"/>
  <c r="O2399"/>
  <c r="Q2399"/>
  <c r="R2399"/>
  <c r="S2399"/>
  <c r="E2400"/>
  <c r="G2400"/>
  <c r="H2400"/>
  <c r="I2400"/>
  <c r="O2400"/>
  <c r="Q2400"/>
  <c r="R2400"/>
  <c r="S2400"/>
  <c r="E2401"/>
  <c r="G2401"/>
  <c r="H2401"/>
  <c r="I2401"/>
  <c r="O2401"/>
  <c r="Q2401"/>
  <c r="R2401"/>
  <c r="S2401"/>
  <c r="E2402"/>
  <c r="G2402"/>
  <c r="H2402"/>
  <c r="I2402"/>
  <c r="O2402"/>
  <c r="Q2402"/>
  <c r="R2402"/>
  <c r="S2402"/>
  <c r="E2403"/>
  <c r="G2403"/>
  <c r="H2403"/>
  <c r="I2403"/>
  <c r="O2403"/>
  <c r="Q2403"/>
  <c r="R2403"/>
  <c r="S2403"/>
  <c r="E2404"/>
  <c r="G2404"/>
  <c r="H2404"/>
  <c r="I2404"/>
  <c r="O2404"/>
  <c r="Q2404"/>
  <c r="R2404"/>
  <c r="S2404"/>
  <c r="E2405"/>
  <c r="G2405"/>
  <c r="H2405"/>
  <c r="I2405"/>
  <c r="O2405"/>
  <c r="Q2405"/>
  <c r="R2405"/>
  <c r="S2405"/>
  <c r="E2406"/>
  <c r="G2406"/>
  <c r="H2406"/>
  <c r="I2406"/>
  <c r="O2406"/>
  <c r="Q2406"/>
  <c r="R2406"/>
  <c r="S2406"/>
  <c r="E2407"/>
  <c r="G2407"/>
  <c r="H2407"/>
  <c r="I2407"/>
  <c r="O2407"/>
  <c r="Q2407"/>
  <c r="R2407"/>
  <c r="S2407"/>
  <c r="E2408"/>
  <c r="G2408"/>
  <c r="H2408"/>
  <c r="I2408"/>
  <c r="O2408"/>
  <c r="Q2408"/>
  <c r="R2408"/>
  <c r="S2408"/>
  <c r="E2409"/>
  <c r="G2409"/>
  <c r="H2409"/>
  <c r="I2409"/>
  <c r="O2409"/>
  <c r="Q2409"/>
  <c r="R2409"/>
  <c r="S2409"/>
  <c r="E2410"/>
  <c r="G2410"/>
  <c r="H2410"/>
  <c r="K2410" s="1"/>
  <c r="M2410" s="1"/>
  <c r="I2410"/>
  <c r="O2410"/>
  <c r="Q2410"/>
  <c r="R2410"/>
  <c r="S2410"/>
  <c r="E2411"/>
  <c r="G2411"/>
  <c r="H2411"/>
  <c r="I2411"/>
  <c r="O2411"/>
  <c r="Q2411"/>
  <c r="R2411"/>
  <c r="S2411"/>
  <c r="E2412"/>
  <c r="G2412"/>
  <c r="H2412"/>
  <c r="I2412"/>
  <c r="O2412"/>
  <c r="Q2412"/>
  <c r="R2412"/>
  <c r="S2412"/>
  <c r="E2413"/>
  <c r="G2413"/>
  <c r="H2413"/>
  <c r="K2413" s="1"/>
  <c r="M2413" s="1"/>
  <c r="I2413"/>
  <c r="O2413"/>
  <c r="Q2413"/>
  <c r="R2413"/>
  <c r="S2413"/>
  <c r="E2414"/>
  <c r="G2414"/>
  <c r="H2414"/>
  <c r="I2414"/>
  <c r="O2414"/>
  <c r="Q2414"/>
  <c r="R2414"/>
  <c r="S2414"/>
  <c r="E2415"/>
  <c r="G2415"/>
  <c r="H2415"/>
  <c r="I2415"/>
  <c r="O2415"/>
  <c r="Q2415"/>
  <c r="R2415"/>
  <c r="S2415"/>
  <c r="E2416"/>
  <c r="G2416"/>
  <c r="H2416"/>
  <c r="I2416"/>
  <c r="O2416"/>
  <c r="Q2416"/>
  <c r="R2416"/>
  <c r="S2416"/>
  <c r="E2417"/>
  <c r="G2417"/>
  <c r="H2417"/>
  <c r="I2417"/>
  <c r="O2417"/>
  <c r="Q2417"/>
  <c r="R2417"/>
  <c r="S2417"/>
  <c r="E2418"/>
  <c r="G2418"/>
  <c r="H2418"/>
  <c r="I2418"/>
  <c r="O2418"/>
  <c r="Q2418"/>
  <c r="R2418"/>
  <c r="S2418"/>
  <c r="E2419"/>
  <c r="G2419"/>
  <c r="H2419"/>
  <c r="I2419"/>
  <c r="O2419"/>
  <c r="Q2419"/>
  <c r="R2419"/>
  <c r="S2419"/>
  <c r="E2420"/>
  <c r="G2420"/>
  <c r="H2420"/>
  <c r="I2420"/>
  <c r="O2420"/>
  <c r="Q2420"/>
  <c r="R2420"/>
  <c r="S2420"/>
  <c r="E2421"/>
  <c r="G2421"/>
  <c r="H2421"/>
  <c r="I2421"/>
  <c r="O2421"/>
  <c r="Q2421"/>
  <c r="R2421"/>
  <c r="S2421"/>
  <c r="E2422"/>
  <c r="G2422"/>
  <c r="H2422"/>
  <c r="I2422"/>
  <c r="O2422"/>
  <c r="Q2422"/>
  <c r="R2422"/>
  <c r="S2422"/>
  <c r="E2423"/>
  <c r="G2423"/>
  <c r="H2423"/>
  <c r="I2423"/>
  <c r="O2423"/>
  <c r="Q2423"/>
  <c r="R2423"/>
  <c r="S2423"/>
  <c r="E2424"/>
  <c r="G2424"/>
  <c r="H2424"/>
  <c r="I2424"/>
  <c r="O2424"/>
  <c r="Q2424"/>
  <c r="R2424"/>
  <c r="S2424"/>
  <c r="E2425"/>
  <c r="G2425"/>
  <c r="H2425"/>
  <c r="I2425"/>
  <c r="O2425"/>
  <c r="Q2425"/>
  <c r="R2425"/>
  <c r="S2425"/>
  <c r="E2426"/>
  <c r="G2426"/>
  <c r="H2426"/>
  <c r="I2426"/>
  <c r="O2426"/>
  <c r="Q2426"/>
  <c r="R2426"/>
  <c r="S2426"/>
  <c r="E2427"/>
  <c r="G2427"/>
  <c r="H2427"/>
  <c r="I2427"/>
  <c r="O2427"/>
  <c r="Q2427"/>
  <c r="R2427"/>
  <c r="S2427"/>
  <c r="E2428"/>
  <c r="G2428"/>
  <c r="H2428"/>
  <c r="I2428"/>
  <c r="O2428"/>
  <c r="Q2428"/>
  <c r="R2428"/>
  <c r="S2428"/>
  <c r="E2429"/>
  <c r="G2429"/>
  <c r="H2429"/>
  <c r="I2429"/>
  <c r="O2429"/>
  <c r="Q2429"/>
  <c r="R2429"/>
  <c r="S2429"/>
  <c r="E2430"/>
  <c r="G2430"/>
  <c r="H2430"/>
  <c r="I2430"/>
  <c r="O2430"/>
  <c r="Q2430"/>
  <c r="R2430"/>
  <c r="S2430"/>
  <c r="E2431"/>
  <c r="G2431"/>
  <c r="H2431"/>
  <c r="I2431"/>
  <c r="O2431"/>
  <c r="Q2431"/>
  <c r="R2431"/>
  <c r="S2431"/>
  <c r="E2432"/>
  <c r="G2432"/>
  <c r="H2432"/>
  <c r="I2432"/>
  <c r="O2432"/>
  <c r="Q2432"/>
  <c r="R2432"/>
  <c r="S2432"/>
  <c r="E2433"/>
  <c r="G2433"/>
  <c r="H2433"/>
  <c r="I2433"/>
  <c r="O2433"/>
  <c r="Q2433"/>
  <c r="R2433"/>
  <c r="S2433"/>
  <c r="E2434"/>
  <c r="G2434"/>
  <c r="H2434"/>
  <c r="I2434"/>
  <c r="O2434"/>
  <c r="Q2434"/>
  <c r="R2434"/>
  <c r="S2434"/>
  <c r="E2435"/>
  <c r="G2435"/>
  <c r="H2435"/>
  <c r="I2435"/>
  <c r="O2435"/>
  <c r="Q2435"/>
  <c r="R2435"/>
  <c r="S2435"/>
  <c r="E2436"/>
  <c r="G2436"/>
  <c r="H2436"/>
  <c r="I2436"/>
  <c r="O2436"/>
  <c r="Q2436"/>
  <c r="R2436"/>
  <c r="S2436"/>
  <c r="E2437"/>
  <c r="G2437"/>
  <c r="H2437"/>
  <c r="I2437"/>
  <c r="O2437"/>
  <c r="Q2437"/>
  <c r="R2437"/>
  <c r="S2437"/>
  <c r="E2438"/>
  <c r="G2438"/>
  <c r="H2438"/>
  <c r="I2438"/>
  <c r="O2438"/>
  <c r="Q2438"/>
  <c r="R2438"/>
  <c r="S2438"/>
  <c r="E2439"/>
  <c r="G2439"/>
  <c r="H2439"/>
  <c r="I2439"/>
  <c r="O2439"/>
  <c r="Q2439"/>
  <c r="R2439"/>
  <c r="S2439"/>
  <c r="E2440"/>
  <c r="G2440"/>
  <c r="H2440"/>
  <c r="I2440"/>
  <c r="O2440"/>
  <c r="Q2440"/>
  <c r="R2440"/>
  <c r="S2440"/>
  <c r="E2441"/>
  <c r="G2441"/>
  <c r="H2441"/>
  <c r="I2441"/>
  <c r="O2441"/>
  <c r="Q2441"/>
  <c r="R2441"/>
  <c r="S2441"/>
  <c r="E2442"/>
  <c r="G2442"/>
  <c r="H2442"/>
  <c r="I2442"/>
  <c r="O2442"/>
  <c r="Q2442"/>
  <c r="R2442"/>
  <c r="S2442"/>
  <c r="E2443"/>
  <c r="G2443"/>
  <c r="H2443"/>
  <c r="I2443"/>
  <c r="O2443"/>
  <c r="Q2443"/>
  <c r="R2443"/>
  <c r="S2443"/>
  <c r="E2444"/>
  <c r="G2444"/>
  <c r="H2444"/>
  <c r="I2444"/>
  <c r="O2444"/>
  <c r="Q2444"/>
  <c r="R2444"/>
  <c r="S2444"/>
  <c r="E2445"/>
  <c r="G2445"/>
  <c r="H2445"/>
  <c r="I2445"/>
  <c r="O2445"/>
  <c r="Q2445"/>
  <c r="R2445"/>
  <c r="S2445"/>
  <c r="E2446"/>
  <c r="G2446"/>
  <c r="H2446"/>
  <c r="I2446"/>
  <c r="O2446"/>
  <c r="Q2446"/>
  <c r="R2446"/>
  <c r="S2446"/>
  <c r="E2447"/>
  <c r="G2447"/>
  <c r="H2447"/>
  <c r="I2447"/>
  <c r="O2447"/>
  <c r="Q2447"/>
  <c r="R2447"/>
  <c r="S2447"/>
  <c r="E2448"/>
  <c r="G2448"/>
  <c r="H2448"/>
  <c r="I2448"/>
  <c r="O2448"/>
  <c r="Q2448"/>
  <c r="R2448"/>
  <c r="S2448"/>
  <c r="E2449"/>
  <c r="G2449"/>
  <c r="H2449"/>
  <c r="I2449"/>
  <c r="O2449"/>
  <c r="Q2449"/>
  <c r="R2449"/>
  <c r="S2449"/>
  <c r="E2450"/>
  <c r="G2450"/>
  <c r="H2450"/>
  <c r="I2450"/>
  <c r="O2450"/>
  <c r="Q2450"/>
  <c r="R2450"/>
  <c r="S2450"/>
  <c r="E2451"/>
  <c r="G2451"/>
  <c r="H2451"/>
  <c r="I2451"/>
  <c r="O2451"/>
  <c r="Q2451"/>
  <c r="R2451"/>
  <c r="S2451"/>
  <c r="E2452"/>
  <c r="G2452"/>
  <c r="H2452"/>
  <c r="I2452"/>
  <c r="O2452"/>
  <c r="Q2452"/>
  <c r="R2452"/>
  <c r="S2452"/>
  <c r="E2453"/>
  <c r="G2453"/>
  <c r="H2453"/>
  <c r="I2453"/>
  <c r="O2453"/>
  <c r="Q2453"/>
  <c r="R2453"/>
  <c r="S2453"/>
  <c r="E2454"/>
  <c r="G2454"/>
  <c r="H2454"/>
  <c r="I2454"/>
  <c r="O2454"/>
  <c r="Q2454"/>
  <c r="R2454"/>
  <c r="S2454"/>
  <c r="E2455"/>
  <c r="G2455"/>
  <c r="H2455"/>
  <c r="I2455"/>
  <c r="O2455"/>
  <c r="Q2455"/>
  <c r="R2455"/>
  <c r="S2455"/>
  <c r="E2456"/>
  <c r="G2456"/>
  <c r="H2456"/>
  <c r="I2456"/>
  <c r="O2456"/>
  <c r="Q2456"/>
  <c r="R2456"/>
  <c r="S2456"/>
  <c r="E2457"/>
  <c r="G2457"/>
  <c r="H2457"/>
  <c r="I2457"/>
  <c r="O2457"/>
  <c r="Q2457"/>
  <c r="R2457"/>
  <c r="S2457"/>
  <c r="E2458"/>
  <c r="G2458"/>
  <c r="H2458"/>
  <c r="I2458"/>
  <c r="O2458"/>
  <c r="Q2458"/>
  <c r="R2458"/>
  <c r="S2458"/>
  <c r="E2459"/>
  <c r="G2459"/>
  <c r="H2459"/>
  <c r="I2459"/>
  <c r="O2459"/>
  <c r="Q2459"/>
  <c r="R2459"/>
  <c r="S2459"/>
  <c r="E2460"/>
  <c r="G2460"/>
  <c r="H2460"/>
  <c r="I2460"/>
  <c r="O2460"/>
  <c r="Q2460"/>
  <c r="R2460"/>
  <c r="S2460"/>
  <c r="E2461"/>
  <c r="G2461"/>
  <c r="H2461"/>
  <c r="I2461"/>
  <c r="O2461"/>
  <c r="Q2461"/>
  <c r="R2461"/>
  <c r="S2461"/>
  <c r="E2462"/>
  <c r="G2462"/>
  <c r="H2462"/>
  <c r="I2462"/>
  <c r="O2462"/>
  <c r="Q2462"/>
  <c r="R2462"/>
  <c r="S2462"/>
  <c r="E2463"/>
  <c r="G2463"/>
  <c r="H2463"/>
  <c r="I2463"/>
  <c r="O2463"/>
  <c r="Q2463"/>
  <c r="R2463"/>
  <c r="S2463"/>
  <c r="E2464"/>
  <c r="G2464"/>
  <c r="H2464"/>
  <c r="I2464"/>
  <c r="O2464"/>
  <c r="Q2464"/>
  <c r="R2464"/>
  <c r="S2464"/>
  <c r="E2465"/>
  <c r="G2465"/>
  <c r="H2465"/>
  <c r="I2465"/>
  <c r="O2465"/>
  <c r="Q2465"/>
  <c r="R2465"/>
  <c r="S2465"/>
  <c r="E2466"/>
  <c r="G2466"/>
  <c r="H2466"/>
  <c r="I2466"/>
  <c r="O2466"/>
  <c r="Q2466"/>
  <c r="R2466"/>
  <c r="S2466"/>
  <c r="E2467"/>
  <c r="G2467"/>
  <c r="H2467"/>
  <c r="I2467"/>
  <c r="O2467"/>
  <c r="Q2467"/>
  <c r="R2467"/>
  <c r="S2467"/>
  <c r="E2468"/>
  <c r="G2468"/>
  <c r="H2468"/>
  <c r="I2468"/>
  <c r="O2468"/>
  <c r="Q2468"/>
  <c r="R2468"/>
  <c r="S2468"/>
  <c r="E2469"/>
  <c r="G2469"/>
  <c r="H2469"/>
  <c r="I2469"/>
  <c r="O2469"/>
  <c r="Q2469"/>
  <c r="R2469"/>
  <c r="S2469"/>
  <c r="E2470"/>
  <c r="G2470"/>
  <c r="H2470"/>
  <c r="I2470"/>
  <c r="O2470"/>
  <c r="Q2470"/>
  <c r="R2470"/>
  <c r="S2470"/>
  <c r="E2471"/>
  <c r="G2471"/>
  <c r="H2471"/>
  <c r="I2471"/>
  <c r="O2471"/>
  <c r="Q2471"/>
  <c r="R2471"/>
  <c r="S2471"/>
  <c r="E2472"/>
  <c r="G2472"/>
  <c r="H2472"/>
  <c r="I2472"/>
  <c r="O2472"/>
  <c r="Q2472"/>
  <c r="R2472"/>
  <c r="S2472"/>
  <c r="E2473"/>
  <c r="G2473"/>
  <c r="H2473"/>
  <c r="I2473"/>
  <c r="O2473"/>
  <c r="Q2473"/>
  <c r="R2473"/>
  <c r="S2473"/>
  <c r="E2474"/>
  <c r="G2474"/>
  <c r="H2474"/>
  <c r="I2474"/>
  <c r="O2474"/>
  <c r="Q2474"/>
  <c r="R2474"/>
  <c r="S2474"/>
  <c r="E2475"/>
  <c r="G2475"/>
  <c r="H2475"/>
  <c r="I2475"/>
  <c r="O2475"/>
  <c r="Q2475"/>
  <c r="R2475"/>
  <c r="S2475"/>
  <c r="E2476"/>
  <c r="G2476"/>
  <c r="H2476"/>
  <c r="I2476"/>
  <c r="O2476"/>
  <c r="Q2476"/>
  <c r="R2476"/>
  <c r="S2476"/>
  <c r="E2477"/>
  <c r="G2477"/>
  <c r="H2477"/>
  <c r="I2477"/>
  <c r="O2477"/>
  <c r="Q2477"/>
  <c r="R2477"/>
  <c r="S2477"/>
  <c r="E2478"/>
  <c r="G2478"/>
  <c r="H2478"/>
  <c r="I2478"/>
  <c r="O2478"/>
  <c r="Q2478"/>
  <c r="R2478"/>
  <c r="S2478"/>
  <c r="E2479"/>
  <c r="G2479"/>
  <c r="H2479"/>
  <c r="I2479"/>
  <c r="O2479"/>
  <c r="Q2479"/>
  <c r="R2479"/>
  <c r="S2479"/>
  <c r="E2480"/>
  <c r="G2480"/>
  <c r="H2480"/>
  <c r="I2480"/>
  <c r="O2480"/>
  <c r="Q2480"/>
  <c r="R2480"/>
  <c r="S2480"/>
  <c r="E2481"/>
  <c r="G2481"/>
  <c r="H2481"/>
  <c r="I2481"/>
  <c r="O2481"/>
  <c r="Q2481"/>
  <c r="R2481"/>
  <c r="S2481"/>
  <c r="E2482"/>
  <c r="G2482"/>
  <c r="H2482"/>
  <c r="I2482"/>
  <c r="O2482"/>
  <c r="Q2482"/>
  <c r="R2482"/>
  <c r="S2482"/>
  <c r="E2483"/>
  <c r="G2483"/>
  <c r="H2483"/>
  <c r="I2483"/>
  <c r="O2483"/>
  <c r="Q2483"/>
  <c r="R2483"/>
  <c r="S2483"/>
  <c r="E2484"/>
  <c r="G2484"/>
  <c r="H2484"/>
  <c r="I2484"/>
  <c r="O2484"/>
  <c r="Q2484"/>
  <c r="R2484"/>
  <c r="S2484"/>
  <c r="E2485"/>
  <c r="G2485"/>
  <c r="H2485"/>
  <c r="I2485"/>
  <c r="O2485"/>
  <c r="Q2485"/>
  <c r="R2485"/>
  <c r="S2485"/>
  <c r="E2486"/>
  <c r="G2486"/>
  <c r="H2486"/>
  <c r="I2486"/>
  <c r="O2486"/>
  <c r="Q2486"/>
  <c r="R2486"/>
  <c r="S2486"/>
  <c r="E2487"/>
  <c r="G2487"/>
  <c r="H2487"/>
  <c r="I2487"/>
  <c r="O2487"/>
  <c r="Q2487"/>
  <c r="R2487"/>
  <c r="S2487"/>
  <c r="E2488"/>
  <c r="G2488"/>
  <c r="H2488"/>
  <c r="I2488"/>
  <c r="O2488"/>
  <c r="Q2488"/>
  <c r="R2488"/>
  <c r="S2488"/>
  <c r="E2489"/>
  <c r="G2489"/>
  <c r="H2489"/>
  <c r="I2489"/>
  <c r="O2489"/>
  <c r="Q2489"/>
  <c r="R2489"/>
  <c r="S2489"/>
  <c r="E2490"/>
  <c r="G2490"/>
  <c r="H2490"/>
  <c r="I2490"/>
  <c r="O2490"/>
  <c r="Q2490"/>
  <c r="R2490"/>
  <c r="S2490"/>
  <c r="E2491"/>
  <c r="G2491"/>
  <c r="H2491"/>
  <c r="I2491"/>
  <c r="O2491"/>
  <c r="Q2491"/>
  <c r="R2491"/>
  <c r="S2491"/>
  <c r="E2492"/>
  <c r="G2492"/>
  <c r="H2492"/>
  <c r="I2492"/>
  <c r="O2492"/>
  <c r="Q2492"/>
  <c r="R2492"/>
  <c r="S2492"/>
  <c r="E2493"/>
  <c r="G2493"/>
  <c r="H2493"/>
  <c r="I2493"/>
  <c r="O2493"/>
  <c r="Q2493"/>
  <c r="R2493"/>
  <c r="S2493"/>
  <c r="E2494"/>
  <c r="G2494"/>
  <c r="H2494"/>
  <c r="I2494"/>
  <c r="O2494"/>
  <c r="Q2494"/>
  <c r="R2494"/>
  <c r="S2494"/>
  <c r="E2495"/>
  <c r="G2495"/>
  <c r="H2495"/>
  <c r="I2495"/>
  <c r="O2495"/>
  <c r="Q2495"/>
  <c r="R2495"/>
  <c r="S2495"/>
  <c r="E2496"/>
  <c r="G2496"/>
  <c r="H2496"/>
  <c r="I2496"/>
  <c r="O2496"/>
  <c r="Q2496"/>
  <c r="R2496"/>
  <c r="S2496"/>
  <c r="E2497"/>
  <c r="G2497"/>
  <c r="H2497"/>
  <c r="I2497"/>
  <c r="O2497"/>
  <c r="Q2497"/>
  <c r="R2497"/>
  <c r="S2497"/>
  <c r="E2498"/>
  <c r="G2498"/>
  <c r="H2498"/>
  <c r="I2498"/>
  <c r="O2498"/>
  <c r="Q2498"/>
  <c r="R2498"/>
  <c r="S2498"/>
  <c r="E2499"/>
  <c r="G2499"/>
  <c r="H2499"/>
  <c r="I2499"/>
  <c r="O2499"/>
  <c r="Q2499"/>
  <c r="R2499"/>
  <c r="S2499"/>
  <c r="E2500"/>
  <c r="G2500"/>
  <c r="H2500"/>
  <c r="I2500"/>
  <c r="O2500"/>
  <c r="Q2500"/>
  <c r="R2500"/>
  <c r="S2500"/>
  <c r="E2501"/>
  <c r="G2501"/>
  <c r="H2501"/>
  <c r="I2501"/>
  <c r="O2501"/>
  <c r="Q2501"/>
  <c r="R2501"/>
  <c r="S2501"/>
  <c r="E2502"/>
  <c r="G2502"/>
  <c r="H2502"/>
  <c r="I2502"/>
  <c r="O2502"/>
  <c r="Q2502"/>
  <c r="R2502"/>
  <c r="S2502"/>
  <c r="E2503"/>
  <c r="G2503"/>
  <c r="H2503"/>
  <c r="I2503"/>
  <c r="O2503"/>
  <c r="Q2503"/>
  <c r="R2503"/>
  <c r="S2503"/>
  <c r="E2504"/>
  <c r="G2504"/>
  <c r="H2504"/>
  <c r="I2504"/>
  <c r="O2504"/>
  <c r="Q2504"/>
  <c r="R2504"/>
  <c r="S2504"/>
  <c r="E2505"/>
  <c r="G2505"/>
  <c r="H2505"/>
  <c r="I2505"/>
  <c r="O2505"/>
  <c r="Q2505"/>
  <c r="R2505"/>
  <c r="S2505"/>
  <c r="E2506"/>
  <c r="G2506"/>
  <c r="H2506"/>
  <c r="I2506"/>
  <c r="O2506"/>
  <c r="Q2506"/>
  <c r="R2506"/>
  <c r="S2506"/>
  <c r="E2507"/>
  <c r="G2507"/>
  <c r="H2507"/>
  <c r="I2507"/>
  <c r="O2507"/>
  <c r="Q2507"/>
  <c r="R2507"/>
  <c r="S2507"/>
  <c r="E2508"/>
  <c r="G2508"/>
  <c r="H2508"/>
  <c r="I2508"/>
  <c r="O2508"/>
  <c r="Q2508"/>
  <c r="R2508"/>
  <c r="S2508"/>
  <c r="E2509"/>
  <c r="G2509"/>
  <c r="H2509"/>
  <c r="I2509"/>
  <c r="O2509"/>
  <c r="Q2509"/>
  <c r="R2509"/>
  <c r="S2509"/>
  <c r="E2510"/>
  <c r="G2510"/>
  <c r="H2510"/>
  <c r="I2510"/>
  <c r="O2510"/>
  <c r="Q2510"/>
  <c r="R2510"/>
  <c r="S2510"/>
  <c r="E2511"/>
  <c r="G2511"/>
  <c r="H2511"/>
  <c r="I2511"/>
  <c r="O2511"/>
  <c r="Q2511"/>
  <c r="R2511"/>
  <c r="S2511"/>
  <c r="E2512"/>
  <c r="G2512"/>
  <c r="H2512"/>
  <c r="I2512"/>
  <c r="O2512"/>
  <c r="Q2512"/>
  <c r="R2512"/>
  <c r="S2512"/>
  <c r="E2513"/>
  <c r="G2513"/>
  <c r="H2513"/>
  <c r="I2513"/>
  <c r="O2513"/>
  <c r="Q2513"/>
  <c r="R2513"/>
  <c r="S2513"/>
  <c r="E2514"/>
  <c r="G2514"/>
  <c r="H2514"/>
  <c r="I2514"/>
  <c r="O2514"/>
  <c r="Q2514"/>
  <c r="R2514"/>
  <c r="S2514"/>
  <c r="E2515"/>
  <c r="G2515"/>
  <c r="H2515"/>
  <c r="I2515"/>
  <c r="O2515"/>
  <c r="Q2515"/>
  <c r="R2515"/>
  <c r="S2515"/>
  <c r="E2516"/>
  <c r="G2516"/>
  <c r="H2516"/>
  <c r="I2516"/>
  <c r="O2516"/>
  <c r="Q2516"/>
  <c r="R2516"/>
  <c r="S2516"/>
  <c r="E2517"/>
  <c r="G2517"/>
  <c r="H2517"/>
  <c r="I2517"/>
  <c r="O2517"/>
  <c r="Q2517"/>
  <c r="R2517"/>
  <c r="S2517"/>
  <c r="E2518"/>
  <c r="G2518"/>
  <c r="H2518"/>
  <c r="I2518"/>
  <c r="O2518"/>
  <c r="Q2518"/>
  <c r="R2518"/>
  <c r="S2518"/>
  <c r="E2519"/>
  <c r="G2519"/>
  <c r="H2519"/>
  <c r="I2519"/>
  <c r="O2519"/>
  <c r="Q2519"/>
  <c r="R2519"/>
  <c r="S2519"/>
  <c r="E2520"/>
  <c r="G2520"/>
  <c r="H2520"/>
  <c r="I2520"/>
  <c r="O2520"/>
  <c r="Q2520"/>
  <c r="R2520"/>
  <c r="S2520"/>
  <c r="E2521"/>
  <c r="G2521"/>
  <c r="H2521"/>
  <c r="I2521"/>
  <c r="O2521"/>
  <c r="Q2521"/>
  <c r="R2521"/>
  <c r="S2521"/>
  <c r="E2522"/>
  <c r="G2522"/>
  <c r="H2522"/>
  <c r="I2522"/>
  <c r="O2522"/>
  <c r="Q2522"/>
  <c r="R2522"/>
  <c r="S2522"/>
  <c r="E2523"/>
  <c r="G2523"/>
  <c r="H2523"/>
  <c r="I2523"/>
  <c r="O2523"/>
  <c r="Q2523"/>
  <c r="R2523"/>
  <c r="S2523"/>
  <c r="E2524"/>
  <c r="G2524"/>
  <c r="H2524"/>
  <c r="I2524"/>
  <c r="O2524"/>
  <c r="Q2524"/>
  <c r="R2524"/>
  <c r="S2524"/>
  <c r="E2525"/>
  <c r="G2525"/>
  <c r="H2525"/>
  <c r="I2525"/>
  <c r="O2525"/>
  <c r="Q2525"/>
  <c r="R2525"/>
  <c r="S2525"/>
  <c r="E2526"/>
  <c r="G2526"/>
  <c r="H2526"/>
  <c r="I2526"/>
  <c r="O2526"/>
  <c r="Q2526"/>
  <c r="R2526"/>
  <c r="S2526"/>
  <c r="E2527"/>
  <c r="G2527"/>
  <c r="H2527"/>
  <c r="I2527"/>
  <c r="O2527"/>
  <c r="Q2527"/>
  <c r="R2527"/>
  <c r="S2527"/>
  <c r="E2528"/>
  <c r="G2528"/>
  <c r="H2528"/>
  <c r="I2528"/>
  <c r="O2528"/>
  <c r="Q2528"/>
  <c r="R2528"/>
  <c r="S2528"/>
  <c r="E2529"/>
  <c r="G2529"/>
  <c r="H2529"/>
  <c r="I2529"/>
  <c r="O2529"/>
  <c r="Q2529"/>
  <c r="R2529"/>
  <c r="S2529"/>
  <c r="E2530"/>
  <c r="G2530"/>
  <c r="H2530"/>
  <c r="I2530"/>
  <c r="O2530"/>
  <c r="Q2530"/>
  <c r="R2530"/>
  <c r="S2530"/>
  <c r="E2531"/>
  <c r="G2531"/>
  <c r="H2531"/>
  <c r="I2531"/>
  <c r="O2531"/>
  <c r="Q2531"/>
  <c r="R2531"/>
  <c r="S2531"/>
  <c r="E2532"/>
  <c r="G2532"/>
  <c r="H2532"/>
  <c r="I2532"/>
  <c r="O2532"/>
  <c r="Q2532"/>
  <c r="R2532"/>
  <c r="S2532"/>
  <c r="E2533"/>
  <c r="G2533"/>
  <c r="H2533"/>
  <c r="I2533"/>
  <c r="O2533"/>
  <c r="Q2533"/>
  <c r="R2533"/>
  <c r="S2533"/>
  <c r="E2534"/>
  <c r="G2534"/>
  <c r="H2534"/>
  <c r="I2534"/>
  <c r="O2534"/>
  <c r="Q2534"/>
  <c r="R2534"/>
  <c r="S2534"/>
  <c r="E2535"/>
  <c r="G2535"/>
  <c r="H2535"/>
  <c r="I2535"/>
  <c r="O2535"/>
  <c r="Q2535"/>
  <c r="R2535"/>
  <c r="S2535"/>
  <c r="E2536"/>
  <c r="G2536"/>
  <c r="H2536"/>
  <c r="I2536"/>
  <c r="O2536"/>
  <c r="Q2536"/>
  <c r="R2536"/>
  <c r="S2536"/>
  <c r="E2537"/>
  <c r="G2537"/>
  <c r="H2537"/>
  <c r="I2537"/>
  <c r="O2537"/>
  <c r="Q2537"/>
  <c r="R2537"/>
  <c r="S2537"/>
  <c r="E2538"/>
  <c r="G2538"/>
  <c r="H2538"/>
  <c r="I2538"/>
  <c r="O2538"/>
  <c r="Q2538"/>
  <c r="R2538"/>
  <c r="S2538"/>
  <c r="E2539"/>
  <c r="G2539"/>
  <c r="H2539"/>
  <c r="I2539"/>
  <c r="O2539"/>
  <c r="Q2539"/>
  <c r="R2539"/>
  <c r="S2539"/>
  <c r="E2540"/>
  <c r="G2540"/>
  <c r="H2540"/>
  <c r="I2540"/>
  <c r="O2540"/>
  <c r="Q2540"/>
  <c r="R2540"/>
  <c r="S2540"/>
  <c r="S7"/>
  <c r="R7"/>
  <c r="Q7"/>
  <c r="O7"/>
  <c r="E7"/>
  <c r="I7"/>
  <c r="H7"/>
  <c r="G7"/>
  <c r="Y8"/>
  <c r="Y10"/>
  <c r="Y12"/>
  <c r="Y14"/>
  <c r="Y16"/>
  <c r="Y18"/>
  <c r="Y20"/>
  <c r="Y22"/>
  <c r="Y24"/>
  <c r="Y26"/>
  <c r="Y28"/>
  <c r="Y30"/>
  <c r="Y32"/>
  <c r="Y34"/>
  <c r="Y36"/>
  <c r="Y38"/>
  <c r="Y40"/>
  <c r="Y42"/>
  <c r="Y44"/>
  <c r="Y46"/>
  <c r="Y48"/>
  <c r="Y50"/>
  <c r="Y52"/>
  <c r="Y54"/>
  <c r="Y56"/>
  <c r="Y58"/>
  <c r="Y60"/>
  <c r="Y62"/>
  <c r="Y64"/>
  <c r="Y66"/>
  <c r="Y68"/>
  <c r="Y70"/>
  <c r="Y72"/>
  <c r="Y74"/>
  <c r="Y76"/>
  <c r="Y78"/>
  <c r="Y80"/>
  <c r="Y82"/>
  <c r="Y84"/>
  <c r="Y86"/>
  <c r="Y88"/>
  <c r="Y90"/>
  <c r="Y92"/>
  <c r="Y94"/>
  <c r="Y96"/>
  <c r="Y98"/>
  <c r="Y100"/>
  <c r="Y102"/>
  <c r="Y104"/>
  <c r="Y106"/>
  <c r="Y108"/>
  <c r="Y110"/>
  <c r="Y112"/>
  <c r="Y114"/>
  <c r="Y116"/>
  <c r="Y118"/>
  <c r="Y120"/>
  <c r="Y122"/>
  <c r="Y124"/>
  <c r="Y126"/>
  <c r="Y128"/>
  <c r="Y130"/>
  <c r="Y132"/>
  <c r="Y134"/>
  <c r="Y136"/>
  <c r="Y138"/>
  <c r="Y140"/>
  <c r="Y142"/>
  <c r="Y144"/>
  <c r="Y146"/>
  <c r="Y148"/>
  <c r="Y150"/>
  <c r="Y152"/>
  <c r="Y154"/>
  <c r="Y156"/>
  <c r="Y158"/>
  <c r="Y160"/>
  <c r="Y162"/>
  <c r="Y164"/>
  <c r="Y166"/>
  <c r="Y168"/>
  <c r="Y170"/>
  <c r="Y172"/>
  <c r="Y174"/>
  <c r="Y176"/>
  <c r="Y178"/>
  <c r="Y180"/>
  <c r="Y182"/>
  <c r="Y184"/>
  <c r="Y186"/>
  <c r="Y188"/>
  <c r="Y190"/>
  <c r="Y192"/>
  <c r="Y194"/>
  <c r="Y196"/>
  <c r="Y198"/>
  <c r="Y200"/>
  <c r="Y202"/>
  <c r="Y204"/>
  <c r="Y206"/>
  <c r="Y208"/>
  <c r="Y210"/>
  <c r="Y212"/>
  <c r="Y214"/>
  <c r="Y216"/>
  <c r="Y218"/>
  <c r="Y220"/>
  <c r="Y222"/>
  <c r="Y224"/>
  <c r="Y226"/>
  <c r="Y228"/>
  <c r="Y230"/>
  <c r="Y232"/>
  <c r="Y234"/>
  <c r="Y236"/>
  <c r="Y238"/>
  <c r="Y240"/>
  <c r="Y242"/>
  <c r="Y244"/>
  <c r="Y246"/>
  <c r="Y248"/>
  <c r="Y250"/>
  <c r="Y252"/>
  <c r="Y254"/>
  <c r="Y256"/>
  <c r="Y258"/>
  <c r="Y260"/>
  <c r="Y262"/>
  <c r="Y264"/>
  <c r="Y266"/>
  <c r="Y268"/>
  <c r="Y270"/>
  <c r="Y272"/>
  <c r="Y274"/>
  <c r="Y276"/>
  <c r="Y278"/>
  <c r="Y280"/>
  <c r="Y282"/>
  <c r="Y284"/>
  <c r="Y286"/>
  <c r="Y288"/>
  <c r="Y290"/>
  <c r="Y292"/>
  <c r="Y294"/>
  <c r="Y296"/>
  <c r="Y298"/>
  <c r="Y300"/>
  <c r="Y302"/>
  <c r="Y304"/>
  <c r="Y306"/>
  <c r="Y308"/>
  <c r="Y310"/>
  <c r="Y312"/>
  <c r="Y314"/>
  <c r="Y316"/>
  <c r="Y318"/>
  <c r="Y320"/>
  <c r="Y322"/>
  <c r="Y324"/>
  <c r="Y326"/>
  <c r="Y328"/>
  <c r="Y330"/>
  <c r="Y332"/>
  <c r="Y334"/>
  <c r="Y336"/>
  <c r="Y338"/>
  <c r="Y340"/>
  <c r="Y342"/>
  <c r="Y344"/>
  <c r="Y346"/>
  <c r="Y348"/>
  <c r="Y350"/>
  <c r="Y352"/>
  <c r="Y354"/>
  <c r="Y356"/>
  <c r="Y358"/>
  <c r="Y360"/>
  <c r="Y362"/>
  <c r="Y364"/>
  <c r="Y366"/>
  <c r="Y368"/>
  <c r="Y370"/>
  <c r="Y372"/>
  <c r="Y374"/>
  <c r="Y376"/>
  <c r="Y378"/>
  <c r="Y380"/>
  <c r="Y382"/>
  <c r="Y384"/>
  <c r="Y386"/>
  <c r="Y388"/>
  <c r="Y390"/>
  <c r="Y392"/>
  <c r="Y394"/>
  <c r="Y396"/>
  <c r="Y398"/>
  <c r="Y400"/>
  <c r="Y402"/>
  <c r="Y404"/>
  <c r="Y406"/>
  <c r="Y408"/>
  <c r="Y410"/>
  <c r="Y412"/>
  <c r="Y414"/>
  <c r="Y416"/>
  <c r="Y418"/>
  <c r="Y420"/>
  <c r="Y422"/>
  <c r="Y424"/>
  <c r="Y426"/>
  <c r="Y428"/>
  <c r="Y430"/>
  <c r="Y432"/>
  <c r="Y434"/>
  <c r="Y436"/>
  <c r="Y438"/>
  <c r="Y440"/>
  <c r="Y442"/>
  <c r="Y444"/>
  <c r="Y446"/>
  <c r="Y448"/>
  <c r="Y450"/>
  <c r="Y452"/>
  <c r="Y454"/>
  <c r="Y456"/>
  <c r="Y458"/>
  <c r="Y460"/>
  <c r="Y462"/>
  <c r="Y464"/>
  <c r="Y466"/>
  <c r="Y468"/>
  <c r="Y470"/>
  <c r="Y472"/>
  <c r="Y474"/>
  <c r="Y476"/>
  <c r="Y478"/>
  <c r="Y480"/>
  <c r="Y482"/>
  <c r="Y484"/>
  <c r="Y486"/>
  <c r="Y488"/>
  <c r="Y490"/>
  <c r="Y492"/>
  <c r="Y494"/>
  <c r="Y496"/>
  <c r="Y498"/>
  <c r="Y500"/>
  <c r="Y502"/>
  <c r="Y504"/>
  <c r="Y506"/>
  <c r="Y508"/>
  <c r="Y510"/>
  <c r="Y512"/>
  <c r="Y514"/>
  <c r="Y516"/>
  <c r="Y518"/>
  <c r="Y9"/>
  <c r="Y13"/>
  <c r="Y17"/>
  <c r="Y21"/>
  <c r="Y25"/>
  <c r="Y29"/>
  <c r="Y33"/>
  <c r="Y37"/>
  <c r="Y41"/>
  <c r="Y45"/>
  <c r="Y49"/>
  <c r="Y53"/>
  <c r="Y57"/>
  <c r="Y61"/>
  <c r="Y65"/>
  <c r="Y69"/>
  <c r="Y73"/>
  <c r="Y77"/>
  <c r="Y81"/>
  <c r="Y85"/>
  <c r="Y89"/>
  <c r="Y93"/>
  <c r="Y97"/>
  <c r="Y101"/>
  <c r="Y105"/>
  <c r="Y109"/>
  <c r="Y113"/>
  <c r="Y117"/>
  <c r="Y121"/>
  <c r="Y125"/>
  <c r="Y129"/>
  <c r="Y133"/>
  <c r="Y137"/>
  <c r="Y141"/>
  <c r="Y145"/>
  <c r="Y149"/>
  <c r="Y153"/>
  <c r="Y157"/>
  <c r="Y161"/>
  <c r="Y165"/>
  <c r="Y169"/>
  <c r="Y173"/>
  <c r="Y177"/>
  <c r="Y181"/>
  <c r="Y185"/>
  <c r="Y189"/>
  <c r="Y193"/>
  <c r="Y197"/>
  <c r="Y201"/>
  <c r="Y205"/>
  <c r="Y209"/>
  <c r="Y213"/>
  <c r="Y217"/>
  <c r="Y221"/>
  <c r="Y225"/>
  <c r="Y229"/>
  <c r="Y233"/>
  <c r="Y237"/>
  <c r="Y241"/>
  <c r="Y245"/>
  <c r="Y249"/>
  <c r="Y253"/>
  <c r="Y257"/>
  <c r="Y261"/>
  <c r="Y265"/>
  <c r="Y269"/>
  <c r="Y273"/>
  <c r="Y277"/>
  <c r="Y281"/>
  <c r="Y285"/>
  <c r="Y289"/>
  <c r="Y293"/>
  <c r="Y297"/>
  <c r="Y301"/>
  <c r="Y305"/>
  <c r="Y309"/>
  <c r="Y313"/>
  <c r="Y317"/>
  <c r="Y321"/>
  <c r="Y325"/>
  <c r="Y329"/>
  <c r="Y333"/>
  <c r="Y337"/>
  <c r="Y341"/>
  <c r="Y345"/>
  <c r="Y349"/>
  <c r="Y353"/>
  <c r="Y357"/>
  <c r="Y361"/>
  <c r="Y365"/>
  <c r="Y369"/>
  <c r="Y373"/>
  <c r="Y377"/>
  <c r="Y381"/>
  <c r="Y385"/>
  <c r="Y389"/>
  <c r="Y393"/>
  <c r="Y397"/>
  <c r="Y401"/>
  <c r="Y405"/>
  <c r="Y409"/>
  <c r="Y413"/>
  <c r="Y417"/>
  <c r="Y421"/>
  <c r="Y425"/>
  <c r="Y429"/>
  <c r="Y433"/>
  <c r="Y437"/>
  <c r="Y441"/>
  <c r="Y445"/>
  <c r="Y449"/>
  <c r="Y453"/>
  <c r="Y457"/>
  <c r="Y461"/>
  <c r="Y465"/>
  <c r="Y469"/>
  <c r="Y473"/>
  <c r="Y477"/>
  <c r="Y481"/>
  <c r="Y485"/>
  <c r="Y489"/>
  <c r="Y493"/>
  <c r="Y497"/>
  <c r="Y501"/>
  <c r="Y505"/>
  <c r="Y509"/>
  <c r="Y513"/>
  <c r="Y517"/>
  <c r="Y520"/>
  <c r="Y522"/>
  <c r="Y524"/>
  <c r="Y526"/>
  <c r="Y528"/>
  <c r="Y530"/>
  <c r="Y532"/>
  <c r="Y534"/>
  <c r="Y536"/>
  <c r="Y538"/>
  <c r="Y540"/>
  <c r="Y542"/>
  <c r="Y544"/>
  <c r="Y546"/>
  <c r="Y548"/>
  <c r="Y550"/>
  <c r="Y552"/>
  <c r="Y554"/>
  <c r="Y556"/>
  <c r="Y558"/>
  <c r="Y560"/>
  <c r="Y562"/>
  <c r="Y564"/>
  <c r="Y566"/>
  <c r="Y568"/>
  <c r="Y570"/>
  <c r="Y572"/>
  <c r="Y574"/>
  <c r="Y576"/>
  <c r="Y578"/>
  <c r="Y580"/>
  <c r="Y582"/>
  <c r="Y584"/>
  <c r="Y586"/>
  <c r="Y588"/>
  <c r="Y590"/>
  <c r="Y592"/>
  <c r="Y594"/>
  <c r="Y596"/>
  <c r="Y598"/>
  <c r="Y600"/>
  <c r="Y602"/>
  <c r="Y604"/>
  <c r="Y606"/>
  <c r="Y608"/>
  <c r="Y610"/>
  <c r="Y612"/>
  <c r="Y614"/>
  <c r="Y616"/>
  <c r="Y618"/>
  <c r="Y620"/>
  <c r="Y622"/>
  <c r="Y624"/>
  <c r="Y626"/>
  <c r="Y628"/>
  <c r="Y630"/>
  <c r="Y632"/>
  <c r="Y634"/>
  <c r="Y636"/>
  <c r="Y638"/>
  <c r="Y640"/>
  <c r="Y642"/>
  <c r="Y644"/>
  <c r="Y646"/>
  <c r="Y648"/>
  <c r="Y650"/>
  <c r="Y652"/>
  <c r="Y654"/>
  <c r="Y656"/>
  <c r="Y658"/>
  <c r="Y660"/>
  <c r="Y662"/>
  <c r="Y664"/>
  <c r="Y666"/>
  <c r="Y668"/>
  <c r="Y670"/>
  <c r="Y672"/>
  <c r="Y674"/>
  <c r="Y676"/>
  <c r="Y678"/>
  <c r="Y680"/>
  <c r="Y682"/>
  <c r="Y684"/>
  <c r="Y686"/>
  <c r="Y688"/>
  <c r="Y690"/>
  <c r="Y692"/>
  <c r="Y694"/>
  <c r="Y696"/>
  <c r="Y698"/>
  <c r="Y700"/>
  <c r="Y702"/>
  <c r="Y704"/>
  <c r="Y706"/>
  <c r="Y708"/>
  <c r="Y710"/>
  <c r="Y712"/>
  <c r="Y714"/>
  <c r="Y716"/>
  <c r="Y718"/>
  <c r="Y720"/>
  <c r="Y722"/>
  <c r="Y724"/>
  <c r="Y726"/>
  <c r="Y728"/>
  <c r="Y730"/>
  <c r="Y732"/>
  <c r="Y734"/>
  <c r="Y736"/>
  <c r="Y738"/>
  <c r="Y740"/>
  <c r="Y742"/>
  <c r="Y744"/>
  <c r="Y746"/>
  <c r="Y748"/>
  <c r="Y750"/>
  <c r="Y752"/>
  <c r="Y754"/>
  <c r="Y756"/>
  <c r="Y758"/>
  <c r="Y760"/>
  <c r="Y762"/>
  <c r="Y764"/>
  <c r="Y766"/>
  <c r="Y768"/>
  <c r="Y770"/>
  <c r="Y772"/>
  <c r="Y774"/>
  <c r="Y11"/>
  <c r="Y19"/>
  <c r="Y27"/>
  <c r="Y35"/>
  <c r="Y43"/>
  <c r="Y51"/>
  <c r="Y59"/>
  <c r="Y67"/>
  <c r="Y75"/>
  <c r="Y83"/>
  <c r="Y91"/>
  <c r="Y99"/>
  <c r="Y107"/>
  <c r="Y115"/>
  <c r="Y123"/>
  <c r="Y131"/>
  <c r="Y139"/>
  <c r="Y147"/>
  <c r="Y155"/>
  <c r="Y163"/>
  <c r="Y171"/>
  <c r="Y179"/>
  <c r="Y187"/>
  <c r="Y195"/>
  <c r="Y203"/>
  <c r="Y211"/>
  <c r="Y219"/>
  <c r="Y227"/>
  <c r="Y235"/>
  <c r="Y243"/>
  <c r="Y251"/>
  <c r="Y259"/>
  <c r="Y267"/>
  <c r="Y275"/>
  <c r="Y283"/>
  <c r="Y291"/>
  <c r="Y299"/>
  <c r="Y307"/>
  <c r="Y315"/>
  <c r="Y323"/>
  <c r="Y331"/>
  <c r="Y339"/>
  <c r="Y347"/>
  <c r="Y355"/>
  <c r="Y363"/>
  <c r="Y371"/>
  <c r="Y379"/>
  <c r="Y387"/>
  <c r="Y395"/>
  <c r="Y403"/>
  <c r="Y411"/>
  <c r="Y419"/>
  <c r="Y427"/>
  <c r="Y435"/>
  <c r="Y443"/>
  <c r="Y451"/>
  <c r="Y459"/>
  <c r="Y467"/>
  <c r="Y475"/>
  <c r="Y483"/>
  <c r="Y491"/>
  <c r="Y499"/>
  <c r="Y507"/>
  <c r="Y515"/>
  <c r="Y521"/>
  <c r="Y525"/>
  <c r="Y529"/>
  <c r="Y533"/>
  <c r="Y537"/>
  <c r="Y541"/>
  <c r="Y545"/>
  <c r="Y549"/>
  <c r="Y553"/>
  <c r="Y557"/>
  <c r="Y561"/>
  <c r="Y565"/>
  <c r="Y569"/>
  <c r="Y573"/>
  <c r="Y577"/>
  <c r="Y581"/>
  <c r="Y585"/>
  <c r="Y589"/>
  <c r="Y593"/>
  <c r="Y597"/>
  <c r="Y601"/>
  <c r="Y605"/>
  <c r="Y609"/>
  <c r="Y613"/>
  <c r="Y617"/>
  <c r="Y621"/>
  <c r="Y625"/>
  <c r="Y629"/>
  <c r="Y633"/>
  <c r="Y637"/>
  <c r="Y641"/>
  <c r="Y645"/>
  <c r="Y649"/>
  <c r="Y653"/>
  <c r="Y657"/>
  <c r="Y661"/>
  <c r="Y665"/>
  <c r="Y669"/>
  <c r="Y673"/>
  <c r="Y677"/>
  <c r="Y681"/>
  <c r="Y685"/>
  <c r="Y689"/>
  <c r="Y693"/>
  <c r="Y697"/>
  <c r="Y701"/>
  <c r="Y705"/>
  <c r="Y709"/>
  <c r="Y713"/>
  <c r="Y717"/>
  <c r="Y721"/>
  <c r="Y725"/>
  <c r="Y729"/>
  <c r="Y733"/>
  <c r="Y737"/>
  <c r="Y741"/>
  <c r="Y745"/>
  <c r="Y749"/>
  <c r="Y753"/>
  <c r="Y757"/>
  <c r="Y761"/>
  <c r="Y765"/>
  <c r="Y769"/>
  <c r="Y773"/>
  <c r="Y776"/>
  <c r="Y778"/>
  <c r="Y780"/>
  <c r="Y782"/>
  <c r="Y784"/>
  <c r="Y786"/>
  <c r="Y788"/>
  <c r="Y790"/>
  <c r="Y792"/>
  <c r="Y794"/>
  <c r="Y796"/>
  <c r="Y798"/>
  <c r="Y800"/>
  <c r="Y802"/>
  <c r="Y804"/>
  <c r="Y806"/>
  <c r="Y808"/>
  <c r="Y810"/>
  <c r="Y812"/>
  <c r="Y814"/>
  <c r="Y816"/>
  <c r="Y818"/>
  <c r="Y820"/>
  <c r="Y822"/>
  <c r="Y824"/>
  <c r="Y826"/>
  <c r="Y828"/>
  <c r="Y830"/>
  <c r="Y832"/>
  <c r="Y834"/>
  <c r="Y836"/>
  <c r="Y838"/>
  <c r="Y840"/>
  <c r="Y842"/>
  <c r="Y844"/>
  <c r="Y846"/>
  <c r="Y848"/>
  <c r="Y850"/>
  <c r="Y852"/>
  <c r="Y854"/>
  <c r="Y856"/>
  <c r="Y858"/>
  <c r="Y860"/>
  <c r="Y862"/>
  <c r="Y864"/>
  <c r="Y866"/>
  <c r="Y868"/>
  <c r="Y870"/>
  <c r="Y872"/>
  <c r="Y874"/>
  <c r="Y876"/>
  <c r="Y878"/>
  <c r="Y880"/>
  <c r="Y882"/>
  <c r="Y884"/>
  <c r="Y886"/>
  <c r="Y888"/>
  <c r="Y890"/>
  <c r="Y892"/>
  <c r="Y894"/>
  <c r="Y896"/>
  <c r="Y898"/>
  <c r="Y900"/>
  <c r="Y902"/>
  <c r="Y904"/>
  <c r="Y906"/>
  <c r="Y908"/>
  <c r="Y910"/>
  <c r="Y912"/>
  <c r="Y914"/>
  <c r="Y916"/>
  <c r="Y918"/>
  <c r="Y920"/>
  <c r="Y922"/>
  <c r="Y924"/>
  <c r="Y926"/>
  <c r="Y928"/>
  <c r="Y930"/>
  <c r="Y932"/>
  <c r="Y934"/>
  <c r="Y936"/>
  <c r="Y938"/>
  <c r="Y940"/>
  <c r="Y942"/>
  <c r="Y944"/>
  <c r="Y946"/>
  <c r="Y948"/>
  <c r="Y950"/>
  <c r="Y952"/>
  <c r="Y954"/>
  <c r="Y956"/>
  <c r="Y958"/>
  <c r="Y960"/>
  <c r="Y962"/>
  <c r="Y964"/>
  <c r="Y966"/>
  <c r="Y968"/>
  <c r="Y970"/>
  <c r="Y972"/>
  <c r="Y974"/>
  <c r="Y976"/>
  <c r="Y978"/>
  <c r="Y980"/>
  <c r="Y982"/>
  <c r="Y984"/>
  <c r="Y986"/>
  <c r="Y988"/>
  <c r="Y990"/>
  <c r="Y992"/>
  <c r="Y994"/>
  <c r="Y996"/>
  <c r="Y998"/>
  <c r="Y1000"/>
  <c r="Y1002"/>
  <c r="Y1004"/>
  <c r="Y1006"/>
  <c r="Y1008"/>
  <c r="Y1010"/>
  <c r="Y1012"/>
  <c r="Y1014"/>
  <c r="Y1016"/>
  <c r="Y1018"/>
  <c r="Y1020"/>
  <c r="Y1022"/>
  <c r="Y1024"/>
  <c r="Y1026"/>
  <c r="Y1028"/>
  <c r="Y1030"/>
  <c r="Y1032"/>
  <c r="Y1034"/>
  <c r="Y1036"/>
  <c r="Y1038"/>
  <c r="Y1040"/>
  <c r="Y1042"/>
  <c r="Y1044"/>
  <c r="Y1046"/>
  <c r="Y1048"/>
  <c r="Y1050"/>
  <c r="Y1052"/>
  <c r="Y1054"/>
  <c r="Y1056"/>
  <c r="Y1058"/>
  <c r="Y1060"/>
  <c r="Y1062"/>
  <c r="Y1064"/>
  <c r="Y1066"/>
  <c r="Y1068"/>
  <c r="Y1070"/>
  <c r="Y1072"/>
  <c r="Y1074"/>
  <c r="Y1076"/>
  <c r="Y1078"/>
  <c r="Y1080"/>
  <c r="Y1082"/>
  <c r="Y1084"/>
  <c r="Y1086"/>
  <c r="Y1088"/>
  <c r="Y1090"/>
  <c r="Y1092"/>
  <c r="Y1094"/>
  <c r="Y1096"/>
  <c r="Y1098"/>
  <c r="Y1100"/>
  <c r="Y1102"/>
  <c r="Y1104"/>
  <c r="Y1106"/>
  <c r="Y1108"/>
  <c r="Y1110"/>
  <c r="Y1112"/>
  <c r="Y1114"/>
  <c r="Y1116"/>
  <c r="Y1118"/>
  <c r="Y1120"/>
  <c r="Y1122"/>
  <c r="Y1124"/>
  <c r="Y1126"/>
  <c r="Y1128"/>
  <c r="Y1130"/>
  <c r="Y1132"/>
  <c r="Y1134"/>
  <c r="Y1136"/>
  <c r="Y1138"/>
  <c r="Y1140"/>
  <c r="Y1142"/>
  <c r="Y1144"/>
  <c r="Y1146"/>
  <c r="Y1148"/>
  <c r="Y1150"/>
  <c r="Y1152"/>
  <c r="Y1154"/>
  <c r="Y1156"/>
  <c r="Y1158"/>
  <c r="Y1160"/>
  <c r="Y1162"/>
  <c r="Y1164"/>
  <c r="Y1166"/>
  <c r="Y1168"/>
  <c r="Y1170"/>
  <c r="Y1172"/>
  <c r="Y1174"/>
  <c r="Y1176"/>
  <c r="Y1178"/>
  <c r="Y1180"/>
  <c r="Y1182"/>
  <c r="Y1184"/>
  <c r="Y1186"/>
  <c r="Y1188"/>
  <c r="Y1190"/>
  <c r="Y1192"/>
  <c r="Y1194"/>
  <c r="Y1196"/>
  <c r="Y1198"/>
  <c r="Y1200"/>
  <c r="Y1202"/>
  <c r="Y1204"/>
  <c r="Y1206"/>
  <c r="Y1208"/>
  <c r="Y1210"/>
  <c r="Y1212"/>
  <c r="Y1214"/>
  <c r="Y1216"/>
  <c r="Y1218"/>
  <c r="Y1220"/>
  <c r="Y1222"/>
  <c r="Y1224"/>
  <c r="Y1226"/>
  <c r="Y1228"/>
  <c r="Y1230"/>
  <c r="Y1232"/>
  <c r="Y1234"/>
  <c r="Y1236"/>
  <c r="Y1238"/>
  <c r="Y1240"/>
  <c r="Y1242"/>
  <c r="Y1244"/>
  <c r="Y1246"/>
  <c r="Y1248"/>
  <c r="Y1250"/>
  <c r="Y1252"/>
  <c r="Y1254"/>
  <c r="Y1256"/>
  <c r="Y1258"/>
  <c r="Y1260"/>
  <c r="Y1262"/>
  <c r="Y1264"/>
  <c r="Y1266"/>
  <c r="Y1268"/>
  <c r="Y1270"/>
  <c r="Y1272"/>
  <c r="Y1274"/>
  <c r="Y1276"/>
  <c r="Y1278"/>
  <c r="Y1280"/>
  <c r="Y1282"/>
  <c r="Y1284"/>
  <c r="Y1286"/>
  <c r="Y1288"/>
  <c r="Y1290"/>
  <c r="Y1292"/>
  <c r="Y1294"/>
  <c r="Y1296"/>
  <c r="Y1298"/>
  <c r="Y1300"/>
  <c r="Y1302"/>
  <c r="Y1304"/>
  <c r="Y1306"/>
  <c r="Y1308"/>
  <c r="Y1310"/>
  <c r="Y1312"/>
  <c r="Y1314"/>
  <c r="Y1316"/>
  <c r="Y1318"/>
  <c r="Y1320"/>
  <c r="Y1322"/>
  <c r="Y1324"/>
  <c r="Y1326"/>
  <c r="Y1328"/>
  <c r="Y1330"/>
  <c r="Y1332"/>
  <c r="Y1334"/>
  <c r="Y1336"/>
  <c r="Y1338"/>
  <c r="Y1340"/>
  <c r="Y1342"/>
  <c r="Y1344"/>
  <c r="Y1346"/>
  <c r="Y1348"/>
  <c r="Y1350"/>
  <c r="Y1352"/>
  <c r="Y1354"/>
  <c r="Y1356"/>
  <c r="Y1358"/>
  <c r="Y1360"/>
  <c r="Y1362"/>
  <c r="Y1364"/>
  <c r="Y1366"/>
  <c r="Y1368"/>
  <c r="Y1370"/>
  <c r="Y1372"/>
  <c r="Y1374"/>
  <c r="Y1376"/>
  <c r="Y1378"/>
  <c r="Y1380"/>
  <c r="Y1382"/>
  <c r="Y1384"/>
  <c r="Y1386"/>
  <c r="Y1388"/>
  <c r="Y1390"/>
  <c r="Y1392"/>
  <c r="Y1394"/>
  <c r="Y1396"/>
  <c r="Y1398"/>
  <c r="Y1400"/>
  <c r="Y1402"/>
  <c r="Y1404"/>
  <c r="Y1406"/>
  <c r="Y1408"/>
  <c r="Y1410"/>
  <c r="Y1412"/>
  <c r="Y1414"/>
  <c r="Y1416"/>
  <c r="Y1418"/>
  <c r="Y1420"/>
  <c r="Y1422"/>
  <c r="Y1424"/>
  <c r="Y1426"/>
  <c r="Y1428"/>
  <c r="Y1430"/>
  <c r="Y1432"/>
  <c r="Y1434"/>
  <c r="Y1436"/>
  <c r="Y1438"/>
  <c r="Y1440"/>
  <c r="Y1442"/>
  <c r="Y1444"/>
  <c r="Y1446"/>
  <c r="Y1448"/>
  <c r="Y1450"/>
  <c r="Y1452"/>
  <c r="Y1454"/>
  <c r="Y1456"/>
  <c r="Y1458"/>
  <c r="Y1460"/>
  <c r="Y1462"/>
  <c r="Y1464"/>
  <c r="Y1466"/>
  <c r="Y1468"/>
  <c r="Y1470"/>
  <c r="Y1472"/>
  <c r="Y1474"/>
  <c r="Y1476"/>
  <c r="Y1478"/>
  <c r="Y1480"/>
  <c r="Y1482"/>
  <c r="Y1484"/>
  <c r="Y1486"/>
  <c r="Y1488"/>
  <c r="Y1490"/>
  <c r="Y1492"/>
  <c r="Y1494"/>
  <c r="Y1496"/>
  <c r="Y1498"/>
  <c r="Y1500"/>
  <c r="Y1502"/>
  <c r="Y1504"/>
  <c r="Y1506"/>
  <c r="Y1508"/>
  <c r="Y1510"/>
  <c r="Y1512"/>
  <c r="Y1514"/>
  <c r="Y1516"/>
  <c r="Y1518"/>
  <c r="Y1520"/>
  <c r="Y1522"/>
  <c r="Y15"/>
  <c r="Y23"/>
  <c r="Y31"/>
  <c r="Y39"/>
  <c r="Y47"/>
  <c r="Y55"/>
  <c r="Y63"/>
  <c r="Y71"/>
  <c r="Y79"/>
  <c r="Y87"/>
  <c r="Y95"/>
  <c r="Y103"/>
  <c r="Y111"/>
  <c r="Y119"/>
  <c r="Y127"/>
  <c r="Y135"/>
  <c r="Y143"/>
  <c r="Y151"/>
  <c r="Y159"/>
  <c r="Y167"/>
  <c r="Y175"/>
  <c r="Y183"/>
  <c r="Y191"/>
  <c r="Y199"/>
  <c r="Y207"/>
  <c r="Y215"/>
  <c r="Y223"/>
  <c r="Y231"/>
  <c r="Y239"/>
  <c r="Y247"/>
  <c r="Y255"/>
  <c r="Y263"/>
  <c r="Y271"/>
  <c r="Y279"/>
  <c r="Y287"/>
  <c r="Y295"/>
  <c r="Y303"/>
  <c r="Y311"/>
  <c r="Y319"/>
  <c r="Y327"/>
  <c r="Y335"/>
  <c r="Y343"/>
  <c r="Y351"/>
  <c r="Y359"/>
  <c r="Y367"/>
  <c r="Y375"/>
  <c r="Y383"/>
  <c r="Y391"/>
  <c r="Y399"/>
  <c r="Y407"/>
  <c r="Y415"/>
  <c r="Y423"/>
  <c r="Y431"/>
  <c r="Y439"/>
  <c r="Y447"/>
  <c r="Y455"/>
  <c r="Y463"/>
  <c r="Y471"/>
  <c r="Y479"/>
  <c r="Y487"/>
  <c r="Y495"/>
  <c r="Y503"/>
  <c r="Y511"/>
  <c r="Y519"/>
  <c r="Y523"/>
  <c r="Y527"/>
  <c r="Y531"/>
  <c r="Y535"/>
  <c r="Y539"/>
  <c r="Y543"/>
  <c r="Y547"/>
  <c r="Y551"/>
  <c r="Y555"/>
  <c r="Y559"/>
  <c r="Y563"/>
  <c r="Y567"/>
  <c r="Y571"/>
  <c r="Y575"/>
  <c r="Y579"/>
  <c r="Y583"/>
  <c r="Y587"/>
  <c r="Y591"/>
  <c r="Y595"/>
  <c r="Y599"/>
  <c r="Y603"/>
  <c r="Y607"/>
  <c r="Y611"/>
  <c r="Y615"/>
  <c r="Y619"/>
  <c r="Y623"/>
  <c r="Y627"/>
  <c r="Y631"/>
  <c r="Y635"/>
  <c r="Y639"/>
  <c r="Y643"/>
  <c r="Y647"/>
  <c r="Y651"/>
  <c r="Y655"/>
  <c r="Y659"/>
  <c r="Y663"/>
  <c r="Y667"/>
  <c r="Y671"/>
  <c r="Y675"/>
  <c r="Y679"/>
  <c r="Y683"/>
  <c r="Y687"/>
  <c r="Y691"/>
  <c r="Y695"/>
  <c r="Y699"/>
  <c r="Y703"/>
  <c r="Y707"/>
  <c r="Y711"/>
  <c r="Y715"/>
  <c r="Y719"/>
  <c r="Y723"/>
  <c r="Y727"/>
  <c r="Y731"/>
  <c r="Y735"/>
  <c r="Y739"/>
  <c r="Y743"/>
  <c r="Y747"/>
  <c r="Y751"/>
  <c r="Y755"/>
  <c r="Y759"/>
  <c r="Y763"/>
  <c r="Y767"/>
  <c r="Y771"/>
  <c r="Y775"/>
  <c r="Y777"/>
  <c r="Y779"/>
  <c r="Y781"/>
  <c r="Y783"/>
  <c r="Y785"/>
  <c r="Y787"/>
  <c r="Y789"/>
  <c r="Y791"/>
  <c r="Y793"/>
  <c r="Y795"/>
  <c r="Y797"/>
  <c r="Y799"/>
  <c r="Y801"/>
  <c r="Y803"/>
  <c r="Y805"/>
  <c r="Y807"/>
  <c r="Y809"/>
  <c r="Y811"/>
  <c r="Y813"/>
  <c r="Y815"/>
  <c r="Y817"/>
  <c r="Y819"/>
  <c r="Y821"/>
  <c r="Y823"/>
  <c r="Y825"/>
  <c r="Y827"/>
  <c r="Y829"/>
  <c r="Y831"/>
  <c r="Y833"/>
  <c r="Y835"/>
  <c r="Y837"/>
  <c r="Y839"/>
  <c r="Y841"/>
  <c r="Y843"/>
  <c r="Y845"/>
  <c r="Y847"/>
  <c r="Y849"/>
  <c r="Y851"/>
  <c r="Y853"/>
  <c r="Y855"/>
  <c r="Y857"/>
  <c r="Y859"/>
  <c r="Y861"/>
  <c r="Y863"/>
  <c r="Y865"/>
  <c r="Y867"/>
  <c r="Y869"/>
  <c r="Y871"/>
  <c r="Y873"/>
  <c r="Y875"/>
  <c r="Y877"/>
  <c r="Y879"/>
  <c r="Y881"/>
  <c r="Y883"/>
  <c r="Y885"/>
  <c r="Y887"/>
  <c r="Y889"/>
  <c r="Y891"/>
  <c r="Y893"/>
  <c r="Y895"/>
  <c r="Y897"/>
  <c r="Y899"/>
  <c r="Y901"/>
  <c r="Y903"/>
  <c r="Y905"/>
  <c r="Y907"/>
  <c r="Y909"/>
  <c r="Y911"/>
  <c r="Y913"/>
  <c r="Y915"/>
  <c r="Y917"/>
  <c r="Y919"/>
  <c r="Y921"/>
  <c r="Y923"/>
  <c r="Y925"/>
  <c r="Y927"/>
  <c r="Y929"/>
  <c r="Y931"/>
  <c r="Y933"/>
  <c r="Y935"/>
  <c r="Y937"/>
  <c r="Y939"/>
  <c r="Y941"/>
  <c r="Y943"/>
  <c r="Y945"/>
  <c r="Y947"/>
  <c r="Y949"/>
  <c r="Y951"/>
  <c r="Y953"/>
  <c r="Y955"/>
  <c r="Y957"/>
  <c r="Y959"/>
  <c r="Y961"/>
  <c r="Y963"/>
  <c r="Y965"/>
  <c r="Y967"/>
  <c r="Y969"/>
  <c r="Y971"/>
  <c r="Y973"/>
  <c r="Y975"/>
  <c r="Y977"/>
  <c r="Y979"/>
  <c r="Y981"/>
  <c r="Y983"/>
  <c r="Y985"/>
  <c r="Y987"/>
  <c r="Y989"/>
  <c r="Y991"/>
  <c r="Y993"/>
  <c r="Y995"/>
  <c r="Y997"/>
  <c r="Y999"/>
  <c r="Y1001"/>
  <c r="Y1003"/>
  <c r="Y1005"/>
  <c r="Y1007"/>
  <c r="Y1009"/>
  <c r="Y1011"/>
  <c r="Y1013"/>
  <c r="Y1015"/>
  <c r="Y1017"/>
  <c r="Y1019"/>
  <c r="Y1021"/>
  <c r="Y1023"/>
  <c r="Y1025"/>
  <c r="Y1027"/>
  <c r="Y1029"/>
  <c r="Y1031"/>
  <c r="Y1033"/>
  <c r="Y1035"/>
  <c r="Y1037"/>
  <c r="Y1039"/>
  <c r="Y1041"/>
  <c r="Y1043"/>
  <c r="Y1045"/>
  <c r="Y1047"/>
  <c r="Y1049"/>
  <c r="Y1051"/>
  <c r="Y1053"/>
  <c r="Y1055"/>
  <c r="Y1057"/>
  <c r="Y1059"/>
  <c r="Y1061"/>
  <c r="Y1063"/>
  <c r="Y1065"/>
  <c r="Y1067"/>
  <c r="Y1069"/>
  <c r="Y1071"/>
  <c r="Y1073"/>
  <c r="Y1075"/>
  <c r="Y1077"/>
  <c r="Y1079"/>
  <c r="Y1081"/>
  <c r="Y1083"/>
  <c r="Y1085"/>
  <c r="Y1087"/>
  <c r="Y1089"/>
  <c r="Y1091"/>
  <c r="Y1093"/>
  <c r="Y1095"/>
  <c r="Y1097"/>
  <c r="Y1099"/>
  <c r="Y1101"/>
  <c r="Y1103"/>
  <c r="Y1105"/>
  <c r="Y1107"/>
  <c r="Y1109"/>
  <c r="Y1111"/>
  <c r="Y1113"/>
  <c r="Y1115"/>
  <c r="Y1117"/>
  <c r="Y1119"/>
  <c r="Y1121"/>
  <c r="Y1123"/>
  <c r="Y1125"/>
  <c r="Y1127"/>
  <c r="Y1129"/>
  <c r="Y1131"/>
  <c r="Y1133"/>
  <c r="Y1135"/>
  <c r="Y1137"/>
  <c r="Y1139"/>
  <c r="Y1141"/>
  <c r="Y1143"/>
  <c r="Y1145"/>
  <c r="Y1147"/>
  <c r="Y1149"/>
  <c r="Y1151"/>
  <c r="Y1153"/>
  <c r="Y1155"/>
  <c r="Y1157"/>
  <c r="Y1159"/>
  <c r="Y1161"/>
  <c r="Y1163"/>
  <c r="Y1165"/>
  <c r="Y1167"/>
  <c r="Y1169"/>
  <c r="Y1171"/>
  <c r="Y1173"/>
  <c r="Y1175"/>
  <c r="Y1177"/>
  <c r="Y1179"/>
  <c r="Y1181"/>
  <c r="Y1183"/>
  <c r="Y1185"/>
  <c r="Y1187"/>
  <c r="Y1189"/>
  <c r="Y1191"/>
  <c r="Y1193"/>
  <c r="Y1195"/>
  <c r="Y1197"/>
  <c r="Y1199"/>
  <c r="Y1201"/>
  <c r="Y1203"/>
  <c r="Y1205"/>
  <c r="Y1207"/>
  <c r="Y1209"/>
  <c r="Y1211"/>
  <c r="Y1213"/>
  <c r="Y1215"/>
  <c r="Y1217"/>
  <c r="Y1219"/>
  <c r="Y1221"/>
  <c r="Y1223"/>
  <c r="Y1225"/>
  <c r="Y1227"/>
  <c r="Y1229"/>
  <c r="Y1231"/>
  <c r="Y1233"/>
  <c r="Y1235"/>
  <c r="Y1237"/>
  <c r="Y1239"/>
  <c r="Y1241"/>
  <c r="Y1243"/>
  <c r="Y1245"/>
  <c r="Y1247"/>
  <c r="Y1249"/>
  <c r="Y1251"/>
  <c r="Y1253"/>
  <c r="Y1255"/>
  <c r="Y1257"/>
  <c r="Y1259"/>
  <c r="Y1261"/>
  <c r="Y1263"/>
  <c r="Y1265"/>
  <c r="Y1267"/>
  <c r="Y1269"/>
  <c r="Y1271"/>
  <c r="Y1273"/>
  <c r="Y1275"/>
  <c r="Y1277"/>
  <c r="Y1279"/>
  <c r="Y1281"/>
  <c r="Y1283"/>
  <c r="Y1285"/>
  <c r="Y1287"/>
  <c r="Y1289"/>
  <c r="Y1291"/>
  <c r="Y1293"/>
  <c r="Y1295"/>
  <c r="Y1297"/>
  <c r="Y1299"/>
  <c r="Y1301"/>
  <c r="Y1303"/>
  <c r="Y1305"/>
  <c r="Y1307"/>
  <c r="Y1309"/>
  <c r="Y1311"/>
  <c r="Y1313"/>
  <c r="Y1315"/>
  <c r="Y1317"/>
  <c r="Y1319"/>
  <c r="Y1321"/>
  <c r="Y1323"/>
  <c r="Y1325"/>
  <c r="Y1327"/>
  <c r="Y1329"/>
  <c r="Y1331"/>
  <c r="Y1333"/>
  <c r="Y1335"/>
  <c r="Y1337"/>
  <c r="Y1339"/>
  <c r="Y1341"/>
  <c r="Y1343"/>
  <c r="Y1345"/>
  <c r="Y1347"/>
  <c r="Y1349"/>
  <c r="Y1351"/>
  <c r="Y1353"/>
  <c r="Y1355"/>
  <c r="Y1357"/>
  <c r="Y1359"/>
  <c r="Y1361"/>
  <c r="Y1363"/>
  <c r="Y1365"/>
  <c r="Y1367"/>
  <c r="Y1369"/>
  <c r="Y1371"/>
  <c r="Y1373"/>
  <c r="Y1375"/>
  <c r="Y1377"/>
  <c r="Y1379"/>
  <c r="Y1381"/>
  <c r="Y1383"/>
  <c r="Y1385"/>
  <c r="Y1387"/>
  <c r="Y1389"/>
  <c r="Y1391"/>
  <c r="Y1393"/>
  <c r="Y1395"/>
  <c r="Y1397"/>
  <c r="Y1399"/>
  <c r="Y1401"/>
  <c r="Y1403"/>
  <c r="Y1405"/>
  <c r="Y1407"/>
  <c r="Y1409"/>
  <c r="Y1411"/>
  <c r="Y1413"/>
  <c r="Y1415"/>
  <c r="Y1417"/>
  <c r="Y1419"/>
  <c r="Y1421"/>
  <c r="Y1423"/>
  <c r="Y1425"/>
  <c r="Y1427"/>
  <c r="Y1429"/>
  <c r="Y1431"/>
  <c r="Y1433"/>
  <c r="Y1435"/>
  <c r="Y1437"/>
  <c r="Y1439"/>
  <c r="Y1441"/>
  <c r="Y1443"/>
  <c r="Y1445"/>
  <c r="Y1447"/>
  <c r="Y1449"/>
  <c r="Y1451"/>
  <c r="Y1453"/>
  <c r="Y1455"/>
  <c r="Y1457"/>
  <c r="Y1459"/>
  <c r="Y1461"/>
  <c r="Y1463"/>
  <c r="Y1465"/>
  <c r="Y1467"/>
  <c r="Y1469"/>
  <c r="Y1471"/>
  <c r="Y1473"/>
  <c r="Y1475"/>
  <c r="Y1477"/>
  <c r="Y1479"/>
  <c r="Y1481"/>
  <c r="Y1483"/>
  <c r="Y1485"/>
  <c r="Y1487"/>
  <c r="Y1489"/>
  <c r="Y1491"/>
  <c r="Y1493"/>
  <c r="Y1495"/>
  <c r="Y1497"/>
  <c r="Y1499"/>
  <c r="Y1501"/>
  <c r="Y1503"/>
  <c r="Y1505"/>
  <c r="Y1507"/>
  <c r="Y1509"/>
  <c r="Y1511"/>
  <c r="Y1513"/>
  <c r="Y1515"/>
  <c r="Y1517"/>
  <c r="Y1519"/>
  <c r="Y1521"/>
  <c r="Y1523"/>
  <c r="Y1525"/>
  <c r="Y1527"/>
  <c r="Y1529"/>
  <c r="Y1531"/>
  <c r="Y1533"/>
  <c r="Y1535"/>
  <c r="Y1537"/>
  <c r="Y1539"/>
  <c r="Y1541"/>
  <c r="Y1543"/>
  <c r="Y1526"/>
  <c r="Y1530"/>
  <c r="Y1534"/>
  <c r="Y1538"/>
  <c r="Y1542"/>
  <c r="Y1545"/>
  <c r="Y1547"/>
  <c r="Y1549"/>
  <c r="Y1551"/>
  <c r="Y1553"/>
  <c r="Y1555"/>
  <c r="Y1557"/>
  <c r="Y1559"/>
  <c r="Y1561"/>
  <c r="Y1563"/>
  <c r="Y1565"/>
  <c r="Y1567"/>
  <c r="Y1569"/>
  <c r="Y1571"/>
  <c r="Y1573"/>
  <c r="Y1575"/>
  <c r="Y1577"/>
  <c r="Y1579"/>
  <c r="Y1581"/>
  <c r="Y1583"/>
  <c r="Y1585"/>
  <c r="Y1587"/>
  <c r="Y1589"/>
  <c r="Y1591"/>
  <c r="Y1593"/>
  <c r="Y1595"/>
  <c r="Y1597"/>
  <c r="Y1599"/>
  <c r="Y1601"/>
  <c r="Y1603"/>
  <c r="Y1605"/>
  <c r="Y1607"/>
  <c r="Y1609"/>
  <c r="Y1611"/>
  <c r="Y1613"/>
  <c r="Y1615"/>
  <c r="Y1617"/>
  <c r="Y1619"/>
  <c r="Y1621"/>
  <c r="Y1623"/>
  <c r="Y1625"/>
  <c r="Y1627"/>
  <c r="Y1629"/>
  <c r="Y1631"/>
  <c r="Y1633"/>
  <c r="Y1635"/>
  <c r="Y1637"/>
  <c r="Y1639"/>
  <c r="Y1641"/>
  <c r="Y1643"/>
  <c r="Y1645"/>
  <c r="Y1647"/>
  <c r="Y1649"/>
  <c r="Y1651"/>
  <c r="Y1653"/>
  <c r="Y1655"/>
  <c r="Y1657"/>
  <c r="Y1659"/>
  <c r="Y1661"/>
  <c r="Y1663"/>
  <c r="Y1665"/>
  <c r="Y1667"/>
  <c r="Y1669"/>
  <c r="Y1671"/>
  <c r="Y1673"/>
  <c r="Y1675"/>
  <c r="Y1677"/>
  <c r="Y1679"/>
  <c r="Y1681"/>
  <c r="Y1683"/>
  <c r="Y1685"/>
  <c r="Y1687"/>
  <c r="Y1689"/>
  <c r="Y1691"/>
  <c r="Y1693"/>
  <c r="Y1695"/>
  <c r="Y1697"/>
  <c r="Y1699"/>
  <c r="Y1701"/>
  <c r="Y1703"/>
  <c r="Y1705"/>
  <c r="Y1707"/>
  <c r="Y1709"/>
  <c r="Y1711"/>
  <c r="Y1713"/>
  <c r="Y1715"/>
  <c r="Y1717"/>
  <c r="Y1719"/>
  <c r="Y1721"/>
  <c r="Y1723"/>
  <c r="Y1725"/>
  <c r="Y1727"/>
  <c r="Y1729"/>
  <c r="Y1731"/>
  <c r="Y1733"/>
  <c r="Y1735"/>
  <c r="Y1737"/>
  <c r="Y1739"/>
  <c r="Y1741"/>
  <c r="Y1743"/>
  <c r="Y1745"/>
  <c r="Y1747"/>
  <c r="Y1749"/>
  <c r="Y1751"/>
  <c r="Y1753"/>
  <c r="Y1755"/>
  <c r="Y1757"/>
  <c r="Y1759"/>
  <c r="Y1761"/>
  <c r="Y1763"/>
  <c r="Y1765"/>
  <c r="Y1767"/>
  <c r="Y1769"/>
  <c r="Y1771"/>
  <c r="Y1773"/>
  <c r="Y1775"/>
  <c r="Y1777"/>
  <c r="Y1779"/>
  <c r="Y1781"/>
  <c r="Y1783"/>
  <c r="Y1785"/>
  <c r="Y1787"/>
  <c r="Y1789"/>
  <c r="Y1791"/>
  <c r="Y1793"/>
  <c r="Y1795"/>
  <c r="Y1797"/>
  <c r="Y1799"/>
  <c r="Y1801"/>
  <c r="Y1803"/>
  <c r="Y1805"/>
  <c r="Y1807"/>
  <c r="Y1809"/>
  <c r="Y1811"/>
  <c r="Y1813"/>
  <c r="Y1815"/>
  <c r="Y1817"/>
  <c r="Y1819"/>
  <c r="Y1821"/>
  <c r="Y1823"/>
  <c r="Y1825"/>
  <c r="Y1827"/>
  <c r="Y1829"/>
  <c r="Y1831"/>
  <c r="Y1833"/>
  <c r="Y1835"/>
  <c r="Y1837"/>
  <c r="Y1839"/>
  <c r="Y1841"/>
  <c r="Y1843"/>
  <c r="Y1845"/>
  <c r="Y1847"/>
  <c r="Y1849"/>
  <c r="Y1851"/>
  <c r="Y1853"/>
  <c r="Y1855"/>
  <c r="Y1857"/>
  <c r="Y1859"/>
  <c r="Y1861"/>
  <c r="Y1863"/>
  <c r="Y1865"/>
  <c r="Y1867"/>
  <c r="Y1869"/>
  <c r="Y1871"/>
  <c r="Y1873"/>
  <c r="Y1875"/>
  <c r="Y1877"/>
  <c r="Y1879"/>
  <c r="Y1881"/>
  <c r="Y1883"/>
  <c r="Y1885"/>
  <c r="Y1887"/>
  <c r="Y1889"/>
  <c r="Y1891"/>
  <c r="Y1893"/>
  <c r="Y1895"/>
  <c r="Y1897"/>
  <c r="Y1899"/>
  <c r="Y1901"/>
  <c r="Y1903"/>
  <c r="Y1905"/>
  <c r="Y1907"/>
  <c r="Y1909"/>
  <c r="Y1911"/>
  <c r="Y1913"/>
  <c r="Y1915"/>
  <c r="Y1917"/>
  <c r="Y1919"/>
  <c r="Y1921"/>
  <c r="Y1923"/>
  <c r="Y1925"/>
  <c r="Y1927"/>
  <c r="Y1929"/>
  <c r="Y1931"/>
  <c r="Y1933"/>
  <c r="Y1935"/>
  <c r="Y1937"/>
  <c r="Y1939"/>
  <c r="Y1941"/>
  <c r="Y1943"/>
  <c r="Y1945"/>
  <c r="Y1947"/>
  <c r="Y1949"/>
  <c r="Y1951"/>
  <c r="Y1953"/>
  <c r="Y1955"/>
  <c r="Y1957"/>
  <c r="Y1959"/>
  <c r="Y1961"/>
  <c r="Y1963"/>
  <c r="Y1965"/>
  <c r="Y1967"/>
  <c r="Y1969"/>
  <c r="Y1971"/>
  <c r="Y1973"/>
  <c r="Y1975"/>
  <c r="Y1977"/>
  <c r="Y1979"/>
  <c r="Y1981"/>
  <c r="Y1983"/>
  <c r="Y1985"/>
  <c r="Y1987"/>
  <c r="Y1989"/>
  <c r="Y1991"/>
  <c r="Y1993"/>
  <c r="Y1995"/>
  <c r="Y1997"/>
  <c r="Y1999"/>
  <c r="Y2001"/>
  <c r="Y2003"/>
  <c r="Y2005"/>
  <c r="Y2007"/>
  <c r="Y2009"/>
  <c r="Y2011"/>
  <c r="Y2013"/>
  <c r="Y2015"/>
  <c r="Y2017"/>
  <c r="Y2019"/>
  <c r="Y2021"/>
  <c r="Y2023"/>
  <c r="Y2025"/>
  <c r="Y2027"/>
  <c r="Y2029"/>
  <c r="Y2031"/>
  <c r="Y2033"/>
  <c r="Y2035"/>
  <c r="Y2037"/>
  <c r="Y2039"/>
  <c r="Y2041"/>
  <c r="Y2043"/>
  <c r="Y2045"/>
  <c r="Y2047"/>
  <c r="Y2049"/>
  <c r="Y2051"/>
  <c r="Y2053"/>
  <c r="Y2055"/>
  <c r="Y2057"/>
  <c r="Y2059"/>
  <c r="Y2061"/>
  <c r="Y2063"/>
  <c r="Y2065"/>
  <c r="Y2067"/>
  <c r="Y2069"/>
  <c r="Y2071"/>
  <c r="Y2073"/>
  <c r="Y2075"/>
  <c r="Y2077"/>
  <c r="Y2079"/>
  <c r="Y2081"/>
  <c r="Y2083"/>
  <c r="Y2085"/>
  <c r="Y2087"/>
  <c r="Y2089"/>
  <c r="Y2091"/>
  <c r="Y2093"/>
  <c r="Y2095"/>
  <c r="Y2097"/>
  <c r="Y2099"/>
  <c r="Y2101"/>
  <c r="Y2103"/>
  <c r="Y2105"/>
  <c r="Y2107"/>
  <c r="Y2109"/>
  <c r="Y2111"/>
  <c r="Y2113"/>
  <c r="Y2115"/>
  <c r="Y2117"/>
  <c r="Y2119"/>
  <c r="Y2121"/>
  <c r="Y2123"/>
  <c r="Y2125"/>
  <c r="Y2127"/>
  <c r="Y2129"/>
  <c r="Y2131"/>
  <c r="Y2133"/>
  <c r="Y2135"/>
  <c r="Y2137"/>
  <c r="Y2139"/>
  <c r="Y2141"/>
  <c r="Y2143"/>
  <c r="Y2145"/>
  <c r="Y2147"/>
  <c r="Y2149"/>
  <c r="Y2151"/>
  <c r="Y2153"/>
  <c r="Y2155"/>
  <c r="Y2157"/>
  <c r="Y2159"/>
  <c r="Y2161"/>
  <c r="Y2163"/>
  <c r="Y2165"/>
  <c r="Y2167"/>
  <c r="Y2169"/>
  <c r="Y2171"/>
  <c r="Y2173"/>
  <c r="Y2175"/>
  <c r="Y2177"/>
  <c r="Y2179"/>
  <c r="Y2181"/>
  <c r="Y2183"/>
  <c r="Y2185"/>
  <c r="Y2187"/>
  <c r="Y2189"/>
  <c r="Y2191"/>
  <c r="Y2193"/>
  <c r="Y2195"/>
  <c r="Y2197"/>
  <c r="Y2199"/>
  <c r="Y2201"/>
  <c r="Y2203"/>
  <c r="Y2205"/>
  <c r="Y2207"/>
  <c r="Y2209"/>
  <c r="Y2211"/>
  <c r="Y2213"/>
  <c r="Y2215"/>
  <c r="Y2217"/>
  <c r="Y2219"/>
  <c r="Y2221"/>
  <c r="Y2223"/>
  <c r="Y2225"/>
  <c r="Y2227"/>
  <c r="Y2229"/>
  <c r="Y2231"/>
  <c r="Y2233"/>
  <c r="Y2235"/>
  <c r="Y2237"/>
  <c r="Y2239"/>
  <c r="Y2241"/>
  <c r="Y2243"/>
  <c r="Y2245"/>
  <c r="Y2247"/>
  <c r="Y2249"/>
  <c r="Y2251"/>
  <c r="Y2253"/>
  <c r="Y2255"/>
  <c r="Y2257"/>
  <c r="Y2259"/>
  <c r="Y2261"/>
  <c r="Y2263"/>
  <c r="Y2265"/>
  <c r="Y2267"/>
  <c r="Y2269"/>
  <c r="Y2271"/>
  <c r="Y2273"/>
  <c r="Y2275"/>
  <c r="Y2277"/>
  <c r="Y2279"/>
  <c r="Y2281"/>
  <c r="Y2283"/>
  <c r="Y2285"/>
  <c r="Y2287"/>
  <c r="Y2289"/>
  <c r="Y2291"/>
  <c r="Y2293"/>
  <c r="Y2295"/>
  <c r="Y2297"/>
  <c r="Y2299"/>
  <c r="Y2301"/>
  <c r="Y2303"/>
  <c r="Y2305"/>
  <c r="Y2307"/>
  <c r="Y2309"/>
  <c r="Y2311"/>
  <c r="Y2313"/>
  <c r="Y2315"/>
  <c r="Y2317"/>
  <c r="Y2319"/>
  <c r="Y2321"/>
  <c r="Y2323"/>
  <c r="Y2325"/>
  <c r="Y2327"/>
  <c r="Y2329"/>
  <c r="Y2331"/>
  <c r="Y2333"/>
  <c r="Y2335"/>
  <c r="Y2337"/>
  <c r="Y2339"/>
  <c r="Y2341"/>
  <c r="Y2343"/>
  <c r="Y2345"/>
  <c r="Y2347"/>
  <c r="Y2349"/>
  <c r="Y2351"/>
  <c r="Y2353"/>
  <c r="Y2355"/>
  <c r="Y2357"/>
  <c r="Y2359"/>
  <c r="Y2361"/>
  <c r="Y2363"/>
  <c r="Y2365"/>
  <c r="Y2367"/>
  <c r="Y2369"/>
  <c r="Y2371"/>
  <c r="Y2373"/>
  <c r="Y2375"/>
  <c r="Y2377"/>
  <c r="Y2379"/>
  <c r="Y2381"/>
  <c r="Y2383"/>
  <c r="Y2385"/>
  <c r="Y2387"/>
  <c r="Y2389"/>
  <c r="Y2391"/>
  <c r="Y2393"/>
  <c r="Y2395"/>
  <c r="Y2397"/>
  <c r="Y2399"/>
  <c r="Y2401"/>
  <c r="Y2403"/>
  <c r="Y2405"/>
  <c r="Y2407"/>
  <c r="Y2409"/>
  <c r="Y2411"/>
  <c r="Y2413"/>
  <c r="Y2415"/>
  <c r="Y2417"/>
  <c r="Y2419"/>
  <c r="Y2421"/>
  <c r="Y2423"/>
  <c r="Y2425"/>
  <c r="Y2427"/>
  <c r="Y2429"/>
  <c r="Y2431"/>
  <c r="Y2433"/>
  <c r="Y2435"/>
  <c r="Y2437"/>
  <c r="Y2439"/>
  <c r="Y2441"/>
  <c r="Y2443"/>
  <c r="Y2445"/>
  <c r="Y2447"/>
  <c r="Y2449"/>
  <c r="Y2451"/>
  <c r="Y2453"/>
  <c r="Y2455"/>
  <c r="Y2457"/>
  <c r="Y2459"/>
  <c r="Y2461"/>
  <c r="Y2463"/>
  <c r="Y2465"/>
  <c r="Y2467"/>
  <c r="Y2469"/>
  <c r="Y2471"/>
  <c r="Y2473"/>
  <c r="Y2475"/>
  <c r="Y2477"/>
  <c r="Y2479"/>
  <c r="Y2481"/>
  <c r="Y2483"/>
  <c r="Y2485"/>
  <c r="Y2487"/>
  <c r="Y2489"/>
  <c r="Y2491"/>
  <c r="Y2493"/>
  <c r="Y2495"/>
  <c r="Y2497"/>
  <c r="Y2499"/>
  <c r="Y2501"/>
  <c r="Y2503"/>
  <c r="Y2505"/>
  <c r="Y2507"/>
  <c r="Y2509"/>
  <c r="Y2511"/>
  <c r="Y2513"/>
  <c r="Y2515"/>
  <c r="Y2517"/>
  <c r="Y2519"/>
  <c r="Y2521"/>
  <c r="Y2523"/>
  <c r="Y2525"/>
  <c r="Y2527"/>
  <c r="Y2529"/>
  <c r="Y2531"/>
  <c r="Y2533"/>
  <c r="Y2535"/>
  <c r="Y2537"/>
  <c r="Y1524"/>
  <c r="Y1528"/>
  <c r="Y1532"/>
  <c r="Y1536"/>
  <c r="Y1540"/>
  <c r="Y1544"/>
  <c r="Y1546"/>
  <c r="Y1548"/>
  <c r="Y1550"/>
  <c r="Y1552"/>
  <c r="Y1554"/>
  <c r="Y1556"/>
  <c r="Y1558"/>
  <c r="Y1560"/>
  <c r="Y1562"/>
  <c r="Y1564"/>
  <c r="Y1566"/>
  <c r="Y1568"/>
  <c r="Y1570"/>
  <c r="Y1572"/>
  <c r="Y1574"/>
  <c r="Y1576"/>
  <c r="Y1578"/>
  <c r="Y1580"/>
  <c r="Y1582"/>
  <c r="Y1584"/>
  <c r="Y1586"/>
  <c r="Y1588"/>
  <c r="Y1590"/>
  <c r="Y1592"/>
  <c r="Y1594"/>
  <c r="Y1596"/>
  <c r="Y1598"/>
  <c r="Y1600"/>
  <c r="Y1602"/>
  <c r="Y1604"/>
  <c r="Y1606"/>
  <c r="Y1608"/>
  <c r="Y1610"/>
  <c r="Y1612"/>
  <c r="Y1614"/>
  <c r="Y1616"/>
  <c r="Y1618"/>
  <c r="Y1620"/>
  <c r="Y1622"/>
  <c r="Y1624"/>
  <c r="Y1626"/>
  <c r="Y1628"/>
  <c r="Y1630"/>
  <c r="Y1632"/>
  <c r="Y1634"/>
  <c r="Y1636"/>
  <c r="Y1638"/>
  <c r="Y1640"/>
  <c r="Y1642"/>
  <c r="Y1644"/>
  <c r="Y1646"/>
  <c r="Y1648"/>
  <c r="Y1650"/>
  <c r="Y1652"/>
  <c r="Y1654"/>
  <c r="Y1656"/>
  <c r="Y1658"/>
  <c r="Y1660"/>
  <c r="Y1662"/>
  <c r="Y1664"/>
  <c r="Y1666"/>
  <c r="Y1668"/>
  <c r="Y1670"/>
  <c r="Y1672"/>
  <c r="Y1674"/>
  <c r="Y1676"/>
  <c r="Y1678"/>
  <c r="Y1680"/>
  <c r="Y1682"/>
  <c r="Y1684"/>
  <c r="Y1686"/>
  <c r="Y1688"/>
  <c r="Y1690"/>
  <c r="Y1692"/>
  <c r="Y1694"/>
  <c r="Y1696"/>
  <c r="Y1698"/>
  <c r="Y1700"/>
  <c r="Y1702"/>
  <c r="Y1704"/>
  <c r="Y1706"/>
  <c r="Y1708"/>
  <c r="Y1710"/>
  <c r="Y1712"/>
  <c r="Y1714"/>
  <c r="Y1716"/>
  <c r="Y1718"/>
  <c r="Y1720"/>
  <c r="Y1722"/>
  <c r="Y1724"/>
  <c r="Y1726"/>
  <c r="Y1728"/>
  <c r="Y1730"/>
  <c r="Y1732"/>
  <c r="Y1734"/>
  <c r="Y1736"/>
  <c r="Y1738"/>
  <c r="Y1740"/>
  <c r="Y1742"/>
  <c r="Y1744"/>
  <c r="Y1746"/>
  <c r="Y1748"/>
  <c r="Y1750"/>
  <c r="Y1752"/>
  <c r="Y1754"/>
  <c r="Y1756"/>
  <c r="Y1758"/>
  <c r="Y1760"/>
  <c r="Y1762"/>
  <c r="Y1764"/>
  <c r="Y1766"/>
  <c r="Y1768"/>
  <c r="Y1770"/>
  <c r="Y1772"/>
  <c r="Y1774"/>
  <c r="Y1776"/>
  <c r="Y1778"/>
  <c r="Y1780"/>
  <c r="Y1782"/>
  <c r="Y1784"/>
  <c r="Y1786"/>
  <c r="Y1788"/>
  <c r="Y1790"/>
  <c r="Y1792"/>
  <c r="Y1794"/>
  <c r="Y1796"/>
  <c r="Y1798"/>
  <c r="Y1800"/>
  <c r="Y1802"/>
  <c r="Y1804"/>
  <c r="Y1806"/>
  <c r="Y1808"/>
  <c r="Y1810"/>
  <c r="Y1812"/>
  <c r="Y1814"/>
  <c r="Y1816"/>
  <c r="Y1818"/>
  <c r="Y1820"/>
  <c r="Y1822"/>
  <c r="Y1824"/>
  <c r="Y1826"/>
  <c r="Y1828"/>
  <c r="Y1830"/>
  <c r="Y1832"/>
  <c r="Y1834"/>
  <c r="Y1836"/>
  <c r="Y1838"/>
  <c r="Y1840"/>
  <c r="Y1842"/>
  <c r="Y1844"/>
  <c r="Y1846"/>
  <c r="Y1848"/>
  <c r="Y1850"/>
  <c r="Y1852"/>
  <c r="Y1854"/>
  <c r="Y1856"/>
  <c r="Y1858"/>
  <c r="Y1860"/>
  <c r="Y1862"/>
  <c r="Y1864"/>
  <c r="Y1866"/>
  <c r="Y1868"/>
  <c r="Y1870"/>
  <c r="Y1872"/>
  <c r="Y1874"/>
  <c r="Y1876"/>
  <c r="Y1878"/>
  <c r="Y1880"/>
  <c r="Y1882"/>
  <c r="Y1884"/>
  <c r="Y1886"/>
  <c r="Y1888"/>
  <c r="Y1890"/>
  <c r="Y1892"/>
  <c r="Y1894"/>
  <c r="Y1896"/>
  <c r="Y1898"/>
  <c r="Y1900"/>
  <c r="Y1902"/>
  <c r="Y1904"/>
  <c r="Y1906"/>
  <c r="Y1908"/>
  <c r="Y1910"/>
  <c r="Y1912"/>
  <c r="Y1914"/>
  <c r="Y1916"/>
  <c r="Y1918"/>
  <c r="Y1920"/>
  <c r="Y1922"/>
  <c r="Y1924"/>
  <c r="Y1926"/>
  <c r="Y1928"/>
  <c r="Y1930"/>
  <c r="Y1932"/>
  <c r="Y1934"/>
  <c r="Y1936"/>
  <c r="Y1938"/>
  <c r="Y1940"/>
  <c r="Y1942"/>
  <c r="Y1944"/>
  <c r="Y1946"/>
  <c r="Y1948"/>
  <c r="Y1950"/>
  <c r="Y1952"/>
  <c r="Y1954"/>
  <c r="Y1956"/>
  <c r="Y1958"/>
  <c r="Y1960"/>
  <c r="Y1962"/>
  <c r="Y1964"/>
  <c r="Y1966"/>
  <c r="Y1968"/>
  <c r="Y1970"/>
  <c r="Y1972"/>
  <c r="Y1974"/>
  <c r="Y1976"/>
  <c r="Y1978"/>
  <c r="Y1980"/>
  <c r="Y1982"/>
  <c r="Y1984"/>
  <c r="Y1986"/>
  <c r="Y1988"/>
  <c r="Y1990"/>
  <c r="Y1992"/>
  <c r="Y1994"/>
  <c r="Y1996"/>
  <c r="Y1998"/>
  <c r="Y2000"/>
  <c r="Y2002"/>
  <c r="Y2004"/>
  <c r="Y2006"/>
  <c r="Y2008"/>
  <c r="Y2010"/>
  <c r="Y2012"/>
  <c r="Y2014"/>
  <c r="Y2016"/>
  <c r="Y2018"/>
  <c r="Y2020"/>
  <c r="Y2022"/>
  <c r="Y2024"/>
  <c r="Y2026"/>
  <c r="Y2028"/>
  <c r="Y2030"/>
  <c r="Y2032"/>
  <c r="Y2034"/>
  <c r="Y2036"/>
  <c r="Y2038"/>
  <c r="Y2040"/>
  <c r="Y2042"/>
  <c r="Y2044"/>
  <c r="Y2046"/>
  <c r="Y2048"/>
  <c r="Y2050"/>
  <c r="Y2052"/>
  <c r="Y2054"/>
  <c r="Y2056"/>
  <c r="Y2058"/>
  <c r="Y2060"/>
  <c r="Y2062"/>
  <c r="Y2064"/>
  <c r="Y2066"/>
  <c r="Y2068"/>
  <c r="Y2070"/>
  <c r="Y2072"/>
  <c r="Y2074"/>
  <c r="Y2076"/>
  <c r="Y2078"/>
  <c r="Y2080"/>
  <c r="Y2082"/>
  <c r="Y2084"/>
  <c r="Y2086"/>
  <c r="Y2088"/>
  <c r="Y2090"/>
  <c r="Y2092"/>
  <c r="Y2094"/>
  <c r="Y2096"/>
  <c r="Y2098"/>
  <c r="Y2100"/>
  <c r="Y2102"/>
  <c r="Y2104"/>
  <c r="Y2106"/>
  <c r="Y2108"/>
  <c r="Y2110"/>
  <c r="Y2112"/>
  <c r="Y2114"/>
  <c r="Y2116"/>
  <c r="Y2118"/>
  <c r="Y2120"/>
  <c r="Y2122"/>
  <c r="Y2124"/>
  <c r="Y2126"/>
  <c r="Y2128"/>
  <c r="Y2130"/>
  <c r="Y2132"/>
  <c r="Y2134"/>
  <c r="Y2136"/>
  <c r="Y2138"/>
  <c r="Y2140"/>
  <c r="Y2142"/>
  <c r="Y2144"/>
  <c r="Y2146"/>
  <c r="Y2148"/>
  <c r="Y2150"/>
  <c r="Y2152"/>
  <c r="Y2154"/>
  <c r="Y2156"/>
  <c r="Y2158"/>
  <c r="Y2160"/>
  <c r="Y2162"/>
  <c r="Y2164"/>
  <c r="Y2166"/>
  <c r="Y2168"/>
  <c r="Y2170"/>
  <c r="Y2172"/>
  <c r="Y2174"/>
  <c r="Y2176"/>
  <c r="Y2178"/>
  <c r="Y2180"/>
  <c r="Y2182"/>
  <c r="Y2184"/>
  <c r="Y2186"/>
  <c r="Y2188"/>
  <c r="Y2190"/>
  <c r="Y2192"/>
  <c r="Y2194"/>
  <c r="Y2196"/>
  <c r="Y2198"/>
  <c r="Y2200"/>
  <c r="Y2202"/>
  <c r="Y2204"/>
  <c r="Y2206"/>
  <c r="Y2208"/>
  <c r="Y2210"/>
  <c r="Y2212"/>
  <c r="Y2214"/>
  <c r="Y2216"/>
  <c r="Y2218"/>
  <c r="Y2220"/>
  <c r="Y2222"/>
  <c r="Y2224"/>
  <c r="Y2226"/>
  <c r="Y2228"/>
  <c r="Y2230"/>
  <c r="Y2232"/>
  <c r="Y2234"/>
  <c r="Y2236"/>
  <c r="Y2238"/>
  <c r="Y2240"/>
  <c r="Y2242"/>
  <c r="Y2244"/>
  <c r="Y2246"/>
  <c r="Y2248"/>
  <c r="Y2250"/>
  <c r="Y2252"/>
  <c r="Y2254"/>
  <c r="Y2256"/>
  <c r="Y2258"/>
  <c r="Y2260"/>
  <c r="Y2262"/>
  <c r="Y2264"/>
  <c r="Y2266"/>
  <c r="Y2268"/>
  <c r="Y2270"/>
  <c r="Y2272"/>
  <c r="Y2274"/>
  <c r="Y2276"/>
  <c r="Y2278"/>
  <c r="Y2280"/>
  <c r="Y2282"/>
  <c r="Y2284"/>
  <c r="Y2286"/>
  <c r="Y2288"/>
  <c r="Y2290"/>
  <c r="Y2292"/>
  <c r="Y2294"/>
  <c r="Y2296"/>
  <c r="Y2298"/>
  <c r="Y2300"/>
  <c r="Y2302"/>
  <c r="Y2304"/>
  <c r="Y2306"/>
  <c r="Y2308"/>
  <c r="Y2310"/>
  <c r="Y2312"/>
  <c r="Y2314"/>
  <c r="Y2316"/>
  <c r="Y2318"/>
  <c r="Y2320"/>
  <c r="Y2322"/>
  <c r="Y2324"/>
  <c r="Y2326"/>
  <c r="Y2328"/>
  <c r="Y2330"/>
  <c r="Y2332"/>
  <c r="Y2334"/>
  <c r="Y2336"/>
  <c r="Y2338"/>
  <c r="Y2340"/>
  <c r="Y2342"/>
  <c r="Y2344"/>
  <c r="Y2346"/>
  <c r="Y2348"/>
  <c r="Y2350"/>
  <c r="Y2352"/>
  <c r="Y2354"/>
  <c r="Y2356"/>
  <c r="Y2358"/>
  <c r="Y2360"/>
  <c r="Y2362"/>
  <c r="Y2364"/>
  <c r="Y2366"/>
  <c r="Y2368"/>
  <c r="Y2370"/>
  <c r="Y2372"/>
  <c r="Y2374"/>
  <c r="Y2376"/>
  <c r="Y2378"/>
  <c r="Y2380"/>
  <c r="Y2382"/>
  <c r="Y2384"/>
  <c r="Y2386"/>
  <c r="Y2388"/>
  <c r="Y2390"/>
  <c r="Y2392"/>
  <c r="Y2394"/>
  <c r="Y2396"/>
  <c r="Y2398"/>
  <c r="Y2400"/>
  <c r="Y2402"/>
  <c r="Y2404"/>
  <c r="Y2406"/>
  <c r="Y2408"/>
  <c r="Y2410"/>
  <c r="Y2412"/>
  <c r="Y2414"/>
  <c r="Y2416"/>
  <c r="Y2418"/>
  <c r="Y2420"/>
  <c r="Y2422"/>
  <c r="Y2424"/>
  <c r="Y2426"/>
  <c r="Y2428"/>
  <c r="Y2430"/>
  <c r="Y2432"/>
  <c r="Y2434"/>
  <c r="Y2436"/>
  <c r="Y2438"/>
  <c r="Y2440"/>
  <c r="Y2442"/>
  <c r="Y2444"/>
  <c r="Y2446"/>
  <c r="Y2448"/>
  <c r="Y2450"/>
  <c r="Y2452"/>
  <c r="Y2454"/>
  <c r="Y2456"/>
  <c r="Y2458"/>
  <c r="Y2460"/>
  <c r="Y2462"/>
  <c r="Y2464"/>
  <c r="Y2466"/>
  <c r="Y2468"/>
  <c r="Y2470"/>
  <c r="Y2472"/>
  <c r="Y2474"/>
  <c r="Y2476"/>
  <c r="Y2478"/>
  <c r="Y2480"/>
  <c r="Y2482"/>
  <c r="Y2484"/>
  <c r="Y2486"/>
  <c r="Y2488"/>
  <c r="Y2490"/>
  <c r="Y2492"/>
  <c r="Y2494"/>
  <c r="Y2496"/>
  <c r="Y2498"/>
  <c r="Y2500"/>
  <c r="Y2502"/>
  <c r="Y2504"/>
  <c r="Y2506"/>
  <c r="Y2508"/>
  <c r="Y2510"/>
  <c r="Y2512"/>
  <c r="Y2514"/>
  <c r="Y2516"/>
  <c r="Y2518"/>
  <c r="Y2520"/>
  <c r="Y2522"/>
  <c r="Y2524"/>
  <c r="Y2526"/>
  <c r="Y2528"/>
  <c r="Y2530"/>
  <c r="Y2532"/>
  <c r="Y2534"/>
  <c r="Y2536"/>
  <c r="Y2538"/>
  <c r="Y2540"/>
  <c r="Y2539"/>
  <c r="Y7"/>
  <c r="U2284" l="1"/>
  <c r="W2284" s="1"/>
  <c r="U2168"/>
  <c r="W2168" s="1"/>
  <c r="K2158"/>
  <c r="M2158" s="1"/>
  <c r="K1670"/>
  <c r="M1670" s="1"/>
  <c r="K1661"/>
  <c r="M1661" s="1"/>
  <c r="K1660"/>
  <c r="M1660" s="1"/>
  <c r="K1655"/>
  <c r="M1655" s="1"/>
  <c r="K1654"/>
  <c r="M1654" s="1"/>
  <c r="K1653"/>
  <c r="M1653" s="1"/>
  <c r="U1588"/>
  <c r="W1588" s="1"/>
  <c r="U1536"/>
  <c r="W1536" s="1"/>
  <c r="U1453"/>
  <c r="W1453" s="1"/>
  <c r="U1452"/>
  <c r="W1452" s="1"/>
  <c r="U1445"/>
  <c r="W1445" s="1"/>
  <c r="U1443"/>
  <c r="W1443" s="1"/>
  <c r="U1439"/>
  <c r="W1439" s="1"/>
  <c r="K1431"/>
  <c r="M1431" s="1"/>
  <c r="K1341"/>
  <c r="M1341" s="1"/>
  <c r="K1326"/>
  <c r="M1326" s="1"/>
  <c r="K1325"/>
  <c r="M1325" s="1"/>
  <c r="K1323"/>
  <c r="M1323" s="1"/>
  <c r="U1296"/>
  <c r="W1296" s="1"/>
  <c r="U1035"/>
  <c r="W1035" s="1"/>
  <c r="K536"/>
  <c r="M536" s="1"/>
  <c r="K528"/>
  <c r="M528" s="1"/>
  <c r="K514"/>
  <c r="M514" s="1"/>
  <c r="K505"/>
  <c r="M505" s="1"/>
  <c r="U497"/>
  <c r="W497" s="1"/>
  <c r="U465"/>
  <c r="W465" s="1"/>
  <c r="U426"/>
  <c r="W426" s="1"/>
  <c r="U425"/>
  <c r="W425" s="1"/>
  <c r="U424"/>
  <c r="W424" s="1"/>
  <c r="K402"/>
  <c r="M402" s="1"/>
  <c r="K357"/>
  <c r="M357" s="1"/>
  <c r="U2505"/>
  <c r="W2505" s="1"/>
  <c r="U2469"/>
  <c r="W2469" s="1"/>
  <c r="U2464"/>
  <c r="W2464" s="1"/>
  <c r="K2427"/>
  <c r="M2427" s="1"/>
  <c r="U2413"/>
  <c r="W2413" s="1"/>
  <c r="U2399"/>
  <c r="W2399" s="1"/>
  <c r="K2339"/>
  <c r="M2339" s="1"/>
  <c r="K2268"/>
  <c r="M2268" s="1"/>
  <c r="K2267"/>
  <c r="M2267" s="1"/>
  <c r="K2266"/>
  <c r="M2266" s="1"/>
  <c r="K2264"/>
  <c r="M2264" s="1"/>
  <c r="K2250"/>
  <c r="M2250" s="1"/>
  <c r="K2243"/>
  <c r="M2243" s="1"/>
  <c r="K2241"/>
  <c r="M2241" s="1"/>
  <c r="U2236"/>
  <c r="W2236" s="1"/>
  <c r="K2124"/>
  <c r="M2124" s="1"/>
  <c r="K1992"/>
  <c r="M1992" s="1"/>
  <c r="K1982"/>
  <c r="M1982" s="1"/>
  <c r="K1981"/>
  <c r="M1981" s="1"/>
  <c r="K1980"/>
  <c r="M1980" s="1"/>
  <c r="K1978"/>
  <c r="M1978" s="1"/>
  <c r="U1977"/>
  <c r="W1977" s="1"/>
  <c r="K1962"/>
  <c r="M1962" s="1"/>
  <c r="K1961"/>
  <c r="M1961" s="1"/>
  <c r="U1928"/>
  <c r="W1928" s="1"/>
  <c r="U1919"/>
  <c r="W1919" s="1"/>
  <c r="K1913"/>
  <c r="M1913" s="1"/>
  <c r="K1828"/>
  <c r="M1828" s="1"/>
  <c r="K1821"/>
  <c r="M1821" s="1"/>
  <c r="K1820"/>
  <c r="M1820" s="1"/>
  <c r="U1805"/>
  <c r="W1805" s="1"/>
  <c r="U1784"/>
  <c r="W1784" s="1"/>
  <c r="U1783"/>
  <c r="W1783" s="1"/>
  <c r="K1774"/>
  <c r="M1774" s="1"/>
  <c r="K1750"/>
  <c r="M1750" s="1"/>
  <c r="K1742"/>
  <c r="M1742" s="1"/>
  <c r="K1734"/>
  <c r="M1734" s="1"/>
  <c r="K1732"/>
  <c r="M1732" s="1"/>
  <c r="U1581"/>
  <c r="W1581" s="1"/>
  <c r="U1572"/>
  <c r="W1572" s="1"/>
  <c r="U1425"/>
  <c r="W1425" s="1"/>
  <c r="K1264"/>
  <c r="M1264" s="1"/>
  <c r="K1162"/>
  <c r="M1162" s="1"/>
  <c r="K1156"/>
  <c r="M1156" s="1"/>
  <c r="K1154"/>
  <c r="M1154" s="1"/>
  <c r="K1151"/>
  <c r="M1151" s="1"/>
  <c r="U1033"/>
  <c r="W1033" s="1"/>
  <c r="K975"/>
  <c r="M975" s="1"/>
  <c r="K973"/>
  <c r="M973" s="1"/>
  <c r="K972"/>
  <c r="M972" s="1"/>
  <c r="K971"/>
  <c r="M971" s="1"/>
  <c r="K970"/>
  <c r="M970" s="1"/>
  <c r="K966"/>
  <c r="M966" s="1"/>
  <c r="K949"/>
  <c r="M949" s="1"/>
  <c r="K942"/>
  <c r="M942" s="1"/>
  <c r="K590"/>
  <c r="M590" s="1"/>
  <c r="K328"/>
  <c r="M328" s="1"/>
  <c r="U287"/>
  <c r="W287" s="1"/>
  <c r="U246"/>
  <c r="W246" s="1"/>
  <c r="K230"/>
  <c r="M230" s="1"/>
  <c r="U217"/>
  <c r="W217" s="1"/>
  <c r="K86"/>
  <c r="M86" s="1"/>
  <c r="K50"/>
  <c r="M50" s="1"/>
  <c r="K46"/>
  <c r="M46" s="1"/>
  <c r="K44"/>
  <c r="M44" s="1"/>
  <c r="K42"/>
  <c r="M42" s="1"/>
  <c r="K24"/>
  <c r="M24" s="1"/>
  <c r="K22"/>
  <c r="M22" s="1"/>
  <c r="K12"/>
  <c r="M12" s="1"/>
  <c r="K8"/>
  <c r="M8" s="1"/>
  <c r="K2399"/>
  <c r="M2399" s="1"/>
  <c r="K2120"/>
  <c r="M2120" s="1"/>
  <c r="K2116"/>
  <c r="M2116" s="1"/>
  <c r="K2110"/>
  <c r="M2110" s="1"/>
  <c r="K2108"/>
  <c r="M2108" s="1"/>
  <c r="U1912"/>
  <c r="W1912" s="1"/>
  <c r="U1902"/>
  <c r="W1902" s="1"/>
  <c r="U1899"/>
  <c r="W1899" s="1"/>
  <c r="K1768"/>
  <c r="M1768" s="1"/>
  <c r="K1767"/>
  <c r="M1767" s="1"/>
  <c r="K1717"/>
  <c r="M1717" s="1"/>
  <c r="K1708"/>
  <c r="M1708" s="1"/>
  <c r="K1702"/>
  <c r="M1702" s="1"/>
  <c r="U1480"/>
  <c r="W1480" s="1"/>
  <c r="U1025"/>
  <c r="W1025" s="1"/>
  <c r="U1017"/>
  <c r="W1017" s="1"/>
  <c r="K686"/>
  <c r="M686" s="1"/>
  <c r="K680"/>
  <c r="M680" s="1"/>
  <c r="K673"/>
  <c r="M673" s="1"/>
  <c r="K670"/>
  <c r="M670" s="1"/>
  <c r="K664"/>
  <c r="M664" s="1"/>
  <c r="K663"/>
  <c r="M663" s="1"/>
  <c r="K354"/>
  <c r="M354" s="1"/>
  <c r="K352"/>
  <c r="M352" s="1"/>
  <c r="K336"/>
  <c r="M336" s="1"/>
  <c r="U105"/>
  <c r="W105" s="1"/>
  <c r="U99"/>
  <c r="W99" s="1"/>
  <c r="U2496"/>
  <c r="W2496" s="1"/>
  <c r="K2332"/>
  <c r="M2332" s="1"/>
  <c r="K2310"/>
  <c r="M2310" s="1"/>
  <c r="U2202"/>
  <c r="W2202" s="1"/>
  <c r="U2192"/>
  <c r="W2192" s="1"/>
  <c r="U2191"/>
  <c r="W2191" s="1"/>
  <c r="U2189"/>
  <c r="W2189" s="1"/>
  <c r="U2188"/>
  <c r="W2188" s="1"/>
  <c r="U2181"/>
  <c r="W2181" s="1"/>
  <c r="K2044"/>
  <c r="M2044" s="1"/>
  <c r="K2014"/>
  <c r="M2014" s="1"/>
  <c r="K1940"/>
  <c r="M1940" s="1"/>
  <c r="K1914"/>
  <c r="M1914" s="1"/>
  <c r="U1891"/>
  <c r="W1891" s="1"/>
  <c r="U1888"/>
  <c r="W1888" s="1"/>
  <c r="U1811"/>
  <c r="W1811" s="1"/>
  <c r="K1730"/>
  <c r="M1730" s="1"/>
  <c r="K1604"/>
  <c r="M1604" s="1"/>
  <c r="K1600"/>
  <c r="M1600" s="1"/>
  <c r="K1599"/>
  <c r="M1599" s="1"/>
  <c r="K1590"/>
  <c r="M1590" s="1"/>
  <c r="U1531"/>
  <c r="W1531" s="1"/>
  <c r="U1527"/>
  <c r="W1527" s="1"/>
  <c r="U1524"/>
  <c r="W1524" s="1"/>
  <c r="U1523"/>
  <c r="W1523" s="1"/>
  <c r="U1522"/>
  <c r="W1522" s="1"/>
  <c r="U1520"/>
  <c r="W1520" s="1"/>
  <c r="U1516"/>
  <c r="W1516" s="1"/>
  <c r="U1503"/>
  <c r="W1503" s="1"/>
  <c r="U1502"/>
  <c r="W1502" s="1"/>
  <c r="U1492"/>
  <c r="W1492" s="1"/>
  <c r="U1491"/>
  <c r="W1491" s="1"/>
  <c r="U1487"/>
  <c r="W1487" s="1"/>
  <c r="U1389"/>
  <c r="W1389" s="1"/>
  <c r="U1368"/>
  <c r="W1368" s="1"/>
  <c r="U1342"/>
  <c r="W1342" s="1"/>
  <c r="U1322"/>
  <c r="W1322" s="1"/>
  <c r="U1312"/>
  <c r="W1312" s="1"/>
  <c r="U1298"/>
  <c r="W1298" s="1"/>
  <c r="K1210"/>
  <c r="M1210" s="1"/>
  <c r="K1130"/>
  <c r="M1130" s="1"/>
  <c r="K1119"/>
  <c r="M1119" s="1"/>
  <c r="K1101"/>
  <c r="M1101" s="1"/>
  <c r="K1079"/>
  <c r="M1079" s="1"/>
  <c r="K1061"/>
  <c r="M1061" s="1"/>
  <c r="U1009"/>
  <c r="W1009" s="1"/>
  <c r="U997"/>
  <c r="W997" s="1"/>
  <c r="U993"/>
  <c r="W993" s="1"/>
  <c r="U987"/>
  <c r="W987" s="1"/>
  <c r="U799"/>
  <c r="W799" s="1"/>
  <c r="K584"/>
  <c r="M584" s="1"/>
  <c r="K583"/>
  <c r="M583" s="1"/>
  <c r="K563"/>
  <c r="M563" s="1"/>
  <c r="K511"/>
  <c r="M511" s="1"/>
  <c r="K344"/>
  <c r="M344" s="1"/>
  <c r="U178"/>
  <c r="W178" s="1"/>
  <c r="U175"/>
  <c r="W175" s="1"/>
  <c r="U163"/>
  <c r="W163" s="1"/>
  <c r="U159"/>
  <c r="W159" s="1"/>
  <c r="U158"/>
  <c r="W158" s="1"/>
  <c r="U156"/>
  <c r="W156" s="1"/>
  <c r="U143"/>
  <c r="W143" s="1"/>
  <c r="U126"/>
  <c r="W126" s="1"/>
  <c r="U124"/>
  <c r="W124" s="1"/>
  <c r="U123"/>
  <c r="W123" s="1"/>
  <c r="U122"/>
  <c r="W122" s="1"/>
  <c r="U2367"/>
  <c r="W2367" s="1"/>
  <c r="K1565"/>
  <c r="M1565" s="1"/>
  <c r="K1550"/>
  <c r="M1550" s="1"/>
  <c r="U1243"/>
  <c r="W1243" s="1"/>
  <c r="U1238"/>
  <c r="W1238" s="1"/>
  <c r="U944"/>
  <c r="W944" s="1"/>
  <c r="U927"/>
  <c r="W927" s="1"/>
  <c r="U894"/>
  <c r="W894" s="1"/>
  <c r="U887"/>
  <c r="W887" s="1"/>
  <c r="U879"/>
  <c r="W879" s="1"/>
  <c r="U787"/>
  <c r="W787" s="1"/>
  <c r="U749"/>
  <c r="W749" s="1"/>
  <c r="K286"/>
  <c r="M286" s="1"/>
  <c r="K271"/>
  <c r="M271" s="1"/>
  <c r="K270"/>
  <c r="M270" s="1"/>
  <c r="K269"/>
  <c r="M269" s="1"/>
  <c r="K266"/>
  <c r="M266" s="1"/>
  <c r="K254"/>
  <c r="M254" s="1"/>
  <c r="U2364"/>
  <c r="W2364" s="1"/>
  <c r="U2359"/>
  <c r="W2359" s="1"/>
  <c r="U2347"/>
  <c r="W2347" s="1"/>
  <c r="U2396"/>
  <c r="W2396" s="1"/>
  <c r="U2387"/>
  <c r="W2387" s="1"/>
  <c r="U2117"/>
  <c r="W2117" s="1"/>
  <c r="K1487"/>
  <c r="M1487" s="1"/>
  <c r="U687"/>
  <c r="W687" s="1"/>
  <c r="U682"/>
  <c r="W682" s="1"/>
  <c r="U652"/>
  <c r="W652" s="1"/>
  <c r="U626"/>
  <c r="W626" s="1"/>
  <c r="U612"/>
  <c r="W612" s="1"/>
  <c r="U610"/>
  <c r="W610" s="1"/>
  <c r="U604"/>
  <c r="W604" s="1"/>
  <c r="U564"/>
  <c r="W564" s="1"/>
  <c r="U563"/>
  <c r="W563" s="1"/>
  <c r="U350"/>
  <c r="W350" s="1"/>
  <c r="K172"/>
  <c r="M172" s="1"/>
  <c r="K2540"/>
  <c r="M2540" s="1"/>
  <c r="U2392"/>
  <c r="W2392" s="1"/>
  <c r="U2106"/>
  <c r="W2106" s="1"/>
  <c r="U1202"/>
  <c r="W1202" s="1"/>
  <c r="U2304"/>
  <c r="W2304" s="1"/>
  <c r="K2209"/>
  <c r="M2209" s="1"/>
  <c r="K2198"/>
  <c r="M2198" s="1"/>
  <c r="K2196"/>
  <c r="M2196" s="1"/>
  <c r="U2042"/>
  <c r="W2042" s="1"/>
  <c r="U2040"/>
  <c r="W2040" s="1"/>
  <c r="U2028"/>
  <c r="W2028" s="1"/>
  <c r="U2026"/>
  <c r="W2026" s="1"/>
  <c r="U2024"/>
  <c r="W2024" s="1"/>
  <c r="K1840"/>
  <c r="M1840" s="1"/>
  <c r="U1768"/>
  <c r="W1768" s="1"/>
  <c r="U1736"/>
  <c r="W1736" s="1"/>
  <c r="U1613"/>
  <c r="W1613" s="1"/>
  <c r="K1503"/>
  <c r="M1503" s="1"/>
  <c r="U1235"/>
  <c r="W1235" s="1"/>
  <c r="U1230"/>
  <c r="W1230" s="1"/>
  <c r="U1221"/>
  <c r="W1221" s="1"/>
  <c r="U1215"/>
  <c r="W1215" s="1"/>
  <c r="U1214"/>
  <c r="W1214" s="1"/>
  <c r="U1212"/>
  <c r="W1212" s="1"/>
  <c r="U1179"/>
  <c r="W1179" s="1"/>
  <c r="U1178"/>
  <c r="W1178" s="1"/>
  <c r="U1169"/>
  <c r="W1169" s="1"/>
  <c r="U1105"/>
  <c r="W1105" s="1"/>
  <c r="U1097"/>
  <c r="W1097" s="1"/>
  <c r="U1092"/>
  <c r="W1092" s="1"/>
  <c r="U1081"/>
  <c r="W1081" s="1"/>
  <c r="U1073"/>
  <c r="W1073" s="1"/>
  <c r="K495"/>
  <c r="M495" s="1"/>
  <c r="K486"/>
  <c r="M486" s="1"/>
  <c r="K484"/>
  <c r="M484" s="1"/>
  <c r="K451"/>
  <c r="M451" s="1"/>
  <c r="K365"/>
  <c r="M365" s="1"/>
  <c r="K364"/>
  <c r="M364" s="1"/>
  <c r="K359"/>
  <c r="M359" s="1"/>
  <c r="U311"/>
  <c r="W311" s="1"/>
  <c r="U303"/>
  <c r="W303" s="1"/>
  <c r="U2149"/>
  <c r="W2149" s="1"/>
  <c r="U2095"/>
  <c r="W2095" s="1"/>
  <c r="K1564"/>
  <c r="M1564" s="1"/>
  <c r="K1560"/>
  <c r="M1560" s="1"/>
  <c r="U1244"/>
  <c r="W1244" s="1"/>
  <c r="U2379"/>
  <c r="W2379" s="1"/>
  <c r="U2373"/>
  <c r="W2373" s="1"/>
  <c r="U1744"/>
  <c r="W1744" s="1"/>
  <c r="U1261"/>
  <c r="W1261" s="1"/>
  <c r="K1024"/>
  <c r="M1024" s="1"/>
  <c r="K1018"/>
  <c r="M1018" s="1"/>
  <c r="U2329"/>
  <c r="W2329" s="1"/>
  <c r="U2319"/>
  <c r="W2319" s="1"/>
  <c r="U2317"/>
  <c r="W2317" s="1"/>
  <c r="U2303"/>
  <c r="W2303" s="1"/>
  <c r="U2297"/>
  <c r="W2297" s="1"/>
  <c r="K2197"/>
  <c r="M2197" s="1"/>
  <c r="K2188"/>
  <c r="M2188" s="1"/>
  <c r="U2041"/>
  <c r="W2041" s="1"/>
  <c r="U2025"/>
  <c r="W2025" s="1"/>
  <c r="K1844"/>
  <c r="M1844" s="1"/>
  <c r="U2265"/>
  <c r="W2265" s="1"/>
  <c r="U2263"/>
  <c r="W2263" s="1"/>
  <c r="U2255"/>
  <c r="W2255" s="1"/>
  <c r="U1964"/>
  <c r="W1964" s="1"/>
  <c r="U1962"/>
  <c r="W1962" s="1"/>
  <c r="U1667"/>
  <c r="W1667" s="1"/>
  <c r="U1666"/>
  <c r="W1666" s="1"/>
  <c r="U1643"/>
  <c r="W1643" s="1"/>
  <c r="U1621"/>
  <c r="W1621" s="1"/>
  <c r="U1555"/>
  <c r="W1555" s="1"/>
  <c r="K1447"/>
  <c r="M1447" s="1"/>
  <c r="K1439"/>
  <c r="M1439" s="1"/>
  <c r="K1387"/>
  <c r="M1387" s="1"/>
  <c r="U1165"/>
  <c r="W1165" s="1"/>
  <c r="U1157"/>
  <c r="W1157" s="1"/>
  <c r="U1156"/>
  <c r="W1156" s="1"/>
  <c r="U1113"/>
  <c r="W1113" s="1"/>
  <c r="K1008"/>
  <c r="M1008" s="1"/>
  <c r="K999"/>
  <c r="M999" s="1"/>
  <c r="K881"/>
  <c r="M881" s="1"/>
  <c r="K873"/>
  <c r="M873" s="1"/>
  <c r="K843"/>
  <c r="M843" s="1"/>
  <c r="K788"/>
  <c r="M788" s="1"/>
  <c r="K763"/>
  <c r="M763" s="1"/>
  <c r="K746"/>
  <c r="M746" s="1"/>
  <c r="K733"/>
  <c r="M733" s="1"/>
  <c r="U532"/>
  <c r="W532" s="1"/>
  <c r="U531"/>
  <c r="W531" s="1"/>
  <c r="U517"/>
  <c r="W517" s="1"/>
  <c r="K461"/>
  <c r="M461" s="1"/>
  <c r="U277"/>
  <c r="W277" s="1"/>
  <c r="U2540"/>
  <c r="W2540" s="1"/>
  <c r="U2535"/>
  <c r="W2535" s="1"/>
  <c r="U2532"/>
  <c r="W2532" s="1"/>
  <c r="U2519"/>
  <c r="W2519" s="1"/>
  <c r="U2516"/>
  <c r="W2516" s="1"/>
  <c r="U2509"/>
  <c r="W2509" s="1"/>
  <c r="U2508"/>
  <c r="W2508" s="1"/>
  <c r="U2143"/>
  <c r="W2143" s="1"/>
  <c r="U2140"/>
  <c r="W2140" s="1"/>
  <c r="U2133"/>
  <c r="W2133" s="1"/>
  <c r="K1780"/>
  <c r="M1780" s="1"/>
  <c r="K1773"/>
  <c r="M1773" s="1"/>
  <c r="U1729"/>
  <c r="W1729" s="1"/>
  <c r="U1721"/>
  <c r="W1721" s="1"/>
  <c r="U1417"/>
  <c r="W1417" s="1"/>
  <c r="U1408"/>
  <c r="W1408" s="1"/>
  <c r="U1364"/>
  <c r="W1364" s="1"/>
  <c r="U1353"/>
  <c r="W1353" s="1"/>
  <c r="U2536"/>
  <c r="W2536" s="1"/>
  <c r="K2040"/>
  <c r="M2040" s="1"/>
  <c r="K2030"/>
  <c r="M2030" s="1"/>
  <c r="K1751"/>
  <c r="M1751" s="1"/>
  <c r="U1733"/>
  <c r="W1733" s="1"/>
  <c r="U1731"/>
  <c r="W1731" s="1"/>
  <c r="U1730"/>
  <c r="W1730" s="1"/>
  <c r="K1580"/>
  <c r="M1580" s="1"/>
  <c r="K1477"/>
  <c r="M1477" s="1"/>
  <c r="U897"/>
  <c r="W897" s="1"/>
  <c r="U2338"/>
  <c r="W2338" s="1"/>
  <c r="U2487"/>
  <c r="W2487" s="1"/>
  <c r="U2479"/>
  <c r="W2479" s="1"/>
  <c r="U2324"/>
  <c r="W2324" s="1"/>
  <c r="U2321"/>
  <c r="W2321" s="1"/>
  <c r="U2307"/>
  <c r="W2307" s="1"/>
  <c r="U2513"/>
  <c r="W2513" s="1"/>
  <c r="U2327"/>
  <c r="W2327" s="1"/>
  <c r="U2308"/>
  <c r="W2308" s="1"/>
  <c r="K2180"/>
  <c r="M2180" s="1"/>
  <c r="U2085"/>
  <c r="W2085" s="1"/>
  <c r="U2483"/>
  <c r="W2483" s="1"/>
  <c r="U2480"/>
  <c r="W2480" s="1"/>
  <c r="K1922"/>
  <c r="M1922" s="1"/>
  <c r="K1772"/>
  <c r="M1772" s="1"/>
  <c r="U396"/>
  <c r="W396" s="1"/>
  <c r="U390"/>
  <c r="W390" s="1"/>
  <c r="K2522"/>
  <c r="M2522" s="1"/>
  <c r="K2516"/>
  <c r="M2516" s="1"/>
  <c r="K2514"/>
  <c r="M2514" s="1"/>
  <c r="K2511"/>
  <c r="M2511" s="1"/>
  <c r="U2268"/>
  <c r="W2268" s="1"/>
  <c r="U2256"/>
  <c r="W2256" s="1"/>
  <c r="U2251"/>
  <c r="W2251" s="1"/>
  <c r="U2249"/>
  <c r="W2249" s="1"/>
  <c r="U2245"/>
  <c r="W2245" s="1"/>
  <c r="U2239"/>
  <c r="W2239" s="1"/>
  <c r="U2224"/>
  <c r="W2224" s="1"/>
  <c r="K2168"/>
  <c r="M2168" s="1"/>
  <c r="K2164"/>
  <c r="M2164" s="1"/>
  <c r="U1996"/>
  <c r="W1996" s="1"/>
  <c r="K412"/>
  <c r="M412" s="1"/>
  <c r="K410"/>
  <c r="M410" s="1"/>
  <c r="U2521"/>
  <c r="W2521" s="1"/>
  <c r="K2415"/>
  <c r="M2415" s="1"/>
  <c r="U2477"/>
  <c r="W2477" s="1"/>
  <c r="U2325"/>
  <c r="W2325" s="1"/>
  <c r="U2312"/>
  <c r="W2312" s="1"/>
  <c r="U2309"/>
  <c r="W2309" s="1"/>
  <c r="U2492"/>
  <c r="W2492" s="1"/>
  <c r="U2489"/>
  <c r="W2489" s="1"/>
  <c r="U2475"/>
  <c r="W2475" s="1"/>
  <c r="U2472"/>
  <c r="W2472" s="1"/>
  <c r="K2383"/>
  <c r="M2383" s="1"/>
  <c r="K1934"/>
  <c r="M1934" s="1"/>
  <c r="K1932"/>
  <c r="M1932" s="1"/>
  <c r="K1771"/>
  <c r="M1771" s="1"/>
  <c r="K1491"/>
  <c r="M1491" s="1"/>
  <c r="U628"/>
  <c r="W628" s="1"/>
  <c r="U376"/>
  <c r="W376" s="1"/>
  <c r="U370"/>
  <c r="W370" s="1"/>
  <c r="K2515"/>
  <c r="M2515" s="1"/>
  <c r="U2257"/>
  <c r="W2257" s="1"/>
  <c r="K2523"/>
  <c r="M2523" s="1"/>
  <c r="U2457"/>
  <c r="W2457" s="1"/>
  <c r="U2455"/>
  <c r="W2455" s="1"/>
  <c r="U2453"/>
  <c r="W2453" s="1"/>
  <c r="U2452"/>
  <c r="W2452" s="1"/>
  <c r="U2447"/>
  <c r="W2447" s="1"/>
  <c r="U2446"/>
  <c r="W2446" s="1"/>
  <c r="U2440"/>
  <c r="W2440" s="1"/>
  <c r="U2433"/>
  <c r="W2433" s="1"/>
  <c r="U2430"/>
  <c r="W2430" s="1"/>
  <c r="U2423"/>
  <c r="W2423" s="1"/>
  <c r="K2306"/>
  <c r="M2306" s="1"/>
  <c r="K2305"/>
  <c r="M2305" s="1"/>
  <c r="K2303"/>
  <c r="M2303" s="1"/>
  <c r="K2302"/>
  <c r="M2302" s="1"/>
  <c r="K2299"/>
  <c r="M2299" s="1"/>
  <c r="K2298"/>
  <c r="M2298" s="1"/>
  <c r="U2005"/>
  <c r="W2005" s="1"/>
  <c r="K1725"/>
  <c r="M1725" s="1"/>
  <c r="K1718"/>
  <c r="M1718" s="1"/>
  <c r="K1690"/>
  <c r="M1690" s="1"/>
  <c r="K1689"/>
  <c r="M1689" s="1"/>
  <c r="K1687"/>
  <c r="M1687" s="1"/>
  <c r="K1685"/>
  <c r="M1685" s="1"/>
  <c r="K1391"/>
  <c r="M1391" s="1"/>
  <c r="K1258"/>
  <c r="M1258" s="1"/>
  <c r="K1256"/>
  <c r="M1256" s="1"/>
  <c r="K1246"/>
  <c r="M1246" s="1"/>
  <c r="K700"/>
  <c r="M700" s="1"/>
  <c r="U2476"/>
  <c r="W2476" s="1"/>
  <c r="K2172"/>
  <c r="M2172" s="1"/>
  <c r="U2481"/>
  <c r="W2481" s="1"/>
  <c r="U1596"/>
  <c r="W1596" s="1"/>
  <c r="K1499"/>
  <c r="M1499" s="1"/>
  <c r="U382"/>
  <c r="W382" s="1"/>
  <c r="U371"/>
  <c r="W371" s="1"/>
  <c r="U2259"/>
  <c r="W2259" s="1"/>
  <c r="K2470"/>
  <c r="M2470" s="1"/>
  <c r="U2355"/>
  <c r="W2355" s="1"/>
  <c r="K2331"/>
  <c r="M2331" s="1"/>
  <c r="K2307"/>
  <c r="M2307" s="1"/>
  <c r="U2194"/>
  <c r="W2194" s="1"/>
  <c r="U1986"/>
  <c r="W1986" s="1"/>
  <c r="U1960"/>
  <c r="W1960" s="1"/>
  <c r="U1944"/>
  <c r="W1944" s="1"/>
  <c r="U1938"/>
  <c r="W1938" s="1"/>
  <c r="U1755"/>
  <c r="W1755" s="1"/>
  <c r="U1739"/>
  <c r="W1739" s="1"/>
  <c r="K1658"/>
  <c r="M1658" s="1"/>
  <c r="K1652"/>
  <c r="M1652" s="1"/>
  <c r="K1651"/>
  <c r="M1651" s="1"/>
  <c r="K1644"/>
  <c r="M1644" s="1"/>
  <c r="K1640"/>
  <c r="M1640" s="1"/>
  <c r="K1636"/>
  <c r="M1636" s="1"/>
  <c r="K1613"/>
  <c r="M1613" s="1"/>
  <c r="K634"/>
  <c r="M634" s="1"/>
  <c r="K632"/>
  <c r="M632" s="1"/>
  <c r="U2527"/>
  <c r="W2527" s="1"/>
  <c r="K2496"/>
  <c r="M2496" s="1"/>
  <c r="K2495"/>
  <c r="M2495" s="1"/>
  <c r="K2494"/>
  <c r="M2494" s="1"/>
  <c r="U2463"/>
  <c r="W2463" s="1"/>
  <c r="U2443"/>
  <c r="W2443" s="1"/>
  <c r="U2437"/>
  <c r="W2437" s="1"/>
  <c r="U2428"/>
  <c r="W2428" s="1"/>
  <c r="K2381"/>
  <c r="M2381" s="1"/>
  <c r="U2365"/>
  <c r="W2365" s="1"/>
  <c r="U2351"/>
  <c r="W2351" s="1"/>
  <c r="U2350"/>
  <c r="W2350" s="1"/>
  <c r="K2277"/>
  <c r="M2277" s="1"/>
  <c r="K2275"/>
  <c r="M2275" s="1"/>
  <c r="K2274"/>
  <c r="M2274" s="1"/>
  <c r="K2272"/>
  <c r="M2272" s="1"/>
  <c r="U2225"/>
  <c r="W2225" s="1"/>
  <c r="U2136"/>
  <c r="W2136" s="1"/>
  <c r="U2124"/>
  <c r="W2124" s="1"/>
  <c r="U2114"/>
  <c r="W2114" s="1"/>
  <c r="U2086"/>
  <c r="W2086" s="1"/>
  <c r="K2020"/>
  <c r="M2020" s="1"/>
  <c r="U1994"/>
  <c r="W1994" s="1"/>
  <c r="U1992"/>
  <c r="W1992" s="1"/>
  <c r="U1835"/>
  <c r="W1835" s="1"/>
  <c r="U1834"/>
  <c r="W1834" s="1"/>
  <c r="K1790"/>
  <c r="M1790" s="1"/>
  <c r="K1629"/>
  <c r="M1629" s="1"/>
  <c r="U1605"/>
  <c r="W1605" s="1"/>
  <c r="U1598"/>
  <c r="W1598" s="1"/>
  <c r="U1435"/>
  <c r="W1435" s="1"/>
  <c r="U1433"/>
  <c r="W1433" s="1"/>
  <c r="U1106"/>
  <c r="W1106" s="1"/>
  <c r="K1041"/>
  <c r="M1041" s="1"/>
  <c r="K1016"/>
  <c r="M1016" s="1"/>
  <c r="U862"/>
  <c r="W862" s="1"/>
  <c r="U855"/>
  <c r="W855" s="1"/>
  <c r="U846"/>
  <c r="W846" s="1"/>
  <c r="U809"/>
  <c r="W809" s="1"/>
  <c r="K775"/>
  <c r="M775" s="1"/>
  <c r="K770"/>
  <c r="M770" s="1"/>
  <c r="K759"/>
  <c r="M759" s="1"/>
  <c r="K758"/>
  <c r="M758" s="1"/>
  <c r="K757"/>
  <c r="M757" s="1"/>
  <c r="K754"/>
  <c r="M754" s="1"/>
  <c r="K727"/>
  <c r="M727" s="1"/>
  <c r="K722"/>
  <c r="M722" s="1"/>
  <c r="K721"/>
  <c r="M721" s="1"/>
  <c r="K718"/>
  <c r="M718" s="1"/>
  <c r="K717"/>
  <c r="M717" s="1"/>
  <c r="K715"/>
  <c r="M715" s="1"/>
  <c r="K455"/>
  <c r="M455" s="1"/>
  <c r="K333"/>
  <c r="M333" s="1"/>
  <c r="U108"/>
  <c r="W108" s="1"/>
  <c r="U75"/>
  <c r="W75" s="1"/>
  <c r="U72"/>
  <c r="W72" s="1"/>
  <c r="U71"/>
  <c r="W71" s="1"/>
  <c r="U70"/>
  <c r="W70" s="1"/>
  <c r="U48"/>
  <c r="W48" s="1"/>
  <c r="U46"/>
  <c r="W46" s="1"/>
  <c r="U31"/>
  <c r="W31" s="1"/>
  <c r="U21"/>
  <c r="W21" s="1"/>
  <c r="U20"/>
  <c r="W20" s="1"/>
  <c r="U18"/>
  <c r="W18" s="1"/>
  <c r="U17"/>
  <c r="W17" s="1"/>
  <c r="U16"/>
  <c r="W16" s="1"/>
  <c r="U13"/>
  <c r="W13" s="1"/>
  <c r="U12"/>
  <c r="W12" s="1"/>
  <c r="K2469"/>
  <c r="M2469" s="1"/>
  <c r="U2421"/>
  <c r="W2421" s="1"/>
  <c r="U2417"/>
  <c r="W2417" s="1"/>
  <c r="U2411"/>
  <c r="W2411" s="1"/>
  <c r="K2362"/>
  <c r="M2362" s="1"/>
  <c r="U2300"/>
  <c r="W2300" s="1"/>
  <c r="U2271"/>
  <c r="W2271" s="1"/>
  <c r="K2239"/>
  <c r="M2239" s="1"/>
  <c r="U2180"/>
  <c r="W2180" s="1"/>
  <c r="U2083"/>
  <c r="W2083" s="1"/>
  <c r="U2082"/>
  <c r="W2082" s="1"/>
  <c r="U2079"/>
  <c r="W2079" s="1"/>
  <c r="U2031"/>
  <c r="W2031" s="1"/>
  <c r="K1806"/>
  <c r="M1806" s="1"/>
  <c r="U1789"/>
  <c r="W1789" s="1"/>
  <c r="K1766"/>
  <c r="M1766" s="1"/>
  <c r="K1756"/>
  <c r="M1756" s="1"/>
  <c r="K1748"/>
  <c r="M1748" s="1"/>
  <c r="U1673"/>
  <c r="W1673" s="1"/>
  <c r="U1579"/>
  <c r="W1579" s="1"/>
  <c r="U1539"/>
  <c r="W1539" s="1"/>
  <c r="U1505"/>
  <c r="W1505" s="1"/>
  <c r="U1419"/>
  <c r="W1419" s="1"/>
  <c r="U1401"/>
  <c r="W1401" s="1"/>
  <c r="U1392"/>
  <c r="W1392" s="1"/>
  <c r="U1237"/>
  <c r="W1237" s="1"/>
  <c r="U1224"/>
  <c r="W1224" s="1"/>
  <c r="K1148"/>
  <c r="M1148" s="1"/>
  <c r="K1142"/>
  <c r="M1142" s="1"/>
  <c r="K1138"/>
  <c r="M1138" s="1"/>
  <c r="U1088"/>
  <c r="W1088" s="1"/>
  <c r="U1085"/>
  <c r="W1085" s="1"/>
  <c r="U1082"/>
  <c r="W1082" s="1"/>
  <c r="U1067"/>
  <c r="W1067" s="1"/>
  <c r="U1066"/>
  <c r="W1066" s="1"/>
  <c r="U1064"/>
  <c r="W1064" s="1"/>
  <c r="U1061"/>
  <c r="W1061" s="1"/>
  <c r="K933"/>
  <c r="M933" s="1"/>
  <c r="K653"/>
  <c r="M653" s="1"/>
  <c r="K640"/>
  <c r="M640" s="1"/>
  <c r="K242"/>
  <c r="M242" s="1"/>
  <c r="U2503"/>
  <c r="W2503" s="1"/>
  <c r="U2420"/>
  <c r="W2420" s="1"/>
  <c r="U2408"/>
  <c r="W2408" s="1"/>
  <c r="K2363"/>
  <c r="M2363" s="1"/>
  <c r="K2531"/>
  <c r="M2531" s="1"/>
  <c r="K2459"/>
  <c r="M2459" s="1"/>
  <c r="K2458"/>
  <c r="M2458" s="1"/>
  <c r="K2452"/>
  <c r="M2452" s="1"/>
  <c r="K2437"/>
  <c r="M2437" s="1"/>
  <c r="K2434"/>
  <c r="M2434" s="1"/>
  <c r="K2433"/>
  <c r="M2433" s="1"/>
  <c r="K2431"/>
  <c r="M2431" s="1"/>
  <c r="K2430"/>
  <c r="M2430" s="1"/>
  <c r="U2412"/>
  <c r="W2412" s="1"/>
  <c r="U2381"/>
  <c r="W2381" s="1"/>
  <c r="K2367"/>
  <c r="M2367" s="1"/>
  <c r="U2280"/>
  <c r="W2280" s="1"/>
  <c r="U2277"/>
  <c r="W2277" s="1"/>
  <c r="K2233"/>
  <c r="M2233" s="1"/>
  <c r="K2232"/>
  <c r="M2232" s="1"/>
  <c r="K2226"/>
  <c r="M2226" s="1"/>
  <c r="U2178"/>
  <c r="W2178" s="1"/>
  <c r="K2143"/>
  <c r="M2143" s="1"/>
  <c r="K2140"/>
  <c r="M2140" s="1"/>
  <c r="K2138"/>
  <c r="M2138" s="1"/>
  <c r="U2037"/>
  <c r="W2037" s="1"/>
  <c r="U2008"/>
  <c r="W2008" s="1"/>
  <c r="U2006"/>
  <c r="W2006" s="1"/>
  <c r="K1996"/>
  <c r="M1996" s="1"/>
  <c r="K1960"/>
  <c r="M1960" s="1"/>
  <c r="U1882"/>
  <c r="W1882" s="1"/>
  <c r="K1829"/>
  <c r="M1829" s="1"/>
  <c r="K1813"/>
  <c r="M1813" s="1"/>
  <c r="U1792"/>
  <c r="W1792" s="1"/>
  <c r="K1726"/>
  <c r="M1726" s="1"/>
  <c r="U1709"/>
  <c r="W1709" s="1"/>
  <c r="U1707"/>
  <c r="W1707" s="1"/>
  <c r="U1706"/>
  <c r="W1706" s="1"/>
  <c r="U1701"/>
  <c r="W1701" s="1"/>
  <c r="U1700"/>
  <c r="W1700" s="1"/>
  <c r="U1699"/>
  <c r="W1699" s="1"/>
  <c r="U1696"/>
  <c r="W1696" s="1"/>
  <c r="U1691"/>
  <c r="W1691" s="1"/>
  <c r="U1680"/>
  <c r="W1680" s="1"/>
  <c r="U1676"/>
  <c r="W1676" s="1"/>
  <c r="U1653"/>
  <c r="W1653" s="1"/>
  <c r="U1648"/>
  <c r="W1648" s="1"/>
  <c r="K1609"/>
  <c r="M1609" s="1"/>
  <c r="U1495"/>
  <c r="W1495" s="1"/>
  <c r="U1483"/>
  <c r="W1483" s="1"/>
  <c r="U1481"/>
  <c r="W1481" s="1"/>
  <c r="K1455"/>
  <c r="M1455" s="1"/>
  <c r="K1452"/>
  <c r="M1452" s="1"/>
  <c r="K1451"/>
  <c r="M1451" s="1"/>
  <c r="K1434"/>
  <c r="M1434" s="1"/>
  <c r="K1432"/>
  <c r="M1432" s="1"/>
  <c r="K1190"/>
  <c r="M1190" s="1"/>
  <c r="K1176"/>
  <c r="M1176" s="1"/>
  <c r="K983"/>
  <c r="M983" s="1"/>
  <c r="K959"/>
  <c r="M959" s="1"/>
  <c r="K958"/>
  <c r="M958" s="1"/>
  <c r="K955"/>
  <c r="M955" s="1"/>
  <c r="K945"/>
  <c r="M945" s="1"/>
  <c r="K921"/>
  <c r="M921" s="1"/>
  <c r="U703"/>
  <c r="W703" s="1"/>
  <c r="K560"/>
  <c r="M560" s="1"/>
  <c r="U504"/>
  <c r="W504" s="1"/>
  <c r="U503"/>
  <c r="W503" s="1"/>
  <c r="U502"/>
  <c r="W502" s="1"/>
  <c r="U500"/>
  <c r="W500" s="1"/>
  <c r="U484"/>
  <c r="W484" s="1"/>
  <c r="K2186"/>
  <c r="M2186" s="1"/>
  <c r="U2153"/>
  <c r="W2153" s="1"/>
  <c r="U2146"/>
  <c r="W2146" s="1"/>
  <c r="U2144"/>
  <c r="W2144" s="1"/>
  <c r="U2010"/>
  <c r="W2010" s="1"/>
  <c r="U1885"/>
  <c r="W1885" s="1"/>
  <c r="U1869"/>
  <c r="W1869" s="1"/>
  <c r="U1848"/>
  <c r="W1848" s="1"/>
  <c r="U1499"/>
  <c r="W1499" s="1"/>
  <c r="U1476"/>
  <c r="W1476" s="1"/>
  <c r="K1349"/>
  <c r="M1349" s="1"/>
  <c r="U1219"/>
  <c r="W1219" s="1"/>
  <c r="U1218"/>
  <c r="W1218" s="1"/>
  <c r="U692"/>
  <c r="W692" s="1"/>
  <c r="U625"/>
  <c r="W625" s="1"/>
  <c r="U617"/>
  <c r="W617" s="1"/>
  <c r="K543"/>
  <c r="M543" s="1"/>
  <c r="K523"/>
  <c r="M523" s="1"/>
  <c r="K522"/>
  <c r="M522" s="1"/>
  <c r="U487"/>
  <c r="W487" s="1"/>
  <c r="U486"/>
  <c r="W486" s="1"/>
  <c r="U299"/>
  <c r="W299" s="1"/>
  <c r="U1917"/>
  <c r="W1917" s="1"/>
  <c r="K1890"/>
  <c r="M1890" s="1"/>
  <c r="K1886"/>
  <c r="M1886" s="1"/>
  <c r="K1875"/>
  <c r="M1875" s="1"/>
  <c r="K1870"/>
  <c r="M1870" s="1"/>
  <c r="K1852"/>
  <c r="M1852" s="1"/>
  <c r="K1850"/>
  <c r="M1850" s="1"/>
  <c r="K1830"/>
  <c r="M1830" s="1"/>
  <c r="U1819"/>
  <c r="W1819" s="1"/>
  <c r="U1797"/>
  <c r="W1797" s="1"/>
  <c r="K1714"/>
  <c r="M1714" s="1"/>
  <c r="K1711"/>
  <c r="M1711" s="1"/>
  <c r="K1693"/>
  <c r="M1693" s="1"/>
  <c r="K1692"/>
  <c r="M1692" s="1"/>
  <c r="K1683"/>
  <c r="M1683" s="1"/>
  <c r="K1682"/>
  <c r="M1682" s="1"/>
  <c r="K1679"/>
  <c r="M1679" s="1"/>
  <c r="K1662"/>
  <c r="M1662" s="1"/>
  <c r="U1620"/>
  <c r="W1620" s="1"/>
  <c r="U1553"/>
  <c r="W1553" s="1"/>
  <c r="U1548"/>
  <c r="W1548" s="1"/>
  <c r="U1545"/>
  <c r="W1545" s="1"/>
  <c r="U1541"/>
  <c r="W1541" s="1"/>
  <c r="U1533"/>
  <c r="W1533" s="1"/>
  <c r="U1528"/>
  <c r="W1528" s="1"/>
  <c r="U1514"/>
  <c r="W1514" s="1"/>
  <c r="U1506"/>
  <c r="W1506" s="1"/>
  <c r="K1471"/>
  <c r="M1471" s="1"/>
  <c r="K1470"/>
  <c r="M1470" s="1"/>
  <c r="U1431"/>
  <c r="W1431" s="1"/>
  <c r="U1429"/>
  <c r="W1429" s="1"/>
  <c r="U1423"/>
  <c r="W1423" s="1"/>
  <c r="K1373"/>
  <c r="M1373" s="1"/>
  <c r="K1371"/>
  <c r="M1371" s="1"/>
  <c r="K1317"/>
  <c r="M1317" s="1"/>
  <c r="K1295"/>
  <c r="M1295" s="1"/>
  <c r="K1275"/>
  <c r="M1275" s="1"/>
  <c r="U1252"/>
  <c r="W1252" s="1"/>
  <c r="U1248"/>
  <c r="W1248" s="1"/>
  <c r="U1247"/>
  <c r="W1247" s="1"/>
  <c r="U1229"/>
  <c r="W1229" s="1"/>
  <c r="U1069"/>
  <c r="W1069" s="1"/>
  <c r="U919"/>
  <c r="W919" s="1"/>
  <c r="U916"/>
  <c r="W916" s="1"/>
  <c r="U912"/>
  <c r="W912" s="1"/>
  <c r="U911"/>
  <c r="W911" s="1"/>
  <c r="K815"/>
  <c r="M815" s="1"/>
  <c r="K801"/>
  <c r="M801" s="1"/>
  <c r="K730"/>
  <c r="M730" s="1"/>
  <c r="U695"/>
  <c r="W695" s="1"/>
  <c r="K646"/>
  <c r="M646" s="1"/>
  <c r="U602"/>
  <c r="W602" s="1"/>
  <c r="K559"/>
  <c r="M559" s="1"/>
  <c r="K558"/>
  <c r="M558" s="1"/>
  <c r="K557"/>
  <c r="M557" s="1"/>
  <c r="K556"/>
  <c r="M556" s="1"/>
  <c r="K554"/>
  <c r="M554" s="1"/>
  <c r="K553"/>
  <c r="M553" s="1"/>
  <c r="K518"/>
  <c r="M518" s="1"/>
  <c r="U495"/>
  <c r="W495" s="1"/>
  <c r="U488"/>
  <c r="W488" s="1"/>
  <c r="K476"/>
  <c r="M476" s="1"/>
  <c r="K474"/>
  <c r="M474" s="1"/>
  <c r="K473"/>
  <c r="M473" s="1"/>
  <c r="K459"/>
  <c r="M459" s="1"/>
  <c r="K446"/>
  <c r="M446" s="1"/>
  <c r="U353"/>
  <c r="W353" s="1"/>
  <c r="K341"/>
  <c r="M341" s="1"/>
  <c r="K192"/>
  <c r="M192" s="1"/>
  <c r="K166"/>
  <c r="M166" s="1"/>
  <c r="U59"/>
  <c r="W59" s="1"/>
  <c r="U55"/>
  <c r="W55" s="1"/>
  <c r="U285"/>
  <c r="W285" s="1"/>
  <c r="U284"/>
  <c r="W284" s="1"/>
  <c r="U281"/>
  <c r="W281" s="1"/>
  <c r="U279"/>
  <c r="W279" s="1"/>
  <c r="U272"/>
  <c r="W272" s="1"/>
  <c r="K212"/>
  <c r="M212" s="1"/>
  <c r="K190"/>
  <c r="M190" s="1"/>
  <c r="K180"/>
  <c r="M180" s="1"/>
  <c r="K179"/>
  <c r="M179" s="1"/>
  <c r="K175"/>
  <c r="M175" s="1"/>
  <c r="K160"/>
  <c r="M160" s="1"/>
  <c r="K148"/>
  <c r="M148" s="1"/>
  <c r="K140"/>
  <c r="M140" s="1"/>
  <c r="K138"/>
  <c r="M138" s="1"/>
  <c r="K134"/>
  <c r="M134" s="1"/>
  <c r="K133"/>
  <c r="M133" s="1"/>
  <c r="K122"/>
  <c r="M122" s="1"/>
  <c r="K116"/>
  <c r="M116" s="1"/>
  <c r="K114"/>
  <c r="M114" s="1"/>
  <c r="U471"/>
  <c r="W471" s="1"/>
  <c r="K130"/>
  <c r="M130" s="1"/>
  <c r="K1549"/>
  <c r="M1549" s="1"/>
  <c r="K1532"/>
  <c r="M1532" s="1"/>
  <c r="K1515"/>
  <c r="M1515" s="1"/>
  <c r="K1512"/>
  <c r="M1512" s="1"/>
  <c r="U1467"/>
  <c r="W1467" s="1"/>
  <c r="K1421"/>
  <c r="M1421" s="1"/>
  <c r="U1383"/>
  <c r="W1383" s="1"/>
  <c r="U1374"/>
  <c r="W1374" s="1"/>
  <c r="U1373"/>
  <c r="W1373" s="1"/>
  <c r="U1356"/>
  <c r="W1356" s="1"/>
  <c r="K1236"/>
  <c r="M1236" s="1"/>
  <c r="U1050"/>
  <c r="W1050" s="1"/>
  <c r="U1045"/>
  <c r="W1045" s="1"/>
  <c r="U872"/>
  <c r="W872" s="1"/>
  <c r="U868"/>
  <c r="W868" s="1"/>
  <c r="U867"/>
  <c r="W867" s="1"/>
  <c r="U843"/>
  <c r="W843" s="1"/>
  <c r="U839"/>
  <c r="W839" s="1"/>
  <c r="U838"/>
  <c r="W838" s="1"/>
  <c r="U835"/>
  <c r="W835" s="1"/>
  <c r="U834"/>
  <c r="W834" s="1"/>
  <c r="U833"/>
  <c r="W833" s="1"/>
  <c r="U831"/>
  <c r="W831" s="1"/>
  <c r="U755"/>
  <c r="W755" s="1"/>
  <c r="U658"/>
  <c r="W658" s="1"/>
  <c r="U641"/>
  <c r="W641" s="1"/>
  <c r="K567"/>
  <c r="M567" s="1"/>
  <c r="U480"/>
  <c r="W480" s="1"/>
  <c r="U479"/>
  <c r="W479" s="1"/>
  <c r="U477"/>
  <c r="W477" s="1"/>
  <c r="U474"/>
  <c r="W474" s="1"/>
  <c r="U433"/>
  <c r="W433" s="1"/>
  <c r="K390"/>
  <c r="M390" s="1"/>
  <c r="K382"/>
  <c r="M382" s="1"/>
  <c r="K371"/>
  <c r="M371" s="1"/>
  <c r="K367"/>
  <c r="M367" s="1"/>
  <c r="K366"/>
  <c r="M366" s="1"/>
  <c r="K325"/>
  <c r="M325" s="1"/>
  <c r="K314"/>
  <c r="M314" s="1"/>
  <c r="K306"/>
  <c r="M306" s="1"/>
  <c r="K302"/>
  <c r="M302" s="1"/>
  <c r="K276"/>
  <c r="M276" s="1"/>
  <c r="U243"/>
  <c r="W243" s="1"/>
  <c r="U238"/>
  <c r="W238" s="1"/>
  <c r="U230"/>
  <c r="W230" s="1"/>
  <c r="U225"/>
  <c r="W225" s="1"/>
  <c r="U221"/>
  <c r="W221" s="1"/>
  <c r="U204"/>
  <c r="W204" s="1"/>
  <c r="U198"/>
  <c r="W198" s="1"/>
  <c r="K106"/>
  <c r="M106" s="1"/>
  <c r="K105"/>
  <c r="M105" s="1"/>
  <c r="K70"/>
  <c r="M70" s="1"/>
  <c r="K68"/>
  <c r="M68" s="1"/>
  <c r="K62"/>
  <c r="M62" s="1"/>
  <c r="K60"/>
  <c r="M60" s="1"/>
  <c r="K52"/>
  <c r="M52" s="1"/>
  <c r="K1804"/>
  <c r="M1804" s="1"/>
  <c r="K1798"/>
  <c r="M1798" s="1"/>
  <c r="K1782"/>
  <c r="M1782" s="1"/>
  <c r="K1729"/>
  <c r="M1729" s="1"/>
  <c r="K1612"/>
  <c r="M1612" s="1"/>
  <c r="U1565"/>
  <c r="W1565" s="1"/>
  <c r="K1511"/>
  <c r="M1511" s="1"/>
  <c r="K1493"/>
  <c r="M1493" s="1"/>
  <c r="U1468"/>
  <c r="W1468" s="1"/>
  <c r="U1465"/>
  <c r="W1465" s="1"/>
  <c r="U1464"/>
  <c r="W1464" s="1"/>
  <c r="U1462"/>
  <c r="W1462" s="1"/>
  <c r="U1461"/>
  <c r="W1461" s="1"/>
  <c r="U1460"/>
  <c r="W1460" s="1"/>
  <c r="U1254"/>
  <c r="W1254" s="1"/>
  <c r="U1049"/>
  <c r="W1049" s="1"/>
  <c r="U934"/>
  <c r="W934" s="1"/>
  <c r="K897"/>
  <c r="M897" s="1"/>
  <c r="K895"/>
  <c r="M895" s="1"/>
  <c r="U795"/>
  <c r="W795" s="1"/>
  <c r="U791"/>
  <c r="W791" s="1"/>
  <c r="U790"/>
  <c r="W790" s="1"/>
  <c r="U777"/>
  <c r="W777" s="1"/>
  <c r="U768"/>
  <c r="W768" s="1"/>
  <c r="U730"/>
  <c r="W730" s="1"/>
  <c r="U714"/>
  <c r="W714" s="1"/>
  <c r="U706"/>
  <c r="W706" s="1"/>
  <c r="U705"/>
  <c r="W705" s="1"/>
  <c r="K689"/>
  <c r="M689" s="1"/>
  <c r="U665"/>
  <c r="W665" s="1"/>
  <c r="U645"/>
  <c r="W645" s="1"/>
  <c r="U633"/>
  <c r="W633" s="1"/>
  <c r="K625"/>
  <c r="M625" s="1"/>
  <c r="K609"/>
  <c r="M609" s="1"/>
  <c r="K579"/>
  <c r="M579" s="1"/>
  <c r="U539"/>
  <c r="W539" s="1"/>
  <c r="U538"/>
  <c r="W538" s="1"/>
  <c r="U525"/>
  <c r="W525" s="1"/>
  <c r="U524"/>
  <c r="W524" s="1"/>
  <c r="K500"/>
  <c r="M500" s="1"/>
  <c r="K498"/>
  <c r="M498" s="1"/>
  <c r="K496"/>
  <c r="M496" s="1"/>
  <c r="K492"/>
  <c r="M492" s="1"/>
  <c r="U462"/>
  <c r="W462" s="1"/>
  <c r="K398"/>
  <c r="M398" s="1"/>
  <c r="K397"/>
  <c r="M397" s="1"/>
  <c r="K394"/>
  <c r="M394" s="1"/>
  <c r="K393"/>
  <c r="M393" s="1"/>
  <c r="K388"/>
  <c r="M388" s="1"/>
  <c r="K387"/>
  <c r="M387" s="1"/>
  <c r="K386"/>
  <c r="M386" s="1"/>
  <c r="U342"/>
  <c r="W342" s="1"/>
  <c r="U338"/>
  <c r="W338" s="1"/>
  <c r="U215"/>
  <c r="W215" s="1"/>
  <c r="U132"/>
  <c r="W132" s="1"/>
  <c r="U1282"/>
  <c r="W1282" s="1"/>
  <c r="U1271"/>
  <c r="W1271" s="1"/>
  <c r="U1270"/>
  <c r="W1270" s="1"/>
  <c r="U1266"/>
  <c r="W1266" s="1"/>
  <c r="U1182"/>
  <c r="W1182" s="1"/>
  <c r="U1150"/>
  <c r="W1150" s="1"/>
  <c r="U1147"/>
  <c r="W1147" s="1"/>
  <c r="U1120"/>
  <c r="W1120" s="1"/>
  <c r="U1116"/>
  <c r="W1116" s="1"/>
  <c r="K1083"/>
  <c r="M1083" s="1"/>
  <c r="K1058"/>
  <c r="M1058" s="1"/>
  <c r="U1019"/>
  <c r="W1019" s="1"/>
  <c r="U974"/>
  <c r="W974" s="1"/>
  <c r="U939"/>
  <c r="W939" s="1"/>
  <c r="K889"/>
  <c r="M889" s="1"/>
  <c r="K855"/>
  <c r="M855" s="1"/>
  <c r="K849"/>
  <c r="M849" s="1"/>
  <c r="K847"/>
  <c r="M847" s="1"/>
  <c r="K829"/>
  <c r="M829" s="1"/>
  <c r="K827"/>
  <c r="M827" s="1"/>
  <c r="U697"/>
  <c r="W697" s="1"/>
  <c r="K481"/>
  <c r="M481" s="1"/>
  <c r="K349"/>
  <c r="M349" s="1"/>
  <c r="U301"/>
  <c r="W301" s="1"/>
  <c r="U139"/>
  <c r="W139" s="1"/>
  <c r="U136"/>
  <c r="W136" s="1"/>
  <c r="U135"/>
  <c r="W135" s="1"/>
  <c r="U2520"/>
  <c r="W2520" s="1"/>
  <c r="U1903"/>
  <c r="W1903" s="1"/>
  <c r="U1895"/>
  <c r="W1895" s="1"/>
  <c r="U2528"/>
  <c r="W2528" s="1"/>
  <c r="U2525"/>
  <c r="W2525" s="1"/>
  <c r="U2523"/>
  <c r="W2523" s="1"/>
  <c r="K2507"/>
  <c r="M2507" s="1"/>
  <c r="K2505"/>
  <c r="M2505" s="1"/>
  <c r="K2502"/>
  <c r="M2502" s="1"/>
  <c r="U2491"/>
  <c r="W2491" s="1"/>
  <c r="U2473"/>
  <c r="W2473" s="1"/>
  <c r="K2467"/>
  <c r="M2467" s="1"/>
  <c r="K2464"/>
  <c r="M2464" s="1"/>
  <c r="K2463"/>
  <c r="M2463" s="1"/>
  <c r="K2462"/>
  <c r="M2462" s="1"/>
  <c r="K2460"/>
  <c r="M2460" s="1"/>
  <c r="U2405"/>
  <c r="W2405" s="1"/>
  <c r="U2401"/>
  <c r="W2401" s="1"/>
  <c r="K2373"/>
  <c r="M2373" s="1"/>
  <c r="K2371"/>
  <c r="M2371" s="1"/>
  <c r="K2370"/>
  <c r="M2370" s="1"/>
  <c r="K2368"/>
  <c r="M2368" s="1"/>
  <c r="U2363"/>
  <c r="W2363" s="1"/>
  <c r="U2361"/>
  <c r="W2361" s="1"/>
  <c r="U2360"/>
  <c r="W2360" s="1"/>
  <c r="U2357"/>
  <c r="W2357" s="1"/>
  <c r="U2315"/>
  <c r="W2315" s="1"/>
  <c r="U2313"/>
  <c r="W2313" s="1"/>
  <c r="K2295"/>
  <c r="M2295" s="1"/>
  <c r="K2291"/>
  <c r="M2291" s="1"/>
  <c r="U2253"/>
  <c r="W2253" s="1"/>
  <c r="U2248"/>
  <c r="W2248" s="1"/>
  <c r="U2240"/>
  <c r="W2240" s="1"/>
  <c r="K2194"/>
  <c r="M2194" s="1"/>
  <c r="U2175"/>
  <c r="W2175" s="1"/>
  <c r="K2104"/>
  <c r="M2104" s="1"/>
  <c r="K2100"/>
  <c r="M2100" s="1"/>
  <c r="K2098"/>
  <c r="M2098" s="1"/>
  <c r="U2047"/>
  <c r="W2047" s="1"/>
  <c r="U2046"/>
  <c r="W2046" s="1"/>
  <c r="U2045"/>
  <c r="W2045" s="1"/>
  <c r="U2044"/>
  <c r="W2044" s="1"/>
  <c r="U2032"/>
  <c r="W2032" s="1"/>
  <c r="K2026"/>
  <c r="M2026" s="1"/>
  <c r="K2025"/>
  <c r="M2025" s="1"/>
  <c r="K1976"/>
  <c r="M1976" s="1"/>
  <c r="K1966"/>
  <c r="M1966" s="1"/>
  <c r="K1965"/>
  <c r="M1965" s="1"/>
  <c r="K1964"/>
  <c r="M1964" s="1"/>
  <c r="K1882"/>
  <c r="M1882" s="1"/>
  <c r="K1810"/>
  <c r="M1810" s="1"/>
  <c r="K1800"/>
  <c r="M1800" s="1"/>
  <c r="K1758"/>
  <c r="M1758" s="1"/>
  <c r="K1757"/>
  <c r="M1757" s="1"/>
  <c r="U1749"/>
  <c r="W1749" s="1"/>
  <c r="U1630"/>
  <c r="W1630" s="1"/>
  <c r="U1627"/>
  <c r="W1627" s="1"/>
  <c r="U1626"/>
  <c r="W1626" s="1"/>
  <c r="U1525"/>
  <c r="W1525" s="1"/>
  <c r="U1517"/>
  <c r="W1517" s="1"/>
  <c r="U1457"/>
  <c r="W1457" s="1"/>
  <c r="K1183"/>
  <c r="M1183" s="1"/>
  <c r="K1029"/>
  <c r="M1029" s="1"/>
  <c r="K1028"/>
  <c r="M1028" s="1"/>
  <c r="K1027"/>
  <c r="M1027" s="1"/>
  <c r="K1026"/>
  <c r="M1026" s="1"/>
  <c r="U2169"/>
  <c r="W2169" s="1"/>
  <c r="K1713"/>
  <c r="M1713" s="1"/>
  <c r="U2385"/>
  <c r="W2385" s="1"/>
  <c r="U2382"/>
  <c r="W2382" s="1"/>
  <c r="K2324"/>
  <c r="M2324" s="1"/>
  <c r="U2122"/>
  <c r="W2122" s="1"/>
  <c r="U2119"/>
  <c r="W2119" s="1"/>
  <c r="K2532"/>
  <c r="M2532" s="1"/>
  <c r="U2511"/>
  <c r="W2511" s="1"/>
  <c r="K2447"/>
  <c r="M2447" s="1"/>
  <c r="K2405"/>
  <c r="M2405" s="1"/>
  <c r="K2403"/>
  <c r="M2403" s="1"/>
  <c r="K2402"/>
  <c r="M2402" s="1"/>
  <c r="K2400"/>
  <c r="M2400" s="1"/>
  <c r="K2327"/>
  <c r="M2327" s="1"/>
  <c r="K2317"/>
  <c r="M2317" s="1"/>
  <c r="U2217"/>
  <c r="W2217" s="1"/>
  <c r="U2174"/>
  <c r="W2174" s="1"/>
  <c r="U1979"/>
  <c r="W1979" s="1"/>
  <c r="K1917"/>
  <c r="M1917" s="1"/>
  <c r="U1818"/>
  <c r="W1818" s="1"/>
  <c r="U1813"/>
  <c r="W1813" s="1"/>
  <c r="U1515"/>
  <c r="W1515" s="1"/>
  <c r="U1512"/>
  <c r="W1512" s="1"/>
  <c r="U1509"/>
  <c r="W1509" s="1"/>
  <c r="U1508"/>
  <c r="W1508" s="1"/>
  <c r="K1423"/>
  <c r="M1423" s="1"/>
  <c r="K1113"/>
  <c r="M1113" s="1"/>
  <c r="K1108"/>
  <c r="M1108" s="1"/>
  <c r="K1107"/>
  <c r="M1107" s="1"/>
  <c r="K7"/>
  <c r="M7" s="1"/>
  <c r="U2507"/>
  <c r="W2507" s="1"/>
  <c r="K2487"/>
  <c r="M2487" s="1"/>
  <c r="K2479"/>
  <c r="M2479" s="1"/>
  <c r="U2466"/>
  <c r="W2466" s="1"/>
  <c r="U2456"/>
  <c r="W2456" s="1"/>
  <c r="U2424"/>
  <c r="W2424" s="1"/>
  <c r="U2419"/>
  <c r="W2419" s="1"/>
  <c r="K2398"/>
  <c r="M2398" s="1"/>
  <c r="U2377"/>
  <c r="W2377" s="1"/>
  <c r="K2351"/>
  <c r="M2351" s="1"/>
  <c r="U2341"/>
  <c r="W2341" s="1"/>
  <c r="U2340"/>
  <c r="W2340" s="1"/>
  <c r="U2339"/>
  <c r="W2339" s="1"/>
  <c r="U2335"/>
  <c r="W2335" s="1"/>
  <c r="U2295"/>
  <c r="W2295" s="1"/>
  <c r="U2293"/>
  <c r="W2293" s="1"/>
  <c r="U2292"/>
  <c r="W2292" s="1"/>
  <c r="U2289"/>
  <c r="W2289" s="1"/>
  <c r="K2263"/>
  <c r="M2263" s="1"/>
  <c r="K2259"/>
  <c r="M2259" s="1"/>
  <c r="U2212"/>
  <c r="W2212" s="1"/>
  <c r="U2209"/>
  <c r="W2209" s="1"/>
  <c r="K2148"/>
  <c r="M2148" s="1"/>
  <c r="U2089"/>
  <c r="W2089" s="1"/>
  <c r="U2064"/>
  <c r="W2064" s="1"/>
  <c r="K2057"/>
  <c r="M2057" s="1"/>
  <c r="K2052"/>
  <c r="M2052" s="1"/>
  <c r="K2050"/>
  <c r="M2050" s="1"/>
  <c r="U2012"/>
  <c r="W2012" s="1"/>
  <c r="K2004"/>
  <c r="M2004" s="1"/>
  <c r="K1845"/>
  <c r="M1845" s="1"/>
  <c r="K1843"/>
  <c r="M1843" s="1"/>
  <c r="K1842"/>
  <c r="M1842" s="1"/>
  <c r="K1838"/>
  <c r="M1838" s="1"/>
  <c r="K1836"/>
  <c r="M1836" s="1"/>
  <c r="K1834"/>
  <c r="M1834" s="1"/>
  <c r="K1833"/>
  <c r="M1833" s="1"/>
  <c r="K1786"/>
  <c r="M1786" s="1"/>
  <c r="K1783"/>
  <c r="M1783" s="1"/>
  <c r="K1777"/>
  <c r="M1777" s="1"/>
  <c r="K1740"/>
  <c r="M1740" s="1"/>
  <c r="U1717"/>
  <c r="W1717" s="1"/>
  <c r="K1571"/>
  <c r="M1571" s="1"/>
  <c r="K1419"/>
  <c r="M1419" s="1"/>
  <c r="U1263"/>
  <c r="W1263" s="1"/>
  <c r="U1262"/>
  <c r="W1262" s="1"/>
  <c r="K1103"/>
  <c r="M1103" s="1"/>
  <c r="K1102"/>
  <c r="M1102" s="1"/>
  <c r="K1099"/>
  <c r="M1099" s="1"/>
  <c r="U2384"/>
  <c r="W2384" s="1"/>
  <c r="U2380"/>
  <c r="W2380" s="1"/>
  <c r="U2299"/>
  <c r="W2299" s="1"/>
  <c r="U2222"/>
  <c r="W2222" s="1"/>
  <c r="U2173"/>
  <c r="W2173" s="1"/>
  <c r="U1980"/>
  <c r="W1980" s="1"/>
  <c r="U1816"/>
  <c r="W1816" s="1"/>
  <c r="K1643"/>
  <c r="M1643" s="1"/>
  <c r="U2501"/>
  <c r="W2501" s="1"/>
  <c r="U2459"/>
  <c r="W2459" s="1"/>
  <c r="U2444"/>
  <c r="W2444" s="1"/>
  <c r="U2415"/>
  <c r="W2415" s="1"/>
  <c r="K2391"/>
  <c r="M2391" s="1"/>
  <c r="U2368"/>
  <c r="W2368" s="1"/>
  <c r="U2336"/>
  <c r="W2336" s="1"/>
  <c r="U2333"/>
  <c r="W2333" s="1"/>
  <c r="U2285"/>
  <c r="W2285" s="1"/>
  <c r="U2159"/>
  <c r="W2159" s="1"/>
  <c r="U2158"/>
  <c r="W2158" s="1"/>
  <c r="K2134"/>
  <c r="M2134" s="1"/>
  <c r="U2074"/>
  <c r="W2074" s="1"/>
  <c r="U2018"/>
  <c r="W2018" s="1"/>
  <c r="U1948"/>
  <c r="W1948" s="1"/>
  <c r="U1946"/>
  <c r="W1946" s="1"/>
  <c r="U1867"/>
  <c r="W1867" s="1"/>
  <c r="K1778"/>
  <c r="M1778" s="1"/>
  <c r="K1775"/>
  <c r="M1775" s="1"/>
  <c r="K1735"/>
  <c r="M1735" s="1"/>
  <c r="K1731"/>
  <c r="M1731" s="1"/>
  <c r="U1582"/>
  <c r="W1582" s="1"/>
  <c r="K2538"/>
  <c r="M2538" s="1"/>
  <c r="U2383"/>
  <c r="W2383" s="1"/>
  <c r="K2539"/>
  <c r="M2539" s="1"/>
  <c r="U2344"/>
  <c r="W2344" s="1"/>
  <c r="K2323"/>
  <c r="M2323" s="1"/>
  <c r="K2271"/>
  <c r="M2271" s="1"/>
  <c r="U2216"/>
  <c r="W2216" s="1"/>
  <c r="U2172"/>
  <c r="W2172" s="1"/>
  <c r="U1983"/>
  <c r="W1983" s="1"/>
  <c r="U1981"/>
  <c r="W1981" s="1"/>
  <c r="K1832"/>
  <c r="M1832" s="1"/>
  <c r="U1725"/>
  <c r="W1725" s="1"/>
  <c r="U2500"/>
  <c r="W2500" s="1"/>
  <c r="K2483"/>
  <c r="M2483" s="1"/>
  <c r="U2460"/>
  <c r="W2460" s="1"/>
  <c r="U2495"/>
  <c r="W2495" s="1"/>
  <c r="U2451"/>
  <c r="W2451" s="1"/>
  <c r="U2449"/>
  <c r="W2449" s="1"/>
  <c r="U2445"/>
  <c r="W2445" s="1"/>
  <c r="K2435"/>
  <c r="M2435" s="1"/>
  <c r="K2428"/>
  <c r="M2428" s="1"/>
  <c r="K2346"/>
  <c r="M2346" s="1"/>
  <c r="K2342"/>
  <c r="M2342" s="1"/>
  <c r="U2283"/>
  <c r="W2283" s="1"/>
  <c r="U2281"/>
  <c r="W2281" s="1"/>
  <c r="U2272"/>
  <c r="W2272" s="1"/>
  <c r="U2156"/>
  <c r="W2156" s="1"/>
  <c r="U2154"/>
  <c r="W2154" s="1"/>
  <c r="K2024"/>
  <c r="M2024" s="1"/>
  <c r="U2014"/>
  <c r="W2014" s="1"/>
  <c r="U2013"/>
  <c r="W2013" s="1"/>
  <c r="U1941"/>
  <c r="W1941" s="1"/>
  <c r="U1858"/>
  <c r="W1858" s="1"/>
  <c r="U1853"/>
  <c r="W1853" s="1"/>
  <c r="U1743"/>
  <c r="W1743" s="1"/>
  <c r="K1678"/>
  <c r="M1678" s="1"/>
  <c r="U1659"/>
  <c r="W1659" s="1"/>
  <c r="U1580"/>
  <c r="W1580" s="1"/>
  <c r="U903"/>
  <c r="W903" s="1"/>
  <c r="K177"/>
  <c r="M177" s="1"/>
  <c r="U7"/>
  <c r="W7" s="1"/>
  <c r="U2533"/>
  <c r="W2533" s="1"/>
  <c r="U2530"/>
  <c r="W2530" s="1"/>
  <c r="U2529"/>
  <c r="W2529" s="1"/>
  <c r="U2524"/>
  <c r="W2524" s="1"/>
  <c r="K2519"/>
  <c r="M2519" s="1"/>
  <c r="K2513"/>
  <c r="M2513" s="1"/>
  <c r="K2512"/>
  <c r="M2512" s="1"/>
  <c r="U2504"/>
  <c r="W2504" s="1"/>
  <c r="K2491"/>
  <c r="M2491" s="1"/>
  <c r="K2490"/>
  <c r="M2490" s="1"/>
  <c r="U2478"/>
  <c r="W2478" s="1"/>
  <c r="K2438"/>
  <c r="M2438" s="1"/>
  <c r="U2427"/>
  <c r="W2427" s="1"/>
  <c r="U2425"/>
  <c r="W2425" s="1"/>
  <c r="U2398"/>
  <c r="W2398" s="1"/>
  <c r="U2395"/>
  <c r="W2395" s="1"/>
  <c r="U2393"/>
  <c r="W2393" s="1"/>
  <c r="U2391"/>
  <c r="W2391" s="1"/>
  <c r="U2389"/>
  <c r="W2389" s="1"/>
  <c r="K2378"/>
  <c r="M2378" s="1"/>
  <c r="K2374"/>
  <c r="M2374" s="1"/>
  <c r="K2355"/>
  <c r="M2355" s="1"/>
  <c r="K2330"/>
  <c r="M2330" s="1"/>
  <c r="U2318"/>
  <c r="W2318" s="1"/>
  <c r="K2300"/>
  <c r="M2300" s="1"/>
  <c r="K2270"/>
  <c r="M2270" s="1"/>
  <c r="U2254"/>
  <c r="W2254" s="1"/>
  <c r="U2252"/>
  <c r="W2252" s="1"/>
  <c r="K2184"/>
  <c r="M2184" s="1"/>
  <c r="K2182"/>
  <c r="M2182" s="1"/>
  <c r="K2170"/>
  <c r="M2170" s="1"/>
  <c r="K2153"/>
  <c r="M2153" s="1"/>
  <c r="K2142"/>
  <c r="M2142" s="1"/>
  <c r="U2130"/>
  <c r="W2130" s="1"/>
  <c r="U2129"/>
  <c r="W2129" s="1"/>
  <c r="U2094"/>
  <c r="W2094" s="1"/>
  <c r="U2092"/>
  <c r="W2092" s="1"/>
  <c r="U2091"/>
  <c r="W2091" s="1"/>
  <c r="U2090"/>
  <c r="W2090" s="1"/>
  <c r="U2084"/>
  <c r="W2084" s="1"/>
  <c r="K2070"/>
  <c r="M2070" s="1"/>
  <c r="K2062"/>
  <c r="M2062" s="1"/>
  <c r="K2061"/>
  <c r="M2061" s="1"/>
  <c r="K2060"/>
  <c r="M2060" s="1"/>
  <c r="K2010"/>
  <c r="M2010" s="1"/>
  <c r="K2009"/>
  <c r="M2009" s="1"/>
  <c r="K1998"/>
  <c r="M1998" s="1"/>
  <c r="U1989"/>
  <c r="W1989" s="1"/>
  <c r="U1984"/>
  <c r="W1984" s="1"/>
  <c r="U1959"/>
  <c r="W1959" s="1"/>
  <c r="U1958"/>
  <c r="W1958" s="1"/>
  <c r="U1957"/>
  <c r="W1957" s="1"/>
  <c r="U1954"/>
  <c r="W1954" s="1"/>
  <c r="U1953"/>
  <c r="W1953" s="1"/>
  <c r="U1950"/>
  <c r="W1950" s="1"/>
  <c r="U1949"/>
  <c r="W1949" s="1"/>
  <c r="U1942"/>
  <c r="W1942" s="1"/>
  <c r="U1905"/>
  <c r="W1905" s="1"/>
  <c r="U1898"/>
  <c r="W1898" s="1"/>
  <c r="U1896"/>
  <c r="W1896" s="1"/>
  <c r="K1880"/>
  <c r="M1880" s="1"/>
  <c r="K1871"/>
  <c r="M1871" s="1"/>
  <c r="U1868"/>
  <c r="W1868" s="1"/>
  <c r="U1863"/>
  <c r="W1863" s="1"/>
  <c r="K1837"/>
  <c r="M1837" s="1"/>
  <c r="U1828"/>
  <c r="W1828" s="1"/>
  <c r="U1827"/>
  <c r="W1827" s="1"/>
  <c r="U1826"/>
  <c r="W1826" s="1"/>
  <c r="U1824"/>
  <c r="W1824" s="1"/>
  <c r="U1821"/>
  <c r="W1821" s="1"/>
  <c r="K1812"/>
  <c r="M1812" s="1"/>
  <c r="K1808"/>
  <c r="M1808" s="1"/>
  <c r="U1795"/>
  <c r="W1795" s="1"/>
  <c r="U1794"/>
  <c r="W1794" s="1"/>
  <c r="K1789"/>
  <c r="M1789" s="1"/>
  <c r="U1773"/>
  <c r="W1773" s="1"/>
  <c r="K1762"/>
  <c r="M1762" s="1"/>
  <c r="U1752"/>
  <c r="W1752" s="1"/>
  <c r="K1747"/>
  <c r="M1747" s="1"/>
  <c r="U1720"/>
  <c r="W1720" s="1"/>
  <c r="U1719"/>
  <c r="W1719" s="1"/>
  <c r="K1716"/>
  <c r="M1716" s="1"/>
  <c r="U1695"/>
  <c r="W1695" s="1"/>
  <c r="K1686"/>
  <c r="M1686" s="1"/>
  <c r="K1684"/>
  <c r="M1684" s="1"/>
  <c r="U1675"/>
  <c r="W1675" s="1"/>
  <c r="U1664"/>
  <c r="W1664" s="1"/>
  <c r="K1577"/>
  <c r="M1577" s="1"/>
  <c r="K1576"/>
  <c r="M1576" s="1"/>
  <c r="K1568"/>
  <c r="M1568" s="1"/>
  <c r="K1566"/>
  <c r="M1566" s="1"/>
  <c r="K1356"/>
  <c r="M1356" s="1"/>
  <c r="K1355"/>
  <c r="M1355" s="1"/>
  <c r="U1255"/>
  <c r="W1255" s="1"/>
  <c r="K1180"/>
  <c r="M1180" s="1"/>
  <c r="U1172"/>
  <c r="W1172" s="1"/>
  <c r="U1166"/>
  <c r="W1166" s="1"/>
  <c r="K1093"/>
  <c r="M1093" s="1"/>
  <c r="K997"/>
  <c r="M997" s="1"/>
  <c r="K996"/>
  <c r="M996" s="1"/>
  <c r="K995"/>
  <c r="M995" s="1"/>
  <c r="K994"/>
  <c r="M994" s="1"/>
  <c r="K993"/>
  <c r="M993" s="1"/>
  <c r="K992"/>
  <c r="M992" s="1"/>
  <c r="K991"/>
  <c r="M991" s="1"/>
  <c r="K990"/>
  <c r="M990" s="1"/>
  <c r="U910"/>
  <c r="W910" s="1"/>
  <c r="U908"/>
  <c r="W908" s="1"/>
  <c r="K891"/>
  <c r="M891" s="1"/>
  <c r="U1371"/>
  <c r="W1371" s="1"/>
  <c r="K1294"/>
  <c r="M1294" s="1"/>
  <c r="K1290"/>
  <c r="M1290" s="1"/>
  <c r="K1272"/>
  <c r="M1272" s="1"/>
  <c r="U1207"/>
  <c r="W1207" s="1"/>
  <c r="U1206"/>
  <c r="W1206" s="1"/>
  <c r="U1204"/>
  <c r="W1204" s="1"/>
  <c r="U1142"/>
  <c r="W1142" s="1"/>
  <c r="U1138"/>
  <c r="W1138" s="1"/>
  <c r="U1130"/>
  <c r="W1130" s="1"/>
  <c r="U1056"/>
  <c r="W1056" s="1"/>
  <c r="K384"/>
  <c r="M384" s="1"/>
  <c r="U220"/>
  <c r="W220" s="1"/>
  <c r="K128"/>
  <c r="M128" s="1"/>
  <c r="U1372"/>
  <c r="W1372" s="1"/>
  <c r="K2535"/>
  <c r="M2535" s="1"/>
  <c r="K2528"/>
  <c r="M2528" s="1"/>
  <c r="K2527"/>
  <c r="M2527" s="1"/>
  <c r="K2526"/>
  <c r="M2526" s="1"/>
  <c r="K2524"/>
  <c r="M2524" s="1"/>
  <c r="U2518"/>
  <c r="W2518" s="1"/>
  <c r="U2517"/>
  <c r="W2517" s="1"/>
  <c r="U2515"/>
  <c r="W2515" s="1"/>
  <c r="K2499"/>
  <c r="M2499" s="1"/>
  <c r="K2498"/>
  <c r="M2498" s="1"/>
  <c r="U2493"/>
  <c r="W2493" s="1"/>
  <c r="K2474"/>
  <c r="M2474" s="1"/>
  <c r="U2468"/>
  <c r="W2468" s="1"/>
  <c r="U2467"/>
  <c r="W2467" s="1"/>
  <c r="U2441"/>
  <c r="W2441" s="1"/>
  <c r="K2426"/>
  <c r="M2426" s="1"/>
  <c r="K2419"/>
  <c r="M2419" s="1"/>
  <c r="K2396"/>
  <c r="M2396" s="1"/>
  <c r="K2395"/>
  <c r="M2395" s="1"/>
  <c r="K2394"/>
  <c r="M2394" s="1"/>
  <c r="K2392"/>
  <c r="M2392" s="1"/>
  <c r="U2376"/>
  <c r="W2376" s="1"/>
  <c r="K2366"/>
  <c r="M2366" s="1"/>
  <c r="U2353"/>
  <c r="W2353" s="1"/>
  <c r="U2352"/>
  <c r="W2352" s="1"/>
  <c r="U2349"/>
  <c r="W2349" s="1"/>
  <c r="U2348"/>
  <c r="W2348" s="1"/>
  <c r="K2341"/>
  <c r="M2341" s="1"/>
  <c r="U2331"/>
  <c r="W2331" s="1"/>
  <c r="K2319"/>
  <c r="M2319" s="1"/>
  <c r="U2305"/>
  <c r="W2305" s="1"/>
  <c r="U2302"/>
  <c r="W2302" s="1"/>
  <c r="K2287"/>
  <c r="M2287" s="1"/>
  <c r="K2285"/>
  <c r="M2285" s="1"/>
  <c r="U2276"/>
  <c r="W2276" s="1"/>
  <c r="U2273"/>
  <c r="W2273" s="1"/>
  <c r="K2255"/>
  <c r="M2255" s="1"/>
  <c r="K2253"/>
  <c r="M2253" s="1"/>
  <c r="U2233"/>
  <c r="W2233" s="1"/>
  <c r="U2231"/>
  <c r="W2231" s="1"/>
  <c r="K2210"/>
  <c r="M2210" s="1"/>
  <c r="U2201"/>
  <c r="W2201" s="1"/>
  <c r="U2200"/>
  <c r="W2200" s="1"/>
  <c r="U2184"/>
  <c r="W2184" s="1"/>
  <c r="U2183"/>
  <c r="W2183" s="1"/>
  <c r="U2182"/>
  <c r="W2182" s="1"/>
  <c r="U2164"/>
  <c r="W2164" s="1"/>
  <c r="K2160"/>
  <c r="M2160" s="1"/>
  <c r="U2152"/>
  <c r="W2152" s="1"/>
  <c r="K2132"/>
  <c r="M2132" s="1"/>
  <c r="U2110"/>
  <c r="W2110" s="1"/>
  <c r="U2108"/>
  <c r="W2108" s="1"/>
  <c r="U2101"/>
  <c r="W2101" s="1"/>
  <c r="U2100"/>
  <c r="W2100" s="1"/>
  <c r="U2072"/>
  <c r="W2072" s="1"/>
  <c r="U2071"/>
  <c r="W2071" s="1"/>
  <c r="U2069"/>
  <c r="W2069" s="1"/>
  <c r="U2066"/>
  <c r="W2066" s="1"/>
  <c r="U2063"/>
  <c r="W2063" s="1"/>
  <c r="U2062"/>
  <c r="W2062" s="1"/>
  <c r="U2034"/>
  <c r="W2034" s="1"/>
  <c r="U2002"/>
  <c r="W2002" s="1"/>
  <c r="K1988"/>
  <c r="M1988" s="1"/>
  <c r="U1965"/>
  <c r="W1965" s="1"/>
  <c r="K1958"/>
  <c r="M1958" s="1"/>
  <c r="U1935"/>
  <c r="W1935" s="1"/>
  <c r="U1934"/>
  <c r="W1934" s="1"/>
  <c r="K1912"/>
  <c r="M1912" s="1"/>
  <c r="K1900"/>
  <c r="M1900" s="1"/>
  <c r="K1896"/>
  <c r="M1896" s="1"/>
  <c r="U1884"/>
  <c r="W1884" s="1"/>
  <c r="U1880"/>
  <c r="W1880" s="1"/>
  <c r="U1875"/>
  <c r="W1875" s="1"/>
  <c r="K1868"/>
  <c r="M1868" s="1"/>
  <c r="U1839"/>
  <c r="W1839" s="1"/>
  <c r="U1809"/>
  <c r="W1809" s="1"/>
  <c r="U1803"/>
  <c r="W1803" s="1"/>
  <c r="U1787"/>
  <c r="W1787" s="1"/>
  <c r="U1786"/>
  <c r="W1786" s="1"/>
  <c r="U1785"/>
  <c r="W1785" s="1"/>
  <c r="K1755"/>
  <c r="M1755" s="1"/>
  <c r="K1754"/>
  <c r="M1754" s="1"/>
  <c r="U1747"/>
  <c r="W1747" s="1"/>
  <c r="U1746"/>
  <c r="W1746" s="1"/>
  <c r="K1705"/>
  <c r="M1705" s="1"/>
  <c r="K1700"/>
  <c r="M1700" s="1"/>
  <c r="K1697"/>
  <c r="M1697" s="1"/>
  <c r="U1688"/>
  <c r="W1688" s="1"/>
  <c r="U1683"/>
  <c r="W1683" s="1"/>
  <c r="K1671"/>
  <c r="M1671" s="1"/>
  <c r="K1637"/>
  <c r="M1637" s="1"/>
  <c r="K1630"/>
  <c r="M1630" s="1"/>
  <c r="K1624"/>
  <c r="M1624" s="1"/>
  <c r="K1622"/>
  <c r="M1622" s="1"/>
  <c r="U1612"/>
  <c r="W1612" s="1"/>
  <c r="U1608"/>
  <c r="W1608" s="1"/>
  <c r="K1593"/>
  <c r="M1593" s="1"/>
  <c r="K1591"/>
  <c r="M1591" s="1"/>
  <c r="K1539"/>
  <c r="M1539" s="1"/>
  <c r="U1424"/>
  <c r="W1424" s="1"/>
  <c r="U1197"/>
  <c r="W1197" s="1"/>
  <c r="U1196"/>
  <c r="W1196" s="1"/>
  <c r="U1193"/>
  <c r="W1193" s="1"/>
  <c r="U1190"/>
  <c r="W1190" s="1"/>
  <c r="U1129"/>
  <c r="W1129" s="1"/>
  <c r="U1128"/>
  <c r="W1128" s="1"/>
  <c r="U1126"/>
  <c r="W1126" s="1"/>
  <c r="U1125"/>
  <c r="W1125" s="1"/>
  <c r="U1124"/>
  <c r="W1124" s="1"/>
  <c r="U1041"/>
  <c r="W1041" s="1"/>
  <c r="K950"/>
  <c r="M950" s="1"/>
  <c r="U688"/>
  <c r="W688" s="1"/>
  <c r="U2162"/>
  <c r="W2162" s="1"/>
  <c r="U2134"/>
  <c r="W2134" s="1"/>
  <c r="U2109"/>
  <c r="W2109" s="1"/>
  <c r="U2096"/>
  <c r="W2096" s="1"/>
  <c r="K2046"/>
  <c r="M2046" s="1"/>
  <c r="U2020"/>
  <c r="W2020" s="1"/>
  <c r="U1975"/>
  <c r="W1975" s="1"/>
  <c r="U1974"/>
  <c r="W1974" s="1"/>
  <c r="U1973"/>
  <c r="W1973" s="1"/>
  <c r="U1971"/>
  <c r="W1971" s="1"/>
  <c r="U1967"/>
  <c r="W1967" s="1"/>
  <c r="U1966"/>
  <c r="W1966" s="1"/>
  <c r="K1946"/>
  <c r="M1946" s="1"/>
  <c r="K1945"/>
  <c r="M1945" s="1"/>
  <c r="U1932"/>
  <c r="W1932" s="1"/>
  <c r="U1927"/>
  <c r="W1927" s="1"/>
  <c r="U1922"/>
  <c r="W1922" s="1"/>
  <c r="K1904"/>
  <c r="M1904" s="1"/>
  <c r="K1903"/>
  <c r="M1903" s="1"/>
  <c r="K1887"/>
  <c r="M1887" s="1"/>
  <c r="U1877"/>
  <c r="W1877" s="1"/>
  <c r="K1864"/>
  <c r="M1864" s="1"/>
  <c r="U1832"/>
  <c r="W1832" s="1"/>
  <c r="U1831"/>
  <c r="W1831" s="1"/>
  <c r="U1799"/>
  <c r="W1799" s="1"/>
  <c r="U1781"/>
  <c r="W1781" s="1"/>
  <c r="U1780"/>
  <c r="W1780" s="1"/>
  <c r="U1776"/>
  <c r="W1776" s="1"/>
  <c r="K1719"/>
  <c r="M1719" s="1"/>
  <c r="K1695"/>
  <c r="M1695" s="1"/>
  <c r="U1677"/>
  <c r="W1677" s="1"/>
  <c r="K1668"/>
  <c r="M1668" s="1"/>
  <c r="U1652"/>
  <c r="W1652" s="1"/>
  <c r="U1640"/>
  <c r="W1640" s="1"/>
  <c r="K1615"/>
  <c r="M1615" s="1"/>
  <c r="U1609"/>
  <c r="W1609" s="1"/>
  <c r="K1535"/>
  <c r="M1535" s="1"/>
  <c r="K1531"/>
  <c r="M1531" s="1"/>
  <c r="U1488"/>
  <c r="W1488" s="1"/>
  <c r="U1440"/>
  <c r="W1440" s="1"/>
  <c r="U1438"/>
  <c r="W1438" s="1"/>
  <c r="K1377"/>
  <c r="M1377" s="1"/>
  <c r="K1369"/>
  <c r="M1369" s="1"/>
  <c r="U1346"/>
  <c r="W1346" s="1"/>
  <c r="U1345"/>
  <c r="W1345" s="1"/>
  <c r="U1343"/>
  <c r="W1343" s="1"/>
  <c r="U1324"/>
  <c r="W1324" s="1"/>
  <c r="U1320"/>
  <c r="W1320" s="1"/>
  <c r="U1310"/>
  <c r="W1310" s="1"/>
  <c r="U1308"/>
  <c r="W1308" s="1"/>
  <c r="K1216"/>
  <c r="M1216" s="1"/>
  <c r="K1063"/>
  <c r="M1063" s="1"/>
  <c r="U691"/>
  <c r="W691" s="1"/>
  <c r="U690"/>
  <c r="W690" s="1"/>
  <c r="U686"/>
  <c r="W686" s="1"/>
  <c r="U2270"/>
  <c r="W2270" s="1"/>
  <c r="U2238"/>
  <c r="W2238" s="1"/>
  <c r="U2237"/>
  <c r="W2237" s="1"/>
  <c r="K2216"/>
  <c r="M2216" s="1"/>
  <c r="U2539"/>
  <c r="W2539" s="1"/>
  <c r="U2537"/>
  <c r="W2537" s="1"/>
  <c r="K2521"/>
  <c r="M2521" s="1"/>
  <c r="U2488"/>
  <c r="W2488" s="1"/>
  <c r="U2485"/>
  <c r="W2485" s="1"/>
  <c r="U2461"/>
  <c r="W2461" s="1"/>
  <c r="K2455"/>
  <c r="M2455" s="1"/>
  <c r="K2451"/>
  <c r="M2451" s="1"/>
  <c r="K2445"/>
  <c r="M2445" s="1"/>
  <c r="U2436"/>
  <c r="W2436" s="1"/>
  <c r="U2435"/>
  <c r="W2435" s="1"/>
  <c r="U2432"/>
  <c r="W2432" s="1"/>
  <c r="U2431"/>
  <c r="W2431" s="1"/>
  <c r="K2423"/>
  <c r="M2423" s="1"/>
  <c r="U2409"/>
  <c r="W2409" s="1"/>
  <c r="U2404"/>
  <c r="W2404" s="1"/>
  <c r="U2400"/>
  <c r="W2400" s="1"/>
  <c r="K2387"/>
  <c r="M2387" s="1"/>
  <c r="U2372"/>
  <c r="W2372" s="1"/>
  <c r="U2370"/>
  <c r="W2370" s="1"/>
  <c r="K2359"/>
  <c r="M2359" s="1"/>
  <c r="U2345"/>
  <c r="W2345" s="1"/>
  <c r="K2336"/>
  <c r="M2336" s="1"/>
  <c r="K2335"/>
  <c r="M2335" s="1"/>
  <c r="K2334"/>
  <c r="M2334" s="1"/>
  <c r="U2328"/>
  <c r="W2328" s="1"/>
  <c r="U2323"/>
  <c r="W2323" s="1"/>
  <c r="U2316"/>
  <c r="W2316" s="1"/>
  <c r="K2309"/>
  <c r="M2309" s="1"/>
  <c r="U2296"/>
  <c r="W2296" s="1"/>
  <c r="U2291"/>
  <c r="W2291" s="1"/>
  <c r="K2282"/>
  <c r="M2282" s="1"/>
  <c r="U2267"/>
  <c r="W2267" s="1"/>
  <c r="U2264"/>
  <c r="W2264" s="1"/>
  <c r="U2261"/>
  <c r="W2261" s="1"/>
  <c r="K2245"/>
  <c r="M2245" s="1"/>
  <c r="U2235"/>
  <c r="W2235" s="1"/>
  <c r="U2234"/>
  <c r="W2234" s="1"/>
  <c r="U2226"/>
  <c r="W2226" s="1"/>
  <c r="K2214"/>
  <c r="M2214" s="1"/>
  <c r="K2213"/>
  <c r="M2213" s="1"/>
  <c r="K2212"/>
  <c r="M2212" s="1"/>
  <c r="U2196"/>
  <c r="W2196" s="1"/>
  <c r="K2189"/>
  <c r="M2189" s="1"/>
  <c r="U2167"/>
  <c r="W2167" s="1"/>
  <c r="U2166"/>
  <c r="W2166" s="1"/>
  <c r="U2160"/>
  <c r="W2160" s="1"/>
  <c r="K2152"/>
  <c r="M2152" s="1"/>
  <c r="U2142"/>
  <c r="W2142" s="1"/>
  <c r="U2104"/>
  <c r="W2104" s="1"/>
  <c r="U2103"/>
  <c r="W2103" s="1"/>
  <c r="U2102"/>
  <c r="W2102" s="1"/>
  <c r="U2099"/>
  <c r="W2099" s="1"/>
  <c r="K2084"/>
  <c r="M2084" s="1"/>
  <c r="K2076"/>
  <c r="M2076" s="1"/>
  <c r="U2056"/>
  <c r="W2056" s="1"/>
  <c r="U2055"/>
  <c r="W2055" s="1"/>
  <c r="U2053"/>
  <c r="W2053" s="1"/>
  <c r="U2048"/>
  <c r="W2048" s="1"/>
  <c r="K2042"/>
  <c r="M2042" s="1"/>
  <c r="K2041"/>
  <c r="M2041" s="1"/>
  <c r="U1993"/>
  <c r="W1993" s="1"/>
  <c r="U1988"/>
  <c r="W1988" s="1"/>
  <c r="U1872"/>
  <c r="W1872" s="1"/>
  <c r="K1861"/>
  <c r="M1861" s="1"/>
  <c r="K1860"/>
  <c r="M1860" s="1"/>
  <c r="K1856"/>
  <c r="M1856" s="1"/>
  <c r="U1845"/>
  <c r="W1845" s="1"/>
  <c r="K1819"/>
  <c r="M1819" s="1"/>
  <c r="K1818"/>
  <c r="M1818" s="1"/>
  <c r="K1814"/>
  <c r="M1814" s="1"/>
  <c r="U1779"/>
  <c r="W1779" s="1"/>
  <c r="U1778"/>
  <c r="W1778" s="1"/>
  <c r="U1777"/>
  <c r="W1777" s="1"/>
  <c r="K1769"/>
  <c r="M1769" s="1"/>
  <c r="K1746"/>
  <c r="M1746" s="1"/>
  <c r="U1728"/>
  <c r="W1728" s="1"/>
  <c r="K1724"/>
  <c r="M1724" s="1"/>
  <c r="K1723"/>
  <c r="M1723" s="1"/>
  <c r="K1722"/>
  <c r="M1722" s="1"/>
  <c r="U1712"/>
  <c r="W1712" s="1"/>
  <c r="U1672"/>
  <c r="W1672" s="1"/>
  <c r="U1671"/>
  <c r="W1671" s="1"/>
  <c r="K1667"/>
  <c r="M1667" s="1"/>
  <c r="K1663"/>
  <c r="M1663" s="1"/>
  <c r="U1651"/>
  <c r="W1651" s="1"/>
  <c r="U1650"/>
  <c r="W1650" s="1"/>
  <c r="U1641"/>
  <c r="W1641" s="1"/>
  <c r="U1633"/>
  <c r="W1633" s="1"/>
  <c r="U1631"/>
  <c r="W1631" s="1"/>
  <c r="K1619"/>
  <c r="M1619" s="1"/>
  <c r="K1581"/>
  <c r="M1581" s="1"/>
  <c r="U1556"/>
  <c r="W1556" s="1"/>
  <c r="U1489"/>
  <c r="W1489" s="1"/>
  <c r="U1484"/>
  <c r="W1484" s="1"/>
  <c r="U1482"/>
  <c r="W1482" s="1"/>
  <c r="U1406"/>
  <c r="W1406" s="1"/>
  <c r="U1403"/>
  <c r="W1403" s="1"/>
  <c r="K1385"/>
  <c r="M1385" s="1"/>
  <c r="U1336"/>
  <c r="W1336" s="1"/>
  <c r="U1335"/>
  <c r="W1335" s="1"/>
  <c r="U1334"/>
  <c r="W1334" s="1"/>
  <c r="U1333"/>
  <c r="W1333" s="1"/>
  <c r="U1328"/>
  <c r="W1328" s="1"/>
  <c r="U1268"/>
  <c r="W1268" s="1"/>
  <c r="K1250"/>
  <c r="M1250" s="1"/>
  <c r="U1236"/>
  <c r="W1236" s="1"/>
  <c r="U1234"/>
  <c r="W1234" s="1"/>
  <c r="U1233"/>
  <c r="W1233" s="1"/>
  <c r="K1218"/>
  <c r="M1218" s="1"/>
  <c r="U1167"/>
  <c r="W1167" s="1"/>
  <c r="U1090"/>
  <c r="W1090" s="1"/>
  <c r="U1074"/>
  <c r="W1074" s="1"/>
  <c r="K1067"/>
  <c r="M1067" s="1"/>
  <c r="K1066"/>
  <c r="M1066" s="1"/>
  <c r="U979"/>
  <c r="W979" s="1"/>
  <c r="U977"/>
  <c r="W977" s="1"/>
  <c r="U971"/>
  <c r="W971" s="1"/>
  <c r="K1601"/>
  <c r="M1601" s="1"/>
  <c r="K1595"/>
  <c r="M1595" s="1"/>
  <c r="U1586"/>
  <c r="W1586" s="1"/>
  <c r="U1585"/>
  <c r="W1585" s="1"/>
  <c r="K1575"/>
  <c r="M1575" s="1"/>
  <c r="U1564"/>
  <c r="W1564" s="1"/>
  <c r="U1561"/>
  <c r="W1561" s="1"/>
  <c r="U1560"/>
  <c r="W1560" s="1"/>
  <c r="U1558"/>
  <c r="W1558" s="1"/>
  <c r="U1549"/>
  <c r="W1549" s="1"/>
  <c r="K1538"/>
  <c r="M1538" s="1"/>
  <c r="U1526"/>
  <c r="W1526" s="1"/>
  <c r="U1521"/>
  <c r="W1521" s="1"/>
  <c r="U1519"/>
  <c r="W1519" s="1"/>
  <c r="U1513"/>
  <c r="W1513" s="1"/>
  <c r="K1504"/>
  <c r="M1504" s="1"/>
  <c r="U1496"/>
  <c r="W1496" s="1"/>
  <c r="K1479"/>
  <c r="M1479" s="1"/>
  <c r="K1478"/>
  <c r="M1478" s="1"/>
  <c r="K1473"/>
  <c r="M1473" s="1"/>
  <c r="K1469"/>
  <c r="M1469" s="1"/>
  <c r="U1450"/>
  <c r="W1450" s="1"/>
  <c r="U1449"/>
  <c r="W1449" s="1"/>
  <c r="U1448"/>
  <c r="W1448" s="1"/>
  <c r="K1433"/>
  <c r="M1433" s="1"/>
  <c r="U1413"/>
  <c r="W1413" s="1"/>
  <c r="U1410"/>
  <c r="W1410" s="1"/>
  <c r="U1409"/>
  <c r="W1409" s="1"/>
  <c r="K1389"/>
  <c r="M1389" s="1"/>
  <c r="K1365"/>
  <c r="M1365" s="1"/>
  <c r="K1357"/>
  <c r="M1357" s="1"/>
  <c r="U1340"/>
  <c r="W1340" s="1"/>
  <c r="U1337"/>
  <c r="W1337" s="1"/>
  <c r="K1302"/>
  <c r="M1302" s="1"/>
  <c r="K1301"/>
  <c r="M1301" s="1"/>
  <c r="U1281"/>
  <c r="W1281" s="1"/>
  <c r="U1273"/>
  <c r="W1273" s="1"/>
  <c r="U1269"/>
  <c r="W1269" s="1"/>
  <c r="K1255"/>
  <c r="M1255" s="1"/>
  <c r="U1240"/>
  <c r="W1240" s="1"/>
  <c r="U1239"/>
  <c r="W1239" s="1"/>
  <c r="K1228"/>
  <c r="M1228" s="1"/>
  <c r="U1205"/>
  <c r="W1205" s="1"/>
  <c r="U1198"/>
  <c r="W1198" s="1"/>
  <c r="K1186"/>
  <c r="M1186" s="1"/>
  <c r="U1175"/>
  <c r="W1175" s="1"/>
  <c r="K1116"/>
  <c r="M1116" s="1"/>
  <c r="U1096"/>
  <c r="W1096" s="1"/>
  <c r="K1074"/>
  <c r="M1074" s="1"/>
  <c r="K1073"/>
  <c r="M1073" s="1"/>
  <c r="K1072"/>
  <c r="M1072" s="1"/>
  <c r="K1071"/>
  <c r="M1071" s="1"/>
  <c r="U1058"/>
  <c r="W1058" s="1"/>
  <c r="K957"/>
  <c r="M957" s="1"/>
  <c r="U811"/>
  <c r="W811" s="1"/>
  <c r="K799"/>
  <c r="M799" s="1"/>
  <c r="K677"/>
  <c r="M677" s="1"/>
  <c r="U650"/>
  <c r="W650" s="1"/>
  <c r="U642"/>
  <c r="W642" s="1"/>
  <c r="U631"/>
  <c r="W631" s="1"/>
  <c r="U554"/>
  <c r="W554" s="1"/>
  <c r="U475"/>
  <c r="W475" s="1"/>
  <c r="U473"/>
  <c r="W473" s="1"/>
  <c r="K430"/>
  <c r="M430" s="1"/>
  <c r="U252"/>
  <c r="W252" s="1"/>
  <c r="K1676"/>
  <c r="M1676" s="1"/>
  <c r="U1665"/>
  <c r="W1665" s="1"/>
  <c r="K1650"/>
  <c r="M1650" s="1"/>
  <c r="K1646"/>
  <c r="M1646" s="1"/>
  <c r="U1638"/>
  <c r="W1638" s="1"/>
  <c r="U1636"/>
  <c r="W1636" s="1"/>
  <c r="U1629"/>
  <c r="W1629" s="1"/>
  <c r="U1625"/>
  <c r="W1625" s="1"/>
  <c r="U1604"/>
  <c r="W1604" s="1"/>
  <c r="U1602"/>
  <c r="W1602" s="1"/>
  <c r="U1591"/>
  <c r="W1591" s="1"/>
  <c r="K1587"/>
  <c r="M1587" s="1"/>
  <c r="U1577"/>
  <c r="W1577" s="1"/>
  <c r="U1576"/>
  <c r="W1576" s="1"/>
  <c r="U1575"/>
  <c r="W1575" s="1"/>
  <c r="U1532"/>
  <c r="W1532" s="1"/>
  <c r="K1496"/>
  <c r="M1496" s="1"/>
  <c r="U1486"/>
  <c r="W1486" s="1"/>
  <c r="U1485"/>
  <c r="W1485" s="1"/>
  <c r="U1477"/>
  <c r="W1477" s="1"/>
  <c r="U1469"/>
  <c r="W1469" s="1"/>
  <c r="K1467"/>
  <c r="M1467" s="1"/>
  <c r="K1465"/>
  <c r="M1465" s="1"/>
  <c r="U1420"/>
  <c r="W1420" s="1"/>
  <c r="K1416"/>
  <c r="M1416" s="1"/>
  <c r="K1413"/>
  <c r="M1413" s="1"/>
  <c r="K1407"/>
  <c r="M1407" s="1"/>
  <c r="U1369"/>
  <c r="W1369" s="1"/>
  <c r="U1361"/>
  <c r="W1361" s="1"/>
  <c r="K1352"/>
  <c r="M1352" s="1"/>
  <c r="K1329"/>
  <c r="M1329" s="1"/>
  <c r="U1315"/>
  <c r="W1315" s="1"/>
  <c r="U1302"/>
  <c r="W1302" s="1"/>
  <c r="U1299"/>
  <c r="W1299" s="1"/>
  <c r="U1259"/>
  <c r="W1259" s="1"/>
  <c r="U1258"/>
  <c r="W1258" s="1"/>
  <c r="U1256"/>
  <c r="W1256" s="1"/>
  <c r="K1242"/>
  <c r="M1242" s="1"/>
  <c r="U1226"/>
  <c r="W1226" s="1"/>
  <c r="U1225"/>
  <c r="W1225" s="1"/>
  <c r="U1189"/>
  <c r="W1189" s="1"/>
  <c r="K1144"/>
  <c r="M1144" s="1"/>
  <c r="K1143"/>
  <c r="M1143" s="1"/>
  <c r="K1126"/>
  <c r="M1126" s="1"/>
  <c r="K1122"/>
  <c r="M1122" s="1"/>
  <c r="U1117"/>
  <c r="W1117" s="1"/>
  <c r="K1095"/>
  <c r="M1095" s="1"/>
  <c r="U1077"/>
  <c r="W1077" s="1"/>
  <c r="U1072"/>
  <c r="W1072" s="1"/>
  <c r="U1007"/>
  <c r="W1007" s="1"/>
  <c r="U1003"/>
  <c r="W1003" s="1"/>
  <c r="U1001"/>
  <c r="W1001" s="1"/>
  <c r="K986"/>
  <c r="M986" s="1"/>
  <c r="K985"/>
  <c r="M985" s="1"/>
  <c r="K984"/>
  <c r="M984" s="1"/>
  <c r="K938"/>
  <c r="M938" s="1"/>
  <c r="K935"/>
  <c r="M935" s="1"/>
  <c r="U771"/>
  <c r="W771" s="1"/>
  <c r="K709"/>
  <c r="M709" s="1"/>
  <c r="K704"/>
  <c r="M704" s="1"/>
  <c r="K546"/>
  <c r="M546" s="1"/>
  <c r="K537"/>
  <c r="M537" s="1"/>
  <c r="K83"/>
  <c r="M83" s="1"/>
  <c r="K1555"/>
  <c r="M1555" s="1"/>
  <c r="K1543"/>
  <c r="M1543" s="1"/>
  <c r="K1527"/>
  <c r="M1527" s="1"/>
  <c r="K1509"/>
  <c r="M1509" s="1"/>
  <c r="K1507"/>
  <c r="M1507" s="1"/>
  <c r="K1495"/>
  <c r="M1495" s="1"/>
  <c r="U1479"/>
  <c r="W1479" s="1"/>
  <c r="U1478"/>
  <c r="W1478" s="1"/>
  <c r="U1475"/>
  <c r="W1475" s="1"/>
  <c r="K1459"/>
  <c r="M1459" s="1"/>
  <c r="U1422"/>
  <c r="W1422" s="1"/>
  <c r="U1421"/>
  <c r="W1421" s="1"/>
  <c r="K1405"/>
  <c r="M1405" s="1"/>
  <c r="K1401"/>
  <c r="M1401" s="1"/>
  <c r="U1387"/>
  <c r="W1387" s="1"/>
  <c r="K1347"/>
  <c r="M1347" s="1"/>
  <c r="K1343"/>
  <c r="M1343" s="1"/>
  <c r="K1319"/>
  <c r="M1319" s="1"/>
  <c r="U1294"/>
  <c r="W1294" s="1"/>
  <c r="U1292"/>
  <c r="W1292" s="1"/>
  <c r="U1291"/>
  <c r="W1291" s="1"/>
  <c r="U1228"/>
  <c r="W1228" s="1"/>
  <c r="U1227"/>
  <c r="W1227" s="1"/>
  <c r="U1222"/>
  <c r="W1222" s="1"/>
  <c r="K1207"/>
  <c r="M1207" s="1"/>
  <c r="U1180"/>
  <c r="W1180" s="1"/>
  <c r="K1174"/>
  <c r="M1174" s="1"/>
  <c r="U1164"/>
  <c r="W1164" s="1"/>
  <c r="U1162"/>
  <c r="W1162" s="1"/>
  <c r="U1154"/>
  <c r="W1154" s="1"/>
  <c r="K1139"/>
  <c r="M1139" s="1"/>
  <c r="U1112"/>
  <c r="W1112" s="1"/>
  <c r="U1109"/>
  <c r="W1109" s="1"/>
  <c r="K1040"/>
  <c r="M1040" s="1"/>
  <c r="U999"/>
  <c r="W999" s="1"/>
  <c r="K931"/>
  <c r="M931" s="1"/>
  <c r="U1703"/>
  <c r="W1703" s="1"/>
  <c r="K1675"/>
  <c r="M1675" s="1"/>
  <c r="U1655"/>
  <c r="W1655" s="1"/>
  <c r="K1645"/>
  <c r="M1645" s="1"/>
  <c r="K1635"/>
  <c r="M1635" s="1"/>
  <c r="U1617"/>
  <c r="W1617" s="1"/>
  <c r="U1616"/>
  <c r="W1616" s="1"/>
  <c r="K1608"/>
  <c r="M1608" s="1"/>
  <c r="U1587"/>
  <c r="W1587" s="1"/>
  <c r="U1583"/>
  <c r="W1583" s="1"/>
  <c r="U1574"/>
  <c r="W1574" s="1"/>
  <c r="U1557"/>
  <c r="W1557" s="1"/>
  <c r="K1548"/>
  <c r="M1548" s="1"/>
  <c r="K1544"/>
  <c r="M1544" s="1"/>
  <c r="K1540"/>
  <c r="M1540" s="1"/>
  <c r="U1535"/>
  <c r="W1535" s="1"/>
  <c r="U1530"/>
  <c r="W1530" s="1"/>
  <c r="K1508"/>
  <c r="M1508" s="1"/>
  <c r="K1488"/>
  <c r="M1488" s="1"/>
  <c r="K1485"/>
  <c r="M1485" s="1"/>
  <c r="K1481"/>
  <c r="M1481" s="1"/>
  <c r="U1472"/>
  <c r="W1472" s="1"/>
  <c r="K1460"/>
  <c r="M1460" s="1"/>
  <c r="K1438"/>
  <c r="M1438" s="1"/>
  <c r="U1428"/>
  <c r="W1428" s="1"/>
  <c r="K1424"/>
  <c r="M1424" s="1"/>
  <c r="U1415"/>
  <c r="W1415" s="1"/>
  <c r="K1393"/>
  <c r="M1393" s="1"/>
  <c r="U1380"/>
  <c r="W1380" s="1"/>
  <c r="U1367"/>
  <c r="W1367" s="1"/>
  <c r="U1366"/>
  <c r="W1366" s="1"/>
  <c r="U1365"/>
  <c r="W1365" s="1"/>
  <c r="U1357"/>
  <c r="W1357" s="1"/>
  <c r="U1351"/>
  <c r="W1351" s="1"/>
  <c r="U1349"/>
  <c r="W1349" s="1"/>
  <c r="K1339"/>
  <c r="M1339" s="1"/>
  <c r="K1313"/>
  <c r="M1313" s="1"/>
  <c r="K1303"/>
  <c r="M1303" s="1"/>
  <c r="K1297"/>
  <c r="M1297" s="1"/>
  <c r="U1280"/>
  <c r="W1280" s="1"/>
  <c r="K1266"/>
  <c r="M1266" s="1"/>
  <c r="U1246"/>
  <c r="W1246" s="1"/>
  <c r="U1242"/>
  <c r="W1242" s="1"/>
  <c r="U1220"/>
  <c r="W1220" s="1"/>
  <c r="U1213"/>
  <c r="W1213" s="1"/>
  <c r="U1211"/>
  <c r="W1211" s="1"/>
  <c r="U1210"/>
  <c r="W1210" s="1"/>
  <c r="K1198"/>
  <c r="M1198" s="1"/>
  <c r="U1186"/>
  <c r="W1186" s="1"/>
  <c r="U1184"/>
  <c r="W1184" s="1"/>
  <c r="K1166"/>
  <c r="M1166" s="1"/>
  <c r="U1160"/>
  <c r="W1160" s="1"/>
  <c r="U1153"/>
  <c r="W1153" s="1"/>
  <c r="U1091"/>
  <c r="W1091" s="1"/>
  <c r="U1059"/>
  <c r="W1059" s="1"/>
  <c r="K1053"/>
  <c r="M1053" s="1"/>
  <c r="K1052"/>
  <c r="M1052" s="1"/>
  <c r="K1051"/>
  <c r="M1051" s="1"/>
  <c r="K1050"/>
  <c r="M1050" s="1"/>
  <c r="K1048"/>
  <c r="M1048" s="1"/>
  <c r="K1047"/>
  <c r="M1047" s="1"/>
  <c r="K1046"/>
  <c r="M1046" s="1"/>
  <c r="K1013"/>
  <c r="M1013" s="1"/>
  <c r="K969"/>
  <c r="M969" s="1"/>
  <c r="U948"/>
  <c r="W948" s="1"/>
  <c r="U947"/>
  <c r="W947" s="1"/>
  <c r="K927"/>
  <c r="M927" s="1"/>
  <c r="K920"/>
  <c r="M920" s="1"/>
  <c r="K793"/>
  <c r="M793" s="1"/>
  <c r="U783"/>
  <c r="W783" s="1"/>
  <c r="U782"/>
  <c r="W782" s="1"/>
  <c r="U774"/>
  <c r="W774" s="1"/>
  <c r="U773"/>
  <c r="W773" s="1"/>
  <c r="U772"/>
  <c r="W772" s="1"/>
  <c r="K626"/>
  <c r="M626" s="1"/>
  <c r="K614"/>
  <c r="M614" s="1"/>
  <c r="K613"/>
  <c r="M613" s="1"/>
  <c r="K603"/>
  <c r="M603" s="1"/>
  <c r="U148"/>
  <c r="W148" s="1"/>
  <c r="K376"/>
  <c r="M376" s="1"/>
  <c r="K373"/>
  <c r="M373" s="1"/>
  <c r="K368"/>
  <c r="M368" s="1"/>
  <c r="U269"/>
  <c r="W269" s="1"/>
  <c r="U268"/>
  <c r="W268" s="1"/>
  <c r="U262"/>
  <c r="W262" s="1"/>
  <c r="U260"/>
  <c r="W260" s="1"/>
  <c r="U256"/>
  <c r="W256" s="1"/>
  <c r="U255"/>
  <c r="W255" s="1"/>
  <c r="U254"/>
  <c r="W254" s="1"/>
  <c r="U155"/>
  <c r="W155" s="1"/>
  <c r="U152"/>
  <c r="W152" s="1"/>
  <c r="U151"/>
  <c r="W151" s="1"/>
  <c r="U137"/>
  <c r="W137" s="1"/>
  <c r="K124"/>
  <c r="M124" s="1"/>
  <c r="U636"/>
  <c r="W636" s="1"/>
  <c r="K574"/>
  <c r="M574" s="1"/>
  <c r="K568"/>
  <c r="M568" s="1"/>
  <c r="U559"/>
  <c r="W559" s="1"/>
  <c r="U553"/>
  <c r="W553" s="1"/>
  <c r="U506"/>
  <c r="W506" s="1"/>
  <c r="U499"/>
  <c r="W499" s="1"/>
  <c r="U496"/>
  <c r="W496" s="1"/>
  <c r="U309"/>
  <c r="W309" s="1"/>
  <c r="U302"/>
  <c r="W302" s="1"/>
  <c r="K296"/>
  <c r="M296" s="1"/>
  <c r="K278"/>
  <c r="M278" s="1"/>
  <c r="K196"/>
  <c r="M196" s="1"/>
  <c r="K173"/>
  <c r="M173" s="1"/>
  <c r="K94"/>
  <c r="M94" s="1"/>
  <c r="U1051"/>
  <c r="W1051" s="1"/>
  <c r="K1034"/>
  <c r="M1034" s="1"/>
  <c r="K1032"/>
  <c r="M1032" s="1"/>
  <c r="K981"/>
  <c r="M981" s="1"/>
  <c r="K980"/>
  <c r="M980" s="1"/>
  <c r="K979"/>
  <c r="M979" s="1"/>
  <c r="K977"/>
  <c r="M977" s="1"/>
  <c r="U967"/>
  <c r="W967" s="1"/>
  <c r="K948"/>
  <c r="M948" s="1"/>
  <c r="K913"/>
  <c r="M913" s="1"/>
  <c r="K910"/>
  <c r="M910" s="1"/>
  <c r="K906"/>
  <c r="M906" s="1"/>
  <c r="K904"/>
  <c r="M904" s="1"/>
  <c r="U884"/>
  <c r="W884" s="1"/>
  <c r="U822"/>
  <c r="W822" s="1"/>
  <c r="U817"/>
  <c r="W817" s="1"/>
  <c r="U814"/>
  <c r="W814" s="1"/>
  <c r="U813"/>
  <c r="W813" s="1"/>
  <c r="U719"/>
  <c r="W719" s="1"/>
  <c r="K702"/>
  <c r="M702" s="1"/>
  <c r="K701"/>
  <c r="M701" s="1"/>
  <c r="K697"/>
  <c r="M697" s="1"/>
  <c r="K696"/>
  <c r="M696" s="1"/>
  <c r="K657"/>
  <c r="M657" s="1"/>
  <c r="K652"/>
  <c r="M652" s="1"/>
  <c r="K650"/>
  <c r="M650" s="1"/>
  <c r="K648"/>
  <c r="M648" s="1"/>
  <c r="K644"/>
  <c r="M644" s="1"/>
  <c r="K576"/>
  <c r="M576" s="1"/>
  <c r="K575"/>
  <c r="M575" s="1"/>
  <c r="K572"/>
  <c r="M572" s="1"/>
  <c r="K571"/>
  <c r="M571" s="1"/>
  <c r="K570"/>
  <c r="M570" s="1"/>
  <c r="K569"/>
  <c r="M569" s="1"/>
  <c r="K520"/>
  <c r="M520" s="1"/>
  <c r="K420"/>
  <c r="M420" s="1"/>
  <c r="K418"/>
  <c r="M418" s="1"/>
  <c r="K417"/>
  <c r="M417" s="1"/>
  <c r="K415"/>
  <c r="M415" s="1"/>
  <c r="K403"/>
  <c r="M403" s="1"/>
  <c r="U367"/>
  <c r="W367" s="1"/>
  <c r="U327"/>
  <c r="W327" s="1"/>
  <c r="U326"/>
  <c r="W326" s="1"/>
  <c r="U317"/>
  <c r="W317" s="1"/>
  <c r="U316"/>
  <c r="W316" s="1"/>
  <c r="U315"/>
  <c r="W315" s="1"/>
  <c r="U314"/>
  <c r="W314" s="1"/>
  <c r="U307"/>
  <c r="W307" s="1"/>
  <c r="U306"/>
  <c r="W306" s="1"/>
  <c r="U305"/>
  <c r="W305" s="1"/>
  <c r="U304"/>
  <c r="W304" s="1"/>
  <c r="U216"/>
  <c r="W216" s="1"/>
  <c r="K74"/>
  <c r="M74" s="1"/>
  <c r="K66"/>
  <c r="M66" s="1"/>
  <c r="U931"/>
  <c r="W931" s="1"/>
  <c r="U930"/>
  <c r="W930" s="1"/>
  <c r="K911"/>
  <c r="M911" s="1"/>
  <c r="U871"/>
  <c r="W871" s="1"/>
  <c r="K857"/>
  <c r="M857" s="1"/>
  <c r="K856"/>
  <c r="M856" s="1"/>
  <c r="U729"/>
  <c r="W729" s="1"/>
  <c r="U728"/>
  <c r="W728" s="1"/>
  <c r="K651"/>
  <c r="M651" s="1"/>
  <c r="K516"/>
  <c r="M516" s="1"/>
  <c r="U358"/>
  <c r="W358" s="1"/>
  <c r="K338"/>
  <c r="M338" s="1"/>
  <c r="K335"/>
  <c r="M335" s="1"/>
  <c r="K334"/>
  <c r="M334" s="1"/>
  <c r="K250"/>
  <c r="M250" s="1"/>
  <c r="U111"/>
  <c r="W111" s="1"/>
  <c r="U1136"/>
  <c r="W1136" s="1"/>
  <c r="K1117"/>
  <c r="M1117" s="1"/>
  <c r="U1101"/>
  <c r="W1101" s="1"/>
  <c r="U1099"/>
  <c r="W1099" s="1"/>
  <c r="U1098"/>
  <c r="W1098" s="1"/>
  <c r="K1090"/>
  <c r="M1090" s="1"/>
  <c r="K1087"/>
  <c r="M1087" s="1"/>
  <c r="K1085"/>
  <c r="M1085" s="1"/>
  <c r="K1060"/>
  <c r="M1060" s="1"/>
  <c r="K1059"/>
  <c r="M1059" s="1"/>
  <c r="K1055"/>
  <c r="M1055" s="1"/>
  <c r="K1021"/>
  <c r="M1021" s="1"/>
  <c r="U1013"/>
  <c r="W1013" s="1"/>
  <c r="K1005"/>
  <c r="M1005" s="1"/>
  <c r="K1004"/>
  <c r="M1004" s="1"/>
  <c r="K1000"/>
  <c r="M1000" s="1"/>
  <c r="U983"/>
  <c r="W983" s="1"/>
  <c r="U981"/>
  <c r="W981" s="1"/>
  <c r="U955"/>
  <c r="W955" s="1"/>
  <c r="U953"/>
  <c r="W953" s="1"/>
  <c r="K944"/>
  <c r="M944" s="1"/>
  <c r="K940"/>
  <c r="M940" s="1"/>
  <c r="U926"/>
  <c r="W926" s="1"/>
  <c r="U925"/>
  <c r="W925" s="1"/>
  <c r="U924"/>
  <c r="W924" s="1"/>
  <c r="U923"/>
  <c r="W923" s="1"/>
  <c r="U922"/>
  <c r="W922" s="1"/>
  <c r="U921"/>
  <c r="W921" s="1"/>
  <c r="K841"/>
  <c r="M841" s="1"/>
  <c r="K840"/>
  <c r="M840" s="1"/>
  <c r="U784"/>
  <c r="W784" s="1"/>
  <c r="K761"/>
  <c r="M761" s="1"/>
  <c r="U725"/>
  <c r="W725" s="1"/>
  <c r="U724"/>
  <c r="W724" s="1"/>
  <c r="U722"/>
  <c r="W722" s="1"/>
  <c r="U716"/>
  <c r="W716" s="1"/>
  <c r="U669"/>
  <c r="W669" s="1"/>
  <c r="U663"/>
  <c r="W663" s="1"/>
  <c r="U661"/>
  <c r="W661" s="1"/>
  <c r="K635"/>
  <c r="M635" s="1"/>
  <c r="U584"/>
  <c r="W584" s="1"/>
  <c r="U583"/>
  <c r="W583" s="1"/>
  <c r="K466"/>
  <c r="M466" s="1"/>
  <c r="K460"/>
  <c r="M460" s="1"/>
  <c r="U450"/>
  <c r="W450" s="1"/>
  <c r="U448"/>
  <c r="W448" s="1"/>
  <c r="U441"/>
  <c r="W441" s="1"/>
  <c r="U436"/>
  <c r="W436" s="1"/>
  <c r="U354"/>
  <c r="W354" s="1"/>
  <c r="U349"/>
  <c r="W349" s="1"/>
  <c r="U347"/>
  <c r="W347" s="1"/>
  <c r="K245"/>
  <c r="M245" s="1"/>
  <c r="K232"/>
  <c r="M232" s="1"/>
  <c r="K231"/>
  <c r="M231" s="1"/>
  <c r="K223"/>
  <c r="M223" s="1"/>
  <c r="K222"/>
  <c r="M222" s="1"/>
  <c r="U104"/>
  <c r="W104" s="1"/>
  <c r="U103"/>
  <c r="W103" s="1"/>
  <c r="U102"/>
  <c r="W102" s="1"/>
  <c r="U101"/>
  <c r="W101" s="1"/>
  <c r="U100"/>
  <c r="W100" s="1"/>
  <c r="U96"/>
  <c r="W96" s="1"/>
  <c r="U95"/>
  <c r="W95" s="1"/>
  <c r="U829"/>
  <c r="W829" s="1"/>
  <c r="U823"/>
  <c r="W823" s="1"/>
  <c r="U819"/>
  <c r="W819" s="1"/>
  <c r="U815"/>
  <c r="W815" s="1"/>
  <c r="K803"/>
  <c r="M803" s="1"/>
  <c r="K797"/>
  <c r="M797" s="1"/>
  <c r="U775"/>
  <c r="W775" s="1"/>
  <c r="K766"/>
  <c r="M766" s="1"/>
  <c r="K765"/>
  <c r="M765" s="1"/>
  <c r="K764"/>
  <c r="M764" s="1"/>
  <c r="K751"/>
  <c r="M751" s="1"/>
  <c r="U745"/>
  <c r="W745" s="1"/>
  <c r="U744"/>
  <c r="W744" s="1"/>
  <c r="U739"/>
  <c r="W739" s="1"/>
  <c r="U737"/>
  <c r="W737" s="1"/>
  <c r="U723"/>
  <c r="W723" s="1"/>
  <c r="K713"/>
  <c r="M713" s="1"/>
  <c r="K708"/>
  <c r="M708" s="1"/>
  <c r="K699"/>
  <c r="M699" s="1"/>
  <c r="U676"/>
  <c r="W676" s="1"/>
  <c r="U670"/>
  <c r="W670" s="1"/>
  <c r="K656"/>
  <c r="M656" s="1"/>
  <c r="U649"/>
  <c r="W649" s="1"/>
  <c r="U644"/>
  <c r="W644" s="1"/>
  <c r="K633"/>
  <c r="M633" s="1"/>
  <c r="K622"/>
  <c r="M622" s="1"/>
  <c r="U591"/>
  <c r="W591" s="1"/>
  <c r="K580"/>
  <c r="M580" s="1"/>
  <c r="K549"/>
  <c r="M549" s="1"/>
  <c r="K545"/>
  <c r="M545" s="1"/>
  <c r="K524"/>
  <c r="M524" s="1"/>
  <c r="U512"/>
  <c r="W512" s="1"/>
  <c r="U442"/>
  <c r="W442" s="1"/>
  <c r="K432"/>
  <c r="M432" s="1"/>
  <c r="K426"/>
  <c r="M426" s="1"/>
  <c r="K424"/>
  <c r="M424" s="1"/>
  <c r="U402"/>
  <c r="W402" s="1"/>
  <c r="U365"/>
  <c r="W365" s="1"/>
  <c r="U360"/>
  <c r="W360" s="1"/>
  <c r="U359"/>
  <c r="W359" s="1"/>
  <c r="K350"/>
  <c r="M350" s="1"/>
  <c r="K347"/>
  <c r="M347" s="1"/>
  <c r="K346"/>
  <c r="M346" s="1"/>
  <c r="U334"/>
  <c r="W334" s="1"/>
  <c r="U331"/>
  <c r="W331" s="1"/>
  <c r="U329"/>
  <c r="W329" s="1"/>
  <c r="U323"/>
  <c r="W323" s="1"/>
  <c r="U322"/>
  <c r="W322" s="1"/>
  <c r="U276"/>
  <c r="W276" s="1"/>
  <c r="U240"/>
  <c r="W240" s="1"/>
  <c r="U239"/>
  <c r="W239" s="1"/>
  <c r="U235"/>
  <c r="W235" s="1"/>
  <c r="U232"/>
  <c r="W232" s="1"/>
  <c r="U231"/>
  <c r="W231" s="1"/>
  <c r="U224"/>
  <c r="W224" s="1"/>
  <c r="U169"/>
  <c r="W169" s="1"/>
  <c r="U167"/>
  <c r="W167" s="1"/>
  <c r="U160"/>
  <c r="W160" s="1"/>
  <c r="U149"/>
  <c r="W149" s="1"/>
  <c r="K137"/>
  <c r="M137" s="1"/>
  <c r="K127"/>
  <c r="M127" s="1"/>
  <c r="U112"/>
  <c r="W112" s="1"/>
  <c r="U107"/>
  <c r="W107" s="1"/>
  <c r="K90"/>
  <c r="M90" s="1"/>
  <c r="K82"/>
  <c r="M82" s="1"/>
  <c r="K78"/>
  <c r="M78" s="1"/>
  <c r="K76"/>
  <c r="M76" s="1"/>
  <c r="U62"/>
  <c r="W62" s="1"/>
  <c r="U56"/>
  <c r="W56" s="1"/>
  <c r="U849"/>
  <c r="W849" s="1"/>
  <c r="U807"/>
  <c r="W807" s="1"/>
  <c r="U806"/>
  <c r="W806" s="1"/>
  <c r="U805"/>
  <c r="W805" s="1"/>
  <c r="U803"/>
  <c r="W803" s="1"/>
  <c r="U802"/>
  <c r="W802" s="1"/>
  <c r="U801"/>
  <c r="W801" s="1"/>
  <c r="K784"/>
  <c r="M784" s="1"/>
  <c r="K739"/>
  <c r="M739" s="1"/>
  <c r="K735"/>
  <c r="M735" s="1"/>
  <c r="K734"/>
  <c r="M734" s="1"/>
  <c r="U713"/>
  <c r="W713" s="1"/>
  <c r="U711"/>
  <c r="W711" s="1"/>
  <c r="U707"/>
  <c r="W707" s="1"/>
  <c r="U704"/>
  <c r="W704" s="1"/>
  <c r="U684"/>
  <c r="W684" s="1"/>
  <c r="U683"/>
  <c r="W683" s="1"/>
  <c r="K675"/>
  <c r="M675" s="1"/>
  <c r="U656"/>
  <c r="W656" s="1"/>
  <c r="U655"/>
  <c r="W655" s="1"/>
  <c r="U654"/>
  <c r="W654" s="1"/>
  <c r="K649"/>
  <c r="M649" s="1"/>
  <c r="K645"/>
  <c r="M645" s="1"/>
  <c r="K642"/>
  <c r="M642" s="1"/>
  <c r="K600"/>
  <c r="M600" s="1"/>
  <c r="K598"/>
  <c r="M598" s="1"/>
  <c r="K594"/>
  <c r="M594" s="1"/>
  <c r="K591"/>
  <c r="M591" s="1"/>
  <c r="K566"/>
  <c r="M566" s="1"/>
  <c r="K565"/>
  <c r="M565" s="1"/>
  <c r="U522"/>
  <c r="W522" s="1"/>
  <c r="U521"/>
  <c r="W521" s="1"/>
  <c r="U520"/>
  <c r="W520" s="1"/>
  <c r="U519"/>
  <c r="W519" s="1"/>
  <c r="K508"/>
  <c r="M508" s="1"/>
  <c r="U470"/>
  <c r="W470" s="1"/>
  <c r="U463"/>
  <c r="W463" s="1"/>
  <c r="U430"/>
  <c r="W430" s="1"/>
  <c r="U421"/>
  <c r="W421" s="1"/>
  <c r="K407"/>
  <c r="M407" s="1"/>
  <c r="K404"/>
  <c r="M404" s="1"/>
  <c r="U388"/>
  <c r="W388" s="1"/>
  <c r="K360"/>
  <c r="M360" s="1"/>
  <c r="K355"/>
  <c r="M355" s="1"/>
  <c r="U339"/>
  <c r="W339" s="1"/>
  <c r="K329"/>
  <c r="M329" s="1"/>
  <c r="U300"/>
  <c r="W300" s="1"/>
  <c r="U293"/>
  <c r="W293" s="1"/>
  <c r="U291"/>
  <c r="W291" s="1"/>
  <c r="U289"/>
  <c r="W289" s="1"/>
  <c r="K273"/>
  <c r="M273" s="1"/>
  <c r="K238"/>
  <c r="M238" s="1"/>
  <c r="K214"/>
  <c r="M214" s="1"/>
  <c r="U186"/>
  <c r="W186" s="1"/>
  <c r="K169"/>
  <c r="M169" s="1"/>
  <c r="K150"/>
  <c r="M150" s="1"/>
  <c r="U80"/>
  <c r="W80" s="1"/>
  <c r="K40"/>
  <c r="M40" s="1"/>
  <c r="K884"/>
  <c r="M884" s="1"/>
  <c r="K882"/>
  <c r="M882" s="1"/>
  <c r="U861"/>
  <c r="W861" s="1"/>
  <c r="U860"/>
  <c r="W860" s="1"/>
  <c r="U859"/>
  <c r="W859" s="1"/>
  <c r="U858"/>
  <c r="W858" s="1"/>
  <c r="U857"/>
  <c r="W857" s="1"/>
  <c r="U853"/>
  <c r="W853" s="1"/>
  <c r="K786"/>
  <c r="M786" s="1"/>
  <c r="U748"/>
  <c r="W748" s="1"/>
  <c r="U708"/>
  <c r="W708" s="1"/>
  <c r="U701"/>
  <c r="W701" s="1"/>
  <c r="U680"/>
  <c r="W680" s="1"/>
  <c r="K671"/>
  <c r="M671" s="1"/>
  <c r="K668"/>
  <c r="M668" s="1"/>
  <c r="K662"/>
  <c r="M662" s="1"/>
  <c r="U621"/>
  <c r="W621" s="1"/>
  <c r="U618"/>
  <c r="W618" s="1"/>
  <c r="U614"/>
  <c r="W614" s="1"/>
  <c r="U607"/>
  <c r="W607" s="1"/>
  <c r="K602"/>
  <c r="M602" s="1"/>
  <c r="K599"/>
  <c r="M599" s="1"/>
  <c r="K596"/>
  <c r="M596" s="1"/>
  <c r="K595"/>
  <c r="M595" s="1"/>
  <c r="K587"/>
  <c r="M587" s="1"/>
  <c r="U578"/>
  <c r="W578" s="1"/>
  <c r="U544"/>
  <c r="W544" s="1"/>
  <c r="K531"/>
  <c r="M531" s="1"/>
  <c r="K530"/>
  <c r="M530" s="1"/>
  <c r="K504"/>
  <c r="M504" s="1"/>
  <c r="K503"/>
  <c r="M503" s="1"/>
  <c r="K502"/>
  <c r="M502" s="1"/>
  <c r="K501"/>
  <c r="M501" s="1"/>
  <c r="U490"/>
  <c r="W490" s="1"/>
  <c r="U489"/>
  <c r="W489" s="1"/>
  <c r="K483"/>
  <c r="M483" s="1"/>
  <c r="K480"/>
  <c r="M480" s="1"/>
  <c r="K479"/>
  <c r="M479" s="1"/>
  <c r="K478"/>
  <c r="M478" s="1"/>
  <c r="U464"/>
  <c r="W464" s="1"/>
  <c r="K401"/>
  <c r="M401" s="1"/>
  <c r="K400"/>
  <c r="M400" s="1"/>
  <c r="K391"/>
  <c r="M391" s="1"/>
  <c r="U297"/>
  <c r="W297" s="1"/>
  <c r="U296"/>
  <c r="W296" s="1"/>
  <c r="U295"/>
  <c r="W295" s="1"/>
  <c r="U294"/>
  <c r="W294" s="1"/>
  <c r="K268"/>
  <c r="M268" s="1"/>
  <c r="K258"/>
  <c r="M258" s="1"/>
  <c r="U244"/>
  <c r="W244" s="1"/>
  <c r="U197"/>
  <c r="W197" s="1"/>
  <c r="U196"/>
  <c r="W196" s="1"/>
  <c r="U195"/>
  <c r="W195" s="1"/>
  <c r="U192"/>
  <c r="W192" s="1"/>
  <c r="K165"/>
  <c r="M165" s="1"/>
  <c r="K144"/>
  <c r="M144" s="1"/>
  <c r="U131"/>
  <c r="W131" s="1"/>
  <c r="U130"/>
  <c r="W130" s="1"/>
  <c r="U128"/>
  <c r="W128" s="1"/>
  <c r="K108"/>
  <c r="M108" s="1"/>
  <c r="K102"/>
  <c r="M102" s="1"/>
  <c r="K100"/>
  <c r="M100" s="1"/>
  <c r="K98"/>
  <c r="M98" s="1"/>
  <c r="U88"/>
  <c r="W88" s="1"/>
  <c r="U73"/>
  <c r="W73" s="1"/>
  <c r="K47"/>
  <c r="M47" s="1"/>
  <c r="K37"/>
  <c r="M37" s="1"/>
  <c r="K35"/>
  <c r="M35" s="1"/>
  <c r="K32"/>
  <c r="M32" s="1"/>
  <c r="K31"/>
  <c r="M31" s="1"/>
  <c r="K21"/>
  <c r="M21" s="1"/>
  <c r="K19"/>
  <c r="M19" s="1"/>
  <c r="U895"/>
  <c r="W895" s="1"/>
  <c r="K879"/>
  <c r="M879" s="1"/>
  <c r="K871"/>
  <c r="M871" s="1"/>
  <c r="K869"/>
  <c r="M869" s="1"/>
  <c r="K865"/>
  <c r="M865" s="1"/>
  <c r="K863"/>
  <c r="M863" s="1"/>
  <c r="U845"/>
  <c r="W845" s="1"/>
  <c r="U844"/>
  <c r="W844" s="1"/>
  <c r="K825"/>
  <c r="M825" s="1"/>
  <c r="K824"/>
  <c r="M824" s="1"/>
  <c r="K781"/>
  <c r="M781" s="1"/>
  <c r="K780"/>
  <c r="M780" s="1"/>
  <c r="K779"/>
  <c r="M779" s="1"/>
  <c r="K778"/>
  <c r="M778" s="1"/>
  <c r="U758"/>
  <c r="W758" s="1"/>
  <c r="U746"/>
  <c r="W746" s="1"/>
  <c r="U740"/>
  <c r="W740" s="1"/>
  <c r="U736"/>
  <c r="W736" s="1"/>
  <c r="K710"/>
  <c r="M710" s="1"/>
  <c r="U694"/>
  <c r="W694" s="1"/>
  <c r="K688"/>
  <c r="M688" s="1"/>
  <c r="U681"/>
  <c r="W681" s="1"/>
  <c r="K667"/>
  <c r="M667" s="1"/>
  <c r="K660"/>
  <c r="M660" s="1"/>
  <c r="K638"/>
  <c r="M638" s="1"/>
  <c r="K637"/>
  <c r="M637" s="1"/>
  <c r="U623"/>
  <c r="W623" s="1"/>
  <c r="U615"/>
  <c r="W615" s="1"/>
  <c r="U605"/>
  <c r="W605" s="1"/>
  <c r="K589"/>
  <c r="M589" s="1"/>
  <c r="K588"/>
  <c r="M588" s="1"/>
  <c r="U567"/>
  <c r="W567" s="1"/>
  <c r="K555"/>
  <c r="M555" s="1"/>
  <c r="U546"/>
  <c r="W546" s="1"/>
  <c r="K532"/>
  <c r="M532" s="1"/>
  <c r="U515"/>
  <c r="W515" s="1"/>
  <c r="U509"/>
  <c r="W509" s="1"/>
  <c r="K468"/>
  <c r="M468" s="1"/>
  <c r="U459"/>
  <c r="W459" s="1"/>
  <c r="K442"/>
  <c r="M442" s="1"/>
  <c r="U419"/>
  <c r="W419" s="1"/>
  <c r="U417"/>
  <c r="W417" s="1"/>
  <c r="U369"/>
  <c r="W369" s="1"/>
  <c r="U337"/>
  <c r="W337" s="1"/>
  <c r="K259"/>
  <c r="M259" s="1"/>
  <c r="K253"/>
  <c r="M253" s="1"/>
  <c r="K211"/>
  <c r="M211" s="1"/>
  <c r="K210"/>
  <c r="M210" s="1"/>
  <c r="K209"/>
  <c r="M209" s="1"/>
  <c r="U176"/>
  <c r="W176" s="1"/>
  <c r="U120"/>
  <c r="W120" s="1"/>
  <c r="U118"/>
  <c r="W118" s="1"/>
  <c r="U115"/>
  <c r="W115" s="1"/>
  <c r="U67"/>
  <c r="W67" s="1"/>
  <c r="U2538"/>
  <c r="W2538" s="1"/>
  <c r="K2534"/>
  <c r="M2534" s="1"/>
  <c r="U2531"/>
  <c r="W2531" s="1"/>
  <c r="K2520"/>
  <c r="M2520" s="1"/>
  <c r="U2510"/>
  <c r="W2510" s="1"/>
  <c r="K2506"/>
  <c r="M2506" s="1"/>
  <c r="U2502"/>
  <c r="W2502" s="1"/>
  <c r="K2497"/>
  <c r="M2497" s="1"/>
  <c r="U2494"/>
  <c r="W2494" s="1"/>
  <c r="K2475"/>
  <c r="M2475" s="1"/>
  <c r="K2473"/>
  <c r="M2473" s="1"/>
  <c r="K2456"/>
  <c r="M2456" s="1"/>
  <c r="K2449"/>
  <c r="M2449" s="1"/>
  <c r="K2448"/>
  <c r="M2448" s="1"/>
  <c r="K2439"/>
  <c r="M2439" s="1"/>
  <c r="U2434"/>
  <c r="W2434" s="1"/>
  <c r="K2429"/>
  <c r="M2429" s="1"/>
  <c r="U2426"/>
  <c r="W2426" s="1"/>
  <c r="K2422"/>
  <c r="M2422" s="1"/>
  <c r="U2410"/>
  <c r="W2410" s="1"/>
  <c r="K2404"/>
  <c r="M2404" s="1"/>
  <c r="K2388"/>
  <c r="M2388" s="1"/>
  <c r="U2375"/>
  <c r="W2375" s="1"/>
  <c r="U2374"/>
  <c r="W2374" s="1"/>
  <c r="K2369"/>
  <c r="M2369" s="1"/>
  <c r="U2366"/>
  <c r="W2366" s="1"/>
  <c r="K2347"/>
  <c r="M2347" s="1"/>
  <c r="K2345"/>
  <c r="M2345" s="1"/>
  <c r="K2328"/>
  <c r="M2328" s="1"/>
  <c r="K2321"/>
  <c r="M2321" s="1"/>
  <c r="K2320"/>
  <c r="M2320" s="1"/>
  <c r="K2311"/>
  <c r="M2311" s="1"/>
  <c r="U2306"/>
  <c r="W2306" s="1"/>
  <c r="K2301"/>
  <c r="M2301" s="1"/>
  <c r="U2298"/>
  <c r="W2298" s="1"/>
  <c r="K2294"/>
  <c r="M2294" s="1"/>
  <c r="U2282"/>
  <c r="W2282" s="1"/>
  <c r="K2276"/>
  <c r="M2276" s="1"/>
  <c r="K2260"/>
  <c r="M2260" s="1"/>
  <c r="U2247"/>
  <c r="W2247" s="1"/>
  <c r="K2230"/>
  <c r="M2230" s="1"/>
  <c r="U2218"/>
  <c r="W2218" s="1"/>
  <c r="K2206"/>
  <c r="M2206" s="1"/>
  <c r="U2171"/>
  <c r="W2171" s="1"/>
  <c r="U2170"/>
  <c r="W2170" s="1"/>
  <c r="U2157"/>
  <c r="W2157" s="1"/>
  <c r="U2139"/>
  <c r="W2139" s="1"/>
  <c r="U2138"/>
  <c r="W2138" s="1"/>
  <c r="U2137"/>
  <c r="W2137" s="1"/>
  <c r="K2126"/>
  <c r="M2126" s="1"/>
  <c r="K1831"/>
  <c r="M1831" s="1"/>
  <c r="U1760"/>
  <c r="W1760" s="1"/>
  <c r="K2533"/>
  <c r="M2533" s="1"/>
  <c r="K2525"/>
  <c r="M2525" s="1"/>
  <c r="U2522"/>
  <c r="W2522" s="1"/>
  <c r="K2518"/>
  <c r="M2518" s="1"/>
  <c r="K2488"/>
  <c r="M2488" s="1"/>
  <c r="K2481"/>
  <c r="M2481" s="1"/>
  <c r="K2480"/>
  <c r="M2480" s="1"/>
  <c r="K2471"/>
  <c r="M2471" s="1"/>
  <c r="K2461"/>
  <c r="M2461" s="1"/>
  <c r="U2458"/>
  <c r="W2458" s="1"/>
  <c r="K2454"/>
  <c r="M2454" s="1"/>
  <c r="U2442"/>
  <c r="W2442" s="1"/>
  <c r="K2436"/>
  <c r="M2436" s="1"/>
  <c r="K2420"/>
  <c r="M2420" s="1"/>
  <c r="U2407"/>
  <c r="W2407" s="1"/>
  <c r="U2406"/>
  <c r="W2406" s="1"/>
  <c r="K2401"/>
  <c r="M2401" s="1"/>
  <c r="K2379"/>
  <c r="M2379" s="1"/>
  <c r="K2377"/>
  <c r="M2377" s="1"/>
  <c r="K2360"/>
  <c r="M2360" s="1"/>
  <c r="K2353"/>
  <c r="M2353" s="1"/>
  <c r="K2352"/>
  <c r="M2352" s="1"/>
  <c r="K2343"/>
  <c r="M2343" s="1"/>
  <c r="K2333"/>
  <c r="M2333" s="1"/>
  <c r="U2330"/>
  <c r="W2330" s="1"/>
  <c r="K2326"/>
  <c r="M2326" s="1"/>
  <c r="U2314"/>
  <c r="W2314" s="1"/>
  <c r="K2308"/>
  <c r="M2308" s="1"/>
  <c r="K2292"/>
  <c r="M2292" s="1"/>
  <c r="U2279"/>
  <c r="W2279" s="1"/>
  <c r="U2278"/>
  <c r="W2278" s="1"/>
  <c r="K2273"/>
  <c r="M2273" s="1"/>
  <c r="K2251"/>
  <c r="M2251" s="1"/>
  <c r="U2244"/>
  <c r="W2244" s="1"/>
  <c r="U2243"/>
  <c r="W2243" s="1"/>
  <c r="K2237"/>
  <c r="M2237" s="1"/>
  <c r="U2206"/>
  <c r="W2206" s="1"/>
  <c r="U2190"/>
  <c r="W2190" s="1"/>
  <c r="U2176"/>
  <c r="W2176" s="1"/>
  <c r="K2068"/>
  <c r="M2068" s="1"/>
  <c r="U2050"/>
  <c r="W2050" s="1"/>
  <c r="U2009"/>
  <c r="W2009" s="1"/>
  <c r="U2465"/>
  <c r="W2465" s="1"/>
  <c r="U2371"/>
  <c r="W2371" s="1"/>
  <c r="U2269"/>
  <c r="W2269" s="1"/>
  <c r="U2127"/>
  <c r="W2127" s="1"/>
  <c r="U2077"/>
  <c r="W2077" s="1"/>
  <c r="U2439"/>
  <c r="W2439" s="1"/>
  <c r="K2411"/>
  <c r="M2411" s="1"/>
  <c r="K2409"/>
  <c r="M2409" s="1"/>
  <c r="K2385"/>
  <c r="M2385" s="1"/>
  <c r="K2384"/>
  <c r="M2384" s="1"/>
  <c r="K2375"/>
  <c r="M2375" s="1"/>
  <c r="K2365"/>
  <c r="M2365" s="1"/>
  <c r="U2362"/>
  <c r="W2362" s="1"/>
  <c r="K2358"/>
  <c r="M2358" s="1"/>
  <c r="U2346"/>
  <c r="W2346" s="1"/>
  <c r="K2340"/>
  <c r="M2340" s="1"/>
  <c r="U2311"/>
  <c r="W2311" s="1"/>
  <c r="U2310"/>
  <c r="W2310" s="1"/>
  <c r="K2283"/>
  <c r="M2283" s="1"/>
  <c r="K2281"/>
  <c r="M2281" s="1"/>
  <c r="K2257"/>
  <c r="M2257" s="1"/>
  <c r="K2256"/>
  <c r="M2256" s="1"/>
  <c r="K2247"/>
  <c r="M2247" s="1"/>
  <c r="U2241"/>
  <c r="W2241" s="1"/>
  <c r="U2229"/>
  <c r="W2229" s="1"/>
  <c r="K2222"/>
  <c r="M2222" s="1"/>
  <c r="U2208"/>
  <c r="W2208" s="1"/>
  <c r="U2163"/>
  <c r="W2163" s="1"/>
  <c r="U2126"/>
  <c r="W2126" s="1"/>
  <c r="U2076"/>
  <c r="W2076" s="1"/>
  <c r="K2056"/>
  <c r="M2056" s="1"/>
  <c r="U1978"/>
  <c r="W1978" s="1"/>
  <c r="K1854"/>
  <c r="M1854" s="1"/>
  <c r="U1807"/>
  <c r="W1807" s="1"/>
  <c r="K1795"/>
  <c r="M1795" s="1"/>
  <c r="U2416"/>
  <c r="W2416" s="1"/>
  <c r="U2242"/>
  <c r="W2242" s="1"/>
  <c r="U2165"/>
  <c r="W2165" s="1"/>
  <c r="K2530"/>
  <c r="M2530" s="1"/>
  <c r="U2498"/>
  <c r="W2498" s="1"/>
  <c r="K2493"/>
  <c r="M2493" s="1"/>
  <c r="U2490"/>
  <c r="W2490" s="1"/>
  <c r="K2486"/>
  <c r="M2486" s="1"/>
  <c r="K2509"/>
  <c r="M2509" s="1"/>
  <c r="K2492"/>
  <c r="M2492" s="1"/>
  <c r="K2466"/>
  <c r="M2466" s="1"/>
  <c r="U2448"/>
  <c r="W2448" s="1"/>
  <c r="K2442"/>
  <c r="M2442" s="1"/>
  <c r="K2432"/>
  <c r="M2432" s="1"/>
  <c r="U2429"/>
  <c r="W2429" s="1"/>
  <c r="U2414"/>
  <c r="W2414" s="1"/>
  <c r="K2406"/>
  <c r="M2406" s="1"/>
  <c r="U2403"/>
  <c r="W2403" s="1"/>
  <c r="U2388"/>
  <c r="W2388" s="1"/>
  <c r="U2369"/>
  <c r="W2369" s="1"/>
  <c r="K2364"/>
  <c r="M2364" s="1"/>
  <c r="K2349"/>
  <c r="M2349" s="1"/>
  <c r="K2338"/>
  <c r="M2338" s="1"/>
  <c r="U2320"/>
  <c r="W2320" s="1"/>
  <c r="K2314"/>
  <c r="M2314" s="1"/>
  <c r="K2304"/>
  <c r="M2304" s="1"/>
  <c r="U2301"/>
  <c r="W2301" s="1"/>
  <c r="U2286"/>
  <c r="W2286" s="1"/>
  <c r="K2278"/>
  <c r="M2278" s="1"/>
  <c r="U2275"/>
  <c r="W2275" s="1"/>
  <c r="U2260"/>
  <c r="W2260" s="1"/>
  <c r="K2235"/>
  <c r="M2235" s="1"/>
  <c r="U2199"/>
  <c r="W2199" s="1"/>
  <c r="U2186"/>
  <c r="W2186" s="1"/>
  <c r="K2156"/>
  <c r="M2156" s="1"/>
  <c r="K2036"/>
  <c r="M2036" s="1"/>
  <c r="U2021"/>
  <c r="W2021" s="1"/>
  <c r="U1999"/>
  <c r="W1999" s="1"/>
  <c r="K1926"/>
  <c r="M1926" s="1"/>
  <c r="U2499"/>
  <c r="W2499" s="1"/>
  <c r="U2484"/>
  <c r="W2484" s="1"/>
  <c r="U2397"/>
  <c r="W2397" s="1"/>
  <c r="U2356"/>
  <c r="W2356" s="1"/>
  <c r="U2337"/>
  <c r="W2337" s="1"/>
  <c r="U2288"/>
  <c r="W2288" s="1"/>
  <c r="U2210"/>
  <c r="W2210" s="1"/>
  <c r="K2174"/>
  <c r="M2174" s="1"/>
  <c r="U2150"/>
  <c r="W2150" s="1"/>
  <c r="K2094"/>
  <c r="M2094" s="1"/>
  <c r="U2078"/>
  <c r="W2078" s="1"/>
  <c r="K1802"/>
  <c r="M1802" s="1"/>
  <c r="K2503"/>
  <c r="M2503" s="1"/>
  <c r="U2474"/>
  <c r="W2474" s="1"/>
  <c r="K2468"/>
  <c r="M2468" s="1"/>
  <c r="U2438"/>
  <c r="W2438" s="1"/>
  <c r="K2537"/>
  <c r="M2537" s="1"/>
  <c r="U2534"/>
  <c r="W2534" s="1"/>
  <c r="U2506"/>
  <c r="W2506" s="1"/>
  <c r="K2501"/>
  <c r="M2501" s="1"/>
  <c r="U2497"/>
  <c r="W2497" s="1"/>
  <c r="K2477"/>
  <c r="M2477" s="1"/>
  <c r="K2536"/>
  <c r="M2536" s="1"/>
  <c r="K2529"/>
  <c r="M2529" s="1"/>
  <c r="U2526"/>
  <c r="W2526" s="1"/>
  <c r="U2512"/>
  <c r="W2512" s="1"/>
  <c r="K2508"/>
  <c r="M2508" s="1"/>
  <c r="K2500"/>
  <c r="M2500" s="1"/>
  <c r="K2484"/>
  <c r="M2484" s="1"/>
  <c r="U2471"/>
  <c r="W2471" s="1"/>
  <c r="U2470"/>
  <c r="W2470" s="1"/>
  <c r="K2465"/>
  <c r="M2465" s="1"/>
  <c r="U2462"/>
  <c r="W2462" s="1"/>
  <c r="K2443"/>
  <c r="M2443" s="1"/>
  <c r="K2441"/>
  <c r="M2441" s="1"/>
  <c r="K2424"/>
  <c r="M2424" s="1"/>
  <c r="K2417"/>
  <c r="M2417" s="1"/>
  <c r="K2416"/>
  <c r="M2416" s="1"/>
  <c r="K2407"/>
  <c r="M2407" s="1"/>
  <c r="U2402"/>
  <c r="W2402" s="1"/>
  <c r="K2397"/>
  <c r="M2397" s="1"/>
  <c r="U2394"/>
  <c r="W2394" s="1"/>
  <c r="K2390"/>
  <c r="M2390" s="1"/>
  <c r="U2378"/>
  <c r="W2378" s="1"/>
  <c r="K2372"/>
  <c r="M2372" s="1"/>
  <c r="K2356"/>
  <c r="M2356" s="1"/>
  <c r="U2343"/>
  <c r="W2343" s="1"/>
  <c r="U2342"/>
  <c r="W2342" s="1"/>
  <c r="K2337"/>
  <c r="M2337" s="1"/>
  <c r="U2334"/>
  <c r="W2334" s="1"/>
  <c r="K2315"/>
  <c r="M2315" s="1"/>
  <c r="K2313"/>
  <c r="M2313" s="1"/>
  <c r="K2296"/>
  <c r="M2296" s="1"/>
  <c r="K2289"/>
  <c r="M2289" s="1"/>
  <c r="K2288"/>
  <c r="M2288" s="1"/>
  <c r="K2279"/>
  <c r="M2279" s="1"/>
  <c r="U2274"/>
  <c r="W2274" s="1"/>
  <c r="K2269"/>
  <c r="M2269" s="1"/>
  <c r="U2266"/>
  <c r="W2266" s="1"/>
  <c r="K2262"/>
  <c r="M2262" s="1"/>
  <c r="U2250"/>
  <c r="W2250" s="1"/>
  <c r="K2244"/>
  <c r="M2244" s="1"/>
  <c r="K2228"/>
  <c r="M2228" s="1"/>
  <c r="K2192"/>
  <c r="M2192" s="1"/>
  <c r="K2154"/>
  <c r="M2154" s="1"/>
  <c r="U2121"/>
  <c r="W2121" s="1"/>
  <c r="U2120"/>
  <c r="W2120" s="1"/>
  <c r="U1998"/>
  <c r="W1998" s="1"/>
  <c r="K1920"/>
  <c r="M1920" s="1"/>
  <c r="K1919"/>
  <c r="M1919" s="1"/>
  <c r="U1906"/>
  <c r="W1906" s="1"/>
  <c r="K1884"/>
  <c r="M1884" s="1"/>
  <c r="U1559"/>
  <c r="W1559" s="1"/>
  <c r="K2489"/>
  <c r="M2489" s="1"/>
  <c r="U2486"/>
  <c r="W2486" s="1"/>
  <c r="K2482"/>
  <c r="M2482" s="1"/>
  <c r="K2476"/>
  <c r="M2476" s="1"/>
  <c r="K2457"/>
  <c r="M2457" s="1"/>
  <c r="U2454"/>
  <c r="W2454" s="1"/>
  <c r="K2450"/>
  <c r="M2450" s="1"/>
  <c r="K2444"/>
  <c r="M2444" s="1"/>
  <c r="K2425"/>
  <c r="M2425" s="1"/>
  <c r="U2422"/>
  <c r="W2422" s="1"/>
  <c r="K2418"/>
  <c r="M2418" s="1"/>
  <c r="K2412"/>
  <c r="M2412" s="1"/>
  <c r="K2393"/>
  <c r="M2393" s="1"/>
  <c r="U2390"/>
  <c r="W2390" s="1"/>
  <c r="K2386"/>
  <c r="M2386" s="1"/>
  <c r="K2380"/>
  <c r="M2380" s="1"/>
  <c r="K2361"/>
  <c r="M2361" s="1"/>
  <c r="U2358"/>
  <c r="W2358" s="1"/>
  <c r="K2354"/>
  <c r="M2354" s="1"/>
  <c r="K2348"/>
  <c r="M2348" s="1"/>
  <c r="K2329"/>
  <c r="M2329" s="1"/>
  <c r="U2326"/>
  <c r="W2326" s="1"/>
  <c r="K2322"/>
  <c r="M2322" s="1"/>
  <c r="K2316"/>
  <c r="M2316" s="1"/>
  <c r="K2297"/>
  <c r="M2297" s="1"/>
  <c r="U2294"/>
  <c r="W2294" s="1"/>
  <c r="K2290"/>
  <c r="M2290" s="1"/>
  <c r="K2284"/>
  <c r="M2284" s="1"/>
  <c r="K2265"/>
  <c r="M2265" s="1"/>
  <c r="U2262"/>
  <c r="W2262" s="1"/>
  <c r="K2258"/>
  <c r="M2258" s="1"/>
  <c r="K2252"/>
  <c r="M2252" s="1"/>
  <c r="K2240"/>
  <c r="M2240" s="1"/>
  <c r="U2228"/>
  <c r="W2228" s="1"/>
  <c r="K2225"/>
  <c r="M2225" s="1"/>
  <c r="U2220"/>
  <c r="W2220" s="1"/>
  <c r="U2219"/>
  <c r="W2219" s="1"/>
  <c r="K2215"/>
  <c r="M2215" s="1"/>
  <c r="K2204"/>
  <c r="M2204" s="1"/>
  <c r="U2198"/>
  <c r="W2198" s="1"/>
  <c r="U2197"/>
  <c r="W2197" s="1"/>
  <c r="K2169"/>
  <c r="M2169" s="1"/>
  <c r="K2162"/>
  <c r="M2162" s="1"/>
  <c r="U2151"/>
  <c r="W2151" s="1"/>
  <c r="U2148"/>
  <c r="W2148" s="1"/>
  <c r="K2125"/>
  <c r="M2125" s="1"/>
  <c r="U2116"/>
  <c r="W2116" s="1"/>
  <c r="K2114"/>
  <c r="M2114" s="1"/>
  <c r="K2106"/>
  <c r="M2106" s="1"/>
  <c r="K2105"/>
  <c r="M2105" s="1"/>
  <c r="K2074"/>
  <c r="M2074" s="1"/>
  <c r="K2073"/>
  <c r="M2073" s="1"/>
  <c r="K2072"/>
  <c r="M2072" s="1"/>
  <c r="U2065"/>
  <c r="W2065" s="1"/>
  <c r="K2058"/>
  <c r="M2058" s="1"/>
  <c r="K2028"/>
  <c r="M2028" s="1"/>
  <c r="U2023"/>
  <c r="W2023" s="1"/>
  <c r="U2022"/>
  <c r="W2022" s="1"/>
  <c r="K2016"/>
  <c r="M2016" s="1"/>
  <c r="K2015"/>
  <c r="M2015" s="1"/>
  <c r="U1990"/>
  <c r="W1990" s="1"/>
  <c r="U1982"/>
  <c r="W1982" s="1"/>
  <c r="K1977"/>
  <c r="M1977" s="1"/>
  <c r="U1970"/>
  <c r="W1970" s="1"/>
  <c r="U1951"/>
  <c r="W1951" s="1"/>
  <c r="K1930"/>
  <c r="M1930" s="1"/>
  <c r="K1928"/>
  <c r="M1928" s="1"/>
  <c r="U1910"/>
  <c r="W1910" s="1"/>
  <c r="U1907"/>
  <c r="W1907" s="1"/>
  <c r="U1894"/>
  <c r="W1894" s="1"/>
  <c r="U1850"/>
  <c r="W1850" s="1"/>
  <c r="K1815"/>
  <c r="M1815" s="1"/>
  <c r="K1803"/>
  <c r="M1803" s="1"/>
  <c r="K1770"/>
  <c r="M1770" s="1"/>
  <c r="U1765"/>
  <c r="W1765" s="1"/>
  <c r="K1753"/>
  <c r="M1753" s="1"/>
  <c r="K1738"/>
  <c r="M1738" s="1"/>
  <c r="U1705"/>
  <c r="W1705" s="1"/>
  <c r="U1704"/>
  <c r="W1704" s="1"/>
  <c r="K1694"/>
  <c r="M1694" s="1"/>
  <c r="K1677"/>
  <c r="M1677" s="1"/>
  <c r="K1490"/>
  <c r="M1490" s="1"/>
  <c r="U1330"/>
  <c r="W1330" s="1"/>
  <c r="U2207"/>
  <c r="W2207" s="1"/>
  <c r="K2200"/>
  <c r="M2200" s="1"/>
  <c r="U2147"/>
  <c r="W2147" s="1"/>
  <c r="K2122"/>
  <c r="M2122" s="1"/>
  <c r="U2107"/>
  <c r="W2107" s="1"/>
  <c r="U2098"/>
  <c r="W2098" s="1"/>
  <c r="K2093"/>
  <c r="M2093" s="1"/>
  <c r="U2088"/>
  <c r="W2088" s="1"/>
  <c r="U2087"/>
  <c r="W2087" s="1"/>
  <c r="K2080"/>
  <c r="M2080" s="1"/>
  <c r="U2075"/>
  <c r="W2075" s="1"/>
  <c r="U2061"/>
  <c r="W2061" s="1"/>
  <c r="U2060"/>
  <c r="W2060" s="1"/>
  <c r="U2059"/>
  <c r="W2059" s="1"/>
  <c r="K2045"/>
  <c r="M2045" s="1"/>
  <c r="U2030"/>
  <c r="W2030" s="1"/>
  <c r="U2029"/>
  <c r="W2029" s="1"/>
  <c r="K2013"/>
  <c r="M2013" s="1"/>
  <c r="U1997"/>
  <c r="W1997" s="1"/>
  <c r="K1993"/>
  <c r="M1993" s="1"/>
  <c r="K1972"/>
  <c r="M1972" s="1"/>
  <c r="K1956"/>
  <c r="M1956" s="1"/>
  <c r="U1945"/>
  <c r="W1945" s="1"/>
  <c r="K1878"/>
  <c r="M1878" s="1"/>
  <c r="K1877"/>
  <c r="M1877" s="1"/>
  <c r="K1876"/>
  <c r="M1876" s="1"/>
  <c r="K1796"/>
  <c r="M1796" s="1"/>
  <c r="U1757"/>
  <c r="W1757" s="1"/>
  <c r="U1756"/>
  <c r="W1756" s="1"/>
  <c r="U1741"/>
  <c r="W1741" s="1"/>
  <c r="U1740"/>
  <c r="W1740" s="1"/>
  <c r="U1497"/>
  <c r="W1497" s="1"/>
  <c r="U1376"/>
  <c r="W1376" s="1"/>
  <c r="K1252"/>
  <c r="M1252" s="1"/>
  <c r="U975"/>
  <c r="W975" s="1"/>
  <c r="K2249"/>
  <c r="M2249" s="1"/>
  <c r="U2246"/>
  <c r="W2246" s="1"/>
  <c r="U2214"/>
  <c r="W2214" s="1"/>
  <c r="U2213"/>
  <c r="W2213" s="1"/>
  <c r="U2203"/>
  <c r="W2203" s="1"/>
  <c r="K2199"/>
  <c r="M2199" s="1"/>
  <c r="K2190"/>
  <c r="M2190" s="1"/>
  <c r="K2173"/>
  <c r="M2173" s="1"/>
  <c r="U2155"/>
  <c r="W2155" s="1"/>
  <c r="U2145"/>
  <c r="W2145" s="1"/>
  <c r="K2141"/>
  <c r="M2141" s="1"/>
  <c r="U2132"/>
  <c r="W2132" s="1"/>
  <c r="U2125"/>
  <c r="W2125" s="1"/>
  <c r="K2121"/>
  <c r="M2121" s="1"/>
  <c r="U2105"/>
  <c r="W2105" s="1"/>
  <c r="K2092"/>
  <c r="M2092" s="1"/>
  <c r="U2073"/>
  <c r="W2073" s="1"/>
  <c r="U2068"/>
  <c r="W2068" s="1"/>
  <c r="U2036"/>
  <c r="W2036" s="1"/>
  <c r="K2022"/>
  <c r="M2022" s="1"/>
  <c r="U2017"/>
  <c r="W2017" s="1"/>
  <c r="U2015"/>
  <c r="W2015" s="1"/>
  <c r="U2007"/>
  <c r="W2007" s="1"/>
  <c r="K1970"/>
  <c r="M1970" s="1"/>
  <c r="U1963"/>
  <c r="W1963" s="1"/>
  <c r="U1943"/>
  <c r="W1943" s="1"/>
  <c r="U1923"/>
  <c r="W1923" s="1"/>
  <c r="K1916"/>
  <c r="M1916" s="1"/>
  <c r="K1894"/>
  <c r="M1894" s="1"/>
  <c r="U1859"/>
  <c r="W1859" s="1"/>
  <c r="U1771"/>
  <c r="W1771" s="1"/>
  <c r="K1666"/>
  <c r="M1666" s="1"/>
  <c r="U1381"/>
  <c r="W1381" s="1"/>
  <c r="U1378"/>
  <c r="W1378" s="1"/>
  <c r="U1377"/>
  <c r="W1377" s="1"/>
  <c r="K1281"/>
  <c r="M1281" s="1"/>
  <c r="K2517"/>
  <c r="M2517" s="1"/>
  <c r="U2514"/>
  <c r="W2514" s="1"/>
  <c r="K2510"/>
  <c r="M2510" s="1"/>
  <c r="K2504"/>
  <c r="M2504" s="1"/>
  <c r="K2485"/>
  <c r="M2485" s="1"/>
  <c r="U2482"/>
  <c r="W2482" s="1"/>
  <c r="K2478"/>
  <c r="M2478" s="1"/>
  <c r="K2472"/>
  <c r="M2472" s="1"/>
  <c r="K2453"/>
  <c r="M2453" s="1"/>
  <c r="U2450"/>
  <c r="W2450" s="1"/>
  <c r="K2446"/>
  <c r="M2446" s="1"/>
  <c r="K2440"/>
  <c r="M2440" s="1"/>
  <c r="K2421"/>
  <c r="M2421" s="1"/>
  <c r="U2418"/>
  <c r="W2418" s="1"/>
  <c r="K2414"/>
  <c r="M2414" s="1"/>
  <c r="K2408"/>
  <c r="M2408" s="1"/>
  <c r="K2389"/>
  <c r="M2389" s="1"/>
  <c r="U2386"/>
  <c r="W2386" s="1"/>
  <c r="K2382"/>
  <c r="M2382" s="1"/>
  <c r="K2376"/>
  <c r="M2376" s="1"/>
  <c r="K2357"/>
  <c r="M2357" s="1"/>
  <c r="U2354"/>
  <c r="W2354" s="1"/>
  <c r="K2350"/>
  <c r="M2350" s="1"/>
  <c r="K2344"/>
  <c r="M2344" s="1"/>
  <c r="K2325"/>
  <c r="M2325" s="1"/>
  <c r="U2322"/>
  <c r="W2322" s="1"/>
  <c r="K2318"/>
  <c r="M2318" s="1"/>
  <c r="K2312"/>
  <c r="M2312" s="1"/>
  <c r="K2293"/>
  <c r="M2293" s="1"/>
  <c r="U2290"/>
  <c r="W2290" s="1"/>
  <c r="K2286"/>
  <c r="M2286" s="1"/>
  <c r="K2280"/>
  <c r="M2280" s="1"/>
  <c r="K2261"/>
  <c r="M2261" s="1"/>
  <c r="U2258"/>
  <c r="W2258" s="1"/>
  <c r="K2254"/>
  <c r="M2254" s="1"/>
  <c r="K2248"/>
  <c r="M2248" s="1"/>
  <c r="K2236"/>
  <c r="M2236" s="1"/>
  <c r="U2230"/>
  <c r="W2230" s="1"/>
  <c r="K2218"/>
  <c r="M2218" s="1"/>
  <c r="K2157"/>
  <c r="M2157" s="1"/>
  <c r="U2135"/>
  <c r="W2135" s="1"/>
  <c r="K2127"/>
  <c r="M2127" s="1"/>
  <c r="U2111"/>
  <c r="W2111" s="1"/>
  <c r="K2090"/>
  <c r="M2090" s="1"/>
  <c r="U2080"/>
  <c r="W2080" s="1"/>
  <c r="K2078"/>
  <c r="M2078" s="1"/>
  <c r="K2063"/>
  <c r="M2063" s="1"/>
  <c r="U2054"/>
  <c r="W2054" s="1"/>
  <c r="U2039"/>
  <c r="W2039" s="1"/>
  <c r="U2038"/>
  <c r="W2038" s="1"/>
  <c r="K2034"/>
  <c r="M2034" s="1"/>
  <c r="K2032"/>
  <c r="M2032" s="1"/>
  <c r="U2027"/>
  <c r="W2027" s="1"/>
  <c r="K2012"/>
  <c r="M2012" s="1"/>
  <c r="K1999"/>
  <c r="M1999" s="1"/>
  <c r="U1995"/>
  <c r="W1995" s="1"/>
  <c r="U1976"/>
  <c r="W1976" s="1"/>
  <c r="U1972"/>
  <c r="W1972" s="1"/>
  <c r="U1956"/>
  <c r="W1956" s="1"/>
  <c r="K1950"/>
  <c r="M1950" s="1"/>
  <c r="U1936"/>
  <c r="W1936" s="1"/>
  <c r="U1921"/>
  <c r="W1921" s="1"/>
  <c r="K1892"/>
  <c r="M1892" s="1"/>
  <c r="K1891"/>
  <c r="M1891" s="1"/>
  <c r="U1883"/>
  <c r="W1883" s="1"/>
  <c r="U1879"/>
  <c r="W1879" s="1"/>
  <c r="U1864"/>
  <c r="W1864" s="1"/>
  <c r="U1861"/>
  <c r="W1861" s="1"/>
  <c r="U1843"/>
  <c r="W1843" s="1"/>
  <c r="U1837"/>
  <c r="W1837" s="1"/>
  <c r="U1836"/>
  <c r="W1836" s="1"/>
  <c r="K1824"/>
  <c r="M1824" s="1"/>
  <c r="K1822"/>
  <c r="M1822" s="1"/>
  <c r="K1764"/>
  <c r="M1764" s="1"/>
  <c r="K1763"/>
  <c r="M1763" s="1"/>
  <c r="U1669"/>
  <c r="W1669" s="1"/>
  <c r="K2008"/>
  <c r="M2008" s="1"/>
  <c r="U2000"/>
  <c r="W2000" s="1"/>
  <c r="K1944"/>
  <c r="M1944" s="1"/>
  <c r="K1826"/>
  <c r="M1826" s="1"/>
  <c r="K1526"/>
  <c r="M1526" s="1"/>
  <c r="K1466"/>
  <c r="M1466" s="1"/>
  <c r="U2118"/>
  <c r="W2118" s="1"/>
  <c r="K2109"/>
  <c r="M2109" s="1"/>
  <c r="K2086"/>
  <c r="M2086" s="1"/>
  <c r="U2081"/>
  <c r="W2081" s="1"/>
  <c r="K2077"/>
  <c r="M2077" s="1"/>
  <c r="U2070"/>
  <c r="W2070" s="1"/>
  <c r="U2052"/>
  <c r="W2052" s="1"/>
  <c r="K2029"/>
  <c r="M2029" s="1"/>
  <c r="U2004"/>
  <c r="W2004" s="1"/>
  <c r="K1994"/>
  <c r="M1994" s="1"/>
  <c r="U1991"/>
  <c r="W1991" s="1"/>
  <c r="K1986"/>
  <c r="M1986" s="1"/>
  <c r="K1952"/>
  <c r="M1952" s="1"/>
  <c r="K1951"/>
  <c r="M1951" s="1"/>
  <c r="U1924"/>
  <c r="W1924" s="1"/>
  <c r="U1909"/>
  <c r="W1909" s="1"/>
  <c r="U1908"/>
  <c r="W1908" s="1"/>
  <c r="U1900"/>
  <c r="W1900" s="1"/>
  <c r="K1888"/>
  <c r="M1888" s="1"/>
  <c r="U1874"/>
  <c r="W1874" s="1"/>
  <c r="U1871"/>
  <c r="W1871" s="1"/>
  <c r="K1869"/>
  <c r="M1869" s="1"/>
  <c r="U1865"/>
  <c r="W1865" s="1"/>
  <c r="K1858"/>
  <c r="M1858" s="1"/>
  <c r="K1855"/>
  <c r="M1855" s="1"/>
  <c r="U1852"/>
  <c r="W1852" s="1"/>
  <c r="U1851"/>
  <c r="W1851" s="1"/>
  <c r="U1847"/>
  <c r="W1847" s="1"/>
  <c r="U1842"/>
  <c r="W1842" s="1"/>
  <c r="U1829"/>
  <c r="W1829" s="1"/>
  <c r="K1827"/>
  <c r="M1827" s="1"/>
  <c r="K1823"/>
  <c r="M1823" s="1"/>
  <c r="U1820"/>
  <c r="W1820" s="1"/>
  <c r="K1816"/>
  <c r="M1816" s="1"/>
  <c r="U1812"/>
  <c r="W1812" s="1"/>
  <c r="U1800"/>
  <c r="W1800" s="1"/>
  <c r="K1797"/>
  <c r="M1797" s="1"/>
  <c r="U1793"/>
  <c r="W1793" s="1"/>
  <c r="U1791"/>
  <c r="W1791" s="1"/>
  <c r="U1772"/>
  <c r="W1772" s="1"/>
  <c r="K1739"/>
  <c r="M1739" s="1"/>
  <c r="K1737"/>
  <c r="M1737" s="1"/>
  <c r="K1703"/>
  <c r="M1703" s="1"/>
  <c r="U1698"/>
  <c r="W1698" s="1"/>
  <c r="U1690"/>
  <c r="W1690" s="1"/>
  <c r="U1682"/>
  <c r="W1682" s="1"/>
  <c r="U1674"/>
  <c r="W1674" s="1"/>
  <c r="K1665"/>
  <c r="M1665" s="1"/>
  <c r="K1642"/>
  <c r="M1642" s="1"/>
  <c r="K1618"/>
  <c r="M1618" s="1"/>
  <c r="K1606"/>
  <c r="M1606" s="1"/>
  <c r="K1525"/>
  <c r="M1525" s="1"/>
  <c r="K1489"/>
  <c r="M1489" s="1"/>
  <c r="U1459"/>
  <c r="W1459" s="1"/>
  <c r="K1435"/>
  <c r="M1435" s="1"/>
  <c r="K1403"/>
  <c r="M1403" s="1"/>
  <c r="K1182"/>
  <c r="M1182" s="1"/>
  <c r="U1093"/>
  <c r="W1093" s="1"/>
  <c r="K1968"/>
  <c r="M1968" s="1"/>
  <c r="K1949"/>
  <c r="M1949" s="1"/>
  <c r="U1940"/>
  <c r="W1940" s="1"/>
  <c r="U1933"/>
  <c r="W1933" s="1"/>
  <c r="U1930"/>
  <c r="W1930" s="1"/>
  <c r="U1887"/>
  <c r="W1887" s="1"/>
  <c r="K1885"/>
  <c r="M1885" s="1"/>
  <c r="K1874"/>
  <c r="M1874" s="1"/>
  <c r="K1867"/>
  <c r="M1867" s="1"/>
  <c r="K1863"/>
  <c r="M1863" s="1"/>
  <c r="U1860"/>
  <c r="W1860" s="1"/>
  <c r="K1839"/>
  <c r="M1839" s="1"/>
  <c r="U1808"/>
  <c r="W1808" s="1"/>
  <c r="K1801"/>
  <c r="M1801" s="1"/>
  <c r="K1799"/>
  <c r="M1799" s="1"/>
  <c r="K1785"/>
  <c r="M1785" s="1"/>
  <c r="K1781"/>
  <c r="M1781" s="1"/>
  <c r="U1775"/>
  <c r="W1775" s="1"/>
  <c r="U1770"/>
  <c r="W1770" s="1"/>
  <c r="K1760"/>
  <c r="M1760" s="1"/>
  <c r="K1744"/>
  <c r="M1744" s="1"/>
  <c r="K1727"/>
  <c r="M1727" s="1"/>
  <c r="K1709"/>
  <c r="M1709" s="1"/>
  <c r="U1685"/>
  <c r="W1685" s="1"/>
  <c r="K1673"/>
  <c r="M1673" s="1"/>
  <c r="K1672"/>
  <c r="M1672" s="1"/>
  <c r="U1668"/>
  <c r="W1668" s="1"/>
  <c r="U1656"/>
  <c r="W1656" s="1"/>
  <c r="K1648"/>
  <c r="M1648" s="1"/>
  <c r="U1644"/>
  <c r="W1644" s="1"/>
  <c r="U1624"/>
  <c r="W1624" s="1"/>
  <c r="U1622"/>
  <c r="W1622" s="1"/>
  <c r="U1593"/>
  <c r="W1593" s="1"/>
  <c r="U1592"/>
  <c r="W1592" s="1"/>
  <c r="U1589"/>
  <c r="W1589" s="1"/>
  <c r="U1571"/>
  <c r="W1571" s="1"/>
  <c r="U1543"/>
  <c r="W1543" s="1"/>
  <c r="K1537"/>
  <c r="M1537" s="1"/>
  <c r="K1500"/>
  <c r="M1500" s="1"/>
  <c r="U1471"/>
  <c r="W1471" s="1"/>
  <c r="U1470"/>
  <c r="W1470" s="1"/>
  <c r="K1463"/>
  <c r="M1463" s="1"/>
  <c r="K1441"/>
  <c r="M1441" s="1"/>
  <c r="K1305"/>
  <c r="M1305" s="1"/>
  <c r="U1286"/>
  <c r="W1286" s="1"/>
  <c r="U1284"/>
  <c r="W1284" s="1"/>
  <c r="U1231"/>
  <c r="W1231" s="1"/>
  <c r="K1220"/>
  <c r="M1220" s="1"/>
  <c r="K1192"/>
  <c r="M1192" s="1"/>
  <c r="K1132"/>
  <c r="M1132" s="1"/>
  <c r="K1759"/>
  <c r="M1759" s="1"/>
  <c r="K1743"/>
  <c r="M1743" s="1"/>
  <c r="U1738"/>
  <c r="W1738" s="1"/>
  <c r="U1686"/>
  <c r="W1686" s="1"/>
  <c r="K1674"/>
  <c r="M1674" s="1"/>
  <c r="K1647"/>
  <c r="M1647" s="1"/>
  <c r="U1507"/>
  <c r="W1507" s="1"/>
  <c r="K1353"/>
  <c r="M1353" s="1"/>
  <c r="K2144"/>
  <c r="M2144" s="1"/>
  <c r="U2141"/>
  <c r="W2141" s="1"/>
  <c r="K2137"/>
  <c r="M2137" s="1"/>
  <c r="K2136"/>
  <c r="M2136" s="1"/>
  <c r="U2128"/>
  <c r="W2128" s="1"/>
  <c r="U2123"/>
  <c r="W2123" s="1"/>
  <c r="U2112"/>
  <c r="W2112" s="1"/>
  <c r="K2096"/>
  <c r="M2096" s="1"/>
  <c r="U2093"/>
  <c r="W2093" s="1"/>
  <c r="K2089"/>
  <c r="M2089" s="1"/>
  <c r="K2088"/>
  <c r="M2088" s="1"/>
  <c r="K2079"/>
  <c r="M2079" s="1"/>
  <c r="U2043"/>
  <c r="W2043" s="1"/>
  <c r="U2035"/>
  <c r="W2035" s="1"/>
  <c r="U2019"/>
  <c r="W2019" s="1"/>
  <c r="U2016"/>
  <c r="W2016" s="1"/>
  <c r="U2011"/>
  <c r="W2011" s="1"/>
  <c r="K2006"/>
  <c r="M2006" s="1"/>
  <c r="U2001"/>
  <c r="W2001" s="1"/>
  <c r="K1997"/>
  <c r="M1997" s="1"/>
  <c r="U1968"/>
  <c r="W1968" s="1"/>
  <c r="U1961"/>
  <c r="W1961" s="1"/>
  <c r="K1948"/>
  <c r="M1948" s="1"/>
  <c r="K1935"/>
  <c r="M1935" s="1"/>
  <c r="U1931"/>
  <c r="W1931" s="1"/>
  <c r="U1929"/>
  <c r="W1929" s="1"/>
  <c r="U1926"/>
  <c r="W1926" s="1"/>
  <c r="K1921"/>
  <c r="M1921" s="1"/>
  <c r="U1916"/>
  <c r="W1916" s="1"/>
  <c r="K1911"/>
  <c r="M1911" s="1"/>
  <c r="K1910"/>
  <c r="M1910" s="1"/>
  <c r="K1908"/>
  <c r="M1908" s="1"/>
  <c r="K1907"/>
  <c r="M1907" s="1"/>
  <c r="K1905"/>
  <c r="M1905" s="1"/>
  <c r="U1893"/>
  <c r="W1893" s="1"/>
  <c r="K1883"/>
  <c r="M1883" s="1"/>
  <c r="K1872"/>
  <c r="M1872" s="1"/>
  <c r="K1865"/>
  <c r="M1865" s="1"/>
  <c r="K1851"/>
  <c r="M1851" s="1"/>
  <c r="K1849"/>
  <c r="M1849" s="1"/>
  <c r="K1848"/>
  <c r="M1848" s="1"/>
  <c r="U1844"/>
  <c r="W1844" s="1"/>
  <c r="K1807"/>
  <c r="M1807" s="1"/>
  <c r="U1804"/>
  <c r="W1804" s="1"/>
  <c r="K1792"/>
  <c r="M1792" s="1"/>
  <c r="U1788"/>
  <c r="W1788" s="1"/>
  <c r="K1784"/>
  <c r="M1784" s="1"/>
  <c r="K1779"/>
  <c r="M1779" s="1"/>
  <c r="K1765"/>
  <c r="M1765" s="1"/>
  <c r="U1763"/>
  <c r="W1763" s="1"/>
  <c r="U1762"/>
  <c r="W1762" s="1"/>
  <c r="U1754"/>
  <c r="W1754" s="1"/>
  <c r="K1715"/>
  <c r="M1715" s="1"/>
  <c r="K1707"/>
  <c r="M1707" s="1"/>
  <c r="K1698"/>
  <c r="M1698" s="1"/>
  <c r="U1684"/>
  <c r="W1684" s="1"/>
  <c r="U1661"/>
  <c r="W1661" s="1"/>
  <c r="K1659"/>
  <c r="M1659" s="1"/>
  <c r="U1635"/>
  <c r="W1635" s="1"/>
  <c r="U1573"/>
  <c r="W1573" s="1"/>
  <c r="U1544"/>
  <c r="W1544" s="1"/>
  <c r="U1447"/>
  <c r="W1447" s="1"/>
  <c r="K1443"/>
  <c r="M1443" s="1"/>
  <c r="K1417"/>
  <c r="M1417" s="1"/>
  <c r="U1390"/>
  <c r="W1390" s="1"/>
  <c r="K1337"/>
  <c r="M1337" s="1"/>
  <c r="U1314"/>
  <c r="W1314" s="1"/>
  <c r="K1307"/>
  <c r="M1307" s="1"/>
  <c r="K1260"/>
  <c r="M1260" s="1"/>
  <c r="U1199"/>
  <c r="W1199" s="1"/>
  <c r="U1155"/>
  <c r="W1155" s="1"/>
  <c r="U1078"/>
  <c r="W1078" s="1"/>
  <c r="U1047"/>
  <c r="W1047" s="1"/>
  <c r="U1915"/>
  <c r="W1915" s="1"/>
  <c r="U1913"/>
  <c r="W1913" s="1"/>
  <c r="K1906"/>
  <c r="M1906" s="1"/>
  <c r="U1901"/>
  <c r="W1901" s="1"/>
  <c r="K1899"/>
  <c r="M1899" s="1"/>
  <c r="K1898"/>
  <c r="M1898" s="1"/>
  <c r="K1895"/>
  <c r="M1895" s="1"/>
  <c r="U1892"/>
  <c r="W1892" s="1"/>
  <c r="K1879"/>
  <c r="M1879" s="1"/>
  <c r="U1876"/>
  <c r="W1876" s="1"/>
  <c r="K1859"/>
  <c r="M1859" s="1"/>
  <c r="U1761"/>
  <c r="W1761" s="1"/>
  <c r="U1759"/>
  <c r="W1759" s="1"/>
  <c r="K1749"/>
  <c r="M1749" s="1"/>
  <c r="U1745"/>
  <c r="W1745" s="1"/>
  <c r="K1733"/>
  <c r="M1733" s="1"/>
  <c r="K1720"/>
  <c r="M1720" s="1"/>
  <c r="U1692"/>
  <c r="W1692" s="1"/>
  <c r="K1607"/>
  <c r="M1607" s="1"/>
  <c r="U1601"/>
  <c r="W1601" s="1"/>
  <c r="K1551"/>
  <c r="M1551" s="1"/>
  <c r="K1262"/>
  <c r="M1262" s="1"/>
  <c r="U673"/>
  <c r="W673" s="1"/>
  <c r="U1846"/>
  <c r="W1846" s="1"/>
  <c r="U1841"/>
  <c r="W1841" s="1"/>
  <c r="U1840"/>
  <c r="W1840" s="1"/>
  <c r="K1805"/>
  <c r="M1805" s="1"/>
  <c r="U1802"/>
  <c r="W1802" s="1"/>
  <c r="U1796"/>
  <c r="W1796" s="1"/>
  <c r="U1769"/>
  <c r="W1769" s="1"/>
  <c r="U1764"/>
  <c r="W1764" s="1"/>
  <c r="K1761"/>
  <c r="M1761" s="1"/>
  <c r="U1753"/>
  <c r="W1753" s="1"/>
  <c r="U1748"/>
  <c r="W1748" s="1"/>
  <c r="K1745"/>
  <c r="M1745" s="1"/>
  <c r="U1737"/>
  <c r="W1737" s="1"/>
  <c r="U1732"/>
  <c r="W1732" s="1"/>
  <c r="U1708"/>
  <c r="W1708" s="1"/>
  <c r="K1706"/>
  <c r="M1706" s="1"/>
  <c r="U1658"/>
  <c r="W1658" s="1"/>
  <c r="K1649"/>
  <c r="M1649" s="1"/>
  <c r="U1646"/>
  <c r="W1646" s="1"/>
  <c r="U1645"/>
  <c r="W1645" s="1"/>
  <c r="U1639"/>
  <c r="W1639" s="1"/>
  <c r="U1595"/>
  <c r="W1595" s="1"/>
  <c r="U1566"/>
  <c r="W1566" s="1"/>
  <c r="K1561"/>
  <c r="M1561" s="1"/>
  <c r="U1550"/>
  <c r="W1550" s="1"/>
  <c r="K1545"/>
  <c r="M1545" s="1"/>
  <c r="K1518"/>
  <c r="M1518" s="1"/>
  <c r="U1490"/>
  <c r="W1490" s="1"/>
  <c r="K1482"/>
  <c r="M1482" s="1"/>
  <c r="K1458"/>
  <c r="M1458" s="1"/>
  <c r="U1451"/>
  <c r="W1451" s="1"/>
  <c r="U1441"/>
  <c r="W1441" s="1"/>
  <c r="K1436"/>
  <c r="M1436" s="1"/>
  <c r="K1428"/>
  <c r="M1428" s="1"/>
  <c r="U1416"/>
  <c r="W1416" s="1"/>
  <c r="U1396"/>
  <c r="W1396" s="1"/>
  <c r="K1383"/>
  <c r="M1383" s="1"/>
  <c r="K1381"/>
  <c r="M1381" s="1"/>
  <c r="U1352"/>
  <c r="W1352" s="1"/>
  <c r="U1338"/>
  <c r="W1338" s="1"/>
  <c r="K1331"/>
  <c r="M1331" s="1"/>
  <c r="K1327"/>
  <c r="M1327" s="1"/>
  <c r="U1250"/>
  <c r="W1250" s="1"/>
  <c r="U1249"/>
  <c r="W1249" s="1"/>
  <c r="K1222"/>
  <c r="M1222" s="1"/>
  <c r="U1191"/>
  <c r="W1191" s="1"/>
  <c r="K1172"/>
  <c r="M1172" s="1"/>
  <c r="K1115"/>
  <c r="M1115" s="1"/>
  <c r="K1114"/>
  <c r="M1114" s="1"/>
  <c r="K1094"/>
  <c r="M1094" s="1"/>
  <c r="K1003"/>
  <c r="M1003" s="1"/>
  <c r="K1002"/>
  <c r="M1002" s="1"/>
  <c r="U988"/>
  <c r="W988" s="1"/>
  <c r="K943"/>
  <c r="M943" s="1"/>
  <c r="U1955"/>
  <c r="W1955" s="1"/>
  <c r="U1952"/>
  <c r="W1952" s="1"/>
  <c r="U1947"/>
  <c r="W1947" s="1"/>
  <c r="K1942"/>
  <c r="M1942" s="1"/>
  <c r="U1937"/>
  <c r="W1937" s="1"/>
  <c r="K1933"/>
  <c r="M1933" s="1"/>
  <c r="K1924"/>
  <c r="M1924" s="1"/>
  <c r="K1923"/>
  <c r="M1923" s="1"/>
  <c r="U1918"/>
  <c r="W1918" s="1"/>
  <c r="K1902"/>
  <c r="M1902" s="1"/>
  <c r="U1890"/>
  <c r="W1890" s="1"/>
  <c r="U1866"/>
  <c r="W1866" s="1"/>
  <c r="U1857"/>
  <c r="W1857" s="1"/>
  <c r="U1856"/>
  <c r="W1856" s="1"/>
  <c r="U1855"/>
  <c r="W1855" s="1"/>
  <c r="K1853"/>
  <c r="M1853" s="1"/>
  <c r="K1835"/>
  <c r="M1835" s="1"/>
  <c r="U1825"/>
  <c r="W1825" s="1"/>
  <c r="U1823"/>
  <c r="W1823" s="1"/>
  <c r="U1815"/>
  <c r="W1815" s="1"/>
  <c r="U1810"/>
  <c r="W1810" s="1"/>
  <c r="K1793"/>
  <c r="M1793" s="1"/>
  <c r="K1791"/>
  <c r="M1791" s="1"/>
  <c r="K1787"/>
  <c r="M1787" s="1"/>
  <c r="K1776"/>
  <c r="M1776" s="1"/>
  <c r="U1767"/>
  <c r="W1767" s="1"/>
  <c r="U1751"/>
  <c r="W1751" s="1"/>
  <c r="U1735"/>
  <c r="W1735" s="1"/>
  <c r="K1728"/>
  <c r="M1728" s="1"/>
  <c r="U1713"/>
  <c r="W1713" s="1"/>
  <c r="U1711"/>
  <c r="W1711" s="1"/>
  <c r="K1710"/>
  <c r="M1710" s="1"/>
  <c r="K1704"/>
  <c r="M1704" s="1"/>
  <c r="K1699"/>
  <c r="M1699" s="1"/>
  <c r="U1693"/>
  <c r="W1693" s="1"/>
  <c r="U1687"/>
  <c r="W1687" s="1"/>
  <c r="K1681"/>
  <c r="M1681" s="1"/>
  <c r="U1678"/>
  <c r="W1678" s="1"/>
  <c r="U1637"/>
  <c r="W1637" s="1"/>
  <c r="U1614"/>
  <c r="W1614" s="1"/>
  <c r="K1597"/>
  <c r="M1597" s="1"/>
  <c r="K1588"/>
  <c r="M1588" s="1"/>
  <c r="U1563"/>
  <c r="W1563" s="1"/>
  <c r="K1554"/>
  <c r="M1554" s="1"/>
  <c r="U1547"/>
  <c r="W1547" s="1"/>
  <c r="U1538"/>
  <c r="W1538" s="1"/>
  <c r="U1537"/>
  <c r="W1537" s="1"/>
  <c r="K1530"/>
  <c r="M1530" s="1"/>
  <c r="K1519"/>
  <c r="M1519" s="1"/>
  <c r="U1511"/>
  <c r="W1511" s="1"/>
  <c r="U1501"/>
  <c r="W1501" s="1"/>
  <c r="U1500"/>
  <c r="W1500" s="1"/>
  <c r="K1494"/>
  <c r="M1494" s="1"/>
  <c r="K1483"/>
  <c r="M1483" s="1"/>
  <c r="U1474"/>
  <c r="W1474" s="1"/>
  <c r="U1463"/>
  <c r="W1463" s="1"/>
  <c r="K1456"/>
  <c r="M1456" s="1"/>
  <c r="K1444"/>
  <c r="M1444" s="1"/>
  <c r="U1432"/>
  <c r="W1432" s="1"/>
  <c r="K1427"/>
  <c r="M1427" s="1"/>
  <c r="K1426"/>
  <c r="M1426" s="1"/>
  <c r="K1418"/>
  <c r="M1418" s="1"/>
  <c r="U1399"/>
  <c r="W1399" s="1"/>
  <c r="U1397"/>
  <c r="W1397" s="1"/>
  <c r="U1395"/>
  <c r="W1395" s="1"/>
  <c r="U1394"/>
  <c r="W1394" s="1"/>
  <c r="U1393"/>
  <c r="W1393" s="1"/>
  <c r="U1385"/>
  <c r="W1385" s="1"/>
  <c r="U1358"/>
  <c r="W1358" s="1"/>
  <c r="U1332"/>
  <c r="W1332" s="1"/>
  <c r="K1311"/>
  <c r="M1311" s="1"/>
  <c r="K1310"/>
  <c r="M1310" s="1"/>
  <c r="K1309"/>
  <c r="M1309" s="1"/>
  <c r="U1272"/>
  <c r="W1272" s="1"/>
  <c r="U1257"/>
  <c r="W1257" s="1"/>
  <c r="K1254"/>
  <c r="M1254" s="1"/>
  <c r="K1230"/>
  <c r="M1230" s="1"/>
  <c r="U1223"/>
  <c r="W1223" s="1"/>
  <c r="K1208"/>
  <c r="M1208" s="1"/>
  <c r="U1174"/>
  <c r="W1174" s="1"/>
  <c r="U1173"/>
  <c r="W1173" s="1"/>
  <c r="U1151"/>
  <c r="W1151" s="1"/>
  <c r="U1122"/>
  <c r="W1122" s="1"/>
  <c r="U951"/>
  <c r="W951" s="1"/>
  <c r="K1664"/>
  <c r="M1664" s="1"/>
  <c r="K1657"/>
  <c r="M1657" s="1"/>
  <c r="U1654"/>
  <c r="W1654" s="1"/>
  <c r="U1632"/>
  <c r="W1632" s="1"/>
  <c r="K1626"/>
  <c r="M1626" s="1"/>
  <c r="K1614"/>
  <c r="M1614" s="1"/>
  <c r="U1611"/>
  <c r="W1611" s="1"/>
  <c r="U1610"/>
  <c r="W1610" s="1"/>
  <c r="K1603"/>
  <c r="M1603" s="1"/>
  <c r="K1602"/>
  <c r="M1602" s="1"/>
  <c r="U1590"/>
  <c r="W1590" s="1"/>
  <c r="K1582"/>
  <c r="M1582" s="1"/>
  <c r="U1569"/>
  <c r="W1569" s="1"/>
  <c r="U1568"/>
  <c r="W1568" s="1"/>
  <c r="K1533"/>
  <c r="M1533" s="1"/>
  <c r="K1523"/>
  <c r="M1523" s="1"/>
  <c r="K1522"/>
  <c r="M1522" s="1"/>
  <c r="K1474"/>
  <c r="M1474" s="1"/>
  <c r="U1446"/>
  <c r="W1446" s="1"/>
  <c r="U1444"/>
  <c r="W1444" s="1"/>
  <c r="U1437"/>
  <c r="W1437" s="1"/>
  <c r="U1436"/>
  <c r="W1436" s="1"/>
  <c r="U1418"/>
  <c r="W1418" s="1"/>
  <c r="U1405"/>
  <c r="W1405" s="1"/>
  <c r="U1404"/>
  <c r="W1404" s="1"/>
  <c r="K1400"/>
  <c r="M1400" s="1"/>
  <c r="K1399"/>
  <c r="M1399" s="1"/>
  <c r="U1388"/>
  <c r="W1388" s="1"/>
  <c r="U1341"/>
  <c r="W1341" s="1"/>
  <c r="K1214"/>
  <c r="M1214" s="1"/>
  <c r="U1183"/>
  <c r="W1183" s="1"/>
  <c r="K1178"/>
  <c r="M1178" s="1"/>
  <c r="K1098"/>
  <c r="M1098" s="1"/>
  <c r="K1012"/>
  <c r="M1012" s="1"/>
  <c r="U942"/>
  <c r="W942" s="1"/>
  <c r="K934"/>
  <c r="M934" s="1"/>
  <c r="K1752"/>
  <c r="M1752" s="1"/>
  <c r="K1741"/>
  <c r="M1741" s="1"/>
  <c r="K1736"/>
  <c r="M1736" s="1"/>
  <c r="U1723"/>
  <c r="W1723" s="1"/>
  <c r="U1722"/>
  <c r="W1722" s="1"/>
  <c r="U1716"/>
  <c r="W1716" s="1"/>
  <c r="K1712"/>
  <c r="M1712" s="1"/>
  <c r="U1697"/>
  <c r="W1697" s="1"/>
  <c r="K1688"/>
  <c r="M1688" s="1"/>
  <c r="U1679"/>
  <c r="W1679" s="1"/>
  <c r="K1669"/>
  <c r="M1669" s="1"/>
  <c r="U1660"/>
  <c r="W1660" s="1"/>
  <c r="U1642"/>
  <c r="W1642" s="1"/>
  <c r="K1639"/>
  <c r="M1639" s="1"/>
  <c r="K1638"/>
  <c r="M1638" s="1"/>
  <c r="K1627"/>
  <c r="M1627" s="1"/>
  <c r="U1607"/>
  <c r="W1607" s="1"/>
  <c r="U1597"/>
  <c r="W1597" s="1"/>
  <c r="U1584"/>
  <c r="W1584" s="1"/>
  <c r="K1574"/>
  <c r="M1574" s="1"/>
  <c r="K1563"/>
  <c r="M1563" s="1"/>
  <c r="K1562"/>
  <c r="M1562" s="1"/>
  <c r="K1559"/>
  <c r="M1559" s="1"/>
  <c r="K1547"/>
  <c r="M1547" s="1"/>
  <c r="K1546"/>
  <c r="M1546" s="1"/>
  <c r="U1540"/>
  <c r="W1540" s="1"/>
  <c r="K1534"/>
  <c r="M1534" s="1"/>
  <c r="U1529"/>
  <c r="W1529" s="1"/>
  <c r="K1510"/>
  <c r="M1510" s="1"/>
  <c r="U1504"/>
  <c r="W1504" s="1"/>
  <c r="U1494"/>
  <c r="W1494" s="1"/>
  <c r="U1493"/>
  <c r="W1493" s="1"/>
  <c r="K1486"/>
  <c r="M1486" s="1"/>
  <c r="K1475"/>
  <c r="M1475" s="1"/>
  <c r="U1466"/>
  <c r="W1466" s="1"/>
  <c r="U1456"/>
  <c r="W1456" s="1"/>
  <c r="U1455"/>
  <c r="W1455" s="1"/>
  <c r="K1448"/>
  <c r="M1448" s="1"/>
  <c r="U1434"/>
  <c r="W1434" s="1"/>
  <c r="K1429"/>
  <c r="M1429" s="1"/>
  <c r="U1427"/>
  <c r="W1427" s="1"/>
  <c r="U1426"/>
  <c r="W1426" s="1"/>
  <c r="K1359"/>
  <c r="M1359" s="1"/>
  <c r="U1355"/>
  <c r="W1355" s="1"/>
  <c r="U1354"/>
  <c r="W1354" s="1"/>
  <c r="K1345"/>
  <c r="M1345" s="1"/>
  <c r="K1336"/>
  <c r="M1336" s="1"/>
  <c r="U1326"/>
  <c r="W1326" s="1"/>
  <c r="U1323"/>
  <c r="W1323" s="1"/>
  <c r="K1315"/>
  <c r="M1315" s="1"/>
  <c r="U1304"/>
  <c r="W1304" s="1"/>
  <c r="K1299"/>
  <c r="M1299" s="1"/>
  <c r="K1268"/>
  <c r="M1268" s="1"/>
  <c r="U1264"/>
  <c r="W1264" s="1"/>
  <c r="K1215"/>
  <c r="M1215" s="1"/>
  <c r="K1204"/>
  <c r="M1204" s="1"/>
  <c r="K1188"/>
  <c r="M1188" s="1"/>
  <c r="U1163"/>
  <c r="W1163" s="1"/>
  <c r="U1159"/>
  <c r="W1159" s="1"/>
  <c r="U1148"/>
  <c r="W1148" s="1"/>
  <c r="U1146"/>
  <c r="W1146" s="1"/>
  <c r="U1145"/>
  <c r="W1145" s="1"/>
  <c r="U1144"/>
  <c r="W1144" s="1"/>
  <c r="U1039"/>
  <c r="W1039" s="1"/>
  <c r="U1037"/>
  <c r="W1037" s="1"/>
  <c r="K1634"/>
  <c r="M1634" s="1"/>
  <c r="K1628"/>
  <c r="M1628" s="1"/>
  <c r="U1623"/>
  <c r="W1623" s="1"/>
  <c r="K1620"/>
  <c r="M1620" s="1"/>
  <c r="U1615"/>
  <c r="W1615" s="1"/>
  <c r="U1600"/>
  <c r="W1600" s="1"/>
  <c r="K1598"/>
  <c r="M1598" s="1"/>
  <c r="K1594"/>
  <c r="M1594" s="1"/>
  <c r="K1586"/>
  <c r="M1586" s="1"/>
  <c r="U1578"/>
  <c r="W1578" s="1"/>
  <c r="K1567"/>
  <c r="M1567" s="1"/>
  <c r="K1552"/>
  <c r="M1552" s="1"/>
  <c r="U1542"/>
  <c r="W1542" s="1"/>
  <c r="K1524"/>
  <c r="M1524" s="1"/>
  <c r="K1516"/>
  <c r="M1516" s="1"/>
  <c r="K1502"/>
  <c r="M1502" s="1"/>
  <c r="K1501"/>
  <c r="M1501" s="1"/>
  <c r="U1498"/>
  <c r="W1498" s="1"/>
  <c r="K1480"/>
  <c r="M1480" s="1"/>
  <c r="K1472"/>
  <c r="M1472" s="1"/>
  <c r="K1464"/>
  <c r="M1464" s="1"/>
  <c r="U1454"/>
  <c r="W1454" s="1"/>
  <c r="K1450"/>
  <c r="M1450" s="1"/>
  <c r="K1442"/>
  <c r="M1442" s="1"/>
  <c r="K1437"/>
  <c r="M1437" s="1"/>
  <c r="U1430"/>
  <c r="W1430" s="1"/>
  <c r="K1422"/>
  <c r="M1422" s="1"/>
  <c r="U1412"/>
  <c r="W1412" s="1"/>
  <c r="K1384"/>
  <c r="M1384" s="1"/>
  <c r="K1368"/>
  <c r="M1368" s="1"/>
  <c r="U1362"/>
  <c r="W1362" s="1"/>
  <c r="U1360"/>
  <c r="W1360" s="1"/>
  <c r="K1358"/>
  <c r="M1358" s="1"/>
  <c r="U1350"/>
  <c r="W1350" s="1"/>
  <c r="U1348"/>
  <c r="W1348" s="1"/>
  <c r="U1344"/>
  <c r="W1344" s="1"/>
  <c r="U1339"/>
  <c r="W1339" s="1"/>
  <c r="U1331"/>
  <c r="W1331" s="1"/>
  <c r="K1318"/>
  <c r="M1318" s="1"/>
  <c r="U1300"/>
  <c r="W1300" s="1"/>
  <c r="K1296"/>
  <c r="M1296" s="1"/>
  <c r="K1278"/>
  <c r="M1278" s="1"/>
  <c r="K1277"/>
  <c r="M1277" s="1"/>
  <c r="K1274"/>
  <c r="M1274" s="1"/>
  <c r="U1241"/>
  <c r="W1241" s="1"/>
  <c r="U1232"/>
  <c r="W1232" s="1"/>
  <c r="K1196"/>
  <c r="M1196" s="1"/>
  <c r="K1194"/>
  <c r="M1194" s="1"/>
  <c r="K1184"/>
  <c r="M1184" s="1"/>
  <c r="K1164"/>
  <c r="M1164" s="1"/>
  <c r="U1158"/>
  <c r="W1158" s="1"/>
  <c r="K1128"/>
  <c r="M1128" s="1"/>
  <c r="U1118"/>
  <c r="W1118" s="1"/>
  <c r="U1100"/>
  <c r="W1100" s="1"/>
  <c r="U1089"/>
  <c r="W1089" s="1"/>
  <c r="K1086"/>
  <c r="M1086" s="1"/>
  <c r="U1075"/>
  <c r="W1075" s="1"/>
  <c r="K1069"/>
  <c r="M1069" s="1"/>
  <c r="K1068"/>
  <c r="M1068" s="1"/>
  <c r="K1031"/>
  <c r="M1031" s="1"/>
  <c r="K1017"/>
  <c r="M1017" s="1"/>
  <c r="K905"/>
  <c r="M905" s="1"/>
  <c r="K903"/>
  <c r="M903" s="1"/>
  <c r="K901"/>
  <c r="M901" s="1"/>
  <c r="U881"/>
  <c r="W881" s="1"/>
  <c r="K823"/>
  <c r="M823" s="1"/>
  <c r="U720"/>
  <c r="W720" s="1"/>
  <c r="U1727"/>
  <c r="W1727" s="1"/>
  <c r="U1724"/>
  <c r="W1724" s="1"/>
  <c r="K1721"/>
  <c r="M1721" s="1"/>
  <c r="U1714"/>
  <c r="W1714" s="1"/>
  <c r="K1701"/>
  <c r="M1701" s="1"/>
  <c r="K1696"/>
  <c r="M1696" s="1"/>
  <c r="K1691"/>
  <c r="M1691" s="1"/>
  <c r="K1680"/>
  <c r="M1680" s="1"/>
  <c r="U1663"/>
  <c r="W1663" s="1"/>
  <c r="K1656"/>
  <c r="M1656" s="1"/>
  <c r="U1647"/>
  <c r="W1647" s="1"/>
  <c r="K1641"/>
  <c r="M1641" s="1"/>
  <c r="K1632"/>
  <c r="M1632" s="1"/>
  <c r="K1631"/>
  <c r="M1631" s="1"/>
  <c r="U1619"/>
  <c r="W1619" s="1"/>
  <c r="K1611"/>
  <c r="M1611" s="1"/>
  <c r="K1610"/>
  <c r="M1610" s="1"/>
  <c r="U1606"/>
  <c r="W1606" s="1"/>
  <c r="K1592"/>
  <c r="M1592" s="1"/>
  <c r="K1584"/>
  <c r="M1584" s="1"/>
  <c r="K1573"/>
  <c r="M1573" s="1"/>
  <c r="K1572"/>
  <c r="M1572" s="1"/>
  <c r="U1567"/>
  <c r="W1567" s="1"/>
  <c r="U1562"/>
  <c r="W1562" s="1"/>
  <c r="K1558"/>
  <c r="M1558" s="1"/>
  <c r="U1552"/>
  <c r="W1552" s="1"/>
  <c r="U1546"/>
  <c r="W1546" s="1"/>
  <c r="K1536"/>
  <c r="M1536" s="1"/>
  <c r="K1528"/>
  <c r="M1528" s="1"/>
  <c r="U1518"/>
  <c r="W1518" s="1"/>
  <c r="K1514"/>
  <c r="M1514" s="1"/>
  <c r="K1513"/>
  <c r="M1513" s="1"/>
  <c r="K1492"/>
  <c r="M1492" s="1"/>
  <c r="K1484"/>
  <c r="M1484" s="1"/>
  <c r="K1462"/>
  <c r="M1462" s="1"/>
  <c r="K1454"/>
  <c r="M1454" s="1"/>
  <c r="K1440"/>
  <c r="M1440" s="1"/>
  <c r="K1425"/>
  <c r="M1425" s="1"/>
  <c r="K1420"/>
  <c r="M1420" s="1"/>
  <c r="K1397"/>
  <c r="M1397" s="1"/>
  <c r="K1388"/>
  <c r="M1388" s="1"/>
  <c r="K1372"/>
  <c r="M1372" s="1"/>
  <c r="K1333"/>
  <c r="M1333" s="1"/>
  <c r="K1304"/>
  <c r="M1304" s="1"/>
  <c r="U1290"/>
  <c r="W1290" s="1"/>
  <c r="U1267"/>
  <c r="W1267" s="1"/>
  <c r="U1253"/>
  <c r="W1253" s="1"/>
  <c r="U1245"/>
  <c r="W1245" s="1"/>
  <c r="K1234"/>
  <c r="M1234" s="1"/>
  <c r="K1232"/>
  <c r="M1232" s="1"/>
  <c r="K1226"/>
  <c r="M1226" s="1"/>
  <c r="U1217"/>
  <c r="W1217" s="1"/>
  <c r="K1206"/>
  <c r="M1206" s="1"/>
  <c r="U1203"/>
  <c r="W1203" s="1"/>
  <c r="U1201"/>
  <c r="W1201" s="1"/>
  <c r="U1181"/>
  <c r="W1181" s="1"/>
  <c r="K1175"/>
  <c r="M1175" s="1"/>
  <c r="U1171"/>
  <c r="W1171" s="1"/>
  <c r="U1170"/>
  <c r="W1170" s="1"/>
  <c r="U1152"/>
  <c r="W1152" s="1"/>
  <c r="U1134"/>
  <c r="W1134" s="1"/>
  <c r="U1132"/>
  <c r="W1132" s="1"/>
  <c r="U1115"/>
  <c r="W1115" s="1"/>
  <c r="K1082"/>
  <c r="M1082" s="1"/>
  <c r="K1025"/>
  <c r="M1025" s="1"/>
  <c r="U973"/>
  <c r="W973" s="1"/>
  <c r="K833"/>
  <c r="M833" s="1"/>
  <c r="U827"/>
  <c r="W827" s="1"/>
  <c r="U751"/>
  <c r="W751" s="1"/>
  <c r="U1628"/>
  <c r="W1628" s="1"/>
  <c r="K1625"/>
  <c r="M1625" s="1"/>
  <c r="K1623"/>
  <c r="M1623" s="1"/>
  <c r="K1616"/>
  <c r="M1616" s="1"/>
  <c r="U1603"/>
  <c r="W1603" s="1"/>
  <c r="K1596"/>
  <c r="M1596" s="1"/>
  <c r="U1594"/>
  <c r="W1594" s="1"/>
  <c r="K1583"/>
  <c r="M1583" s="1"/>
  <c r="K1579"/>
  <c r="M1579" s="1"/>
  <c r="K1578"/>
  <c r="M1578" s="1"/>
  <c r="K1570"/>
  <c r="M1570" s="1"/>
  <c r="K1556"/>
  <c r="M1556" s="1"/>
  <c r="U1551"/>
  <c r="W1551" s="1"/>
  <c r="K1542"/>
  <c r="M1542" s="1"/>
  <c r="K1541"/>
  <c r="M1541" s="1"/>
  <c r="K1520"/>
  <c r="M1520" s="1"/>
  <c r="U1510"/>
  <c r="W1510" s="1"/>
  <c r="K1506"/>
  <c r="M1506" s="1"/>
  <c r="K1505"/>
  <c r="M1505" s="1"/>
  <c r="K1498"/>
  <c r="M1498" s="1"/>
  <c r="K1497"/>
  <c r="M1497" s="1"/>
  <c r="K1476"/>
  <c r="M1476" s="1"/>
  <c r="K1468"/>
  <c r="M1468" s="1"/>
  <c r="K1461"/>
  <c r="M1461" s="1"/>
  <c r="U1458"/>
  <c r="W1458" s="1"/>
  <c r="K1446"/>
  <c r="M1446" s="1"/>
  <c r="U1442"/>
  <c r="W1442" s="1"/>
  <c r="K1430"/>
  <c r="M1430" s="1"/>
  <c r="K1409"/>
  <c r="M1409" s="1"/>
  <c r="U1400"/>
  <c r="W1400" s="1"/>
  <c r="U1384"/>
  <c r="W1384" s="1"/>
  <c r="K1375"/>
  <c r="M1375" s="1"/>
  <c r="K1363"/>
  <c r="M1363" s="1"/>
  <c r="K1361"/>
  <c r="M1361" s="1"/>
  <c r="K1321"/>
  <c r="M1321" s="1"/>
  <c r="U1318"/>
  <c r="W1318" s="1"/>
  <c r="U1316"/>
  <c r="W1316" s="1"/>
  <c r="U1307"/>
  <c r="W1307" s="1"/>
  <c r="U1306"/>
  <c r="W1306" s="1"/>
  <c r="U1279"/>
  <c r="W1279" s="1"/>
  <c r="U1278"/>
  <c r="W1278" s="1"/>
  <c r="U1276"/>
  <c r="W1276" s="1"/>
  <c r="U1274"/>
  <c r="W1274" s="1"/>
  <c r="K1270"/>
  <c r="M1270" s="1"/>
  <c r="U1265"/>
  <c r="W1265" s="1"/>
  <c r="U1260"/>
  <c r="W1260" s="1"/>
  <c r="K1248"/>
  <c r="M1248" s="1"/>
  <c r="K1240"/>
  <c r="M1240" s="1"/>
  <c r="U1208"/>
  <c r="W1208" s="1"/>
  <c r="U1200"/>
  <c r="W1200" s="1"/>
  <c r="U1195"/>
  <c r="W1195" s="1"/>
  <c r="U1185"/>
  <c r="W1185" s="1"/>
  <c r="U1110"/>
  <c r="W1110" s="1"/>
  <c r="U1015"/>
  <c r="W1015" s="1"/>
  <c r="K919"/>
  <c r="M919" s="1"/>
  <c r="K839"/>
  <c r="M839" s="1"/>
  <c r="K768"/>
  <c r="M768" s="1"/>
  <c r="K716"/>
  <c r="M716" s="1"/>
  <c r="U699"/>
  <c r="W699" s="1"/>
  <c r="U1168"/>
  <c r="W1168" s="1"/>
  <c r="U1161"/>
  <c r="W1161" s="1"/>
  <c r="K1150"/>
  <c r="M1150" s="1"/>
  <c r="U1108"/>
  <c r="W1108" s="1"/>
  <c r="K1088"/>
  <c r="M1088" s="1"/>
  <c r="K1070"/>
  <c r="M1070" s="1"/>
  <c r="U1065"/>
  <c r="W1065" s="1"/>
  <c r="U1063"/>
  <c r="W1063" s="1"/>
  <c r="U1055"/>
  <c r="W1055" s="1"/>
  <c r="K1045"/>
  <c r="M1045" s="1"/>
  <c r="K1044"/>
  <c r="M1044" s="1"/>
  <c r="K1043"/>
  <c r="M1043" s="1"/>
  <c r="K1042"/>
  <c r="M1042" s="1"/>
  <c r="U1036"/>
  <c r="W1036" s="1"/>
  <c r="U1021"/>
  <c r="W1021" s="1"/>
  <c r="K1011"/>
  <c r="M1011" s="1"/>
  <c r="K1010"/>
  <c r="M1010" s="1"/>
  <c r="U1005"/>
  <c r="W1005" s="1"/>
  <c r="K1001"/>
  <c r="M1001" s="1"/>
  <c r="U986"/>
  <c r="W986" s="1"/>
  <c r="U963"/>
  <c r="W963" s="1"/>
  <c r="U962"/>
  <c r="W962" s="1"/>
  <c r="U961"/>
  <c r="W961" s="1"/>
  <c r="U950"/>
  <c r="W950" s="1"/>
  <c r="U940"/>
  <c r="W940" s="1"/>
  <c r="K917"/>
  <c r="M917" s="1"/>
  <c r="K915"/>
  <c r="M915" s="1"/>
  <c r="U885"/>
  <c r="W885" s="1"/>
  <c r="K877"/>
  <c r="M877" s="1"/>
  <c r="K837"/>
  <c r="M837" s="1"/>
  <c r="K821"/>
  <c r="M821" s="1"/>
  <c r="K795"/>
  <c r="M795" s="1"/>
  <c r="U786"/>
  <c r="W786" s="1"/>
  <c r="U759"/>
  <c r="W759" s="1"/>
  <c r="U757"/>
  <c r="W757" s="1"/>
  <c r="K748"/>
  <c r="M748" s="1"/>
  <c r="K747"/>
  <c r="M747" s="1"/>
  <c r="K712"/>
  <c r="M712" s="1"/>
  <c r="U639"/>
  <c r="W639" s="1"/>
  <c r="K624"/>
  <c r="M624" s="1"/>
  <c r="K619"/>
  <c r="M619" s="1"/>
  <c r="K604"/>
  <c r="M604" s="1"/>
  <c r="U467"/>
  <c r="W467" s="1"/>
  <c r="U9"/>
  <c r="W9" s="1"/>
  <c r="U8"/>
  <c r="W8" s="1"/>
  <c r="U1177"/>
  <c r="W1177" s="1"/>
  <c r="K1170"/>
  <c r="M1170" s="1"/>
  <c r="K1168"/>
  <c r="M1168" s="1"/>
  <c r="K1127"/>
  <c r="M1127" s="1"/>
  <c r="K1112"/>
  <c r="M1112" s="1"/>
  <c r="K1110"/>
  <c r="M1110" s="1"/>
  <c r="K1100"/>
  <c r="M1100" s="1"/>
  <c r="U1087"/>
  <c r="W1087" s="1"/>
  <c r="U1031"/>
  <c r="W1031" s="1"/>
  <c r="K989"/>
  <c r="M989" s="1"/>
  <c r="K988"/>
  <c r="M988" s="1"/>
  <c r="K978"/>
  <c r="M978" s="1"/>
  <c r="K976"/>
  <c r="M976" s="1"/>
  <c r="K967"/>
  <c r="M967" s="1"/>
  <c r="K961"/>
  <c r="M961" s="1"/>
  <c r="U958"/>
  <c r="W958" s="1"/>
  <c r="K952"/>
  <c r="M952" s="1"/>
  <c r="K951"/>
  <c r="M951" s="1"/>
  <c r="K930"/>
  <c r="M930" s="1"/>
  <c r="K928"/>
  <c r="M928" s="1"/>
  <c r="U898"/>
  <c r="W898" s="1"/>
  <c r="U883"/>
  <c r="W883" s="1"/>
  <c r="U882"/>
  <c r="W882" s="1"/>
  <c r="U852"/>
  <c r="W852" s="1"/>
  <c r="U851"/>
  <c r="W851" s="1"/>
  <c r="U850"/>
  <c r="W850" s="1"/>
  <c r="K835"/>
  <c r="M835" s="1"/>
  <c r="K832"/>
  <c r="M832" s="1"/>
  <c r="K831"/>
  <c r="M831" s="1"/>
  <c r="U674"/>
  <c r="W674" s="1"/>
  <c r="K592"/>
  <c r="M592" s="1"/>
  <c r="U558"/>
  <c r="W558" s="1"/>
  <c r="U379"/>
  <c r="W379" s="1"/>
  <c r="K1283"/>
  <c r="M1283" s="1"/>
  <c r="K1239"/>
  <c r="M1239" s="1"/>
  <c r="K1224"/>
  <c r="M1224" s="1"/>
  <c r="U1216"/>
  <c r="W1216" s="1"/>
  <c r="K1212"/>
  <c r="M1212" s="1"/>
  <c r="U1209"/>
  <c r="W1209" s="1"/>
  <c r="K1202"/>
  <c r="M1202" s="1"/>
  <c r="K1200"/>
  <c r="M1200" s="1"/>
  <c r="U1176"/>
  <c r="W1176" s="1"/>
  <c r="K1160"/>
  <c r="M1160" s="1"/>
  <c r="U1149"/>
  <c r="W1149" s="1"/>
  <c r="K1146"/>
  <c r="M1146" s="1"/>
  <c r="U1141"/>
  <c r="W1141" s="1"/>
  <c r="K1137"/>
  <c r="M1137" s="1"/>
  <c r="K1109"/>
  <c r="M1109" s="1"/>
  <c r="U1104"/>
  <c r="W1104" s="1"/>
  <c r="U1103"/>
  <c r="W1103" s="1"/>
  <c r="U1095"/>
  <c r="W1095" s="1"/>
  <c r="K1092"/>
  <c r="M1092" s="1"/>
  <c r="K1084"/>
  <c r="M1084" s="1"/>
  <c r="U1080"/>
  <c r="W1080" s="1"/>
  <c r="U1079"/>
  <c r="W1079" s="1"/>
  <c r="K1076"/>
  <c r="M1076" s="1"/>
  <c r="K1075"/>
  <c r="M1075" s="1"/>
  <c r="U1060"/>
  <c r="W1060" s="1"/>
  <c r="K1057"/>
  <c r="M1057" s="1"/>
  <c r="K1039"/>
  <c r="M1039" s="1"/>
  <c r="K1038"/>
  <c r="M1038" s="1"/>
  <c r="U1029"/>
  <c r="W1029" s="1"/>
  <c r="K1023"/>
  <c r="M1023" s="1"/>
  <c r="U1018"/>
  <c r="W1018" s="1"/>
  <c r="K987"/>
  <c r="M987" s="1"/>
  <c r="K964"/>
  <c r="M964" s="1"/>
  <c r="U957"/>
  <c r="W957" s="1"/>
  <c r="U900"/>
  <c r="W900" s="1"/>
  <c r="U899"/>
  <c r="W899" s="1"/>
  <c r="K890"/>
  <c r="M890" s="1"/>
  <c r="K867"/>
  <c r="M867" s="1"/>
  <c r="U816"/>
  <c r="W816" s="1"/>
  <c r="K809"/>
  <c r="M809" s="1"/>
  <c r="K808"/>
  <c r="M808" s="1"/>
  <c r="U743"/>
  <c r="W743" s="1"/>
  <c r="U741"/>
  <c r="W741" s="1"/>
  <c r="K729"/>
  <c r="M729" s="1"/>
  <c r="K564"/>
  <c r="M564" s="1"/>
  <c r="U1187"/>
  <c r="W1187" s="1"/>
  <c r="K1158"/>
  <c r="M1158" s="1"/>
  <c r="K1152"/>
  <c r="M1152" s="1"/>
  <c r="U1140"/>
  <c r="W1140" s="1"/>
  <c r="K1136"/>
  <c r="M1136" s="1"/>
  <c r="K1134"/>
  <c r="M1134" s="1"/>
  <c r="K1123"/>
  <c r="M1123" s="1"/>
  <c r="U1119"/>
  <c r="W1119" s="1"/>
  <c r="U1102"/>
  <c r="W1102" s="1"/>
  <c r="K1037"/>
  <c r="M1037" s="1"/>
  <c r="K1036"/>
  <c r="M1036" s="1"/>
  <c r="K1006"/>
  <c r="M1006" s="1"/>
  <c r="U989"/>
  <c r="W989" s="1"/>
  <c r="U982"/>
  <c r="W982" s="1"/>
  <c r="U969"/>
  <c r="W969" s="1"/>
  <c r="K960"/>
  <c r="M960" s="1"/>
  <c r="U952"/>
  <c r="W952" s="1"/>
  <c r="K937"/>
  <c r="M937" s="1"/>
  <c r="U932"/>
  <c r="W932" s="1"/>
  <c r="K851"/>
  <c r="M851" s="1"/>
  <c r="K805"/>
  <c r="M805" s="1"/>
  <c r="U770"/>
  <c r="W770" s="1"/>
  <c r="U731"/>
  <c r="W731" s="1"/>
  <c r="K586"/>
  <c r="M586" s="1"/>
  <c r="K585"/>
  <c r="M585" s="1"/>
  <c r="K1080"/>
  <c r="M1080" s="1"/>
  <c r="K1056"/>
  <c r="M1056" s="1"/>
  <c r="K1030"/>
  <c r="M1030" s="1"/>
  <c r="K1022"/>
  <c r="M1022" s="1"/>
  <c r="K1007"/>
  <c r="M1007" s="1"/>
  <c r="U1002"/>
  <c r="W1002" s="1"/>
  <c r="K968"/>
  <c r="M968" s="1"/>
  <c r="U946"/>
  <c r="W946" s="1"/>
  <c r="U945"/>
  <c r="W945" s="1"/>
  <c r="K941"/>
  <c r="M941" s="1"/>
  <c r="K932"/>
  <c r="M932" s="1"/>
  <c r="U907"/>
  <c r="W907" s="1"/>
  <c r="U906"/>
  <c r="W906" s="1"/>
  <c r="U905"/>
  <c r="W905" s="1"/>
  <c r="K899"/>
  <c r="M899" s="1"/>
  <c r="K887"/>
  <c r="M887" s="1"/>
  <c r="U866"/>
  <c r="W866" s="1"/>
  <c r="U836"/>
  <c r="W836" s="1"/>
  <c r="K817"/>
  <c r="M817" s="1"/>
  <c r="K816"/>
  <c r="M816" s="1"/>
  <c r="U810"/>
  <c r="W810" s="1"/>
  <c r="U798"/>
  <c r="W798" s="1"/>
  <c r="U797"/>
  <c r="W797" s="1"/>
  <c r="K791"/>
  <c r="M791" s="1"/>
  <c r="U780"/>
  <c r="W780" s="1"/>
  <c r="U779"/>
  <c r="W779" s="1"/>
  <c r="K777"/>
  <c r="M777" s="1"/>
  <c r="U767"/>
  <c r="W767" s="1"/>
  <c r="U763"/>
  <c r="W763" s="1"/>
  <c r="K760"/>
  <c r="M760" s="1"/>
  <c r="U753"/>
  <c r="W753" s="1"/>
  <c r="U752"/>
  <c r="W752" s="1"/>
  <c r="K745"/>
  <c r="M745" s="1"/>
  <c r="K743"/>
  <c r="M743" s="1"/>
  <c r="U733"/>
  <c r="W733" s="1"/>
  <c r="K724"/>
  <c r="M724" s="1"/>
  <c r="U715"/>
  <c r="W715" s="1"/>
  <c r="K683"/>
  <c r="M683" s="1"/>
  <c r="K682"/>
  <c r="M682" s="1"/>
  <c r="K658"/>
  <c r="M658" s="1"/>
  <c r="U630"/>
  <c r="W630" s="1"/>
  <c r="U627"/>
  <c r="W627" s="1"/>
  <c r="K608"/>
  <c r="M608" s="1"/>
  <c r="K606"/>
  <c r="M606" s="1"/>
  <c r="K562"/>
  <c r="M562" s="1"/>
  <c r="U501"/>
  <c r="W501" s="1"/>
  <c r="K448"/>
  <c r="M448" s="1"/>
  <c r="K447"/>
  <c r="M447" s="1"/>
  <c r="K438"/>
  <c r="M438" s="1"/>
  <c r="K321"/>
  <c r="M321" s="1"/>
  <c r="K320"/>
  <c r="M320" s="1"/>
  <c r="K234"/>
  <c r="M234" s="1"/>
  <c r="K58"/>
  <c r="M58" s="1"/>
  <c r="U936"/>
  <c r="W936" s="1"/>
  <c r="U935"/>
  <c r="W935" s="1"/>
  <c r="U928"/>
  <c r="W928" s="1"/>
  <c r="U917"/>
  <c r="W917" s="1"/>
  <c r="U904"/>
  <c r="W904" s="1"/>
  <c r="U893"/>
  <c r="W893" s="1"/>
  <c r="U892"/>
  <c r="W892" s="1"/>
  <c r="U837"/>
  <c r="W837" s="1"/>
  <c r="U668"/>
  <c r="W668" s="1"/>
  <c r="K582"/>
  <c r="M582" s="1"/>
  <c r="K581"/>
  <c r="M581" s="1"/>
  <c r="K471"/>
  <c r="M471" s="1"/>
  <c r="U248"/>
  <c r="W248" s="1"/>
  <c r="U247"/>
  <c r="W247" s="1"/>
  <c r="U1094"/>
  <c r="W1094" s="1"/>
  <c r="K1091"/>
  <c r="M1091" s="1"/>
  <c r="U1086"/>
  <c r="W1086" s="1"/>
  <c r="K1078"/>
  <c r="M1078" s="1"/>
  <c r="K1077"/>
  <c r="M1077" s="1"/>
  <c r="U1071"/>
  <c r="W1071" s="1"/>
  <c r="K1062"/>
  <c r="M1062" s="1"/>
  <c r="U1057"/>
  <c r="W1057" s="1"/>
  <c r="K1054"/>
  <c r="M1054" s="1"/>
  <c r="U1040"/>
  <c r="W1040" s="1"/>
  <c r="U1023"/>
  <c r="W1023" s="1"/>
  <c r="K1020"/>
  <c r="M1020" s="1"/>
  <c r="K1014"/>
  <c r="M1014" s="1"/>
  <c r="K998"/>
  <c r="M998" s="1"/>
  <c r="U985"/>
  <c r="W985" s="1"/>
  <c r="K982"/>
  <c r="M982" s="1"/>
  <c r="U978"/>
  <c r="W978" s="1"/>
  <c r="K974"/>
  <c r="M974" s="1"/>
  <c r="U970"/>
  <c r="W970" s="1"/>
  <c r="K965"/>
  <c r="M965" s="1"/>
  <c r="U954"/>
  <c r="W954" s="1"/>
  <c r="U915"/>
  <c r="W915" s="1"/>
  <c r="U914"/>
  <c r="W914" s="1"/>
  <c r="U913"/>
  <c r="W913" s="1"/>
  <c r="K896"/>
  <c r="M896" s="1"/>
  <c r="U891"/>
  <c r="W891" s="1"/>
  <c r="U878"/>
  <c r="W878" s="1"/>
  <c r="U877"/>
  <c r="W877" s="1"/>
  <c r="U876"/>
  <c r="W876" s="1"/>
  <c r="U875"/>
  <c r="W875" s="1"/>
  <c r="K845"/>
  <c r="M845" s="1"/>
  <c r="K828"/>
  <c r="M828" s="1"/>
  <c r="U821"/>
  <c r="W821" s="1"/>
  <c r="K813"/>
  <c r="M813" s="1"/>
  <c r="U794"/>
  <c r="W794" s="1"/>
  <c r="U793"/>
  <c r="W793" s="1"/>
  <c r="U789"/>
  <c r="W789" s="1"/>
  <c r="K774"/>
  <c r="M774" s="1"/>
  <c r="K773"/>
  <c r="M773" s="1"/>
  <c r="K772"/>
  <c r="M772" s="1"/>
  <c r="K756"/>
  <c r="M756" s="1"/>
  <c r="K738"/>
  <c r="M738" s="1"/>
  <c r="U727"/>
  <c r="W727" s="1"/>
  <c r="K720"/>
  <c r="M720" s="1"/>
  <c r="U643"/>
  <c r="W643" s="1"/>
  <c r="K515"/>
  <c r="M515" s="1"/>
  <c r="U901"/>
  <c r="W901" s="1"/>
  <c r="U874"/>
  <c r="W874" s="1"/>
  <c r="U873"/>
  <c r="W873" s="1"/>
  <c r="U864"/>
  <c r="W864" s="1"/>
  <c r="U863"/>
  <c r="W863" s="1"/>
  <c r="K853"/>
  <c r="M853" s="1"/>
  <c r="U848"/>
  <c r="W848" s="1"/>
  <c r="U847"/>
  <c r="W847" s="1"/>
  <c r="U826"/>
  <c r="W826" s="1"/>
  <c r="U818"/>
  <c r="W818" s="1"/>
  <c r="K807"/>
  <c r="M807" s="1"/>
  <c r="K800"/>
  <c r="M800" s="1"/>
  <c r="K792"/>
  <c r="M792" s="1"/>
  <c r="U766"/>
  <c r="W766" s="1"/>
  <c r="U765"/>
  <c r="W765" s="1"/>
  <c r="U764"/>
  <c r="W764" s="1"/>
  <c r="K762"/>
  <c r="M762" s="1"/>
  <c r="U747"/>
  <c r="W747" s="1"/>
  <c r="U738"/>
  <c r="W738" s="1"/>
  <c r="K736"/>
  <c r="M736" s="1"/>
  <c r="K726"/>
  <c r="M726" s="1"/>
  <c r="K725"/>
  <c r="M725" s="1"/>
  <c r="K719"/>
  <c r="M719" s="1"/>
  <c r="U712"/>
  <c r="W712" s="1"/>
  <c r="U693"/>
  <c r="W693" s="1"/>
  <c r="K691"/>
  <c r="M691" s="1"/>
  <c r="K690"/>
  <c r="M690" s="1"/>
  <c r="K678"/>
  <c r="M678" s="1"/>
  <c r="U671"/>
  <c r="W671" s="1"/>
  <c r="U667"/>
  <c r="W667" s="1"/>
  <c r="U666"/>
  <c r="W666" s="1"/>
  <c r="K659"/>
  <c r="M659" s="1"/>
  <c r="U651"/>
  <c r="W651" s="1"/>
  <c r="K616"/>
  <c r="M616" s="1"/>
  <c r="K615"/>
  <c r="M615" s="1"/>
  <c r="U601"/>
  <c r="W601" s="1"/>
  <c r="U600"/>
  <c r="W600" s="1"/>
  <c r="U587"/>
  <c r="W587" s="1"/>
  <c r="U573"/>
  <c r="W573" s="1"/>
  <c r="U572"/>
  <c r="W572" s="1"/>
  <c r="K464"/>
  <c r="M464" s="1"/>
  <c r="K463"/>
  <c r="M463" s="1"/>
  <c r="K462"/>
  <c r="M462" s="1"/>
  <c r="U418"/>
  <c r="W418" s="1"/>
  <c r="U355"/>
  <c r="W355" s="1"/>
  <c r="K159"/>
  <c r="M159" s="1"/>
  <c r="U890"/>
  <c r="W890" s="1"/>
  <c r="U889"/>
  <c r="W889" s="1"/>
  <c r="K885"/>
  <c r="M885" s="1"/>
  <c r="K866"/>
  <c r="M866" s="1"/>
  <c r="K850"/>
  <c r="M850" s="1"/>
  <c r="K836"/>
  <c r="M836" s="1"/>
  <c r="K820"/>
  <c r="M820" s="1"/>
  <c r="K819"/>
  <c r="M819" s="1"/>
  <c r="K812"/>
  <c r="M812" s="1"/>
  <c r="U808"/>
  <c r="W808" s="1"/>
  <c r="K804"/>
  <c r="M804" s="1"/>
  <c r="K790"/>
  <c r="M790" s="1"/>
  <c r="K789"/>
  <c r="M789" s="1"/>
  <c r="U776"/>
  <c r="W776" s="1"/>
  <c r="K771"/>
  <c r="M771" s="1"/>
  <c r="U761"/>
  <c r="W761" s="1"/>
  <c r="K752"/>
  <c r="M752" s="1"/>
  <c r="K742"/>
  <c r="M742" s="1"/>
  <c r="K741"/>
  <c r="M741" s="1"/>
  <c r="U735"/>
  <c r="W735" s="1"/>
  <c r="K732"/>
  <c r="M732" s="1"/>
  <c r="K731"/>
  <c r="M731" s="1"/>
  <c r="K723"/>
  <c r="M723" s="1"/>
  <c r="U718"/>
  <c r="W718" s="1"/>
  <c r="K714"/>
  <c r="M714" s="1"/>
  <c r="U709"/>
  <c r="W709" s="1"/>
  <c r="K707"/>
  <c r="M707" s="1"/>
  <c r="K706"/>
  <c r="M706" s="1"/>
  <c r="U700"/>
  <c r="W700" s="1"/>
  <c r="U698"/>
  <c r="W698" s="1"/>
  <c r="K674"/>
  <c r="M674" s="1"/>
  <c r="U662"/>
  <c r="W662" s="1"/>
  <c r="U659"/>
  <c r="W659" s="1"/>
  <c r="K643"/>
  <c r="M643" s="1"/>
  <c r="U635"/>
  <c r="W635" s="1"/>
  <c r="U620"/>
  <c r="W620" s="1"/>
  <c r="U609"/>
  <c r="W609" s="1"/>
  <c r="K605"/>
  <c r="M605" s="1"/>
  <c r="K561"/>
  <c r="M561" s="1"/>
  <c r="U535"/>
  <c r="W535" s="1"/>
  <c r="U533"/>
  <c r="W533" s="1"/>
  <c r="U368"/>
  <c r="W368" s="1"/>
  <c r="U346"/>
  <c r="W346" s="1"/>
  <c r="U949"/>
  <c r="W949" s="1"/>
  <c r="K946"/>
  <c r="M946" s="1"/>
  <c r="K939"/>
  <c r="M939" s="1"/>
  <c r="K922"/>
  <c r="M922" s="1"/>
  <c r="U909"/>
  <c r="W909" s="1"/>
  <c r="U888"/>
  <c r="W888" s="1"/>
  <c r="K883"/>
  <c r="M883" s="1"/>
  <c r="U870"/>
  <c r="W870" s="1"/>
  <c r="U869"/>
  <c r="W869" s="1"/>
  <c r="K861"/>
  <c r="M861" s="1"/>
  <c r="K859"/>
  <c r="M859" s="1"/>
  <c r="U842"/>
  <c r="W842" s="1"/>
  <c r="U841"/>
  <c r="W841" s="1"/>
  <c r="U840"/>
  <c r="W840" s="1"/>
  <c r="U830"/>
  <c r="W830" s="1"/>
  <c r="K811"/>
  <c r="M811" s="1"/>
  <c r="K796"/>
  <c r="M796" s="1"/>
  <c r="U781"/>
  <c r="W781" s="1"/>
  <c r="U762"/>
  <c r="W762" s="1"/>
  <c r="U754"/>
  <c r="W754" s="1"/>
  <c r="K750"/>
  <c r="M750" s="1"/>
  <c r="K749"/>
  <c r="M749" s="1"/>
  <c r="K740"/>
  <c r="M740" s="1"/>
  <c r="U732"/>
  <c r="W732" s="1"/>
  <c r="K705"/>
  <c r="M705" s="1"/>
  <c r="K693"/>
  <c r="M693" s="1"/>
  <c r="K672"/>
  <c r="M672" s="1"/>
  <c r="U660"/>
  <c r="W660" s="1"/>
  <c r="U647"/>
  <c r="W647" s="1"/>
  <c r="K641"/>
  <c r="M641" s="1"/>
  <c r="K627"/>
  <c r="M627" s="1"/>
  <c r="U608"/>
  <c r="W608" s="1"/>
  <c r="U594"/>
  <c r="W594" s="1"/>
  <c r="U551"/>
  <c r="W551" s="1"/>
  <c r="U550"/>
  <c r="W550" s="1"/>
  <c r="K539"/>
  <c r="M539" s="1"/>
  <c r="K538"/>
  <c r="M538" s="1"/>
  <c r="U534"/>
  <c r="W534" s="1"/>
  <c r="K482"/>
  <c r="M482" s="1"/>
  <c r="K414"/>
  <c r="M414" s="1"/>
  <c r="K413"/>
  <c r="M413" s="1"/>
  <c r="U51"/>
  <c r="W51" s="1"/>
  <c r="U710"/>
  <c r="W710" s="1"/>
  <c r="U702"/>
  <c r="W702" s="1"/>
  <c r="K698"/>
  <c r="M698" s="1"/>
  <c r="K692"/>
  <c r="M692" s="1"/>
  <c r="K684"/>
  <c r="M684" s="1"/>
  <c r="U679"/>
  <c r="W679" s="1"/>
  <c r="U678"/>
  <c r="W678" s="1"/>
  <c r="U677"/>
  <c r="W677" s="1"/>
  <c r="K666"/>
  <c r="M666" s="1"/>
  <c r="U646"/>
  <c r="W646" s="1"/>
  <c r="U638"/>
  <c r="W638" s="1"/>
  <c r="K636"/>
  <c r="M636" s="1"/>
  <c r="K628"/>
  <c r="M628" s="1"/>
  <c r="U622"/>
  <c r="W622" s="1"/>
  <c r="K618"/>
  <c r="M618" s="1"/>
  <c r="U613"/>
  <c r="W613" s="1"/>
  <c r="U603"/>
  <c r="W603" s="1"/>
  <c r="K601"/>
  <c r="M601" s="1"/>
  <c r="U596"/>
  <c r="W596" s="1"/>
  <c r="U590"/>
  <c r="W590" s="1"/>
  <c r="U576"/>
  <c r="W576" s="1"/>
  <c r="U537"/>
  <c r="W537" s="1"/>
  <c r="K533"/>
  <c r="M533" s="1"/>
  <c r="U529"/>
  <c r="W529" s="1"/>
  <c r="U528"/>
  <c r="W528" s="1"/>
  <c r="U527"/>
  <c r="W527" s="1"/>
  <c r="U511"/>
  <c r="W511" s="1"/>
  <c r="U510"/>
  <c r="W510" s="1"/>
  <c r="U493"/>
  <c r="W493" s="1"/>
  <c r="U492"/>
  <c r="W492" s="1"/>
  <c r="K457"/>
  <c r="M457" s="1"/>
  <c r="K456"/>
  <c r="M456" s="1"/>
  <c r="K441"/>
  <c r="M441" s="1"/>
  <c r="K439"/>
  <c r="M439" s="1"/>
  <c r="U423"/>
  <c r="W423" s="1"/>
  <c r="U422"/>
  <c r="W422" s="1"/>
  <c r="U420"/>
  <c r="W420" s="1"/>
  <c r="K396"/>
  <c r="M396" s="1"/>
  <c r="K380"/>
  <c r="M380" s="1"/>
  <c r="K351"/>
  <c r="M351" s="1"/>
  <c r="U333"/>
  <c r="W333" s="1"/>
  <c r="K330"/>
  <c r="M330" s="1"/>
  <c r="K216"/>
  <c r="M216" s="1"/>
  <c r="U79"/>
  <c r="W79" s="1"/>
  <c r="U675"/>
  <c r="W675" s="1"/>
  <c r="K665"/>
  <c r="M665" s="1"/>
  <c r="U629"/>
  <c r="W629" s="1"/>
  <c r="U619"/>
  <c r="W619" s="1"/>
  <c r="K617"/>
  <c r="M617" s="1"/>
  <c r="U595"/>
  <c r="W595" s="1"/>
  <c r="K593"/>
  <c r="M593" s="1"/>
  <c r="U588"/>
  <c r="W588" s="1"/>
  <c r="U582"/>
  <c r="W582" s="1"/>
  <c r="U566"/>
  <c r="W566" s="1"/>
  <c r="K541"/>
  <c r="M541" s="1"/>
  <c r="K540"/>
  <c r="M540" s="1"/>
  <c r="U536"/>
  <c r="W536" s="1"/>
  <c r="K513"/>
  <c r="M513" s="1"/>
  <c r="U460"/>
  <c r="W460" s="1"/>
  <c r="U444"/>
  <c r="W444" s="1"/>
  <c r="U443"/>
  <c r="W443" s="1"/>
  <c r="K427"/>
  <c r="M427" s="1"/>
  <c r="U416"/>
  <c r="W416" s="1"/>
  <c r="K406"/>
  <c r="M406" s="1"/>
  <c r="K392"/>
  <c r="M392" s="1"/>
  <c r="K375"/>
  <c r="M375" s="1"/>
  <c r="K374"/>
  <c r="M374" s="1"/>
  <c r="K337"/>
  <c r="M337" s="1"/>
  <c r="U313"/>
  <c r="W313" s="1"/>
  <c r="U312"/>
  <c r="W312" s="1"/>
  <c r="K28"/>
  <c r="M28" s="1"/>
  <c r="K26"/>
  <c r="M26" s="1"/>
  <c r="U721"/>
  <c r="W721" s="1"/>
  <c r="K711"/>
  <c r="M711" s="1"/>
  <c r="U696"/>
  <c r="W696" s="1"/>
  <c r="K695"/>
  <c r="M695" s="1"/>
  <c r="U689"/>
  <c r="W689" s="1"/>
  <c r="K679"/>
  <c r="M679" s="1"/>
  <c r="U672"/>
  <c r="W672" s="1"/>
  <c r="U664"/>
  <c r="W664" s="1"/>
  <c r="K661"/>
  <c r="M661" s="1"/>
  <c r="U657"/>
  <c r="W657" s="1"/>
  <c r="K647"/>
  <c r="M647" s="1"/>
  <c r="U634"/>
  <c r="W634" s="1"/>
  <c r="U616"/>
  <c r="W616" s="1"/>
  <c r="K612"/>
  <c r="M612" s="1"/>
  <c r="U606"/>
  <c r="W606" s="1"/>
  <c r="U599"/>
  <c r="W599" s="1"/>
  <c r="K597"/>
  <c r="M597" s="1"/>
  <c r="U592"/>
  <c r="W592" s="1"/>
  <c r="U586"/>
  <c r="W586" s="1"/>
  <c r="K578"/>
  <c r="M578" s="1"/>
  <c r="K577"/>
  <c r="M577" s="1"/>
  <c r="K552"/>
  <c r="M552" s="1"/>
  <c r="K550"/>
  <c r="M550" s="1"/>
  <c r="U543"/>
  <c r="W543" s="1"/>
  <c r="U542"/>
  <c r="W542" s="1"/>
  <c r="U518"/>
  <c r="W518" s="1"/>
  <c r="U516"/>
  <c r="W516" s="1"/>
  <c r="U485"/>
  <c r="W485" s="1"/>
  <c r="U468"/>
  <c r="W468" s="1"/>
  <c r="U466"/>
  <c r="W466" s="1"/>
  <c r="U453"/>
  <c r="W453" s="1"/>
  <c r="U435"/>
  <c r="W435" s="1"/>
  <c r="U434"/>
  <c r="W434" s="1"/>
  <c r="U432"/>
  <c r="W432" s="1"/>
  <c r="U412"/>
  <c r="W412" s="1"/>
  <c r="U410"/>
  <c r="W410" s="1"/>
  <c r="U408"/>
  <c r="W408" s="1"/>
  <c r="U394"/>
  <c r="W394" s="1"/>
  <c r="U380"/>
  <c r="W380" s="1"/>
  <c r="U378"/>
  <c r="W378" s="1"/>
  <c r="U377"/>
  <c r="W377" s="1"/>
  <c r="U375"/>
  <c r="W375" s="1"/>
  <c r="U374"/>
  <c r="W374" s="1"/>
  <c r="K322"/>
  <c r="M322" s="1"/>
  <c r="U274"/>
  <c r="W274" s="1"/>
  <c r="U273"/>
  <c r="W273" s="1"/>
  <c r="U236"/>
  <c r="W236" s="1"/>
  <c r="U211"/>
  <c r="W211" s="1"/>
  <c r="K146"/>
  <c r="M146" s="1"/>
  <c r="K145"/>
  <c r="M145" s="1"/>
  <c r="U91"/>
  <c r="W91" s="1"/>
  <c r="U90"/>
  <c r="W90" s="1"/>
  <c r="U54"/>
  <c r="W54" s="1"/>
  <c r="U52"/>
  <c r="W52" s="1"/>
  <c r="K16"/>
  <c r="M16" s="1"/>
  <c r="K15"/>
  <c r="M15" s="1"/>
  <c r="K676"/>
  <c r="M676" s="1"/>
  <c r="K655"/>
  <c r="M655" s="1"/>
  <c r="U648"/>
  <c r="W648" s="1"/>
  <c r="U640"/>
  <c r="W640" s="1"/>
  <c r="U632"/>
  <c r="W632" s="1"/>
  <c r="K631"/>
  <c r="M631" s="1"/>
  <c r="K630"/>
  <c r="M630" s="1"/>
  <c r="K629"/>
  <c r="M629" s="1"/>
  <c r="U624"/>
  <c r="W624" s="1"/>
  <c r="K620"/>
  <c r="M620" s="1"/>
  <c r="K611"/>
  <c r="M611" s="1"/>
  <c r="K610"/>
  <c r="M610" s="1"/>
  <c r="U598"/>
  <c r="W598" s="1"/>
  <c r="U579"/>
  <c r="W579" s="1"/>
  <c r="U571"/>
  <c r="W571" s="1"/>
  <c r="U570"/>
  <c r="W570" s="1"/>
  <c r="K547"/>
  <c r="M547" s="1"/>
  <c r="K506"/>
  <c r="M506" s="1"/>
  <c r="K490"/>
  <c r="M490" s="1"/>
  <c r="K488"/>
  <c r="M488" s="1"/>
  <c r="K472"/>
  <c r="M472" s="1"/>
  <c r="U452"/>
  <c r="W452" s="1"/>
  <c r="U451"/>
  <c r="W451" s="1"/>
  <c r="U449"/>
  <c r="W449" s="1"/>
  <c r="K445"/>
  <c r="M445" s="1"/>
  <c r="K416"/>
  <c r="M416" s="1"/>
  <c r="U406"/>
  <c r="W406" s="1"/>
  <c r="K399"/>
  <c r="M399" s="1"/>
  <c r="U392"/>
  <c r="W392" s="1"/>
  <c r="U363"/>
  <c r="W363" s="1"/>
  <c r="K358"/>
  <c r="M358" s="1"/>
  <c r="K345"/>
  <c r="M345" s="1"/>
  <c r="U237"/>
  <c r="W237" s="1"/>
  <c r="K188"/>
  <c r="M188" s="1"/>
  <c r="K187"/>
  <c r="M187" s="1"/>
  <c r="K186"/>
  <c r="M186" s="1"/>
  <c r="K184"/>
  <c r="M184" s="1"/>
  <c r="K182"/>
  <c r="M182" s="1"/>
  <c r="K64"/>
  <c r="M64" s="1"/>
  <c r="U526"/>
  <c r="W526" s="1"/>
  <c r="K519"/>
  <c r="M519" s="1"/>
  <c r="K512"/>
  <c r="M512" s="1"/>
  <c r="U508"/>
  <c r="W508" s="1"/>
  <c r="U507"/>
  <c r="W507" s="1"/>
  <c r="U498"/>
  <c r="W498" s="1"/>
  <c r="K494"/>
  <c r="M494" s="1"/>
  <c r="U491"/>
  <c r="W491" s="1"/>
  <c r="K487"/>
  <c r="M487" s="1"/>
  <c r="U483"/>
  <c r="W483" s="1"/>
  <c r="K470"/>
  <c r="M470" s="1"/>
  <c r="K469"/>
  <c r="M469" s="1"/>
  <c r="U458"/>
  <c r="W458" s="1"/>
  <c r="U457"/>
  <c r="W457" s="1"/>
  <c r="K454"/>
  <c r="M454" s="1"/>
  <c r="K411"/>
  <c r="M411" s="1"/>
  <c r="U400"/>
  <c r="W400" s="1"/>
  <c r="U386"/>
  <c r="W386" s="1"/>
  <c r="K383"/>
  <c r="M383" s="1"/>
  <c r="K381"/>
  <c r="M381" s="1"/>
  <c r="K372"/>
  <c r="M372" s="1"/>
  <c r="U362"/>
  <c r="W362" s="1"/>
  <c r="U361"/>
  <c r="W361" s="1"/>
  <c r="U332"/>
  <c r="W332" s="1"/>
  <c r="K327"/>
  <c r="M327" s="1"/>
  <c r="K326"/>
  <c r="M326" s="1"/>
  <c r="U290"/>
  <c r="W290" s="1"/>
  <c r="K261"/>
  <c r="M261" s="1"/>
  <c r="U251"/>
  <c r="W251" s="1"/>
  <c r="K240"/>
  <c r="M240" s="1"/>
  <c r="K239"/>
  <c r="M239" s="1"/>
  <c r="U202"/>
  <c r="W202" s="1"/>
  <c r="U194"/>
  <c r="W194" s="1"/>
  <c r="U193"/>
  <c r="W193" s="1"/>
  <c r="U173"/>
  <c r="W173" s="1"/>
  <c r="U172"/>
  <c r="W172" s="1"/>
  <c r="K162"/>
  <c r="M162" s="1"/>
  <c r="K158"/>
  <c r="M158" s="1"/>
  <c r="K157"/>
  <c r="M157" s="1"/>
  <c r="K156"/>
  <c r="M156" s="1"/>
  <c r="K136"/>
  <c r="M136" s="1"/>
  <c r="U117"/>
  <c r="W117" s="1"/>
  <c r="U116"/>
  <c r="W116" s="1"/>
  <c r="U94"/>
  <c r="W94" s="1"/>
  <c r="U78"/>
  <c r="W78" s="1"/>
  <c r="U76"/>
  <c r="W76" s="1"/>
  <c r="K56"/>
  <c r="M56" s="1"/>
  <c r="U575"/>
  <c r="W575" s="1"/>
  <c r="K573"/>
  <c r="M573" s="1"/>
  <c r="U569"/>
  <c r="W569" s="1"/>
  <c r="U568"/>
  <c r="W568" s="1"/>
  <c r="U549"/>
  <c r="W549" s="1"/>
  <c r="K535"/>
  <c r="M535" s="1"/>
  <c r="K527"/>
  <c r="M527" s="1"/>
  <c r="K526"/>
  <c r="M526" s="1"/>
  <c r="K510"/>
  <c r="M510" s="1"/>
  <c r="U505"/>
  <c r="W505" s="1"/>
  <c r="K493"/>
  <c r="M493" s="1"/>
  <c r="K485"/>
  <c r="M485" s="1"/>
  <c r="U482"/>
  <c r="W482" s="1"/>
  <c r="U481"/>
  <c r="W481" s="1"/>
  <c r="K467"/>
  <c r="M467" s="1"/>
  <c r="U456"/>
  <c r="W456" s="1"/>
  <c r="K452"/>
  <c r="M452" s="1"/>
  <c r="U447"/>
  <c r="W447" s="1"/>
  <c r="K444"/>
  <c r="M444" s="1"/>
  <c r="K443"/>
  <c r="M443" s="1"/>
  <c r="K435"/>
  <c r="M435" s="1"/>
  <c r="K434"/>
  <c r="M434" s="1"/>
  <c r="K425"/>
  <c r="M425" s="1"/>
  <c r="K422"/>
  <c r="M422" s="1"/>
  <c r="K409"/>
  <c r="M409" s="1"/>
  <c r="U384"/>
  <c r="W384" s="1"/>
  <c r="K377"/>
  <c r="M377" s="1"/>
  <c r="U352"/>
  <c r="W352" s="1"/>
  <c r="U351"/>
  <c r="W351" s="1"/>
  <c r="K348"/>
  <c r="M348" s="1"/>
  <c r="K340"/>
  <c r="M340" s="1"/>
  <c r="U330"/>
  <c r="W330" s="1"/>
  <c r="K312"/>
  <c r="M312" s="1"/>
  <c r="U286"/>
  <c r="W286" s="1"/>
  <c r="U265"/>
  <c r="W265" s="1"/>
  <c r="K206"/>
  <c r="M206" s="1"/>
  <c r="K80"/>
  <c r="M80" s="1"/>
  <c r="U69"/>
  <c r="W69" s="1"/>
  <c r="U68"/>
  <c r="W68" s="1"/>
  <c r="U41"/>
  <c r="W41" s="1"/>
  <c r="U40"/>
  <c r="W40" s="1"/>
  <c r="U39"/>
  <c r="W39" s="1"/>
  <c r="U38"/>
  <c r="W38" s="1"/>
  <c r="U581"/>
  <c r="W581" s="1"/>
  <c r="U580"/>
  <c r="W580" s="1"/>
  <c r="U574"/>
  <c r="W574" s="1"/>
  <c r="U562"/>
  <c r="W562" s="1"/>
  <c r="U555"/>
  <c r="W555" s="1"/>
  <c r="K551"/>
  <c r="M551" s="1"/>
  <c r="U547"/>
  <c r="W547" s="1"/>
  <c r="K544"/>
  <c r="M544" s="1"/>
  <c r="U540"/>
  <c r="W540" s="1"/>
  <c r="K534"/>
  <c r="M534" s="1"/>
  <c r="K517"/>
  <c r="M517" s="1"/>
  <c r="U514"/>
  <c r="W514" s="1"/>
  <c r="U513"/>
  <c r="W513" s="1"/>
  <c r="K475"/>
  <c r="M475" s="1"/>
  <c r="K465"/>
  <c r="M465" s="1"/>
  <c r="K458"/>
  <c r="M458" s="1"/>
  <c r="U455"/>
  <c r="W455" s="1"/>
  <c r="U446"/>
  <c r="W446" s="1"/>
  <c r="U438"/>
  <c r="W438" s="1"/>
  <c r="U429"/>
  <c r="W429" s="1"/>
  <c r="U428"/>
  <c r="W428" s="1"/>
  <c r="K423"/>
  <c r="M423" s="1"/>
  <c r="U414"/>
  <c r="W414" s="1"/>
  <c r="U404"/>
  <c r="W404" s="1"/>
  <c r="U398"/>
  <c r="W398" s="1"/>
  <c r="K395"/>
  <c r="M395" s="1"/>
  <c r="K378"/>
  <c r="M378" s="1"/>
  <c r="U373"/>
  <c r="W373" s="1"/>
  <c r="K361"/>
  <c r="M361" s="1"/>
  <c r="U320"/>
  <c r="W320" s="1"/>
  <c r="U319"/>
  <c r="W319" s="1"/>
  <c r="U318"/>
  <c r="W318" s="1"/>
  <c r="K310"/>
  <c r="M310" s="1"/>
  <c r="U283"/>
  <c r="W283" s="1"/>
  <c r="U282"/>
  <c r="W282" s="1"/>
  <c r="U267"/>
  <c r="W267" s="1"/>
  <c r="K251"/>
  <c r="M251" s="1"/>
  <c r="K237"/>
  <c r="M237" s="1"/>
  <c r="U227"/>
  <c r="W227" s="1"/>
  <c r="U214"/>
  <c r="W214" s="1"/>
  <c r="K208"/>
  <c r="M208" s="1"/>
  <c r="U110"/>
  <c r="W110" s="1"/>
  <c r="U86"/>
  <c r="W86" s="1"/>
  <c r="U64"/>
  <c r="W64" s="1"/>
  <c r="U63"/>
  <c r="W63" s="1"/>
  <c r="K51"/>
  <c r="M51" s="1"/>
  <c r="U29"/>
  <c r="W29" s="1"/>
  <c r="U28"/>
  <c r="W28" s="1"/>
  <c r="U26"/>
  <c r="W26" s="1"/>
  <c r="K13"/>
  <c r="M13" s="1"/>
  <c r="K11"/>
  <c r="M11" s="1"/>
  <c r="K525"/>
  <c r="M525" s="1"/>
  <c r="K507"/>
  <c r="M507" s="1"/>
  <c r="K497"/>
  <c r="M497" s="1"/>
  <c r="K491"/>
  <c r="M491" s="1"/>
  <c r="K489"/>
  <c r="M489" s="1"/>
  <c r="U469"/>
  <c r="W469" s="1"/>
  <c r="U461"/>
  <c r="W461" s="1"/>
  <c r="K450"/>
  <c r="M450" s="1"/>
  <c r="K440"/>
  <c r="M440" s="1"/>
  <c r="U437"/>
  <c r="W437" s="1"/>
  <c r="K431"/>
  <c r="M431" s="1"/>
  <c r="U341"/>
  <c r="W341" s="1"/>
  <c r="U325"/>
  <c r="W325" s="1"/>
  <c r="K323"/>
  <c r="M323" s="1"/>
  <c r="K308"/>
  <c r="M308" s="1"/>
  <c r="K288"/>
  <c r="M288" s="1"/>
  <c r="K272"/>
  <c r="M272" s="1"/>
  <c r="U259"/>
  <c r="W259" s="1"/>
  <c r="U226"/>
  <c r="W226" s="1"/>
  <c r="K220"/>
  <c r="M220" s="1"/>
  <c r="K200"/>
  <c r="M200" s="1"/>
  <c r="U188"/>
  <c r="W188" s="1"/>
  <c r="U185"/>
  <c r="W185" s="1"/>
  <c r="K168"/>
  <c r="M168" s="1"/>
  <c r="U162"/>
  <c r="W162" s="1"/>
  <c r="U142"/>
  <c r="W142" s="1"/>
  <c r="U141"/>
  <c r="W141" s="1"/>
  <c r="K132"/>
  <c r="M132" s="1"/>
  <c r="K129"/>
  <c r="M129" s="1"/>
  <c r="K115"/>
  <c r="M115" s="1"/>
  <c r="U84"/>
  <c r="W84" s="1"/>
  <c r="U83"/>
  <c r="W83" s="1"/>
  <c r="U60"/>
  <c r="W60" s="1"/>
  <c r="K36"/>
  <c r="M36" s="1"/>
  <c r="K34"/>
  <c r="M34" s="1"/>
  <c r="K290"/>
  <c r="M290" s="1"/>
  <c r="K281"/>
  <c r="M281" s="1"/>
  <c r="K280"/>
  <c r="M280" s="1"/>
  <c r="K279"/>
  <c r="M279" s="1"/>
  <c r="K263"/>
  <c r="M263" s="1"/>
  <c r="K262"/>
  <c r="M262" s="1"/>
  <c r="K244"/>
  <c r="M244" s="1"/>
  <c r="U241"/>
  <c r="W241" s="1"/>
  <c r="K236"/>
  <c r="M236" s="1"/>
  <c r="U233"/>
  <c r="W233" s="1"/>
  <c r="K225"/>
  <c r="M225" s="1"/>
  <c r="U223"/>
  <c r="W223" s="1"/>
  <c r="U222"/>
  <c r="W222" s="1"/>
  <c r="K218"/>
  <c r="M218" s="1"/>
  <c r="U206"/>
  <c r="W206" s="1"/>
  <c r="U203"/>
  <c r="W203" s="1"/>
  <c r="K202"/>
  <c r="M202" s="1"/>
  <c r="K171"/>
  <c r="M171" s="1"/>
  <c r="U168"/>
  <c r="W168" s="1"/>
  <c r="K163"/>
  <c r="M163" s="1"/>
  <c r="K161"/>
  <c r="M161" s="1"/>
  <c r="U146"/>
  <c r="W146" s="1"/>
  <c r="U144"/>
  <c r="W144" s="1"/>
  <c r="K139"/>
  <c r="M139" s="1"/>
  <c r="U129"/>
  <c r="W129" s="1"/>
  <c r="U119"/>
  <c r="W119" s="1"/>
  <c r="U47"/>
  <c r="W47" s="1"/>
  <c r="K39"/>
  <c r="M39" s="1"/>
  <c r="U30"/>
  <c r="W30" s="1"/>
  <c r="K14"/>
  <c r="M14" s="1"/>
  <c r="U11"/>
  <c r="W11" s="1"/>
  <c r="U10"/>
  <c r="W10" s="1"/>
  <c r="K298"/>
  <c r="M298" s="1"/>
  <c r="U292"/>
  <c r="W292" s="1"/>
  <c r="K260"/>
  <c r="M260" s="1"/>
  <c r="U257"/>
  <c r="W257" s="1"/>
  <c r="K252"/>
  <c r="M252" s="1"/>
  <c r="U249"/>
  <c r="W249" s="1"/>
  <c r="K243"/>
  <c r="M243" s="1"/>
  <c r="K235"/>
  <c r="M235" s="1"/>
  <c r="U229"/>
  <c r="W229" s="1"/>
  <c r="U228"/>
  <c r="W228" s="1"/>
  <c r="K224"/>
  <c r="M224" s="1"/>
  <c r="U212"/>
  <c r="W212" s="1"/>
  <c r="K207"/>
  <c r="M207" s="1"/>
  <c r="U191"/>
  <c r="W191" s="1"/>
  <c r="U190"/>
  <c r="W190" s="1"/>
  <c r="U189"/>
  <c r="W189" s="1"/>
  <c r="U174"/>
  <c r="W174" s="1"/>
  <c r="K170"/>
  <c r="M170" s="1"/>
  <c r="U166"/>
  <c r="W166" s="1"/>
  <c r="U164"/>
  <c r="W164" s="1"/>
  <c r="U153"/>
  <c r="W153" s="1"/>
  <c r="K149"/>
  <c r="M149" s="1"/>
  <c r="U140"/>
  <c r="W140" s="1"/>
  <c r="U134"/>
  <c r="W134" s="1"/>
  <c r="K113"/>
  <c r="M113" s="1"/>
  <c r="U93"/>
  <c r="W93" s="1"/>
  <c r="U92"/>
  <c r="W92" s="1"/>
  <c r="K75"/>
  <c r="M75" s="1"/>
  <c r="K49"/>
  <c r="M49" s="1"/>
  <c r="U45"/>
  <c r="W45" s="1"/>
  <c r="U44"/>
  <c r="W44" s="1"/>
  <c r="U42"/>
  <c r="W42" s="1"/>
  <c r="K30"/>
  <c r="M30" s="1"/>
  <c r="U25"/>
  <c r="W25" s="1"/>
  <c r="U24"/>
  <c r="W24" s="1"/>
  <c r="U22"/>
  <c r="W22" s="1"/>
  <c r="K10"/>
  <c r="M10" s="1"/>
  <c r="K353"/>
  <c r="M353" s="1"/>
  <c r="U344"/>
  <c r="W344" s="1"/>
  <c r="U343"/>
  <c r="W343" s="1"/>
  <c r="K339"/>
  <c r="M339" s="1"/>
  <c r="U335"/>
  <c r="W335" s="1"/>
  <c r="K332"/>
  <c r="M332" s="1"/>
  <c r="K318"/>
  <c r="M318" s="1"/>
  <c r="U310"/>
  <c r="W310" s="1"/>
  <c r="K294"/>
  <c r="M294" s="1"/>
  <c r="U288"/>
  <c r="W288" s="1"/>
  <c r="U271"/>
  <c r="W271" s="1"/>
  <c r="U270"/>
  <c r="W270" s="1"/>
  <c r="U264"/>
  <c r="W264" s="1"/>
  <c r="U263"/>
  <c r="W263" s="1"/>
  <c r="U253"/>
  <c r="W253" s="1"/>
  <c r="K228"/>
  <c r="M228" s="1"/>
  <c r="K221"/>
  <c r="M221" s="1"/>
  <c r="U219"/>
  <c r="W219" s="1"/>
  <c r="U218"/>
  <c r="W218" s="1"/>
  <c r="U210"/>
  <c r="W210" s="1"/>
  <c r="U199"/>
  <c r="W199" s="1"/>
  <c r="K194"/>
  <c r="M194" s="1"/>
  <c r="U187"/>
  <c r="W187" s="1"/>
  <c r="U183"/>
  <c r="W183" s="1"/>
  <c r="U182"/>
  <c r="W182" s="1"/>
  <c r="U180"/>
  <c r="W180" s="1"/>
  <c r="U171"/>
  <c r="W171" s="1"/>
  <c r="U161"/>
  <c r="W161" s="1"/>
  <c r="U150"/>
  <c r="W150" s="1"/>
  <c r="K120"/>
  <c r="M120" s="1"/>
  <c r="U114"/>
  <c r="W114" s="1"/>
  <c r="K110"/>
  <c r="M110" s="1"/>
  <c r="U98"/>
  <c r="W98" s="1"/>
  <c r="U97"/>
  <c r="W97" s="1"/>
  <c r="K92"/>
  <c r="M92" s="1"/>
  <c r="U87"/>
  <c r="W87" s="1"/>
  <c r="U82"/>
  <c r="W82" s="1"/>
  <c r="U66"/>
  <c r="W66" s="1"/>
  <c r="U58"/>
  <c r="W58" s="1"/>
  <c r="U50"/>
  <c r="W50" s="1"/>
  <c r="U37"/>
  <c r="W37" s="1"/>
  <c r="U36"/>
  <c r="W36" s="1"/>
  <c r="U34"/>
  <c r="W34" s="1"/>
  <c r="K29"/>
  <c r="M29" s="1"/>
  <c r="K27"/>
  <c r="M27" s="1"/>
  <c r="K20"/>
  <c r="M20" s="1"/>
  <c r="K18"/>
  <c r="M18" s="1"/>
  <c r="K331"/>
  <c r="M331" s="1"/>
  <c r="U328"/>
  <c r="W328" s="1"/>
  <c r="K324"/>
  <c r="M324" s="1"/>
  <c r="U321"/>
  <c r="W321" s="1"/>
  <c r="K316"/>
  <c r="M316" s="1"/>
  <c r="U308"/>
  <c r="W308" s="1"/>
  <c r="U298"/>
  <c r="W298" s="1"/>
  <c r="K292"/>
  <c r="M292" s="1"/>
  <c r="K282"/>
  <c r="M282" s="1"/>
  <c r="K267"/>
  <c r="M267" s="1"/>
  <c r="K256"/>
  <c r="M256" s="1"/>
  <c r="K255"/>
  <c r="M255" s="1"/>
  <c r="K247"/>
  <c r="M247" s="1"/>
  <c r="K246"/>
  <c r="M246" s="1"/>
  <c r="K227"/>
  <c r="M227" s="1"/>
  <c r="U209"/>
  <c r="W209" s="1"/>
  <c r="U208"/>
  <c r="W208" s="1"/>
  <c r="U207"/>
  <c r="W207" s="1"/>
  <c r="K204"/>
  <c r="M204" s="1"/>
  <c r="K203"/>
  <c r="M203" s="1"/>
  <c r="U170"/>
  <c r="W170" s="1"/>
  <c r="K167"/>
  <c r="M167" s="1"/>
  <c r="K155"/>
  <c r="M155" s="1"/>
  <c r="K152"/>
  <c r="M152" s="1"/>
  <c r="K143"/>
  <c r="M143" s="1"/>
  <c r="K141"/>
  <c r="M141" s="1"/>
  <c r="U138"/>
  <c r="W138" s="1"/>
  <c r="K126"/>
  <c r="M126" s="1"/>
  <c r="K118"/>
  <c r="M118" s="1"/>
  <c r="U106"/>
  <c r="W106" s="1"/>
  <c r="K84"/>
  <c r="M84" s="1"/>
  <c r="U74"/>
  <c r="W74" s="1"/>
  <c r="K54"/>
  <c r="M54" s="1"/>
  <c r="K45"/>
  <c r="M45" s="1"/>
  <c r="K43"/>
  <c r="M43" s="1"/>
  <c r="K38"/>
  <c r="M38" s="1"/>
  <c r="U33"/>
  <c r="W33" s="1"/>
  <c r="U32"/>
  <c r="W32" s="1"/>
  <c r="K23"/>
  <c r="M23" s="1"/>
  <c r="U14"/>
  <c r="W14" s="1"/>
  <c r="U2221"/>
  <c r="W2221" s="1"/>
  <c r="U1925"/>
  <c r="W1925" s="1"/>
  <c r="K1915"/>
  <c r="M1915" s="1"/>
  <c r="K1817"/>
  <c r="M1817" s="1"/>
  <c r="K1811"/>
  <c r="M1811" s="1"/>
  <c r="K681"/>
  <c r="M681" s="1"/>
  <c r="U2232"/>
  <c r="W2232" s="1"/>
  <c r="K2231"/>
  <c r="M2231" s="1"/>
  <c r="K2217"/>
  <c r="M2217" s="1"/>
  <c r="K2181"/>
  <c r="M2181" s="1"/>
  <c r="U2179"/>
  <c r="W2179" s="1"/>
  <c r="K2176"/>
  <c r="M2176" s="1"/>
  <c r="K2166"/>
  <c r="M2166" s="1"/>
  <c r="U2161"/>
  <c r="W2161" s="1"/>
  <c r="K2159"/>
  <c r="M2159" s="1"/>
  <c r="K2130"/>
  <c r="M2130" s="1"/>
  <c r="U2115"/>
  <c r="W2115" s="1"/>
  <c r="K2112"/>
  <c r="M2112" s="1"/>
  <c r="K2102"/>
  <c r="M2102" s="1"/>
  <c r="U2097"/>
  <c r="W2097" s="1"/>
  <c r="K2095"/>
  <c r="M2095" s="1"/>
  <c r="K2066"/>
  <c r="M2066" s="1"/>
  <c r="U2051"/>
  <c r="W2051" s="1"/>
  <c r="K2048"/>
  <c r="M2048" s="1"/>
  <c r="K2038"/>
  <c r="M2038" s="1"/>
  <c r="U2033"/>
  <c r="W2033" s="1"/>
  <c r="K2031"/>
  <c r="M2031" s="1"/>
  <c r="K2002"/>
  <c r="M2002" s="1"/>
  <c r="U1987"/>
  <c r="W1987" s="1"/>
  <c r="K1984"/>
  <c r="M1984" s="1"/>
  <c r="K1974"/>
  <c r="M1974" s="1"/>
  <c r="U1969"/>
  <c r="W1969" s="1"/>
  <c r="K1967"/>
  <c r="M1967" s="1"/>
  <c r="K1938"/>
  <c r="M1938" s="1"/>
  <c r="U1854"/>
  <c r="W1854" s="1"/>
  <c r="U2185"/>
  <c r="W2185" s="1"/>
  <c r="K2178"/>
  <c r="M2178" s="1"/>
  <c r="K2202"/>
  <c r="M2202" s="1"/>
  <c r="K2224"/>
  <c r="M2224" s="1"/>
  <c r="U2211"/>
  <c r="W2211" s="1"/>
  <c r="U2195"/>
  <c r="W2195" s="1"/>
  <c r="U2205"/>
  <c r="W2205" s="1"/>
  <c r="K2208"/>
  <c r="M2208" s="1"/>
  <c r="U2204"/>
  <c r="W2204" s="1"/>
  <c r="U2193"/>
  <c r="W2193" s="1"/>
  <c r="K2246"/>
  <c r="M2246" s="1"/>
  <c r="K2242"/>
  <c r="M2242" s="1"/>
  <c r="K2238"/>
  <c r="M2238" s="1"/>
  <c r="K2234"/>
  <c r="M2234" s="1"/>
  <c r="U2223"/>
  <c r="W2223" s="1"/>
  <c r="U2177"/>
  <c r="W2177" s="1"/>
  <c r="K2175"/>
  <c r="M2175" s="1"/>
  <c r="K2146"/>
  <c r="M2146" s="1"/>
  <c r="U2131"/>
  <c r="W2131" s="1"/>
  <c r="K2128"/>
  <c r="M2128" s="1"/>
  <c r="K2118"/>
  <c r="M2118" s="1"/>
  <c r="U2113"/>
  <c r="W2113" s="1"/>
  <c r="K2111"/>
  <c r="M2111" s="1"/>
  <c r="K2082"/>
  <c r="M2082" s="1"/>
  <c r="U2067"/>
  <c r="W2067" s="1"/>
  <c r="K2064"/>
  <c r="M2064" s="1"/>
  <c r="K2054"/>
  <c r="M2054" s="1"/>
  <c r="U2049"/>
  <c r="W2049" s="1"/>
  <c r="K2047"/>
  <c r="M2047" s="1"/>
  <c r="K2018"/>
  <c r="M2018" s="1"/>
  <c r="U2003"/>
  <c r="W2003" s="1"/>
  <c r="K2000"/>
  <c r="M2000" s="1"/>
  <c r="K1990"/>
  <c r="M1990" s="1"/>
  <c r="U1985"/>
  <c r="W1985" s="1"/>
  <c r="K1983"/>
  <c r="M1983" s="1"/>
  <c r="K1954"/>
  <c r="M1954" s="1"/>
  <c r="U1939"/>
  <c r="W1939" s="1"/>
  <c r="K1936"/>
  <c r="M1936" s="1"/>
  <c r="K1873"/>
  <c r="M1873" s="1"/>
  <c r="U1534"/>
  <c r="W1534" s="1"/>
  <c r="K2150"/>
  <c r="M2150" s="1"/>
  <c r="K2229"/>
  <c r="M2229" s="1"/>
  <c r="U2227"/>
  <c r="W2227" s="1"/>
  <c r="K2220"/>
  <c r="M2220" s="1"/>
  <c r="U2187"/>
  <c r="W2187" s="1"/>
  <c r="K1901"/>
  <c r="M1901" s="1"/>
  <c r="K2227"/>
  <c r="M2227" s="1"/>
  <c r="K2211"/>
  <c r="M2211" s="1"/>
  <c r="K2195"/>
  <c r="M2195" s="1"/>
  <c r="K2187"/>
  <c r="M2187" s="1"/>
  <c r="K2179"/>
  <c r="M2179" s="1"/>
  <c r="K2163"/>
  <c r="M2163" s="1"/>
  <c r="K2147"/>
  <c r="M2147" s="1"/>
  <c r="K2131"/>
  <c r="M2131" s="1"/>
  <c r="K2115"/>
  <c r="M2115" s="1"/>
  <c r="K2099"/>
  <c r="M2099" s="1"/>
  <c r="K2083"/>
  <c r="M2083" s="1"/>
  <c r="K2067"/>
  <c r="M2067" s="1"/>
  <c r="K2051"/>
  <c r="M2051" s="1"/>
  <c r="K2035"/>
  <c r="M2035" s="1"/>
  <c r="K2019"/>
  <c r="M2019" s="1"/>
  <c r="K2003"/>
  <c r="M2003" s="1"/>
  <c r="K1987"/>
  <c r="M1987" s="1"/>
  <c r="K1971"/>
  <c r="M1971" s="1"/>
  <c r="K1955"/>
  <c r="M1955" s="1"/>
  <c r="K1939"/>
  <c r="M1939" s="1"/>
  <c r="K1929"/>
  <c r="M1929" s="1"/>
  <c r="K1925"/>
  <c r="M1925" s="1"/>
  <c r="U1904"/>
  <c r="W1904" s="1"/>
  <c r="K1889"/>
  <c r="M1889" s="1"/>
  <c r="U1881"/>
  <c r="W1881" s="1"/>
  <c r="U1870"/>
  <c r="W1870" s="1"/>
  <c r="U1830"/>
  <c r="W1830" s="1"/>
  <c r="U1814"/>
  <c r="W1814" s="1"/>
  <c r="U1798"/>
  <c r="W1798" s="1"/>
  <c r="U1634"/>
  <c r="W1634" s="1"/>
  <c r="K1621"/>
  <c r="M1621" s="1"/>
  <c r="K1585"/>
  <c r="M1585" s="1"/>
  <c r="U1570"/>
  <c r="W1570" s="1"/>
  <c r="K1557"/>
  <c r="M1557" s="1"/>
  <c r="K1449"/>
  <c r="M1449" s="1"/>
  <c r="K2201"/>
  <c r="M2201" s="1"/>
  <c r="K2165"/>
  <c r="M2165" s="1"/>
  <c r="K2149"/>
  <c r="M2149" s="1"/>
  <c r="K2133"/>
  <c r="M2133" s="1"/>
  <c r="K2117"/>
  <c r="M2117" s="1"/>
  <c r="K2101"/>
  <c r="M2101" s="1"/>
  <c r="K2085"/>
  <c r="M2085" s="1"/>
  <c r="K2069"/>
  <c r="M2069" s="1"/>
  <c r="K2053"/>
  <c r="M2053" s="1"/>
  <c r="K2037"/>
  <c r="M2037" s="1"/>
  <c r="K2021"/>
  <c r="M2021" s="1"/>
  <c r="K2005"/>
  <c r="M2005" s="1"/>
  <c r="K1989"/>
  <c r="M1989" s="1"/>
  <c r="K1973"/>
  <c r="M1973" s="1"/>
  <c r="K1957"/>
  <c r="M1957" s="1"/>
  <c r="K1941"/>
  <c r="M1941" s="1"/>
  <c r="U1920"/>
  <c r="W1920" s="1"/>
  <c r="K1897"/>
  <c r="M1897" s="1"/>
  <c r="U1889"/>
  <c r="W1889" s="1"/>
  <c r="U1878"/>
  <c r="W1878" s="1"/>
  <c r="U1782"/>
  <c r="W1782" s="1"/>
  <c r="U1774"/>
  <c r="W1774" s="1"/>
  <c r="U1766"/>
  <c r="W1766" s="1"/>
  <c r="U1758"/>
  <c r="W1758" s="1"/>
  <c r="U1750"/>
  <c r="W1750" s="1"/>
  <c r="U1742"/>
  <c r="W1742" s="1"/>
  <c r="U1734"/>
  <c r="W1734" s="1"/>
  <c r="U1726"/>
  <c r="W1726" s="1"/>
  <c r="U1718"/>
  <c r="W1718" s="1"/>
  <c r="U1710"/>
  <c r="W1710" s="1"/>
  <c r="U1702"/>
  <c r="W1702" s="1"/>
  <c r="U1694"/>
  <c r="W1694" s="1"/>
  <c r="U1681"/>
  <c r="W1681" s="1"/>
  <c r="U1662"/>
  <c r="W1662" s="1"/>
  <c r="U1649"/>
  <c r="W1649" s="1"/>
  <c r="K1453"/>
  <c r="M1453" s="1"/>
  <c r="U1407"/>
  <c r="W1407" s="1"/>
  <c r="K1390"/>
  <c r="M1390" s="1"/>
  <c r="K2219"/>
  <c r="M2219" s="1"/>
  <c r="K2203"/>
  <c r="M2203" s="1"/>
  <c r="K2191"/>
  <c r="M2191" s="1"/>
  <c r="K2183"/>
  <c r="M2183" s="1"/>
  <c r="K2171"/>
  <c r="M2171" s="1"/>
  <c r="K2155"/>
  <c r="M2155" s="1"/>
  <c r="K2139"/>
  <c r="M2139" s="1"/>
  <c r="K2123"/>
  <c r="M2123" s="1"/>
  <c r="K2107"/>
  <c r="M2107" s="1"/>
  <c r="K2091"/>
  <c r="M2091" s="1"/>
  <c r="K2075"/>
  <c r="M2075" s="1"/>
  <c r="K2059"/>
  <c r="M2059" s="1"/>
  <c r="K2043"/>
  <c r="M2043" s="1"/>
  <c r="K2027"/>
  <c r="M2027" s="1"/>
  <c r="K2011"/>
  <c r="M2011" s="1"/>
  <c r="K1995"/>
  <c r="M1995" s="1"/>
  <c r="K1979"/>
  <c r="M1979" s="1"/>
  <c r="K1963"/>
  <c r="M1963" s="1"/>
  <c r="K1947"/>
  <c r="M1947" s="1"/>
  <c r="K1931"/>
  <c r="M1931" s="1"/>
  <c r="K1927"/>
  <c r="M1927" s="1"/>
  <c r="K1918"/>
  <c r="M1918" s="1"/>
  <c r="K1857"/>
  <c r="M1857" s="1"/>
  <c r="U1849"/>
  <c r="W1849" s="1"/>
  <c r="U1838"/>
  <c r="W1838" s="1"/>
  <c r="U1822"/>
  <c r="W1822" s="1"/>
  <c r="U1806"/>
  <c r="W1806" s="1"/>
  <c r="K1617"/>
  <c r="M1617" s="1"/>
  <c r="K1589"/>
  <c r="M1589" s="1"/>
  <c r="K1553"/>
  <c r="M1553" s="1"/>
  <c r="K1411"/>
  <c r="M1411" s="1"/>
  <c r="U1379"/>
  <c r="W1379" s="1"/>
  <c r="K1320"/>
  <c r="M1320" s="1"/>
  <c r="U1111"/>
  <c r="W1111" s="1"/>
  <c r="K2221"/>
  <c r="M2221" s="1"/>
  <c r="K2205"/>
  <c r="M2205" s="1"/>
  <c r="K2177"/>
  <c r="M2177" s="1"/>
  <c r="K2161"/>
  <c r="M2161" s="1"/>
  <c r="K2145"/>
  <c r="M2145" s="1"/>
  <c r="K2129"/>
  <c r="M2129" s="1"/>
  <c r="K2113"/>
  <c r="M2113" s="1"/>
  <c r="K2097"/>
  <c r="M2097" s="1"/>
  <c r="K2081"/>
  <c r="M2081" s="1"/>
  <c r="K2065"/>
  <c r="M2065" s="1"/>
  <c r="K2049"/>
  <c r="M2049" s="1"/>
  <c r="K2033"/>
  <c r="M2033" s="1"/>
  <c r="K2017"/>
  <c r="M2017" s="1"/>
  <c r="K2001"/>
  <c r="M2001" s="1"/>
  <c r="K1985"/>
  <c r="M1985" s="1"/>
  <c r="K1969"/>
  <c r="M1969" s="1"/>
  <c r="K1953"/>
  <c r="M1953" s="1"/>
  <c r="K1937"/>
  <c r="M1937" s="1"/>
  <c r="U1911"/>
  <c r="W1911" s="1"/>
  <c r="K1909"/>
  <c r="M1909" s="1"/>
  <c r="K1881"/>
  <c r="M1881" s="1"/>
  <c r="U1873"/>
  <c r="W1873" s="1"/>
  <c r="U1862"/>
  <c r="W1862" s="1"/>
  <c r="U1833"/>
  <c r="W1833" s="1"/>
  <c r="U1817"/>
  <c r="W1817" s="1"/>
  <c r="U1801"/>
  <c r="W1801" s="1"/>
  <c r="U1790"/>
  <c r="W1790" s="1"/>
  <c r="U1689"/>
  <c r="W1689" s="1"/>
  <c r="U1670"/>
  <c r="W1670" s="1"/>
  <c r="U1657"/>
  <c r="W1657" s="1"/>
  <c r="K1445"/>
  <c r="M1445" s="1"/>
  <c r="K2223"/>
  <c r="M2223" s="1"/>
  <c r="K2207"/>
  <c r="M2207" s="1"/>
  <c r="K2193"/>
  <c r="M2193" s="1"/>
  <c r="K2185"/>
  <c r="M2185" s="1"/>
  <c r="K2167"/>
  <c r="M2167" s="1"/>
  <c r="K2151"/>
  <c r="M2151" s="1"/>
  <c r="K2135"/>
  <c r="M2135" s="1"/>
  <c r="K2119"/>
  <c r="M2119" s="1"/>
  <c r="K2103"/>
  <c r="M2103" s="1"/>
  <c r="K2087"/>
  <c r="M2087" s="1"/>
  <c r="K2071"/>
  <c r="M2071" s="1"/>
  <c r="K2055"/>
  <c r="M2055" s="1"/>
  <c r="K2039"/>
  <c r="M2039" s="1"/>
  <c r="K2023"/>
  <c r="M2023" s="1"/>
  <c r="K2007"/>
  <c r="M2007" s="1"/>
  <c r="K1991"/>
  <c r="M1991" s="1"/>
  <c r="K1975"/>
  <c r="M1975" s="1"/>
  <c r="K1959"/>
  <c r="M1959" s="1"/>
  <c r="K1943"/>
  <c r="M1943" s="1"/>
  <c r="U1914"/>
  <c r="W1914" s="1"/>
  <c r="U1897"/>
  <c r="W1897" s="1"/>
  <c r="U1886"/>
  <c r="W1886" s="1"/>
  <c r="K1841"/>
  <c r="M1841" s="1"/>
  <c r="K1825"/>
  <c r="M1825" s="1"/>
  <c r="K1809"/>
  <c r="M1809" s="1"/>
  <c r="K1633"/>
  <c r="M1633" s="1"/>
  <c r="U1618"/>
  <c r="W1618" s="1"/>
  <c r="K1605"/>
  <c r="M1605" s="1"/>
  <c r="K1569"/>
  <c r="M1569" s="1"/>
  <c r="U1554"/>
  <c r="W1554" s="1"/>
  <c r="K1457"/>
  <c r="M1457" s="1"/>
  <c r="U1414"/>
  <c r="W1414" s="1"/>
  <c r="U1251"/>
  <c r="W1251" s="1"/>
  <c r="K1406"/>
  <c r="M1406" s="1"/>
  <c r="U1370"/>
  <c r="W1370" s="1"/>
  <c r="K1244"/>
  <c r="M1244" s="1"/>
  <c r="U1398"/>
  <c r="W1398" s="1"/>
  <c r="K1395"/>
  <c r="M1395" s="1"/>
  <c r="U1391"/>
  <c r="W1391" s="1"/>
  <c r="K1367"/>
  <c r="M1367" s="1"/>
  <c r="U1363"/>
  <c r="W1363" s="1"/>
  <c r="K1340"/>
  <c r="M1340" s="1"/>
  <c r="U1288"/>
  <c r="W1288" s="1"/>
  <c r="U1402"/>
  <c r="W1402" s="1"/>
  <c r="K1374"/>
  <c r="M1374" s="1"/>
  <c r="K1351"/>
  <c r="M1351" s="1"/>
  <c r="U1347"/>
  <c r="W1347" s="1"/>
  <c r="K1312"/>
  <c r="M1312" s="1"/>
  <c r="K1280"/>
  <c r="M1280" s="1"/>
  <c r="U1275"/>
  <c r="W1275" s="1"/>
  <c r="K1415"/>
  <c r="M1415" s="1"/>
  <c r="U1411"/>
  <c r="W1411" s="1"/>
  <c r="K1404"/>
  <c r="M1404" s="1"/>
  <c r="U1382"/>
  <c r="W1382" s="1"/>
  <c r="K1379"/>
  <c r="M1379" s="1"/>
  <c r="U1375"/>
  <c r="W1375" s="1"/>
  <c r="K1335"/>
  <c r="M1335" s="1"/>
  <c r="K1293"/>
  <c r="M1293" s="1"/>
  <c r="U991"/>
  <c r="W991" s="1"/>
  <c r="U1386"/>
  <c r="W1386" s="1"/>
  <c r="U1359"/>
  <c r="W1359" s="1"/>
  <c r="K1342"/>
  <c r="M1342" s="1"/>
  <c r="K1328"/>
  <c r="M1328" s="1"/>
  <c r="K1263"/>
  <c r="M1263" s="1"/>
  <c r="K1096"/>
  <c r="M1096" s="1"/>
  <c r="K1081"/>
  <c r="M1081" s="1"/>
  <c r="U1062"/>
  <c r="W1062" s="1"/>
  <c r="K1402"/>
  <c r="M1402" s="1"/>
  <c r="K1386"/>
  <c r="M1386" s="1"/>
  <c r="K1370"/>
  <c r="M1370" s="1"/>
  <c r="K1354"/>
  <c r="M1354" s="1"/>
  <c r="K1338"/>
  <c r="M1338" s="1"/>
  <c r="U1329"/>
  <c r="W1329" s="1"/>
  <c r="U1321"/>
  <c r="W1321" s="1"/>
  <c r="U1313"/>
  <c r="W1313" s="1"/>
  <c r="U1305"/>
  <c r="W1305" s="1"/>
  <c r="U1297"/>
  <c r="W1297" s="1"/>
  <c r="K1287"/>
  <c r="M1287" s="1"/>
  <c r="U1285"/>
  <c r="W1285" s="1"/>
  <c r="K1284"/>
  <c r="M1284" s="1"/>
  <c r="K1159"/>
  <c r="M1159" s="1"/>
  <c r="U1107"/>
  <c r="W1107" s="1"/>
  <c r="U1083"/>
  <c r="W1083" s="1"/>
  <c r="K1408"/>
  <c r="M1408" s="1"/>
  <c r="K1392"/>
  <c r="M1392" s="1"/>
  <c r="K1376"/>
  <c r="M1376" s="1"/>
  <c r="K1360"/>
  <c r="M1360" s="1"/>
  <c r="K1344"/>
  <c r="M1344" s="1"/>
  <c r="K1330"/>
  <c r="M1330" s="1"/>
  <c r="K1322"/>
  <c r="M1322" s="1"/>
  <c r="K1314"/>
  <c r="M1314" s="1"/>
  <c r="K1306"/>
  <c r="M1306" s="1"/>
  <c r="K1298"/>
  <c r="M1298" s="1"/>
  <c r="K1289"/>
  <c r="M1289" s="1"/>
  <c r="U1287"/>
  <c r="W1287" s="1"/>
  <c r="K1286"/>
  <c r="M1286" s="1"/>
  <c r="K1276"/>
  <c r="M1276" s="1"/>
  <c r="K1223"/>
  <c r="M1223" s="1"/>
  <c r="K1191"/>
  <c r="M1191" s="1"/>
  <c r="K1140"/>
  <c r="M1140" s="1"/>
  <c r="U1131"/>
  <c r="W1131" s="1"/>
  <c r="K1120"/>
  <c r="M1120" s="1"/>
  <c r="K1410"/>
  <c r="M1410" s="1"/>
  <c r="K1394"/>
  <c r="M1394" s="1"/>
  <c r="K1378"/>
  <c r="M1378" s="1"/>
  <c r="K1362"/>
  <c r="M1362" s="1"/>
  <c r="K1346"/>
  <c r="M1346" s="1"/>
  <c r="U1325"/>
  <c r="W1325" s="1"/>
  <c r="U1317"/>
  <c r="W1317" s="1"/>
  <c r="U1309"/>
  <c r="W1309" s="1"/>
  <c r="U1301"/>
  <c r="W1301" s="1"/>
  <c r="U1293"/>
  <c r="W1293" s="1"/>
  <c r="K1292"/>
  <c r="M1292" s="1"/>
  <c r="K1279"/>
  <c r="M1279" s="1"/>
  <c r="U1277"/>
  <c r="W1277" s="1"/>
  <c r="K1247"/>
  <c r="M1247" s="1"/>
  <c r="K1167"/>
  <c r="M1167" s="1"/>
  <c r="K1133"/>
  <c r="M1133" s="1"/>
  <c r="U1014"/>
  <c r="W1014" s="1"/>
  <c r="K1412"/>
  <c r="M1412" s="1"/>
  <c r="K1396"/>
  <c r="M1396" s="1"/>
  <c r="K1380"/>
  <c r="M1380" s="1"/>
  <c r="K1364"/>
  <c r="M1364" s="1"/>
  <c r="K1348"/>
  <c r="M1348" s="1"/>
  <c r="K1332"/>
  <c r="M1332" s="1"/>
  <c r="K1324"/>
  <c r="M1324" s="1"/>
  <c r="K1316"/>
  <c r="M1316" s="1"/>
  <c r="K1308"/>
  <c r="M1308" s="1"/>
  <c r="K1300"/>
  <c r="M1300" s="1"/>
  <c r="K1285"/>
  <c r="M1285" s="1"/>
  <c r="U1283"/>
  <c r="W1283" s="1"/>
  <c r="K1282"/>
  <c r="M1282" s="1"/>
  <c r="K1271"/>
  <c r="M1271" s="1"/>
  <c r="K1199"/>
  <c r="M1199" s="1"/>
  <c r="K1106"/>
  <c r="M1106" s="1"/>
  <c r="K1414"/>
  <c r="M1414" s="1"/>
  <c r="K1398"/>
  <c r="M1398" s="1"/>
  <c r="K1382"/>
  <c r="M1382" s="1"/>
  <c r="K1366"/>
  <c r="M1366" s="1"/>
  <c r="K1350"/>
  <c r="M1350" s="1"/>
  <c r="K1334"/>
  <c r="M1334" s="1"/>
  <c r="U1327"/>
  <c r="W1327" s="1"/>
  <c r="U1319"/>
  <c r="W1319" s="1"/>
  <c r="U1311"/>
  <c r="W1311" s="1"/>
  <c r="U1303"/>
  <c r="W1303" s="1"/>
  <c r="U1295"/>
  <c r="W1295" s="1"/>
  <c r="K1291"/>
  <c r="M1291" s="1"/>
  <c r="U1289"/>
  <c r="W1289" s="1"/>
  <c r="K1288"/>
  <c r="M1288" s="1"/>
  <c r="K1231"/>
  <c r="M1231" s="1"/>
  <c r="K1124"/>
  <c r="M1124" s="1"/>
  <c r="U1121"/>
  <c r="W1121" s="1"/>
  <c r="K1269"/>
  <c r="M1269" s="1"/>
  <c r="K1261"/>
  <c r="M1261" s="1"/>
  <c r="K1253"/>
  <c r="M1253" s="1"/>
  <c r="K1245"/>
  <c r="M1245" s="1"/>
  <c r="K1237"/>
  <c r="M1237" s="1"/>
  <c r="K1229"/>
  <c r="M1229" s="1"/>
  <c r="K1221"/>
  <c r="M1221" s="1"/>
  <c r="K1213"/>
  <c r="M1213" s="1"/>
  <c r="K1205"/>
  <c r="M1205" s="1"/>
  <c r="K1197"/>
  <c r="M1197" s="1"/>
  <c r="K1189"/>
  <c r="M1189" s="1"/>
  <c r="K1181"/>
  <c r="M1181" s="1"/>
  <c r="K1173"/>
  <c r="M1173" s="1"/>
  <c r="K1165"/>
  <c r="M1165" s="1"/>
  <c r="K1157"/>
  <c r="M1157" s="1"/>
  <c r="K1149"/>
  <c r="M1149" s="1"/>
  <c r="U1135"/>
  <c r="W1135" s="1"/>
  <c r="K1121"/>
  <c r="M1121" s="1"/>
  <c r="K1118"/>
  <c r="M1118" s="1"/>
  <c r="K1097"/>
  <c r="M1097" s="1"/>
  <c r="U1068"/>
  <c r="W1068" s="1"/>
  <c r="U1052"/>
  <c r="W1052" s="1"/>
  <c r="U1027"/>
  <c r="W1027" s="1"/>
  <c r="U1020"/>
  <c r="W1020" s="1"/>
  <c r="K936"/>
  <c r="M936" s="1"/>
  <c r="U820"/>
  <c r="W820" s="1"/>
  <c r="K787"/>
  <c r="M787" s="1"/>
  <c r="K1145"/>
  <c r="M1145" s="1"/>
  <c r="U1137"/>
  <c r="W1137" s="1"/>
  <c r="K1129"/>
  <c r="M1129" s="1"/>
  <c r="U1114"/>
  <c r="W1114" s="1"/>
  <c r="K1105"/>
  <c r="M1105" s="1"/>
  <c r="U1076"/>
  <c r="W1076" s="1"/>
  <c r="K1065"/>
  <c r="M1065" s="1"/>
  <c r="K1049"/>
  <c r="M1049" s="1"/>
  <c r="K1035"/>
  <c r="M1035" s="1"/>
  <c r="U1011"/>
  <c r="W1011" s="1"/>
  <c r="U1004"/>
  <c r="W1004" s="1"/>
  <c r="U966"/>
  <c r="W966" s="1"/>
  <c r="K755"/>
  <c r="M755" s="1"/>
  <c r="K1273"/>
  <c r="M1273" s="1"/>
  <c r="K1265"/>
  <c r="M1265" s="1"/>
  <c r="K1257"/>
  <c r="M1257" s="1"/>
  <c r="K1249"/>
  <c r="M1249" s="1"/>
  <c r="K1241"/>
  <c r="M1241" s="1"/>
  <c r="K1233"/>
  <c r="M1233" s="1"/>
  <c r="K1225"/>
  <c r="M1225" s="1"/>
  <c r="K1217"/>
  <c r="M1217" s="1"/>
  <c r="K1209"/>
  <c r="M1209" s="1"/>
  <c r="K1201"/>
  <c r="M1201" s="1"/>
  <c r="K1193"/>
  <c r="M1193" s="1"/>
  <c r="K1185"/>
  <c r="M1185" s="1"/>
  <c r="K1177"/>
  <c r="M1177" s="1"/>
  <c r="K1169"/>
  <c r="M1169" s="1"/>
  <c r="K1161"/>
  <c r="M1161" s="1"/>
  <c r="K1153"/>
  <c r="M1153" s="1"/>
  <c r="U1143"/>
  <c r="W1143" s="1"/>
  <c r="K1135"/>
  <c r="M1135" s="1"/>
  <c r="U1127"/>
  <c r="W1127" s="1"/>
  <c r="U998"/>
  <c r="W998" s="1"/>
  <c r="U886"/>
  <c r="W886" s="1"/>
  <c r="K1141"/>
  <c r="M1141" s="1"/>
  <c r="U1133"/>
  <c r="W1133" s="1"/>
  <c r="K1125"/>
  <c r="M1125" s="1"/>
  <c r="K1104"/>
  <c r="M1104" s="1"/>
  <c r="K1089"/>
  <c r="M1089" s="1"/>
  <c r="K1064"/>
  <c r="M1064" s="1"/>
  <c r="U1043"/>
  <c r="W1043" s="1"/>
  <c r="U1042"/>
  <c r="W1042" s="1"/>
  <c r="K907"/>
  <c r="M907" s="1"/>
  <c r="K1267"/>
  <c r="M1267" s="1"/>
  <c r="K1259"/>
  <c r="M1259" s="1"/>
  <c r="K1251"/>
  <c r="M1251" s="1"/>
  <c r="K1243"/>
  <c r="M1243" s="1"/>
  <c r="K1235"/>
  <c r="M1235" s="1"/>
  <c r="K1227"/>
  <c r="M1227" s="1"/>
  <c r="K1219"/>
  <c r="M1219" s="1"/>
  <c r="K1211"/>
  <c r="M1211" s="1"/>
  <c r="K1203"/>
  <c r="M1203" s="1"/>
  <c r="K1195"/>
  <c r="M1195" s="1"/>
  <c r="K1187"/>
  <c r="M1187" s="1"/>
  <c r="K1179"/>
  <c r="M1179" s="1"/>
  <c r="K1171"/>
  <c r="M1171" s="1"/>
  <c r="K1163"/>
  <c r="M1163" s="1"/>
  <c r="K1155"/>
  <c r="M1155" s="1"/>
  <c r="K1147"/>
  <c r="M1147" s="1"/>
  <c r="U1139"/>
  <c r="W1139" s="1"/>
  <c r="K1131"/>
  <c r="M1131" s="1"/>
  <c r="U1123"/>
  <c r="W1123" s="1"/>
  <c r="K1111"/>
  <c r="M1111" s="1"/>
  <c r="U1084"/>
  <c r="W1084" s="1"/>
  <c r="U1070"/>
  <c r="W1070" s="1"/>
  <c r="U1054"/>
  <c r="W1054" s="1"/>
  <c r="K1033"/>
  <c r="M1033" s="1"/>
  <c r="K1019"/>
  <c r="M1019" s="1"/>
  <c r="U995"/>
  <c r="W995" s="1"/>
  <c r="U943"/>
  <c r="W943" s="1"/>
  <c r="K926"/>
  <c r="M926" s="1"/>
  <c r="U1046"/>
  <c r="W1046" s="1"/>
  <c r="U1030"/>
  <c r="W1030" s="1"/>
  <c r="U1024"/>
  <c r="W1024" s="1"/>
  <c r="U1008"/>
  <c r="W1008" s="1"/>
  <c r="U992"/>
  <c r="W992" s="1"/>
  <c r="K956"/>
  <c r="M956" s="1"/>
  <c r="K947"/>
  <c r="M947" s="1"/>
  <c r="U918"/>
  <c r="W918" s="1"/>
  <c r="K909"/>
  <c r="M909" s="1"/>
  <c r="K872"/>
  <c r="M872" s="1"/>
  <c r="U828"/>
  <c r="W828" s="1"/>
  <c r="U796"/>
  <c r="W796" s="1"/>
  <c r="U788"/>
  <c r="W788" s="1"/>
  <c r="U756"/>
  <c r="W756" s="1"/>
  <c r="K499"/>
  <c r="M499" s="1"/>
  <c r="U472"/>
  <c r="W472" s="1"/>
  <c r="U1048"/>
  <c r="W1048" s="1"/>
  <c r="U1032"/>
  <c r="W1032" s="1"/>
  <c r="U1026"/>
  <c r="W1026" s="1"/>
  <c r="U1010"/>
  <c r="W1010" s="1"/>
  <c r="U994"/>
  <c r="W994" s="1"/>
  <c r="K963"/>
  <c r="M963" s="1"/>
  <c r="U933"/>
  <c r="W933" s="1"/>
  <c r="U929"/>
  <c r="W929" s="1"/>
  <c r="K925"/>
  <c r="M925" s="1"/>
  <c r="K888"/>
  <c r="M888" s="1"/>
  <c r="U880"/>
  <c r="W880" s="1"/>
  <c r="U856"/>
  <c r="W856" s="1"/>
  <c r="U832"/>
  <c r="W832" s="1"/>
  <c r="U800"/>
  <c r="W800" s="1"/>
  <c r="K769"/>
  <c r="M769" s="1"/>
  <c r="U637"/>
  <c r="W637" s="1"/>
  <c r="U585"/>
  <c r="W585" s="1"/>
  <c r="U1038"/>
  <c r="W1038" s="1"/>
  <c r="U1016"/>
  <c r="W1016" s="1"/>
  <c r="U1000"/>
  <c r="W1000" s="1"/>
  <c r="U984"/>
  <c r="W984" s="1"/>
  <c r="U965"/>
  <c r="W965" s="1"/>
  <c r="U956"/>
  <c r="W956" s="1"/>
  <c r="K954"/>
  <c r="M954" s="1"/>
  <c r="U938"/>
  <c r="W938" s="1"/>
  <c r="K912"/>
  <c r="M912" s="1"/>
  <c r="K894"/>
  <c r="M894" s="1"/>
  <c r="K875"/>
  <c r="M875" s="1"/>
  <c r="U812"/>
  <c r="W812" s="1"/>
  <c r="U1044"/>
  <c r="W1044" s="1"/>
  <c r="U1022"/>
  <c r="W1022" s="1"/>
  <c r="U1006"/>
  <c r="W1006" s="1"/>
  <c r="U990"/>
  <c r="W990" s="1"/>
  <c r="U964"/>
  <c r="W964" s="1"/>
  <c r="K962"/>
  <c r="M962" s="1"/>
  <c r="U959"/>
  <c r="W959" s="1"/>
  <c r="K923"/>
  <c r="M923" s="1"/>
  <c r="U920"/>
  <c r="W920" s="1"/>
  <c r="U902"/>
  <c r="W902" s="1"/>
  <c r="K893"/>
  <c r="M893" s="1"/>
  <c r="K858"/>
  <c r="M858" s="1"/>
  <c r="K852"/>
  <c r="M852" s="1"/>
  <c r="K842"/>
  <c r="M842" s="1"/>
  <c r="U824"/>
  <c r="W824" s="1"/>
  <c r="U792"/>
  <c r="W792" s="1"/>
  <c r="K782"/>
  <c r="M782" s="1"/>
  <c r="U760"/>
  <c r="W760" s="1"/>
  <c r="U1034"/>
  <c r="W1034" s="1"/>
  <c r="U1028"/>
  <c r="W1028" s="1"/>
  <c r="U1012"/>
  <c r="W1012" s="1"/>
  <c r="U996"/>
  <c r="W996" s="1"/>
  <c r="U980"/>
  <c r="W980" s="1"/>
  <c r="U976"/>
  <c r="W976" s="1"/>
  <c r="U972"/>
  <c r="W972" s="1"/>
  <c r="U968"/>
  <c r="W968" s="1"/>
  <c r="K953"/>
  <c r="M953" s="1"/>
  <c r="U941"/>
  <c r="W941" s="1"/>
  <c r="U937"/>
  <c r="W937" s="1"/>
  <c r="K929"/>
  <c r="M929" s="1"/>
  <c r="U896"/>
  <c r="W896" s="1"/>
  <c r="K874"/>
  <c r="M874" s="1"/>
  <c r="K868"/>
  <c r="M868" s="1"/>
  <c r="U854"/>
  <c r="W854" s="1"/>
  <c r="U804"/>
  <c r="W804" s="1"/>
  <c r="K916"/>
  <c r="M916" s="1"/>
  <c r="K900"/>
  <c r="M900" s="1"/>
  <c r="K878"/>
  <c r="M878" s="1"/>
  <c r="K862"/>
  <c r="M862" s="1"/>
  <c r="K846"/>
  <c r="M846" s="1"/>
  <c r="U785"/>
  <c r="W785" s="1"/>
  <c r="K783"/>
  <c r="M783" s="1"/>
  <c r="U742"/>
  <c r="W742" s="1"/>
  <c r="U726"/>
  <c r="W726" s="1"/>
  <c r="U685"/>
  <c r="W685" s="1"/>
  <c r="U593"/>
  <c r="W593" s="1"/>
  <c r="U561"/>
  <c r="W561" s="1"/>
  <c r="U431"/>
  <c r="W431" s="1"/>
  <c r="K918"/>
  <c r="M918" s="1"/>
  <c r="K902"/>
  <c r="M902" s="1"/>
  <c r="K880"/>
  <c r="M880" s="1"/>
  <c r="K864"/>
  <c r="M864" s="1"/>
  <c r="K848"/>
  <c r="M848" s="1"/>
  <c r="K838"/>
  <c r="M838" s="1"/>
  <c r="K834"/>
  <c r="M834" s="1"/>
  <c r="K830"/>
  <c r="M830" s="1"/>
  <c r="K826"/>
  <c r="M826" s="1"/>
  <c r="K822"/>
  <c r="M822" s="1"/>
  <c r="K818"/>
  <c r="M818" s="1"/>
  <c r="K814"/>
  <c r="M814" s="1"/>
  <c r="K810"/>
  <c r="M810" s="1"/>
  <c r="K806"/>
  <c r="M806" s="1"/>
  <c r="K802"/>
  <c r="M802" s="1"/>
  <c r="K798"/>
  <c r="M798" s="1"/>
  <c r="K794"/>
  <c r="M794" s="1"/>
  <c r="U778"/>
  <c r="W778" s="1"/>
  <c r="K776"/>
  <c r="M776" s="1"/>
  <c r="K744"/>
  <c r="M744" s="1"/>
  <c r="K728"/>
  <c r="M728" s="1"/>
  <c r="K687"/>
  <c r="M687" s="1"/>
  <c r="K669"/>
  <c r="M669" s="1"/>
  <c r="K623"/>
  <c r="M623" s="1"/>
  <c r="U611"/>
  <c r="W611" s="1"/>
  <c r="U597"/>
  <c r="W597" s="1"/>
  <c r="U565"/>
  <c r="W565" s="1"/>
  <c r="K542"/>
  <c r="M542" s="1"/>
  <c r="K924"/>
  <c r="M924" s="1"/>
  <c r="K908"/>
  <c r="M908" s="1"/>
  <c r="K892"/>
  <c r="M892" s="1"/>
  <c r="K886"/>
  <c r="M886" s="1"/>
  <c r="K870"/>
  <c r="M870" s="1"/>
  <c r="K854"/>
  <c r="M854" s="1"/>
  <c r="U769"/>
  <c r="W769" s="1"/>
  <c r="K767"/>
  <c r="M767" s="1"/>
  <c r="U750"/>
  <c r="W750" s="1"/>
  <c r="U734"/>
  <c r="W734" s="1"/>
  <c r="U717"/>
  <c r="W717" s="1"/>
  <c r="U653"/>
  <c r="W653" s="1"/>
  <c r="K607"/>
  <c r="M607" s="1"/>
  <c r="U577"/>
  <c r="W577" s="1"/>
  <c r="U530"/>
  <c r="W530" s="1"/>
  <c r="U454"/>
  <c r="W454" s="1"/>
  <c r="K914"/>
  <c r="M914" s="1"/>
  <c r="K898"/>
  <c r="M898" s="1"/>
  <c r="K876"/>
  <c r="M876" s="1"/>
  <c r="K860"/>
  <c r="M860" s="1"/>
  <c r="K844"/>
  <c r="M844" s="1"/>
  <c r="K785"/>
  <c r="M785" s="1"/>
  <c r="K753"/>
  <c r="M753" s="1"/>
  <c r="K737"/>
  <c r="M737" s="1"/>
  <c r="K703"/>
  <c r="M703" s="1"/>
  <c r="K685"/>
  <c r="M685" s="1"/>
  <c r="K639"/>
  <c r="M639" s="1"/>
  <c r="K621"/>
  <c r="M621" s="1"/>
  <c r="U589"/>
  <c r="W589" s="1"/>
  <c r="U557"/>
  <c r="W557" s="1"/>
  <c r="U478"/>
  <c r="W478" s="1"/>
  <c r="K548"/>
  <c r="M548" s="1"/>
  <c r="U545"/>
  <c r="W545" s="1"/>
  <c r="K529"/>
  <c r="M529" s="1"/>
  <c r="K477"/>
  <c r="M477" s="1"/>
  <c r="K453"/>
  <c r="M453" s="1"/>
  <c r="K421"/>
  <c r="M421" s="1"/>
  <c r="K429"/>
  <c r="M429" s="1"/>
  <c r="K419"/>
  <c r="M419" s="1"/>
  <c r="K405"/>
  <c r="M405" s="1"/>
  <c r="K521"/>
  <c r="M521" s="1"/>
  <c r="K509"/>
  <c r="M509" s="1"/>
  <c r="U445"/>
  <c r="W445" s="1"/>
  <c r="U560"/>
  <c r="W560" s="1"/>
  <c r="U556"/>
  <c r="W556" s="1"/>
  <c r="U552"/>
  <c r="W552" s="1"/>
  <c r="U523"/>
  <c r="W523" s="1"/>
  <c r="U494"/>
  <c r="W494" s="1"/>
  <c r="U476"/>
  <c r="W476" s="1"/>
  <c r="U413"/>
  <c r="W413" s="1"/>
  <c r="K362"/>
  <c r="M362" s="1"/>
  <c r="U427"/>
  <c r="W427" s="1"/>
  <c r="U364"/>
  <c r="W364" s="1"/>
  <c r="K449"/>
  <c r="M449" s="1"/>
  <c r="U440"/>
  <c r="W440" s="1"/>
  <c r="K433"/>
  <c r="M433" s="1"/>
  <c r="U411"/>
  <c r="W411" s="1"/>
  <c r="K385"/>
  <c r="M385" s="1"/>
  <c r="U439"/>
  <c r="W439" s="1"/>
  <c r="K437"/>
  <c r="M437" s="1"/>
  <c r="K436"/>
  <c r="M436" s="1"/>
  <c r="K428"/>
  <c r="M428" s="1"/>
  <c r="K389"/>
  <c r="M389" s="1"/>
  <c r="U356"/>
  <c r="W356" s="1"/>
  <c r="K342"/>
  <c r="M342" s="1"/>
  <c r="K369"/>
  <c r="M369" s="1"/>
  <c r="U366"/>
  <c r="W366" s="1"/>
  <c r="U357"/>
  <c r="W357" s="1"/>
  <c r="U348"/>
  <c r="W348" s="1"/>
  <c r="K304"/>
  <c r="M304" s="1"/>
  <c r="K277"/>
  <c r="M277" s="1"/>
  <c r="U266"/>
  <c r="W266" s="1"/>
  <c r="U250"/>
  <c r="W250" s="1"/>
  <c r="U234"/>
  <c r="W234" s="1"/>
  <c r="U407"/>
  <c r="W407" s="1"/>
  <c r="U403"/>
  <c r="W403" s="1"/>
  <c r="U399"/>
  <c r="W399" s="1"/>
  <c r="U395"/>
  <c r="W395" s="1"/>
  <c r="U391"/>
  <c r="W391" s="1"/>
  <c r="U387"/>
  <c r="W387" s="1"/>
  <c r="U383"/>
  <c r="W383" s="1"/>
  <c r="K363"/>
  <c r="M363" s="1"/>
  <c r="U324"/>
  <c r="W324" s="1"/>
  <c r="K379"/>
  <c r="M379" s="1"/>
  <c r="K343"/>
  <c r="M343" s="1"/>
  <c r="U336"/>
  <c r="W336" s="1"/>
  <c r="K300"/>
  <c r="M300" s="1"/>
  <c r="K284"/>
  <c r="M284" s="1"/>
  <c r="U205"/>
  <c r="W205" s="1"/>
  <c r="U415"/>
  <c r="W415" s="1"/>
  <c r="U409"/>
  <c r="W409" s="1"/>
  <c r="U405"/>
  <c r="W405" s="1"/>
  <c r="U401"/>
  <c r="W401" s="1"/>
  <c r="U397"/>
  <c r="W397" s="1"/>
  <c r="U393"/>
  <c r="W393" s="1"/>
  <c r="U389"/>
  <c r="W389" s="1"/>
  <c r="U385"/>
  <c r="W385" s="1"/>
  <c r="U381"/>
  <c r="W381" s="1"/>
  <c r="U372"/>
  <c r="W372" s="1"/>
  <c r="K370"/>
  <c r="M370" s="1"/>
  <c r="K356"/>
  <c r="M356" s="1"/>
  <c r="U340"/>
  <c r="W340" s="1"/>
  <c r="U275"/>
  <c r="W275" s="1"/>
  <c r="U213"/>
  <c r="W213" s="1"/>
  <c r="K73"/>
  <c r="M73" s="1"/>
  <c r="K275"/>
  <c r="M275" s="1"/>
  <c r="U258"/>
  <c r="W258" s="1"/>
  <c r="U242"/>
  <c r="W242" s="1"/>
  <c r="K226"/>
  <c r="M226" s="1"/>
  <c r="K198"/>
  <c r="M198" s="1"/>
  <c r="K154"/>
  <c r="M154" s="1"/>
  <c r="U127"/>
  <c r="W127" s="1"/>
  <c r="K319"/>
  <c r="M319" s="1"/>
  <c r="K315"/>
  <c r="M315" s="1"/>
  <c r="K311"/>
  <c r="M311" s="1"/>
  <c r="K307"/>
  <c r="M307" s="1"/>
  <c r="K303"/>
  <c r="M303" s="1"/>
  <c r="K299"/>
  <c r="M299" s="1"/>
  <c r="K295"/>
  <c r="M295" s="1"/>
  <c r="K291"/>
  <c r="M291" s="1"/>
  <c r="K287"/>
  <c r="M287" s="1"/>
  <c r="K283"/>
  <c r="M283" s="1"/>
  <c r="K265"/>
  <c r="M265" s="1"/>
  <c r="K249"/>
  <c r="M249" s="1"/>
  <c r="K233"/>
  <c r="M233" s="1"/>
  <c r="K189"/>
  <c r="M189" s="1"/>
  <c r="U280"/>
  <c r="W280" s="1"/>
  <c r="K274"/>
  <c r="M274" s="1"/>
  <c r="K264"/>
  <c r="M264" s="1"/>
  <c r="U261"/>
  <c r="W261" s="1"/>
  <c r="K248"/>
  <c r="M248" s="1"/>
  <c r="U245"/>
  <c r="W245" s="1"/>
  <c r="K213"/>
  <c r="M213" s="1"/>
  <c r="U165"/>
  <c r="W165" s="1"/>
  <c r="U133"/>
  <c r="W133" s="1"/>
  <c r="K317"/>
  <c r="M317" s="1"/>
  <c r="K313"/>
  <c r="M313" s="1"/>
  <c r="K309"/>
  <c r="M309" s="1"/>
  <c r="K305"/>
  <c r="M305" s="1"/>
  <c r="K301"/>
  <c r="M301" s="1"/>
  <c r="K297"/>
  <c r="M297" s="1"/>
  <c r="K293"/>
  <c r="M293" s="1"/>
  <c r="K289"/>
  <c r="M289" s="1"/>
  <c r="K285"/>
  <c r="M285" s="1"/>
  <c r="U278"/>
  <c r="W278" s="1"/>
  <c r="K257"/>
  <c r="M257" s="1"/>
  <c r="K241"/>
  <c r="M241" s="1"/>
  <c r="K229"/>
  <c r="M229" s="1"/>
  <c r="K178"/>
  <c r="M178" s="1"/>
  <c r="U121"/>
  <c r="W121" s="1"/>
  <c r="U61"/>
  <c r="W61" s="1"/>
  <c r="K217"/>
  <c r="M217" s="1"/>
  <c r="U200"/>
  <c r="W200" s="1"/>
  <c r="K193"/>
  <c r="M193" s="1"/>
  <c r="U147"/>
  <c r="W147" s="1"/>
  <c r="K65"/>
  <c r="M65" s="1"/>
  <c r="K59"/>
  <c r="M59" s="1"/>
  <c r="K219"/>
  <c r="M219" s="1"/>
  <c r="K205"/>
  <c r="M205" s="1"/>
  <c r="U179"/>
  <c r="W179" s="1"/>
  <c r="K176"/>
  <c r="M176" s="1"/>
  <c r="K135"/>
  <c r="M135" s="1"/>
  <c r="K88"/>
  <c r="M88" s="1"/>
  <c r="U65"/>
  <c r="W65" s="1"/>
  <c r="U53"/>
  <c r="W53" s="1"/>
  <c r="U15"/>
  <c r="W15" s="1"/>
  <c r="U184"/>
  <c r="W184" s="1"/>
  <c r="K181"/>
  <c r="M181" s="1"/>
  <c r="K153"/>
  <c r="M153" s="1"/>
  <c r="K215"/>
  <c r="M215" s="1"/>
  <c r="U201"/>
  <c r="W201" s="1"/>
  <c r="K195"/>
  <c r="M195" s="1"/>
  <c r="K164"/>
  <c r="M164" s="1"/>
  <c r="U57"/>
  <c r="W57" s="1"/>
  <c r="U23"/>
  <c r="W23" s="1"/>
  <c r="K191"/>
  <c r="M191" s="1"/>
  <c r="U177"/>
  <c r="W177" s="1"/>
  <c r="K151"/>
  <c r="M151" s="1"/>
  <c r="K142"/>
  <c r="M142" s="1"/>
  <c r="U125"/>
  <c r="W125" s="1"/>
  <c r="K123"/>
  <c r="M123" s="1"/>
  <c r="K104"/>
  <c r="M104" s="1"/>
  <c r="K99"/>
  <c r="M99" s="1"/>
  <c r="K89"/>
  <c r="M89" s="1"/>
  <c r="U81"/>
  <c r="W81" s="1"/>
  <c r="U77"/>
  <c r="W77" s="1"/>
  <c r="K197"/>
  <c r="M197" s="1"/>
  <c r="K183"/>
  <c r="M183" s="1"/>
  <c r="U154"/>
  <c r="W154" s="1"/>
  <c r="K147"/>
  <c r="M147" s="1"/>
  <c r="K125"/>
  <c r="M125" s="1"/>
  <c r="K112"/>
  <c r="M112" s="1"/>
  <c r="K107"/>
  <c r="M107" s="1"/>
  <c r="K97"/>
  <c r="M97" s="1"/>
  <c r="U89"/>
  <c r="W89" s="1"/>
  <c r="U85"/>
  <c r="W85" s="1"/>
  <c r="K48"/>
  <c r="M48" s="1"/>
  <c r="K41"/>
  <c r="M41" s="1"/>
  <c r="K33"/>
  <c r="M33" s="1"/>
  <c r="K25"/>
  <c r="M25" s="1"/>
  <c r="K17"/>
  <c r="M17" s="1"/>
  <c r="K9"/>
  <c r="M9" s="1"/>
  <c r="K199"/>
  <c r="M199" s="1"/>
  <c r="U181"/>
  <c r="W181" s="1"/>
  <c r="K174"/>
  <c r="M174" s="1"/>
  <c r="U157"/>
  <c r="W157" s="1"/>
  <c r="U145"/>
  <c r="W145" s="1"/>
  <c r="K121"/>
  <c r="M121" s="1"/>
  <c r="U113"/>
  <c r="W113" s="1"/>
  <c r="U109"/>
  <c r="W109" s="1"/>
  <c r="K72"/>
  <c r="M72" s="1"/>
  <c r="K67"/>
  <c r="M67" s="1"/>
  <c r="K57"/>
  <c r="M57" s="1"/>
  <c r="K201"/>
  <c r="M201" s="1"/>
  <c r="K185"/>
  <c r="M185" s="1"/>
  <c r="K131"/>
  <c r="M131" s="1"/>
  <c r="K96"/>
  <c r="M96" s="1"/>
  <c r="K91"/>
  <c r="M91" s="1"/>
  <c r="K81"/>
  <c r="M81" s="1"/>
  <c r="U49"/>
  <c r="W49" s="1"/>
  <c r="U43"/>
  <c r="W43" s="1"/>
  <c r="U35"/>
  <c r="W35" s="1"/>
  <c r="U27"/>
  <c r="W27" s="1"/>
  <c r="U19"/>
  <c r="W19" s="1"/>
  <c r="K117"/>
  <c r="M117" s="1"/>
  <c r="K109"/>
  <c r="M109" s="1"/>
  <c r="K101"/>
  <c r="M101" s="1"/>
  <c r="K93"/>
  <c r="M93" s="1"/>
  <c r="K85"/>
  <c r="M85" s="1"/>
  <c r="K77"/>
  <c r="M77" s="1"/>
  <c r="K69"/>
  <c r="M69" s="1"/>
  <c r="K61"/>
  <c r="M61" s="1"/>
  <c r="K53"/>
  <c r="M53" s="1"/>
  <c r="K119"/>
  <c r="M119" s="1"/>
  <c r="K111"/>
  <c r="M111" s="1"/>
  <c r="K103"/>
  <c r="M103" s="1"/>
  <c r="K95"/>
  <c r="M95" s="1"/>
  <c r="K87"/>
  <c r="M87" s="1"/>
  <c r="K79"/>
  <c r="M79" s="1"/>
  <c r="K71"/>
  <c r="M71" s="1"/>
  <c r="K63"/>
  <c r="M63" s="1"/>
  <c r="K55"/>
  <c r="M55" s="1"/>
</calcChain>
</file>

<file path=xl/sharedStrings.xml><?xml version="1.0" encoding="utf-8"?>
<sst xmlns="http://schemas.openxmlformats.org/spreadsheetml/2006/main" count="9" uniqueCount="7">
  <si>
    <t>Date 1</t>
  </si>
  <si>
    <t>Date 2</t>
  </si>
  <si>
    <t>Date 1 + Ecart</t>
  </si>
  <si>
    <t>Ecart avec "DATEDIF"</t>
  </si>
  <si>
    <t>Ecart sans "DATEDIF"</t>
  </si>
  <si>
    <t>2534 bonnes raisons pour ne pas utiliser "DATEDIF" :</t>
  </si>
  <si>
    <t>Erreur</t>
  </si>
</sst>
</file>

<file path=xl/styles.xml><?xml version="1.0" encoding="utf-8"?>
<styleSheet xmlns="http://schemas.openxmlformats.org/spreadsheetml/2006/main">
  <numFmts count="5">
    <numFmt numFmtId="164" formatCode="dd\-mm\-yyyy\ hh:mm:ss"/>
    <numFmt numFmtId="165" formatCode="[&gt;=2]General&quot; ans&quot;;General&quot; an &quot;"/>
    <numFmt numFmtId="166" formatCode="General&quot; mois&quot;"/>
    <numFmt numFmtId="167" formatCode="[&gt;=2]General&quot; jours&quot;;General&quot; jour &quot;"/>
    <numFmt numFmtId="168" formatCode="[&gt;=2]General&quot; jours&quot;;[&lt;=-2]\-General&quot; jours&quot;;General&quot; jour &quot;"/>
  </numFmts>
  <fonts count="5">
    <font>
      <sz val="9"/>
      <color theme="1"/>
      <name val="Courier New"/>
      <family val="2"/>
    </font>
    <font>
      <sz val="9"/>
      <color theme="1"/>
      <name val="Liberation Sans Narrow"/>
      <family val="2"/>
    </font>
    <font>
      <sz val="9"/>
      <color theme="1"/>
      <name val="SimSun-ExtB"/>
      <family val="3"/>
    </font>
    <font>
      <sz val="9"/>
      <color theme="1"/>
      <name val="Liberation Sans"/>
      <family val="2"/>
    </font>
    <font>
      <sz val="36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 applyAlignment="1" applyProtection="1">
      <alignment vertical="center"/>
    </xf>
    <xf numFmtId="0" fontId="1" fillId="0" borderId="0" xfId="0" applyFont="1"/>
    <xf numFmtId="165" fontId="2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/>
    </xf>
    <xf numFmtId="167" fontId="2" fillId="0" borderId="0" xfId="0" applyNumberFormat="1" applyFont="1" applyAlignment="1" applyProtection="1">
      <alignment vertical="center"/>
    </xf>
    <xf numFmtId="168" fontId="2" fillId="0" borderId="0" xfId="0" applyNumberFormat="1" applyFont="1" applyAlignment="1" applyProtection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7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3:AE2540"/>
  <sheetViews>
    <sheetView tabSelected="1" workbookViewId="0">
      <pane xSplit="1" ySplit="6" topLeftCell="O7" activePane="bottomRight" state="frozen"/>
      <selection pane="topRight" activeCell="B1" sqref="B1"/>
      <selection pane="bottomLeft" activeCell="A7" sqref="A7"/>
      <selection pane="bottomRight" activeCell="Q7" sqref="Q7"/>
    </sheetView>
  </sheetViews>
  <sheetFormatPr baseColWidth="10" defaultRowHeight="12"/>
  <cols>
    <col min="1" max="1" width="3" customWidth="1"/>
    <col min="2" max="2" width="20" customWidth="1"/>
    <col min="3" max="3" width="19.42578125" customWidth="1"/>
    <col min="4" max="4" width="3" customWidth="1"/>
    <col min="5" max="5" width="17" bestFit="1" customWidth="1"/>
    <col min="6" max="6" width="3" customWidth="1"/>
    <col min="7" max="8" width="7" bestFit="1" customWidth="1"/>
    <col min="9" max="9" width="7.85546875" bestFit="1" customWidth="1"/>
    <col min="10" max="10" width="3" customWidth="1"/>
    <col min="11" max="11" width="19.28515625" customWidth="1"/>
    <col min="12" max="12" width="3" customWidth="1"/>
    <col min="13" max="13" width="8.5703125" customWidth="1"/>
    <col min="15" max="15" width="17" bestFit="1" customWidth="1"/>
    <col min="16" max="16" width="3" customWidth="1"/>
    <col min="17" max="18" width="7" bestFit="1" customWidth="1"/>
    <col min="19" max="19" width="7.85546875" bestFit="1" customWidth="1"/>
    <col min="20" max="20" width="3" customWidth="1"/>
    <col min="21" max="21" width="19.5703125" customWidth="1"/>
    <col min="22" max="22" width="3" customWidth="1"/>
    <col min="23" max="23" width="8.5703125" customWidth="1"/>
    <col min="25" max="25" width="27.5703125" customWidth="1"/>
    <col min="26" max="26" width="2.85546875" customWidth="1"/>
    <col min="27" max="27" width="7.42578125" customWidth="1"/>
    <col min="28" max="28" width="7.5703125" customWidth="1"/>
    <col min="29" max="29" width="9.7109375" customWidth="1"/>
    <col min="30" max="30" width="19.7109375" customWidth="1"/>
    <col min="31" max="31" width="8.140625" customWidth="1"/>
  </cols>
  <sheetData>
    <row r="3" spans="1:31" ht="44.25">
      <c r="B3" s="9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5" spans="1:31">
      <c r="AD5" s="10"/>
    </row>
    <row r="6" spans="1:31">
      <c r="A6" s="8"/>
      <c r="B6" s="7" t="s">
        <v>0</v>
      </c>
      <c r="C6" s="7" t="s">
        <v>1</v>
      </c>
      <c r="D6" s="7"/>
      <c r="E6" s="8" t="s">
        <v>3</v>
      </c>
      <c r="F6" s="8"/>
      <c r="G6" s="8"/>
      <c r="H6" s="8"/>
      <c r="I6" s="8"/>
      <c r="J6" s="7"/>
      <c r="K6" s="7" t="s">
        <v>2</v>
      </c>
      <c r="L6" s="7"/>
      <c r="M6" s="7" t="s">
        <v>6</v>
      </c>
      <c r="N6" s="7"/>
      <c r="O6" s="8" t="s">
        <v>4</v>
      </c>
      <c r="P6" s="8"/>
      <c r="Q6" s="8"/>
      <c r="R6" s="8"/>
      <c r="S6" s="8"/>
      <c r="T6" s="7"/>
      <c r="U6" s="7" t="s">
        <v>2</v>
      </c>
      <c r="V6" s="7"/>
      <c r="W6" s="7" t="s">
        <v>6</v>
      </c>
    </row>
    <row r="7" spans="1:31">
      <c r="B7" s="1">
        <v>25384</v>
      </c>
      <c r="C7" s="1">
        <v>40609</v>
      </c>
      <c r="E7" s="2" t="str">
        <f>DATEDIF(B7,C7,"y")&amp;IF(DATEDIF(B7,C7,"y")&gt;1," ans, "," an, ")&amp;DATEDIF(B7,C7,"ym")&amp;" mois, "&amp;DATEDIF(B7,C7,"md")&amp;IF(DATEDIF(B7,C7,"md")&gt;1," jours"," jour")</f>
        <v>41 ans, 8 mois, 5 jours</v>
      </c>
      <c r="G7" s="3">
        <f>DATEDIF(B7,C7,"y")</f>
        <v>41</v>
      </c>
      <c r="H7" s="4">
        <f>DATEDIF(B7,C7,"ym")</f>
        <v>8</v>
      </c>
      <c r="I7" s="5">
        <f>DATEDIF(B7,C7,"md")</f>
        <v>5</v>
      </c>
      <c r="K7" s="1">
        <f>EDATE($B7,12*G7+H7)+I7</f>
        <v>40607</v>
      </c>
      <c r="M7" s="6">
        <f>K7-$C7</f>
        <v>-2</v>
      </c>
      <c r="O7" s="2" t="str">
        <f xml:space="preserve">          TEXT(INT((12*(YEAR(INT(C7)+((ROUND(C7-INT(C7)-B7+INT(B7),6))&gt;=0))-YEAR(B7))+MONTH(INT(C7)+((ROUND(C7-INT(C7)-B7+INT(B7),6))&gt;=0))-MONTH(B7)    -(EDATE(B7,12*(YEAR(INT(C7)+((ROUND(C7-INT(C7)-B7+INT(B7),6))&gt;=0))-YEAR(B7))+MONTH(INT(C7)+((ROUND(C7-INT(C7)-B7+INT(B7),6))&gt;=0))-MONTH(B7))&gt;=(INT(C7)+((ROUND(C7-INT(C7)-B7+INT(B7),6))&gt;=0))))/12),"[&gt;=2]0"" ans, "";0"" an, """)&amp;                  MOD(12*(YEAR(INT(C7)+((ROUND(C7-INT(C7)-B7+INT(B7),6))&gt;=0))-YEAR(B7))+MONTH(INT(C7)+((ROUND(C7-INT(C7)-B7+INT(B7),6))&gt;=0))-MONTH(B7)    -(EDATE(B7,12*(YEAR(INT(C7)+((ROUND(C7-INT(C7)-B7+INT(B7),6))&gt;=0))-YEAR(B7))+MONTH(INT(C7)+((ROUND(C7-INT(C7)-B7+INT(B7),6))&gt;=0))-MONTH(B7))&gt;=(INT(C7)+((ROUND(C7-INT(C7)-B7+INT(B7),6))&gt;=0))),12)&amp;" mois, "&amp;                          TEXT(INT(C7)+((ROUND(C7-INT(C7)-B7+INT(B7),6))&gt;=0)-EDATE(INT(B7),12*(YEAR(INT(C7)+((ROUND(C7-INT(C7)-B7+INT(B7),6))&gt;=0))-YEAR(B7))+MONTH(INT(C7)+((ROUND(C7-INT(C7)-B7+INT(B7),6))&gt;=0))-MONTH(B7)    -(EDATE(B7,12*(YEAR(INT(C7)+((ROUND(C7-INT(C7)-B7+INT(B7),6))&gt;=0))-YEAR(B7))+MONTH(INT(C7)+((ROUND(C7-INT(C7)-B7+INT(B7),6))&gt;=0))-MONTH(B7))&gt;=(INT(C7)+((ROUND(C7-INT(C7)-B7+INT(B7),6))&gt;=0))))-1,"[&gt;=2]0"" jours"";0"" jour""")</f>
        <v>41 ans, 8 mois, 7 jours</v>
      </c>
      <c r="Q7" s="3">
        <f xml:space="preserve">            INT((12*(YEAR(INT(C7)+((ROUND(C7-INT(C7)-B7+INT(B7),6))&gt;=0))-YEAR(B7))+MONTH(INT(C7)+((ROUND(C7-INT(C7)-B7+INT(B7),6))&gt;=0))-MONTH(B7)-(EDATE(B7,12*(YEAR(INT(C7)+((ROUND(C7-INT(C7)-B7+INT(B7),6))&gt;=0))-YEAR(B7))+MONTH(INT(C7)+((ROUND(C7-INT(C7)-B7+INT(B7),6))&gt;=0))-MONTH(B7))&gt;=(INT(C7)+((ROUND(C7-INT(C7)-B7+INT(B7),6))&gt;=0))))/12)</f>
        <v>41</v>
      </c>
      <c r="R7" s="4">
        <f xml:space="preserve">             MOD(12*(YEAR(INT(C7)+((ROUND(C7-INT(C7)-B7+INT(B7),6))&gt;=0))-YEAR(B7))+MONTH(INT(C7)+((ROUND(C7-INT(C7)-B7+INT(B7),6))&gt;=0))-MONTH(B7)-(EDATE(B7,12*(YEAR(INT(C7)+((ROUND(C7-INT(C7)-B7+INT(B7),6))&gt;=0))-YEAR(B7))+MONTH(INT(C7)+((ROUND(C7-INT(C7)-B7+INT(B7),6))&gt;=0))-MONTH(B7))&gt;=(INT(C7)+((ROUND(C7-INT(C7)-B7+INT(B7),6))&gt;=0))),12)</f>
        <v>8</v>
      </c>
      <c r="S7" s="5">
        <f xml:space="preserve">                               INT(C7)+((ROUND(C7-INT(C7)-B7+INT(B7),6))&gt;=0)-EDATE(INT(B7),12*(YEAR(INT(C7)+((ROUND(C7-INT(C7)-B7+INT(B7),6))&gt;=0))-YEAR(B7))+MONTH(INT(C7)+((ROUND(C7-INT(C7)-B7+INT(B7),6))&gt;=0))-MONTH(B7)    -(EDATE(B7,12*(YEAR(INT(C7)+((ROUND(C7-INT(C7)-B7+INT(B7),6))&gt;=0))-YEAR(B7))+MONTH(INT(C7)+((ROUND(C7-INT(C7)-B7+INT(B7),6))&gt;=0))-MONTH(B7))&gt;=(INT(C7)+((ROUND(C7-INT(C7)-B7+INT(B7),6))&gt;=0))))-1</f>
        <v>7</v>
      </c>
      <c r="U7" s="1">
        <f>EDATE($B7,12*Q7+R7)+S7</f>
        <v>40609</v>
      </c>
      <c r="W7" s="6">
        <f>U7-$C7</f>
        <v>0</v>
      </c>
      <c r="Y7" t="str">
        <f>_xll.DIFFDATE(B7,C7,3)</f>
        <v>41 ans 8 mois 5 jours</v>
      </c>
      <c r="AA7" t="str">
        <f>_xll.DIFFDATE(B7,C7,1)</f>
        <v xml:space="preserve">41 ans </v>
      </c>
      <c r="AB7" t="str">
        <f>RIGHT(_xll.DIFFDATE($B7,$C7,2),8)</f>
        <v xml:space="preserve"> 8 mois </v>
      </c>
      <c r="AC7" t="str">
        <f>RIGHT(_xll.DIFFDATE($B7,$C7,3),8)</f>
        <v xml:space="preserve"> 5 jours</v>
      </c>
      <c r="AD7" s="10"/>
      <c r="AE7" s="10"/>
    </row>
    <row r="8" spans="1:31">
      <c r="B8" s="1">
        <v>6818</v>
      </c>
      <c r="C8" s="1">
        <v>41032</v>
      </c>
      <c r="D8" s="3"/>
      <c r="E8" s="2" t="str">
        <f t="shared" ref="E8:E71" si="0">DATEDIF(B8,C8,"y")&amp;IF(DATEDIF(B8,C8,"y")&gt;1," ans, "," an, ")&amp;DATEDIF(B8,C8,"ym")&amp;" mois, "&amp;DATEDIF(B8,C8,"md")&amp;IF(DATEDIF(B8,C8,"md")&gt;1," jours"," jour")</f>
        <v>93 ans, 8 mois, 2 jours</v>
      </c>
      <c r="G8" s="3">
        <f t="shared" ref="G8:G71" si="1">DATEDIF(B8,C8,"y")</f>
        <v>93</v>
      </c>
      <c r="H8" s="4">
        <f t="shared" ref="H8:H71" si="2">DATEDIF(B8,C8,"ym")</f>
        <v>8</v>
      </c>
      <c r="I8" s="5">
        <f t="shared" ref="I8:I71" si="3">DATEDIF(B8,C8,"md")</f>
        <v>2</v>
      </c>
      <c r="K8" s="1">
        <f t="shared" ref="K8:K71" si="4">EDATE($B8,12*G8+H8)+I8</f>
        <v>41031</v>
      </c>
      <c r="M8" s="6">
        <f t="shared" ref="M8:M71" si="5">K8-$C8</f>
        <v>-1</v>
      </c>
      <c r="O8" s="2" t="str">
        <f t="shared" ref="O8:O71" si="6" xml:space="preserve">          TEXT(INT((12*(YEAR(INT(C8)+((ROUND(C8-INT(C8)-B8+INT(B8),6))&gt;=0))-YEAR(B8))+MONTH(INT(C8)+((ROUND(C8-INT(C8)-B8+INT(B8),6))&gt;=0))-MONTH(B8)    -(EDATE(B8,12*(YEAR(INT(C8)+((ROUND(C8-INT(C8)-B8+INT(B8),6))&gt;=0))-YEAR(B8))+MONTH(INT(C8)+((ROUND(C8-INT(C8)-B8+INT(B8),6))&gt;=0))-MONTH(B8))&gt;=(INT(C8)+((ROUND(C8-INT(C8)-B8+INT(B8),6))&gt;=0))))/12),"[&gt;=2]0"" ans, "";0"" an, """)&amp;                  MOD(12*(YEAR(INT(C8)+((ROUND(C8-INT(C8)-B8+INT(B8),6))&gt;=0))-YEAR(B8))+MONTH(INT(C8)+((ROUND(C8-INT(C8)-B8+INT(B8),6))&gt;=0))-MONTH(B8)    -(EDATE(B8,12*(YEAR(INT(C8)+((ROUND(C8-INT(C8)-B8+INT(B8),6))&gt;=0))-YEAR(B8))+MONTH(INT(C8)+((ROUND(C8-INT(C8)-B8+INT(B8),6))&gt;=0))-MONTH(B8))&gt;=(INT(C8)+((ROUND(C8-INT(C8)-B8+INT(B8),6))&gt;=0))),12)&amp;" mois, "&amp;                          TEXT(INT(C8)+((ROUND(C8-INT(C8)-B8+INT(B8),6))&gt;=0)-EDATE(INT(B8),12*(YEAR(INT(C8)+((ROUND(C8-INT(C8)-B8+INT(B8),6))&gt;=0))-YEAR(B8))+MONTH(INT(C8)+((ROUND(C8-INT(C8)-B8+INT(B8),6))&gt;=0))-MONTH(B8)    -(EDATE(B8,12*(YEAR(INT(C8)+((ROUND(C8-INT(C8)-B8+INT(B8),6))&gt;=0))-YEAR(B8))+MONTH(INT(C8)+((ROUND(C8-INT(C8)-B8+INT(B8),6))&gt;=0))-MONTH(B8))&gt;=(INT(C8)+((ROUND(C8-INT(C8)-B8+INT(B8),6))&gt;=0))))-1,"[&gt;=2]0"" jours"";0"" jour""")</f>
        <v>93 ans, 8 mois, 3 jours</v>
      </c>
      <c r="Q8" s="3">
        <f t="shared" ref="Q8:Q71" si="7" xml:space="preserve">            INT((12*(YEAR(INT(C8)+((ROUND(C8-INT(C8)-B8+INT(B8),6))&gt;=0))-YEAR(B8))+MONTH(INT(C8)+((ROUND(C8-INT(C8)-B8+INT(B8),6))&gt;=0))-MONTH(B8)-(EDATE(B8,12*(YEAR(INT(C8)+((ROUND(C8-INT(C8)-B8+INT(B8),6))&gt;=0))-YEAR(B8))+MONTH(INT(C8)+((ROUND(C8-INT(C8)-B8+INT(B8),6))&gt;=0))-MONTH(B8))&gt;=(INT(C8)+((ROUND(C8-INT(C8)-B8+INT(B8),6))&gt;=0))))/12)</f>
        <v>93</v>
      </c>
      <c r="R8" s="4">
        <f t="shared" ref="R8:R71" si="8" xml:space="preserve">             MOD(12*(YEAR(INT(C8)+((ROUND(C8-INT(C8)-B8+INT(B8),6))&gt;=0))-YEAR(B8))+MONTH(INT(C8)+((ROUND(C8-INT(C8)-B8+INT(B8),6))&gt;=0))-MONTH(B8)-(EDATE(B8,12*(YEAR(INT(C8)+((ROUND(C8-INT(C8)-B8+INT(B8),6))&gt;=0))-YEAR(B8))+MONTH(INT(C8)+((ROUND(C8-INT(C8)-B8+INT(B8),6))&gt;=0))-MONTH(B8))&gt;=(INT(C8)+((ROUND(C8-INT(C8)-B8+INT(B8),6))&gt;=0))),12)</f>
        <v>8</v>
      </c>
      <c r="S8" s="5">
        <f t="shared" ref="S8:S71" si="9" xml:space="preserve">                               INT(C8)+((ROUND(C8-INT(C8)-B8+INT(B8),6))&gt;=0)-EDATE(INT(B8),12*(YEAR(INT(C8)+((ROUND(C8-INT(C8)-B8+INT(B8),6))&gt;=0))-YEAR(B8))+MONTH(INT(C8)+((ROUND(C8-INT(C8)-B8+INT(B8),6))&gt;=0))-MONTH(B8)    -(EDATE(B8,12*(YEAR(INT(C8)+((ROUND(C8-INT(C8)-B8+INT(B8),6))&gt;=0))-YEAR(B8))+MONTH(INT(C8)+((ROUND(C8-INT(C8)-B8+INT(B8),6))&gt;=0))-MONTH(B8))&gt;=(INT(C8)+((ROUND(C8-INT(C8)-B8+INT(B8),6))&gt;=0))))-1</f>
        <v>3</v>
      </c>
      <c r="U8" s="1">
        <f t="shared" ref="U8:U71" si="10">EDATE($B8,12*Q8+R8)+S8</f>
        <v>41032</v>
      </c>
      <c r="W8" s="6">
        <f t="shared" ref="W8:W71" si="11">U8-$C8</f>
        <v>0</v>
      </c>
      <c r="Y8" t="str">
        <f>_xll.DIFFDATE(B8,C8,3)</f>
        <v>93 ans 8 mois 2 jours</v>
      </c>
      <c r="AC8" t="str">
        <f>RIGHT(_xll.DIFFDATE($B8,$C8,3),8)</f>
        <v xml:space="preserve"> 2 jours</v>
      </c>
      <c r="AD8" s="11"/>
      <c r="AE8" s="10"/>
    </row>
    <row r="9" spans="1:31">
      <c r="B9" s="1">
        <v>35369</v>
      </c>
      <c r="C9" s="1">
        <v>88519</v>
      </c>
      <c r="D9" s="3"/>
      <c r="E9" s="2" t="str">
        <f t="shared" si="0"/>
        <v>145 ans, 6 mois, 8 jours</v>
      </c>
      <c r="G9" s="3">
        <f t="shared" si="1"/>
        <v>145</v>
      </c>
      <c r="H9" s="4">
        <f t="shared" si="2"/>
        <v>6</v>
      </c>
      <c r="I9" s="5">
        <f t="shared" si="3"/>
        <v>8</v>
      </c>
      <c r="K9" s="1">
        <f t="shared" si="4"/>
        <v>88518</v>
      </c>
      <c r="M9" s="6">
        <f t="shared" si="5"/>
        <v>-1</v>
      </c>
      <c r="O9" s="2" t="str">
        <f t="shared" si="6"/>
        <v>145 ans, 6 mois, 9 jours</v>
      </c>
      <c r="Q9" s="3">
        <f t="shared" si="7"/>
        <v>145</v>
      </c>
      <c r="R9" s="4">
        <f t="shared" si="8"/>
        <v>6</v>
      </c>
      <c r="S9" s="5">
        <f t="shared" si="9"/>
        <v>9</v>
      </c>
      <c r="U9" s="1">
        <f t="shared" si="10"/>
        <v>88519</v>
      </c>
      <c r="W9" s="6">
        <f t="shared" si="11"/>
        <v>0</v>
      </c>
      <c r="Y9" t="str">
        <f>_xll.DIFFDATE(B9,C9,3)</f>
        <v>145 ans 6 mois 8 jours</v>
      </c>
      <c r="AC9" t="str">
        <f>RIGHT(_xll.DIFFDATE($B9,$C9,3),8)</f>
        <v xml:space="preserve"> 8 jours</v>
      </c>
      <c r="AD9" s="11"/>
      <c r="AE9" s="10"/>
    </row>
    <row r="10" spans="1:31">
      <c r="B10" s="1">
        <v>12815</v>
      </c>
      <c r="C10" s="1">
        <v>56093</v>
      </c>
      <c r="D10" s="3"/>
      <c r="E10" s="2" t="str">
        <f t="shared" si="0"/>
        <v>118 ans, 5 mois, 27 jours</v>
      </c>
      <c r="G10" s="3">
        <f t="shared" si="1"/>
        <v>118</v>
      </c>
      <c r="H10" s="4">
        <f t="shared" si="2"/>
        <v>5</v>
      </c>
      <c r="I10" s="5">
        <f t="shared" si="3"/>
        <v>27</v>
      </c>
      <c r="K10" s="1">
        <f t="shared" si="4"/>
        <v>56092</v>
      </c>
      <c r="M10" s="6">
        <f t="shared" si="5"/>
        <v>-1</v>
      </c>
      <c r="O10" s="2" t="str">
        <f t="shared" si="6"/>
        <v>118 ans, 5 mois, 28 jours</v>
      </c>
      <c r="Q10" s="3">
        <f t="shared" si="7"/>
        <v>118</v>
      </c>
      <c r="R10" s="4">
        <f t="shared" si="8"/>
        <v>5</v>
      </c>
      <c r="S10" s="5">
        <f t="shared" si="9"/>
        <v>28</v>
      </c>
      <c r="U10" s="1">
        <f t="shared" si="10"/>
        <v>56093</v>
      </c>
      <c r="W10" s="6">
        <f t="shared" si="11"/>
        <v>0</v>
      </c>
      <c r="Y10" t="str">
        <f>_xll.DIFFDATE(B10,C10,3)</f>
        <v>118 ans 5 mois 27 jours</v>
      </c>
      <c r="AC10" t="str">
        <f>RIGHT(_xll.DIFFDATE($B10,$C10,3),8)</f>
        <v>27 jours</v>
      </c>
      <c r="AD10" s="11"/>
      <c r="AE10" s="10"/>
    </row>
    <row r="11" spans="1:31">
      <c r="B11" s="1">
        <v>28702</v>
      </c>
      <c r="C11" s="1">
        <v>57483</v>
      </c>
      <c r="D11" s="3"/>
      <c r="E11" s="2" t="str">
        <f t="shared" si="0"/>
        <v>78 ans, 9 mois, 17 jours</v>
      </c>
      <c r="G11" s="3">
        <f t="shared" si="1"/>
        <v>78</v>
      </c>
      <c r="H11" s="4">
        <f t="shared" si="2"/>
        <v>9</v>
      </c>
      <c r="I11" s="5">
        <f t="shared" si="3"/>
        <v>17</v>
      </c>
      <c r="K11" s="1">
        <f t="shared" si="4"/>
        <v>57482</v>
      </c>
      <c r="M11" s="6">
        <f t="shared" si="5"/>
        <v>-1</v>
      </c>
      <c r="O11" s="2" t="str">
        <f t="shared" si="6"/>
        <v>78 ans, 9 mois, 18 jours</v>
      </c>
      <c r="Q11" s="3">
        <f t="shared" si="7"/>
        <v>78</v>
      </c>
      <c r="R11" s="4">
        <f t="shared" si="8"/>
        <v>9</v>
      </c>
      <c r="S11" s="5">
        <f t="shared" si="9"/>
        <v>18</v>
      </c>
      <c r="U11" s="1">
        <f t="shared" si="10"/>
        <v>57483</v>
      </c>
      <c r="W11" s="6">
        <f t="shared" si="11"/>
        <v>0</v>
      </c>
      <c r="Y11" t="str">
        <f>_xll.DIFFDATE(B11,C11,3)</f>
        <v>78 ans 9 mois 17 jours</v>
      </c>
      <c r="AC11" t="str">
        <f>RIGHT(_xll.DIFFDATE($B11,$C11,3),8)</f>
        <v>17 jours</v>
      </c>
      <c r="AD11" s="11"/>
      <c r="AE11" s="10"/>
    </row>
    <row r="12" spans="1:31">
      <c r="B12" s="1">
        <v>16376</v>
      </c>
      <c r="C12" s="1">
        <v>22480</v>
      </c>
      <c r="D12" s="3"/>
      <c r="E12" s="2" t="str">
        <f t="shared" si="0"/>
        <v>16 ans, 8 mois, 17 jours</v>
      </c>
      <c r="G12" s="3">
        <f t="shared" si="1"/>
        <v>16</v>
      </c>
      <c r="H12" s="4">
        <f t="shared" si="2"/>
        <v>8</v>
      </c>
      <c r="I12" s="5">
        <f t="shared" si="3"/>
        <v>17</v>
      </c>
      <c r="K12" s="1">
        <f t="shared" si="4"/>
        <v>22479</v>
      </c>
      <c r="M12" s="6">
        <f t="shared" si="5"/>
        <v>-1</v>
      </c>
      <c r="O12" s="2" t="str">
        <f t="shared" si="6"/>
        <v>16 ans, 8 mois, 18 jours</v>
      </c>
      <c r="Q12" s="3">
        <f t="shared" si="7"/>
        <v>16</v>
      </c>
      <c r="R12" s="4">
        <f t="shared" si="8"/>
        <v>8</v>
      </c>
      <c r="S12" s="5">
        <f t="shared" si="9"/>
        <v>18</v>
      </c>
      <c r="U12" s="1">
        <f t="shared" si="10"/>
        <v>22480</v>
      </c>
      <c r="W12" s="6">
        <f t="shared" si="11"/>
        <v>0</v>
      </c>
      <c r="Y12" t="str">
        <f>_xll.DIFFDATE(B12,C12,3)</f>
        <v>16 ans 8 mois 17 jours</v>
      </c>
      <c r="AC12" t="str">
        <f>RIGHT(_xll.DIFFDATE($B12,$C12,3),8)</f>
        <v>17 jours</v>
      </c>
      <c r="AD12" s="11"/>
      <c r="AE12" s="10"/>
    </row>
    <row r="13" spans="1:31">
      <c r="B13" s="1">
        <v>25384</v>
      </c>
      <c r="C13" s="1">
        <v>27829</v>
      </c>
      <c r="D13" s="3"/>
      <c r="E13" s="2" t="str">
        <f t="shared" si="0"/>
        <v>6 ans, 8 mois, 9 jours</v>
      </c>
      <c r="G13" s="3">
        <f t="shared" si="1"/>
        <v>6</v>
      </c>
      <c r="H13" s="4">
        <f t="shared" si="2"/>
        <v>8</v>
      </c>
      <c r="I13" s="5">
        <f t="shared" si="3"/>
        <v>9</v>
      </c>
      <c r="K13" s="1">
        <f t="shared" si="4"/>
        <v>27828</v>
      </c>
      <c r="M13" s="6">
        <f t="shared" si="5"/>
        <v>-1</v>
      </c>
      <c r="O13" s="2" t="str">
        <f t="shared" si="6"/>
        <v>6 ans, 8 mois, 10 jours</v>
      </c>
      <c r="Q13" s="3">
        <f t="shared" si="7"/>
        <v>6</v>
      </c>
      <c r="R13" s="4">
        <f t="shared" si="8"/>
        <v>8</v>
      </c>
      <c r="S13" s="5">
        <f t="shared" si="9"/>
        <v>10</v>
      </c>
      <c r="U13" s="1">
        <f t="shared" si="10"/>
        <v>27829</v>
      </c>
      <c r="W13" s="6">
        <f t="shared" si="11"/>
        <v>0</v>
      </c>
      <c r="Y13" t="str">
        <f>_xll.DIFFDATE(B13,C13,3)</f>
        <v>6 ans 8 mois 9 jours</v>
      </c>
      <c r="AC13" t="str">
        <f>RIGHT(_xll.DIFFDATE($B13,$C13,3),8)</f>
        <v xml:space="preserve"> 9 jours</v>
      </c>
      <c r="AD13" s="11"/>
      <c r="AE13" s="10"/>
    </row>
    <row r="14" spans="1:31">
      <c r="B14" s="1">
        <v>17986</v>
      </c>
      <c r="C14" s="1">
        <v>37681</v>
      </c>
      <c r="D14" s="3"/>
      <c r="E14" s="2" t="str">
        <f t="shared" si="0"/>
        <v>53 ans, 11 mois, 0 jour</v>
      </c>
      <c r="G14" s="3">
        <f t="shared" si="1"/>
        <v>53</v>
      </c>
      <c r="H14" s="4">
        <f t="shared" si="2"/>
        <v>11</v>
      </c>
      <c r="I14" s="5">
        <f t="shared" si="3"/>
        <v>0</v>
      </c>
      <c r="K14" s="1">
        <f t="shared" si="4"/>
        <v>37680</v>
      </c>
      <c r="M14" s="6">
        <f t="shared" si="5"/>
        <v>-1</v>
      </c>
      <c r="O14" s="2" t="str">
        <f t="shared" si="6"/>
        <v>53 ans, 11 mois, 1 jour</v>
      </c>
      <c r="Q14" s="3">
        <f t="shared" si="7"/>
        <v>53</v>
      </c>
      <c r="R14" s="4">
        <f t="shared" si="8"/>
        <v>11</v>
      </c>
      <c r="S14" s="5">
        <f t="shared" si="9"/>
        <v>1</v>
      </c>
      <c r="U14" s="1">
        <f t="shared" si="10"/>
        <v>37681</v>
      </c>
      <c r="W14" s="6">
        <f t="shared" si="11"/>
        <v>0</v>
      </c>
      <c r="Y14" t="str">
        <f>_xll.DIFFDATE(B14,C14,3)</f>
        <v>53 ans 11 mois 0 jour</v>
      </c>
      <c r="AC14" t="str">
        <f>RIGHT(_xll.DIFFDATE($B14,$C14,3),8)</f>
        <v>s 0 jour</v>
      </c>
      <c r="AD14" s="11"/>
      <c r="AE14" s="10"/>
    </row>
    <row r="15" spans="1:31">
      <c r="B15" s="1">
        <v>21336</v>
      </c>
      <c r="C15" s="1">
        <v>49459</v>
      </c>
      <c r="D15" s="3"/>
      <c r="E15" s="2" t="str">
        <f t="shared" si="0"/>
        <v>76 ans, 11 mois, 29 jours</v>
      </c>
      <c r="G15" s="3">
        <f t="shared" si="1"/>
        <v>76</v>
      </c>
      <c r="H15" s="4">
        <f t="shared" si="2"/>
        <v>11</v>
      </c>
      <c r="I15" s="5">
        <f t="shared" si="3"/>
        <v>29</v>
      </c>
      <c r="K15" s="1">
        <f t="shared" si="4"/>
        <v>49458</v>
      </c>
      <c r="M15" s="6">
        <f t="shared" si="5"/>
        <v>-1</v>
      </c>
      <c r="O15" s="2" t="str">
        <f t="shared" si="6"/>
        <v>76 ans, 11 mois, 30 jours</v>
      </c>
      <c r="Q15" s="3">
        <f t="shared" si="7"/>
        <v>76</v>
      </c>
      <c r="R15" s="4">
        <f t="shared" si="8"/>
        <v>11</v>
      </c>
      <c r="S15" s="5">
        <f t="shared" si="9"/>
        <v>30</v>
      </c>
      <c r="U15" s="1">
        <f t="shared" si="10"/>
        <v>49459</v>
      </c>
      <c r="W15" s="6">
        <f t="shared" si="11"/>
        <v>0</v>
      </c>
      <c r="Y15" t="str">
        <f>_xll.DIFFDATE(B15,C15,3)</f>
        <v>76 ans 11 mois 29 jours</v>
      </c>
      <c r="AC15" t="str">
        <f>RIGHT(_xll.DIFFDATE($B15,$C15,3),8)</f>
        <v>29 jours</v>
      </c>
      <c r="AD15" s="11"/>
      <c r="AE15" s="10"/>
    </row>
    <row r="16" spans="1:31">
      <c r="B16" s="1">
        <v>15887</v>
      </c>
      <c r="C16" s="1">
        <v>45006</v>
      </c>
      <c r="D16" s="3"/>
      <c r="E16" s="2" t="str">
        <f t="shared" si="0"/>
        <v>79 ans, 8 mois, 19 jours</v>
      </c>
      <c r="G16" s="3">
        <f t="shared" si="1"/>
        <v>79</v>
      </c>
      <c r="H16" s="4">
        <f t="shared" si="2"/>
        <v>8</v>
      </c>
      <c r="I16" s="5">
        <f t="shared" si="3"/>
        <v>19</v>
      </c>
      <c r="K16" s="1">
        <f t="shared" si="4"/>
        <v>45004</v>
      </c>
      <c r="M16" s="6">
        <f t="shared" si="5"/>
        <v>-2</v>
      </c>
      <c r="O16" s="2" t="str">
        <f t="shared" si="6"/>
        <v>79 ans, 8 mois, 21 jours</v>
      </c>
      <c r="Q16" s="3">
        <f t="shared" si="7"/>
        <v>79</v>
      </c>
      <c r="R16" s="4">
        <f t="shared" si="8"/>
        <v>8</v>
      </c>
      <c r="S16" s="5">
        <f t="shared" si="9"/>
        <v>21</v>
      </c>
      <c r="U16" s="1">
        <f t="shared" si="10"/>
        <v>45006</v>
      </c>
      <c r="W16" s="6">
        <f t="shared" si="11"/>
        <v>0</v>
      </c>
      <c r="Y16" t="str">
        <f>_xll.DIFFDATE(B16,C16,3)</f>
        <v>79 ans 8 mois 19 jours</v>
      </c>
      <c r="AC16" t="str">
        <f>RIGHT(_xll.DIFFDATE($B16,$C16,3),8)</f>
        <v>19 jours</v>
      </c>
      <c r="AD16" s="11"/>
      <c r="AE16" s="10"/>
    </row>
    <row r="17" spans="2:31">
      <c r="B17" s="1">
        <v>20178</v>
      </c>
      <c r="C17" s="1">
        <v>56674</v>
      </c>
      <c r="D17" s="3"/>
      <c r="E17" s="2" t="str">
        <f t="shared" si="0"/>
        <v>99 ans, 11 mois, -1 jour</v>
      </c>
      <c r="G17" s="3">
        <f t="shared" si="1"/>
        <v>99</v>
      </c>
      <c r="H17" s="4">
        <f t="shared" si="2"/>
        <v>11</v>
      </c>
      <c r="I17" s="5">
        <f t="shared" si="3"/>
        <v>-1</v>
      </c>
      <c r="K17" s="1">
        <f t="shared" si="4"/>
        <v>56672</v>
      </c>
      <c r="M17" s="6">
        <f t="shared" si="5"/>
        <v>-2</v>
      </c>
      <c r="O17" s="2" t="str">
        <f t="shared" si="6"/>
        <v>99 ans, 11 mois, 1 jour</v>
      </c>
      <c r="Q17" s="3">
        <f t="shared" si="7"/>
        <v>99</v>
      </c>
      <c r="R17" s="4">
        <f t="shared" si="8"/>
        <v>11</v>
      </c>
      <c r="S17" s="5">
        <f t="shared" si="9"/>
        <v>1</v>
      </c>
      <c r="U17" s="1">
        <f t="shared" si="10"/>
        <v>56674</v>
      </c>
      <c r="W17" s="6">
        <f t="shared" si="11"/>
        <v>0</v>
      </c>
      <c r="Y17" t="str">
        <f>_xll.DIFFDATE(B17,C17,3)</f>
        <v>99 ans 11 mois -1 jour</v>
      </c>
      <c r="AC17" t="str">
        <f>RIGHT(_xll.DIFFDATE($B17,$C17,3),8)</f>
        <v xml:space="preserve"> -1 jour</v>
      </c>
      <c r="AD17" s="11"/>
      <c r="AE17" s="10"/>
    </row>
    <row r="18" spans="2:31">
      <c r="B18" s="1">
        <v>2738</v>
      </c>
      <c r="C18" s="1">
        <v>9218</v>
      </c>
      <c r="D18" s="3"/>
      <c r="E18" s="2" t="str">
        <f t="shared" si="0"/>
        <v>17 ans, 8 mois, 25 jours</v>
      </c>
      <c r="G18" s="3">
        <f t="shared" si="1"/>
        <v>17</v>
      </c>
      <c r="H18" s="4">
        <f t="shared" si="2"/>
        <v>8</v>
      </c>
      <c r="I18" s="5">
        <f t="shared" si="3"/>
        <v>25</v>
      </c>
      <c r="K18" s="1">
        <f t="shared" si="4"/>
        <v>9216</v>
      </c>
      <c r="M18" s="6">
        <f t="shared" si="5"/>
        <v>-2</v>
      </c>
      <c r="O18" s="2" t="str">
        <f t="shared" si="6"/>
        <v>17 ans, 8 mois, 27 jours</v>
      </c>
      <c r="Q18" s="3">
        <f t="shared" si="7"/>
        <v>17</v>
      </c>
      <c r="R18" s="4">
        <f t="shared" si="8"/>
        <v>8</v>
      </c>
      <c r="S18" s="5">
        <f t="shared" si="9"/>
        <v>27</v>
      </c>
      <c r="U18" s="1">
        <f t="shared" si="10"/>
        <v>9218</v>
      </c>
      <c r="W18" s="6">
        <f t="shared" si="11"/>
        <v>0</v>
      </c>
      <c r="Y18" t="str">
        <f>_xll.DIFFDATE(B18,C18,3)</f>
        <v>17 ans 8 mois 25 jours</v>
      </c>
      <c r="AC18" t="str">
        <f>RIGHT(_xll.DIFFDATE($B18,$C18,3),8)</f>
        <v>25 jours</v>
      </c>
      <c r="AD18" s="11"/>
      <c r="AE18" s="10"/>
    </row>
    <row r="19" spans="2:31">
      <c r="B19" s="1">
        <v>18353</v>
      </c>
      <c r="C19" s="1">
        <v>20947</v>
      </c>
      <c r="D19" s="3"/>
      <c r="E19" s="2" t="str">
        <f t="shared" si="0"/>
        <v>7 ans, 1 mois, 6 jours</v>
      </c>
      <c r="G19" s="3">
        <f t="shared" si="1"/>
        <v>7</v>
      </c>
      <c r="H19" s="4">
        <f t="shared" si="2"/>
        <v>1</v>
      </c>
      <c r="I19" s="5">
        <f t="shared" si="3"/>
        <v>6</v>
      </c>
      <c r="K19" s="1">
        <f t="shared" si="4"/>
        <v>20946</v>
      </c>
      <c r="M19" s="6">
        <f t="shared" si="5"/>
        <v>-1</v>
      </c>
      <c r="O19" s="2" t="str">
        <f t="shared" si="6"/>
        <v>7 ans, 1 mois, 7 jours</v>
      </c>
      <c r="Q19" s="3">
        <f t="shared" si="7"/>
        <v>7</v>
      </c>
      <c r="R19" s="4">
        <f t="shared" si="8"/>
        <v>1</v>
      </c>
      <c r="S19" s="5">
        <f t="shared" si="9"/>
        <v>7</v>
      </c>
      <c r="U19" s="1">
        <f t="shared" si="10"/>
        <v>20947</v>
      </c>
      <c r="W19" s="6">
        <f t="shared" si="11"/>
        <v>0</v>
      </c>
      <c r="Y19" t="str">
        <f>_xll.DIFFDATE(B19,C19,3)</f>
        <v>7 ans 1 mois 6 jours</v>
      </c>
      <c r="AC19" t="str">
        <f>RIGHT(_xll.DIFFDATE($B19,$C19,3),8)</f>
        <v xml:space="preserve"> 6 jours</v>
      </c>
      <c r="AD19" s="11"/>
      <c r="AE19" s="10"/>
    </row>
    <row r="20" spans="2:31">
      <c r="B20" s="1">
        <v>6057</v>
      </c>
      <c r="C20" s="1">
        <v>56245</v>
      </c>
      <c r="D20" s="3"/>
      <c r="E20" s="2" t="str">
        <f t="shared" si="0"/>
        <v>137 ans, 4 mois, 26 jours</v>
      </c>
      <c r="G20" s="3">
        <f t="shared" si="1"/>
        <v>137</v>
      </c>
      <c r="H20" s="4">
        <f t="shared" si="2"/>
        <v>4</v>
      </c>
      <c r="I20" s="5">
        <f t="shared" si="3"/>
        <v>26</v>
      </c>
      <c r="K20" s="1">
        <f t="shared" si="4"/>
        <v>56244</v>
      </c>
      <c r="M20" s="6">
        <f t="shared" si="5"/>
        <v>-1</v>
      </c>
      <c r="O20" s="2" t="str">
        <f t="shared" si="6"/>
        <v>137 ans, 4 mois, 27 jours</v>
      </c>
      <c r="Q20" s="3">
        <f t="shared" si="7"/>
        <v>137</v>
      </c>
      <c r="R20" s="4">
        <f t="shared" si="8"/>
        <v>4</v>
      </c>
      <c r="S20" s="5">
        <f t="shared" si="9"/>
        <v>27</v>
      </c>
      <c r="U20" s="1">
        <f t="shared" si="10"/>
        <v>56245</v>
      </c>
      <c r="W20" s="6">
        <f t="shared" si="11"/>
        <v>0</v>
      </c>
      <c r="Y20" t="str">
        <f>_xll.DIFFDATE(B20,C20,3)</f>
        <v>137 ans 4 mois 26 jours</v>
      </c>
      <c r="AC20" t="str">
        <f>RIGHT(_xll.DIFFDATE($B20,$C20,3),8)</f>
        <v>26 jours</v>
      </c>
      <c r="AD20" s="11"/>
      <c r="AE20" s="10"/>
    </row>
    <row r="21" spans="2:31">
      <c r="B21" s="1">
        <v>28429</v>
      </c>
      <c r="C21" s="1">
        <v>59374</v>
      </c>
      <c r="E21" s="2" t="str">
        <f t="shared" si="0"/>
        <v>84 ans, 8 mois, 21 jours</v>
      </c>
      <c r="G21" s="3">
        <f t="shared" si="1"/>
        <v>84</v>
      </c>
      <c r="H21" s="4">
        <f t="shared" si="2"/>
        <v>8</v>
      </c>
      <c r="I21" s="5">
        <f t="shared" si="3"/>
        <v>21</v>
      </c>
      <c r="K21" s="1">
        <f t="shared" si="4"/>
        <v>59373</v>
      </c>
      <c r="M21" s="6">
        <f t="shared" si="5"/>
        <v>-1</v>
      </c>
      <c r="O21" s="2" t="str">
        <f t="shared" si="6"/>
        <v>84 ans, 8 mois, 22 jours</v>
      </c>
      <c r="Q21" s="3">
        <f t="shared" si="7"/>
        <v>84</v>
      </c>
      <c r="R21" s="4">
        <f t="shared" si="8"/>
        <v>8</v>
      </c>
      <c r="S21" s="5">
        <f t="shared" si="9"/>
        <v>22</v>
      </c>
      <c r="U21" s="1">
        <f t="shared" si="10"/>
        <v>59374</v>
      </c>
      <c r="W21" s="6">
        <f t="shared" si="11"/>
        <v>0</v>
      </c>
      <c r="Y21" t="str">
        <f>_xll.DIFFDATE(B21,C21,3)</f>
        <v>84 ans 8 mois 21 jours</v>
      </c>
      <c r="AC21" t="str">
        <f>RIGHT(_xll.DIFFDATE($B21,$C21,3),8)</f>
        <v>21 jours</v>
      </c>
      <c r="AD21" s="11"/>
      <c r="AE21" s="10"/>
    </row>
    <row r="22" spans="2:31">
      <c r="B22" s="1">
        <v>17106</v>
      </c>
      <c r="C22" s="1">
        <v>57919</v>
      </c>
      <c r="E22" s="2" t="str">
        <f t="shared" si="0"/>
        <v>111 ans, 8 mois, 27 jours</v>
      </c>
      <c r="G22" s="3">
        <f t="shared" si="1"/>
        <v>111</v>
      </c>
      <c r="H22" s="4">
        <f t="shared" si="2"/>
        <v>8</v>
      </c>
      <c r="I22" s="5">
        <f t="shared" si="3"/>
        <v>27</v>
      </c>
      <c r="K22" s="1">
        <f t="shared" si="4"/>
        <v>57918</v>
      </c>
      <c r="M22" s="6">
        <f t="shared" si="5"/>
        <v>-1</v>
      </c>
      <c r="O22" s="2" t="str">
        <f t="shared" si="6"/>
        <v>111 ans, 8 mois, 28 jours</v>
      </c>
      <c r="Q22" s="3">
        <f t="shared" si="7"/>
        <v>111</v>
      </c>
      <c r="R22" s="4">
        <f t="shared" si="8"/>
        <v>8</v>
      </c>
      <c r="S22" s="5">
        <f t="shared" si="9"/>
        <v>28</v>
      </c>
      <c r="U22" s="1">
        <f t="shared" si="10"/>
        <v>57919</v>
      </c>
      <c r="W22" s="6">
        <f t="shared" si="11"/>
        <v>0</v>
      </c>
      <c r="Y22" t="str">
        <f>_xll.DIFFDATE(B22,C22,3)</f>
        <v>111 ans 8 mois 27 jours</v>
      </c>
      <c r="AC22" t="str">
        <f>RIGHT(_xll.DIFFDATE($B22,$C22,3),8)</f>
        <v>27 jours</v>
      </c>
      <c r="AD22" s="11"/>
      <c r="AE22" s="10"/>
    </row>
    <row r="23" spans="2:31">
      <c r="B23" s="1">
        <v>28886</v>
      </c>
      <c r="C23" s="1">
        <v>76411</v>
      </c>
      <c r="E23" s="2" t="str">
        <f t="shared" si="0"/>
        <v>130 ans, 1 mois, 12 jours</v>
      </c>
      <c r="G23" s="3">
        <f t="shared" si="1"/>
        <v>130</v>
      </c>
      <c r="H23" s="4">
        <f t="shared" si="2"/>
        <v>1</v>
      </c>
      <c r="I23" s="5">
        <f t="shared" si="3"/>
        <v>12</v>
      </c>
      <c r="K23" s="1">
        <f t="shared" si="4"/>
        <v>76408</v>
      </c>
      <c r="M23" s="6">
        <f t="shared" si="5"/>
        <v>-3</v>
      </c>
      <c r="O23" s="2" t="str">
        <f t="shared" si="6"/>
        <v>130 ans, 1 mois, 15 jours</v>
      </c>
      <c r="Q23" s="3">
        <f t="shared" si="7"/>
        <v>130</v>
      </c>
      <c r="R23" s="4">
        <f t="shared" si="8"/>
        <v>1</v>
      </c>
      <c r="S23" s="5">
        <f t="shared" si="9"/>
        <v>15</v>
      </c>
      <c r="U23" s="1">
        <f t="shared" si="10"/>
        <v>76411</v>
      </c>
      <c r="W23" s="6">
        <f t="shared" si="11"/>
        <v>0</v>
      </c>
      <c r="Y23" t="str">
        <f>_xll.DIFFDATE(B23,C23,3)</f>
        <v>130 ans 1 mois 12 jours</v>
      </c>
      <c r="AC23" t="str">
        <f>RIGHT(_xll.DIFFDATE($B23,$C23,3),8)</f>
        <v>12 jours</v>
      </c>
      <c r="AD23" s="11"/>
      <c r="AE23" s="10"/>
    </row>
    <row r="24" spans="2:31">
      <c r="B24" s="1">
        <v>7029</v>
      </c>
      <c r="C24" s="1">
        <v>21638</v>
      </c>
      <c r="E24" s="2" t="str">
        <f t="shared" si="0"/>
        <v>39 ans, 11 mois, 27 jours</v>
      </c>
      <c r="G24" s="3">
        <f t="shared" si="1"/>
        <v>39</v>
      </c>
      <c r="H24" s="4">
        <f t="shared" si="2"/>
        <v>11</v>
      </c>
      <c r="I24" s="5">
        <f t="shared" si="3"/>
        <v>27</v>
      </c>
      <c r="K24" s="1">
        <f t="shared" si="4"/>
        <v>21636</v>
      </c>
      <c r="M24" s="6">
        <f t="shared" si="5"/>
        <v>-2</v>
      </c>
      <c r="O24" s="2" t="str">
        <f t="shared" si="6"/>
        <v>39 ans, 11 mois, 29 jours</v>
      </c>
      <c r="Q24" s="3">
        <f t="shared" si="7"/>
        <v>39</v>
      </c>
      <c r="R24" s="4">
        <f t="shared" si="8"/>
        <v>11</v>
      </c>
      <c r="S24" s="5">
        <f t="shared" si="9"/>
        <v>29</v>
      </c>
      <c r="U24" s="1">
        <f t="shared" si="10"/>
        <v>21638</v>
      </c>
      <c r="W24" s="6">
        <f t="shared" si="11"/>
        <v>0</v>
      </c>
      <c r="Y24" t="str">
        <f>_xll.DIFFDATE(B24,C24,3)</f>
        <v>39 ans 11 mois 27 jours</v>
      </c>
      <c r="AC24" t="str">
        <f>RIGHT(_xll.DIFFDATE($B24,$C24,3),8)</f>
        <v>27 jours</v>
      </c>
      <c r="AD24" s="11"/>
      <c r="AE24" s="10"/>
    </row>
    <row r="25" spans="2:31">
      <c r="B25" s="1">
        <v>33085</v>
      </c>
      <c r="C25" s="1">
        <v>42200</v>
      </c>
      <c r="E25" s="2" t="str">
        <f t="shared" si="0"/>
        <v>24 ans, 11 mois, 14 jours</v>
      </c>
      <c r="G25" s="3">
        <f t="shared" si="1"/>
        <v>24</v>
      </c>
      <c r="H25" s="4">
        <f t="shared" si="2"/>
        <v>11</v>
      </c>
      <c r="I25" s="5">
        <f t="shared" si="3"/>
        <v>14</v>
      </c>
      <c r="K25" s="1">
        <f t="shared" si="4"/>
        <v>42199</v>
      </c>
      <c r="M25" s="6">
        <f t="shared" si="5"/>
        <v>-1</v>
      </c>
      <c r="O25" s="2" t="str">
        <f t="shared" si="6"/>
        <v>24 ans, 11 mois, 15 jours</v>
      </c>
      <c r="Q25" s="3">
        <f t="shared" si="7"/>
        <v>24</v>
      </c>
      <c r="R25" s="4">
        <f t="shared" si="8"/>
        <v>11</v>
      </c>
      <c r="S25" s="5">
        <f t="shared" si="9"/>
        <v>15</v>
      </c>
      <c r="U25" s="1">
        <f t="shared" si="10"/>
        <v>42200</v>
      </c>
      <c r="W25" s="6">
        <f t="shared" si="11"/>
        <v>0</v>
      </c>
      <c r="Y25" t="str">
        <f>_xll.DIFFDATE(B25,C25,3)</f>
        <v>24 ans 11 mois 14 jours</v>
      </c>
      <c r="AC25" t="str">
        <f>RIGHT(_xll.DIFFDATE($B25,$C25,3),8)</f>
        <v>14 jours</v>
      </c>
      <c r="AD25" s="11"/>
      <c r="AE25" s="10"/>
    </row>
    <row r="26" spans="2:31">
      <c r="B26" s="1">
        <v>10593</v>
      </c>
      <c r="C26" s="1">
        <v>61909</v>
      </c>
      <c r="E26" s="2" t="str">
        <f t="shared" si="0"/>
        <v>140 ans, 5 mois, 30 jours</v>
      </c>
      <c r="G26" s="3">
        <f t="shared" si="1"/>
        <v>140</v>
      </c>
      <c r="H26" s="4">
        <f t="shared" si="2"/>
        <v>5</v>
      </c>
      <c r="I26" s="5">
        <f t="shared" si="3"/>
        <v>30</v>
      </c>
      <c r="K26" s="1">
        <f t="shared" si="4"/>
        <v>61909</v>
      </c>
      <c r="M26" s="6">
        <f t="shared" si="5"/>
        <v>0</v>
      </c>
      <c r="O26" s="2" t="str">
        <f t="shared" si="6"/>
        <v>140 ans, 6 mois, 0 jour</v>
      </c>
      <c r="Q26" s="3">
        <f t="shared" si="7"/>
        <v>140</v>
      </c>
      <c r="R26" s="4">
        <f t="shared" si="8"/>
        <v>6</v>
      </c>
      <c r="S26" s="5">
        <f t="shared" si="9"/>
        <v>0</v>
      </c>
      <c r="U26" s="1">
        <f t="shared" si="10"/>
        <v>61909</v>
      </c>
      <c r="W26" s="6">
        <f t="shared" si="11"/>
        <v>0</v>
      </c>
      <c r="Y26" t="str">
        <f>_xll.DIFFDATE(B26,C26,3)</f>
        <v>140 ans 5 mois 30 jours</v>
      </c>
      <c r="AC26" t="str">
        <f>RIGHT(_xll.DIFFDATE($B26,$C26,3),8)</f>
        <v>30 jours</v>
      </c>
      <c r="AD26" s="11"/>
      <c r="AE26" s="10"/>
    </row>
    <row r="27" spans="2:31">
      <c r="B27" s="1">
        <v>23465</v>
      </c>
      <c r="C27" s="1">
        <v>66191</v>
      </c>
      <c r="E27" s="2" t="str">
        <f t="shared" si="0"/>
        <v>116 ans, 11 mois, 20 jours</v>
      </c>
      <c r="G27" s="3">
        <f t="shared" si="1"/>
        <v>116</v>
      </c>
      <c r="H27" s="4">
        <f t="shared" si="2"/>
        <v>11</v>
      </c>
      <c r="I27" s="5">
        <f t="shared" si="3"/>
        <v>20</v>
      </c>
      <c r="K27" s="1">
        <f t="shared" si="4"/>
        <v>66190</v>
      </c>
      <c r="M27" s="6">
        <f t="shared" si="5"/>
        <v>-1</v>
      </c>
      <c r="O27" s="2" t="str">
        <f t="shared" si="6"/>
        <v>116 ans, 11 mois, 21 jours</v>
      </c>
      <c r="Q27" s="3">
        <f t="shared" si="7"/>
        <v>116</v>
      </c>
      <c r="R27" s="4">
        <f t="shared" si="8"/>
        <v>11</v>
      </c>
      <c r="S27" s="5">
        <f t="shared" si="9"/>
        <v>21</v>
      </c>
      <c r="U27" s="1">
        <f t="shared" si="10"/>
        <v>66191</v>
      </c>
      <c r="W27" s="6">
        <f t="shared" si="11"/>
        <v>0</v>
      </c>
      <c r="Y27" t="str">
        <f>_xll.DIFFDATE(B27,C27,3)</f>
        <v>116 ans 11 mois 20 jours</v>
      </c>
      <c r="AC27" t="str">
        <f>RIGHT(_xll.DIFFDATE($B27,$C27,3),8)</f>
        <v>20 jours</v>
      </c>
      <c r="AD27" s="11"/>
      <c r="AE27" s="10"/>
    </row>
    <row r="28" spans="2:31">
      <c r="B28" s="1">
        <v>18628</v>
      </c>
      <c r="C28" s="1">
        <v>21253</v>
      </c>
      <c r="E28" s="2" t="str">
        <f t="shared" si="0"/>
        <v>7 ans, 2 mois, 6 jours</v>
      </c>
      <c r="G28" s="3">
        <f t="shared" si="1"/>
        <v>7</v>
      </c>
      <c r="H28" s="4">
        <f t="shared" si="2"/>
        <v>2</v>
      </c>
      <c r="I28" s="5">
        <f t="shared" si="3"/>
        <v>6</v>
      </c>
      <c r="K28" s="1">
        <f t="shared" si="4"/>
        <v>21250</v>
      </c>
      <c r="M28" s="6">
        <f t="shared" si="5"/>
        <v>-3</v>
      </c>
      <c r="O28" s="2" t="str">
        <f t="shared" si="6"/>
        <v>7 ans, 2 mois, 9 jours</v>
      </c>
      <c r="Q28" s="3">
        <f t="shared" si="7"/>
        <v>7</v>
      </c>
      <c r="R28" s="4">
        <f t="shared" si="8"/>
        <v>2</v>
      </c>
      <c r="S28" s="5">
        <f t="shared" si="9"/>
        <v>9</v>
      </c>
      <c r="U28" s="1">
        <f t="shared" si="10"/>
        <v>21253</v>
      </c>
      <c r="W28" s="6">
        <f t="shared" si="11"/>
        <v>0</v>
      </c>
      <c r="Y28" t="str">
        <f>_xll.DIFFDATE(B28,C28,3)</f>
        <v>7 ans 2 mois 6 jours</v>
      </c>
      <c r="AC28" t="str">
        <f>RIGHT(_xll.DIFFDATE($B28,$C28,3),8)</f>
        <v xml:space="preserve"> 6 jours</v>
      </c>
      <c r="AD28" s="11"/>
      <c r="AE28" s="10"/>
    </row>
    <row r="29" spans="2:31">
      <c r="B29" s="1">
        <v>2161</v>
      </c>
      <c r="C29" s="1">
        <v>46465</v>
      </c>
      <c r="E29" s="2" t="str">
        <f t="shared" si="0"/>
        <v>121 ans, 3 mois, 17 jours</v>
      </c>
      <c r="G29" s="3">
        <f t="shared" si="1"/>
        <v>121</v>
      </c>
      <c r="H29" s="4">
        <f t="shared" si="2"/>
        <v>3</v>
      </c>
      <c r="I29" s="5">
        <f t="shared" si="3"/>
        <v>17</v>
      </c>
      <c r="K29" s="1">
        <f t="shared" si="4"/>
        <v>46463</v>
      </c>
      <c r="M29" s="6">
        <f t="shared" si="5"/>
        <v>-2</v>
      </c>
      <c r="O29" s="2" t="str">
        <f t="shared" si="6"/>
        <v>121 ans, 3 mois, 19 jours</v>
      </c>
      <c r="Q29" s="3">
        <f t="shared" si="7"/>
        <v>121</v>
      </c>
      <c r="R29" s="4">
        <f t="shared" si="8"/>
        <v>3</v>
      </c>
      <c r="S29" s="5">
        <f t="shared" si="9"/>
        <v>19</v>
      </c>
      <c r="U29" s="1">
        <f t="shared" si="10"/>
        <v>46465</v>
      </c>
      <c r="W29" s="6">
        <f t="shared" si="11"/>
        <v>0</v>
      </c>
      <c r="Y29" t="str">
        <f>_xll.DIFFDATE(B29,C29,3)</f>
        <v>121 ans 3 mois 17 jours</v>
      </c>
      <c r="AC29" t="str">
        <f>RIGHT(_xll.DIFFDATE($B29,$C29,3),8)</f>
        <v>17 jours</v>
      </c>
      <c r="AD29" s="11"/>
      <c r="AE29" s="10"/>
    </row>
    <row r="30" spans="2:31">
      <c r="B30" s="1">
        <v>8401</v>
      </c>
      <c r="C30" s="1">
        <v>38916</v>
      </c>
      <c r="E30" s="2" t="str">
        <f t="shared" si="0"/>
        <v>83 ans, 6 mois, 17 jours</v>
      </c>
      <c r="G30" s="3">
        <f t="shared" si="1"/>
        <v>83</v>
      </c>
      <c r="H30" s="4">
        <f t="shared" si="2"/>
        <v>6</v>
      </c>
      <c r="I30" s="5">
        <f t="shared" si="3"/>
        <v>17</v>
      </c>
      <c r="K30" s="1">
        <f t="shared" si="4"/>
        <v>38915</v>
      </c>
      <c r="M30" s="6">
        <f t="shared" si="5"/>
        <v>-1</v>
      </c>
      <c r="O30" s="2" t="str">
        <f t="shared" si="6"/>
        <v>83 ans, 6 mois, 18 jours</v>
      </c>
      <c r="Q30" s="3">
        <f t="shared" si="7"/>
        <v>83</v>
      </c>
      <c r="R30" s="4">
        <f t="shared" si="8"/>
        <v>6</v>
      </c>
      <c r="S30" s="5">
        <f t="shared" si="9"/>
        <v>18</v>
      </c>
      <c r="U30" s="1">
        <f t="shared" si="10"/>
        <v>38916</v>
      </c>
      <c r="W30" s="6">
        <f t="shared" si="11"/>
        <v>0</v>
      </c>
      <c r="Y30" t="str">
        <f>_xll.DIFFDATE(B30,C30,3)</f>
        <v>83 ans 6 mois 17 jours</v>
      </c>
      <c r="AC30" t="str">
        <f>RIGHT(_xll.DIFFDATE($B30,$C30,3),8)</f>
        <v>17 jours</v>
      </c>
      <c r="AD30" s="11"/>
      <c r="AE30" s="10"/>
    </row>
    <row r="31" spans="2:31">
      <c r="B31" s="1">
        <v>1672</v>
      </c>
      <c r="C31" s="1">
        <v>20172</v>
      </c>
      <c r="E31" s="2" t="str">
        <f t="shared" si="0"/>
        <v>50 ans, 7 mois, 23 jours</v>
      </c>
      <c r="G31" s="3">
        <f t="shared" si="1"/>
        <v>50</v>
      </c>
      <c r="H31" s="4">
        <f t="shared" si="2"/>
        <v>7</v>
      </c>
      <c r="I31" s="5">
        <f t="shared" si="3"/>
        <v>23</v>
      </c>
      <c r="K31" s="1">
        <f t="shared" si="4"/>
        <v>20171</v>
      </c>
      <c r="M31" s="6">
        <f t="shared" si="5"/>
        <v>-1</v>
      </c>
      <c r="O31" s="2" t="str">
        <f t="shared" si="6"/>
        <v>50 ans, 7 mois, 24 jours</v>
      </c>
      <c r="Q31" s="3">
        <f t="shared" si="7"/>
        <v>50</v>
      </c>
      <c r="R31" s="4">
        <f t="shared" si="8"/>
        <v>7</v>
      </c>
      <c r="S31" s="5">
        <f t="shared" si="9"/>
        <v>24</v>
      </c>
      <c r="U31" s="1">
        <f t="shared" si="10"/>
        <v>20172</v>
      </c>
      <c r="W31" s="6">
        <f t="shared" si="11"/>
        <v>0</v>
      </c>
      <c r="Y31" t="str">
        <f>_xll.DIFFDATE(B31,C31,3)</f>
        <v>50 ans 7 mois 23 jours</v>
      </c>
      <c r="AC31" t="str">
        <f>RIGHT(_xll.DIFFDATE($B31,$C31,3),8)</f>
        <v>23 jours</v>
      </c>
      <c r="AD31" s="11"/>
      <c r="AE31" s="10"/>
    </row>
    <row r="32" spans="2:31">
      <c r="B32" s="1">
        <v>3500</v>
      </c>
      <c r="C32" s="1">
        <v>27008</v>
      </c>
      <c r="E32" s="2" t="str">
        <f t="shared" si="0"/>
        <v>64 ans, 4 mois, 9 jours</v>
      </c>
      <c r="G32" s="3">
        <f t="shared" si="1"/>
        <v>64</v>
      </c>
      <c r="H32" s="4">
        <f t="shared" si="2"/>
        <v>4</v>
      </c>
      <c r="I32" s="5">
        <f t="shared" si="3"/>
        <v>9</v>
      </c>
      <c r="K32" s="1">
        <f t="shared" si="4"/>
        <v>27007</v>
      </c>
      <c r="M32" s="6">
        <f t="shared" si="5"/>
        <v>-1</v>
      </c>
      <c r="O32" s="2" t="str">
        <f t="shared" si="6"/>
        <v>64 ans, 4 mois, 10 jours</v>
      </c>
      <c r="Q32" s="3">
        <f t="shared" si="7"/>
        <v>64</v>
      </c>
      <c r="R32" s="4">
        <f t="shared" si="8"/>
        <v>4</v>
      </c>
      <c r="S32" s="5">
        <f t="shared" si="9"/>
        <v>10</v>
      </c>
      <c r="U32" s="1">
        <f t="shared" si="10"/>
        <v>27008</v>
      </c>
      <c r="W32" s="6">
        <f t="shared" si="11"/>
        <v>0</v>
      </c>
      <c r="Y32" t="str">
        <f>_xll.DIFFDATE(B32,C32,3)</f>
        <v>64 ans 4 mois 9 jours</v>
      </c>
      <c r="AC32" t="str">
        <f>RIGHT(_xll.DIFFDATE($B32,$C32,3),8)</f>
        <v xml:space="preserve"> 9 jours</v>
      </c>
      <c r="AD32" s="11"/>
      <c r="AE32" s="10"/>
    </row>
    <row r="33" spans="2:31">
      <c r="B33" s="1">
        <v>27514</v>
      </c>
      <c r="C33" s="1">
        <v>28931</v>
      </c>
      <c r="E33" s="2" t="str">
        <f t="shared" si="0"/>
        <v>3 ans, 10 mois, 15 jours</v>
      </c>
      <c r="G33" s="3">
        <f t="shared" si="1"/>
        <v>3</v>
      </c>
      <c r="H33" s="4">
        <f t="shared" si="2"/>
        <v>10</v>
      </c>
      <c r="I33" s="5">
        <f t="shared" si="3"/>
        <v>15</v>
      </c>
      <c r="K33" s="1">
        <f t="shared" si="4"/>
        <v>28929</v>
      </c>
      <c r="M33" s="6">
        <f t="shared" si="5"/>
        <v>-2</v>
      </c>
      <c r="O33" s="2" t="str">
        <f t="shared" si="6"/>
        <v>3 ans, 10 mois, 17 jours</v>
      </c>
      <c r="Q33" s="3">
        <f t="shared" si="7"/>
        <v>3</v>
      </c>
      <c r="R33" s="4">
        <f t="shared" si="8"/>
        <v>10</v>
      </c>
      <c r="S33" s="5">
        <f t="shared" si="9"/>
        <v>17</v>
      </c>
      <c r="U33" s="1">
        <f t="shared" si="10"/>
        <v>28931</v>
      </c>
      <c r="W33" s="6">
        <f t="shared" si="11"/>
        <v>0</v>
      </c>
      <c r="Y33" t="str">
        <f>_xll.DIFFDATE(B33,C33,3)</f>
        <v>3 ans 10 mois 15 jours</v>
      </c>
      <c r="AC33" t="str">
        <f>RIGHT(_xll.DIFFDATE($B33,$C33,3),8)</f>
        <v>15 jours</v>
      </c>
      <c r="AD33" s="11"/>
      <c r="AE33" s="10"/>
    </row>
    <row r="34" spans="2:31">
      <c r="B34" s="1">
        <v>578</v>
      </c>
      <c r="C34" s="1">
        <v>10504</v>
      </c>
      <c r="E34" s="2" t="str">
        <f t="shared" si="0"/>
        <v>27 ans, 2 mois, 2 jours</v>
      </c>
      <c r="G34" s="3">
        <f t="shared" si="1"/>
        <v>27</v>
      </c>
      <c r="H34" s="4">
        <f t="shared" si="2"/>
        <v>2</v>
      </c>
      <c r="I34" s="5">
        <f t="shared" si="3"/>
        <v>2</v>
      </c>
      <c r="K34" s="1">
        <f t="shared" si="4"/>
        <v>10503</v>
      </c>
      <c r="M34" s="6">
        <f t="shared" si="5"/>
        <v>-1</v>
      </c>
      <c r="O34" s="2" t="str">
        <f t="shared" si="6"/>
        <v>27 ans, 2 mois, 3 jours</v>
      </c>
      <c r="Q34" s="3">
        <f t="shared" si="7"/>
        <v>27</v>
      </c>
      <c r="R34" s="4">
        <f t="shared" si="8"/>
        <v>2</v>
      </c>
      <c r="S34" s="5">
        <f t="shared" si="9"/>
        <v>3</v>
      </c>
      <c r="U34" s="1">
        <f t="shared" si="10"/>
        <v>10504</v>
      </c>
      <c r="W34" s="6">
        <f t="shared" si="11"/>
        <v>0</v>
      </c>
      <c r="Y34" t="str">
        <f>_xll.DIFFDATE(B34,C34,3)</f>
        <v>27 ans 2 mois 2 jours</v>
      </c>
      <c r="AC34" t="str">
        <f>RIGHT(_xll.DIFFDATE($B34,$C34,3),8)</f>
        <v xml:space="preserve"> 2 jours</v>
      </c>
      <c r="AD34" s="11"/>
      <c r="AE34" s="10"/>
    </row>
    <row r="35" spans="2:31">
      <c r="B35" s="1">
        <v>30955</v>
      </c>
      <c r="C35" s="1">
        <v>31497</v>
      </c>
      <c r="E35" s="2" t="str">
        <f t="shared" si="0"/>
        <v>1 an, 5 mois, 24 jours</v>
      </c>
      <c r="G35" s="3">
        <f t="shared" si="1"/>
        <v>1</v>
      </c>
      <c r="H35" s="4">
        <f t="shared" si="2"/>
        <v>5</v>
      </c>
      <c r="I35" s="5">
        <f t="shared" si="3"/>
        <v>24</v>
      </c>
      <c r="K35" s="1">
        <f t="shared" si="4"/>
        <v>31495</v>
      </c>
      <c r="M35" s="6">
        <f t="shared" si="5"/>
        <v>-2</v>
      </c>
      <c r="O35" s="2" t="str">
        <f t="shared" si="6"/>
        <v>1 an, 5 mois, 26 jours</v>
      </c>
      <c r="Q35" s="3">
        <f t="shared" si="7"/>
        <v>1</v>
      </c>
      <c r="R35" s="4">
        <f t="shared" si="8"/>
        <v>5</v>
      </c>
      <c r="S35" s="5">
        <f t="shared" si="9"/>
        <v>26</v>
      </c>
      <c r="U35" s="1">
        <f t="shared" si="10"/>
        <v>31497</v>
      </c>
      <c r="W35" s="6">
        <f t="shared" si="11"/>
        <v>0</v>
      </c>
      <c r="Y35" t="str">
        <f>_xll.DIFFDATE(B35,C35,3)</f>
        <v>1 an 5 mois 24 jours</v>
      </c>
      <c r="AC35" t="str">
        <f>RIGHT(_xll.DIFFDATE($B35,$C35,3),8)</f>
        <v>24 jours</v>
      </c>
      <c r="AD35" s="11"/>
      <c r="AE35" s="10"/>
    </row>
    <row r="36" spans="2:31">
      <c r="B36" s="1">
        <v>943</v>
      </c>
      <c r="C36" s="1">
        <v>53406</v>
      </c>
      <c r="E36" s="2" t="str">
        <f t="shared" si="0"/>
        <v>143 ans, 7 mois, 17 jours</v>
      </c>
      <c r="G36" s="3">
        <f t="shared" si="1"/>
        <v>143</v>
      </c>
      <c r="H36" s="4">
        <f t="shared" si="2"/>
        <v>7</v>
      </c>
      <c r="I36" s="5">
        <f t="shared" si="3"/>
        <v>17</v>
      </c>
      <c r="K36" s="1">
        <f t="shared" si="4"/>
        <v>53403</v>
      </c>
      <c r="M36" s="6">
        <f t="shared" si="5"/>
        <v>-3</v>
      </c>
      <c r="O36" s="2" t="str">
        <f t="shared" si="6"/>
        <v>143 ans, 7 mois, 20 jours</v>
      </c>
      <c r="Q36" s="3">
        <f t="shared" si="7"/>
        <v>143</v>
      </c>
      <c r="R36" s="4">
        <f t="shared" si="8"/>
        <v>7</v>
      </c>
      <c r="S36" s="5">
        <f t="shared" si="9"/>
        <v>20</v>
      </c>
      <c r="U36" s="1">
        <f t="shared" si="10"/>
        <v>53406</v>
      </c>
      <c r="W36" s="6">
        <f t="shared" si="11"/>
        <v>0</v>
      </c>
      <c r="Y36" t="str">
        <f>_xll.DIFFDATE(B36,C36,3)</f>
        <v>143 ans 7 mois 17 jours</v>
      </c>
      <c r="AC36" t="str">
        <f>RIGHT(_xll.DIFFDATE($B36,$C36,3),8)</f>
        <v>17 jours</v>
      </c>
      <c r="AD36" s="11"/>
      <c r="AE36" s="10"/>
    </row>
    <row r="37" spans="2:31">
      <c r="B37" s="1">
        <v>29006</v>
      </c>
      <c r="C37" s="1">
        <v>74695</v>
      </c>
      <c r="E37" s="2" t="str">
        <f t="shared" si="0"/>
        <v>125 ans, 1 mois, 2 jours</v>
      </c>
      <c r="G37" s="3">
        <f t="shared" si="1"/>
        <v>125</v>
      </c>
      <c r="H37" s="4">
        <f t="shared" si="2"/>
        <v>1</v>
      </c>
      <c r="I37" s="5">
        <f t="shared" si="3"/>
        <v>2</v>
      </c>
      <c r="K37" s="1">
        <f t="shared" si="4"/>
        <v>74694</v>
      </c>
      <c r="M37" s="6">
        <f t="shared" si="5"/>
        <v>-1</v>
      </c>
      <c r="O37" s="2" t="str">
        <f t="shared" si="6"/>
        <v>125 ans, 1 mois, 3 jours</v>
      </c>
      <c r="Q37" s="3">
        <f t="shared" si="7"/>
        <v>125</v>
      </c>
      <c r="R37" s="4">
        <f t="shared" si="8"/>
        <v>1</v>
      </c>
      <c r="S37" s="5">
        <f t="shared" si="9"/>
        <v>3</v>
      </c>
      <c r="U37" s="1">
        <f t="shared" si="10"/>
        <v>74695</v>
      </c>
      <c r="W37" s="6">
        <f t="shared" si="11"/>
        <v>0</v>
      </c>
      <c r="Y37" t="str">
        <f>_xll.DIFFDATE(B37,C37,3)</f>
        <v>125 ans 1 mois 2 jours</v>
      </c>
      <c r="AC37" t="str">
        <f>RIGHT(_xll.DIFFDATE($B37,$C37,3),8)</f>
        <v xml:space="preserve"> 2 jours</v>
      </c>
      <c r="AD37" s="11"/>
      <c r="AE37" s="10"/>
    </row>
    <row r="38" spans="2:31">
      <c r="B38" s="1">
        <v>4291</v>
      </c>
      <c r="C38" s="1">
        <v>4825</v>
      </c>
      <c r="E38" s="2" t="str">
        <f t="shared" si="0"/>
        <v>1 an, 5 mois, 15 jours</v>
      </c>
      <c r="G38" s="3">
        <f t="shared" si="1"/>
        <v>1</v>
      </c>
      <c r="H38" s="4">
        <f t="shared" si="2"/>
        <v>5</v>
      </c>
      <c r="I38" s="5">
        <f t="shared" si="3"/>
        <v>15</v>
      </c>
      <c r="K38" s="1">
        <f t="shared" si="4"/>
        <v>4823</v>
      </c>
      <c r="M38" s="6">
        <f t="shared" si="5"/>
        <v>-2</v>
      </c>
      <c r="O38" s="2" t="str">
        <f t="shared" si="6"/>
        <v>1 an, 5 mois, 17 jours</v>
      </c>
      <c r="Q38" s="3">
        <f t="shared" si="7"/>
        <v>1</v>
      </c>
      <c r="R38" s="4">
        <f t="shared" si="8"/>
        <v>5</v>
      </c>
      <c r="S38" s="5">
        <f t="shared" si="9"/>
        <v>17</v>
      </c>
      <c r="U38" s="1">
        <f t="shared" si="10"/>
        <v>4825</v>
      </c>
      <c r="W38" s="6">
        <f t="shared" si="11"/>
        <v>0</v>
      </c>
      <c r="Y38" t="str">
        <f>_xll.DIFFDATE(B38,C38,3)</f>
        <v>1 an 5 mois 15 jours</v>
      </c>
      <c r="AC38" t="str">
        <f>RIGHT(_xll.DIFFDATE($B38,$C38,3),8)</f>
        <v>15 jours</v>
      </c>
      <c r="AD38" s="11"/>
      <c r="AE38" s="10"/>
    </row>
    <row r="39" spans="2:31">
      <c r="B39" s="1">
        <v>18202</v>
      </c>
      <c r="C39" s="1">
        <v>22475</v>
      </c>
      <c r="E39" s="2" t="str">
        <f t="shared" si="0"/>
        <v>11 ans, 8 mois, 12 jours</v>
      </c>
      <c r="G39" s="3">
        <f t="shared" si="1"/>
        <v>11</v>
      </c>
      <c r="H39" s="4">
        <f t="shared" si="2"/>
        <v>8</v>
      </c>
      <c r="I39" s="5">
        <f t="shared" si="3"/>
        <v>12</v>
      </c>
      <c r="K39" s="1">
        <f t="shared" si="4"/>
        <v>22474</v>
      </c>
      <c r="M39" s="6">
        <f t="shared" si="5"/>
        <v>-1</v>
      </c>
      <c r="O39" s="2" t="str">
        <f t="shared" si="6"/>
        <v>11 ans, 8 mois, 13 jours</v>
      </c>
      <c r="Q39" s="3">
        <f t="shared" si="7"/>
        <v>11</v>
      </c>
      <c r="R39" s="4">
        <f t="shared" si="8"/>
        <v>8</v>
      </c>
      <c r="S39" s="5">
        <f t="shared" si="9"/>
        <v>13</v>
      </c>
      <c r="U39" s="1">
        <f t="shared" si="10"/>
        <v>22475</v>
      </c>
      <c r="W39" s="6">
        <f t="shared" si="11"/>
        <v>0</v>
      </c>
      <c r="Y39" t="str">
        <f>_xll.DIFFDATE(B39,C39,3)</f>
        <v>11 ans 8 mois 12 jours</v>
      </c>
      <c r="AC39" t="str">
        <f>RIGHT(_xll.DIFFDATE($B39,$C39,3),8)</f>
        <v>12 jours</v>
      </c>
      <c r="AD39" s="11"/>
      <c r="AE39" s="10"/>
    </row>
    <row r="40" spans="2:31">
      <c r="B40" s="1">
        <v>19359</v>
      </c>
      <c r="C40" s="1">
        <v>54936</v>
      </c>
      <c r="E40" s="2" t="str">
        <f t="shared" si="0"/>
        <v>97 ans, 4 mois, 27 jours</v>
      </c>
      <c r="G40" s="3">
        <f t="shared" si="1"/>
        <v>97</v>
      </c>
      <c r="H40" s="4">
        <f t="shared" si="2"/>
        <v>4</v>
      </c>
      <c r="I40" s="5">
        <f t="shared" si="3"/>
        <v>27</v>
      </c>
      <c r="K40" s="1">
        <f t="shared" si="4"/>
        <v>54935</v>
      </c>
      <c r="M40" s="6">
        <f t="shared" si="5"/>
        <v>-1</v>
      </c>
      <c r="O40" s="2" t="str">
        <f t="shared" si="6"/>
        <v>97 ans, 4 mois, 28 jours</v>
      </c>
      <c r="Q40" s="3">
        <f t="shared" si="7"/>
        <v>97</v>
      </c>
      <c r="R40" s="4">
        <f t="shared" si="8"/>
        <v>4</v>
      </c>
      <c r="S40" s="5">
        <f t="shared" si="9"/>
        <v>28</v>
      </c>
      <c r="U40" s="1">
        <f t="shared" si="10"/>
        <v>54936</v>
      </c>
      <c r="W40" s="6">
        <f t="shared" si="11"/>
        <v>0</v>
      </c>
      <c r="Y40" t="str">
        <f>_xll.DIFFDATE(B40,C40,3)</f>
        <v>97 ans 4 mois 27 jours</v>
      </c>
      <c r="AC40" t="str">
        <f>RIGHT(_xll.DIFFDATE($B40,$C40,3),8)</f>
        <v>27 jours</v>
      </c>
      <c r="AD40" s="11"/>
      <c r="AE40" s="10"/>
    </row>
    <row r="41" spans="2:31">
      <c r="B41" s="1">
        <v>26784</v>
      </c>
      <c r="C41" s="1">
        <v>60715</v>
      </c>
      <c r="E41" s="2" t="str">
        <f t="shared" si="0"/>
        <v>92 ans, 10 mois, 22 jours</v>
      </c>
      <c r="G41" s="3">
        <f t="shared" si="1"/>
        <v>92</v>
      </c>
      <c r="H41" s="4">
        <f t="shared" si="2"/>
        <v>10</v>
      </c>
      <c r="I41" s="5">
        <f t="shared" si="3"/>
        <v>22</v>
      </c>
      <c r="K41" s="1">
        <f t="shared" si="4"/>
        <v>60713</v>
      </c>
      <c r="M41" s="6">
        <f t="shared" si="5"/>
        <v>-2</v>
      </c>
      <c r="O41" s="2" t="str">
        <f t="shared" si="6"/>
        <v>92 ans, 10 mois, 24 jours</v>
      </c>
      <c r="Q41" s="3">
        <f t="shared" si="7"/>
        <v>92</v>
      </c>
      <c r="R41" s="4">
        <f t="shared" si="8"/>
        <v>10</v>
      </c>
      <c r="S41" s="5">
        <f t="shared" si="9"/>
        <v>24</v>
      </c>
      <c r="U41" s="1">
        <f t="shared" si="10"/>
        <v>60715</v>
      </c>
      <c r="W41" s="6">
        <f t="shared" si="11"/>
        <v>0</v>
      </c>
      <c r="Y41" t="str">
        <f>_xll.DIFFDATE(B41,C41,3)</f>
        <v>92 ans 10 mois 22 jours</v>
      </c>
      <c r="AC41" t="str">
        <f>RIGHT(_xll.DIFFDATE($B41,$C41,3),8)</f>
        <v>22 jours</v>
      </c>
      <c r="AD41" s="11"/>
      <c r="AE41" s="10"/>
    </row>
    <row r="42" spans="2:31">
      <c r="B42" s="1">
        <v>1185</v>
      </c>
      <c r="C42" s="1">
        <v>32943</v>
      </c>
      <c r="E42" s="2" t="str">
        <f t="shared" si="0"/>
        <v>86 ans, 11 mois, 9 jours</v>
      </c>
      <c r="G42" s="3">
        <f t="shared" si="1"/>
        <v>86</v>
      </c>
      <c r="H42" s="4">
        <f t="shared" si="2"/>
        <v>11</v>
      </c>
      <c r="I42" s="5">
        <f t="shared" si="3"/>
        <v>9</v>
      </c>
      <c r="K42" s="1">
        <f t="shared" si="4"/>
        <v>32941</v>
      </c>
      <c r="M42" s="6">
        <f t="shared" si="5"/>
        <v>-2</v>
      </c>
      <c r="O42" s="2" t="str">
        <f t="shared" si="6"/>
        <v>86 ans, 11 mois, 11 jours</v>
      </c>
      <c r="Q42" s="3">
        <f t="shared" si="7"/>
        <v>86</v>
      </c>
      <c r="R42" s="4">
        <f t="shared" si="8"/>
        <v>11</v>
      </c>
      <c r="S42" s="5">
        <f t="shared" si="9"/>
        <v>11</v>
      </c>
      <c r="U42" s="1">
        <f t="shared" si="10"/>
        <v>32943</v>
      </c>
      <c r="W42" s="6">
        <f t="shared" si="11"/>
        <v>0</v>
      </c>
      <c r="Y42" t="str">
        <f>_xll.DIFFDATE(B42,C42,3)</f>
        <v>86 ans 11 mois 9 jours</v>
      </c>
      <c r="AC42" t="str">
        <f>RIGHT(_xll.DIFFDATE($B42,$C42,3),8)</f>
        <v xml:space="preserve"> 9 jours</v>
      </c>
      <c r="AD42" s="11"/>
      <c r="AE42" s="10"/>
    </row>
    <row r="43" spans="2:31">
      <c r="B43" s="1">
        <v>2222</v>
      </c>
      <c r="C43" s="1">
        <v>15401</v>
      </c>
      <c r="E43" s="2" t="str">
        <f t="shared" si="0"/>
        <v>36 ans, 1 mois, -1 jour</v>
      </c>
      <c r="G43" s="3">
        <f t="shared" si="1"/>
        <v>36</v>
      </c>
      <c r="H43" s="4">
        <f t="shared" si="2"/>
        <v>1</v>
      </c>
      <c r="I43" s="5">
        <f t="shared" si="3"/>
        <v>-1</v>
      </c>
      <c r="K43" s="1">
        <f t="shared" si="4"/>
        <v>15399</v>
      </c>
      <c r="M43" s="6">
        <f t="shared" si="5"/>
        <v>-2</v>
      </c>
      <c r="O43" s="2" t="str">
        <f t="shared" si="6"/>
        <v>36 ans, 1 mois, 1 jour</v>
      </c>
      <c r="Q43" s="3">
        <f t="shared" si="7"/>
        <v>36</v>
      </c>
      <c r="R43" s="4">
        <f t="shared" si="8"/>
        <v>1</v>
      </c>
      <c r="S43" s="5">
        <f t="shared" si="9"/>
        <v>1</v>
      </c>
      <c r="U43" s="1">
        <f t="shared" si="10"/>
        <v>15401</v>
      </c>
      <c r="W43" s="6">
        <f t="shared" si="11"/>
        <v>0</v>
      </c>
      <c r="Y43" t="str">
        <f>_xll.DIFFDATE(B43,C43,3)</f>
        <v>36 ans 1 mois -1 jour</v>
      </c>
      <c r="AC43" t="str">
        <f>RIGHT(_xll.DIFFDATE($B43,$C43,3),8)</f>
        <v xml:space="preserve"> -1 jour</v>
      </c>
      <c r="AD43" s="11"/>
      <c r="AE43" s="10"/>
    </row>
    <row r="44" spans="2:31">
      <c r="B44" s="1">
        <v>21640</v>
      </c>
      <c r="C44" s="1">
        <v>25262</v>
      </c>
      <c r="E44" s="2" t="str">
        <f t="shared" si="0"/>
        <v>9 ans, 10 mois, 28 jours</v>
      </c>
      <c r="G44" s="3">
        <f t="shared" si="1"/>
        <v>9</v>
      </c>
      <c r="H44" s="4">
        <f t="shared" si="2"/>
        <v>10</v>
      </c>
      <c r="I44" s="5">
        <f t="shared" si="3"/>
        <v>28</v>
      </c>
      <c r="K44" s="1">
        <f t="shared" si="4"/>
        <v>25262</v>
      </c>
      <c r="M44" s="6">
        <f t="shared" si="5"/>
        <v>0</v>
      </c>
      <c r="O44" s="2" t="str">
        <f t="shared" si="6"/>
        <v>9 ans, 11 mois, 0 jour</v>
      </c>
      <c r="Q44" s="3">
        <f t="shared" si="7"/>
        <v>9</v>
      </c>
      <c r="R44" s="4">
        <f t="shared" si="8"/>
        <v>11</v>
      </c>
      <c r="S44" s="5">
        <f t="shared" si="9"/>
        <v>0</v>
      </c>
      <c r="U44" s="1">
        <f t="shared" si="10"/>
        <v>25262</v>
      </c>
      <c r="W44" s="6">
        <f t="shared" si="11"/>
        <v>0</v>
      </c>
      <c r="Y44" t="str">
        <f>_xll.DIFFDATE(B44,C44,3)</f>
        <v>9 ans 10 mois 28 jours</v>
      </c>
      <c r="AC44" t="str">
        <f>RIGHT(_xll.DIFFDATE($B44,$C44,3),8)</f>
        <v>28 jours</v>
      </c>
      <c r="AD44" s="11"/>
      <c r="AE44" s="10"/>
    </row>
    <row r="45" spans="2:31">
      <c r="B45" s="1">
        <v>11412</v>
      </c>
      <c r="C45" s="1">
        <v>53752</v>
      </c>
      <c r="E45" s="2" t="str">
        <f t="shared" si="0"/>
        <v>115 ans, 11 mois, -1 jour</v>
      </c>
      <c r="G45" s="3">
        <f t="shared" si="1"/>
        <v>115</v>
      </c>
      <c r="H45" s="4">
        <f t="shared" si="2"/>
        <v>11</v>
      </c>
      <c r="I45" s="5">
        <f t="shared" si="3"/>
        <v>-1</v>
      </c>
      <c r="K45" s="1">
        <f t="shared" si="4"/>
        <v>53750</v>
      </c>
      <c r="M45" s="6">
        <f t="shared" si="5"/>
        <v>-2</v>
      </c>
      <c r="O45" s="2" t="str">
        <f t="shared" si="6"/>
        <v>115 ans, 11 mois, 1 jour</v>
      </c>
      <c r="Q45" s="3">
        <f t="shared" si="7"/>
        <v>115</v>
      </c>
      <c r="R45" s="4">
        <f t="shared" si="8"/>
        <v>11</v>
      </c>
      <c r="S45" s="5">
        <f t="shared" si="9"/>
        <v>1</v>
      </c>
      <c r="U45" s="1">
        <f t="shared" si="10"/>
        <v>53752</v>
      </c>
      <c r="W45" s="6">
        <f t="shared" si="11"/>
        <v>0</v>
      </c>
      <c r="Y45" t="str">
        <f>_xll.DIFFDATE(B45,C45,3)</f>
        <v>115 ans 11 mois -1 jour</v>
      </c>
      <c r="AC45" t="str">
        <f>RIGHT(_xll.DIFFDATE($B45,$C45,3),8)</f>
        <v xml:space="preserve"> -1 jour</v>
      </c>
      <c r="AD45" s="11"/>
      <c r="AE45" s="10"/>
    </row>
    <row r="46" spans="2:31">
      <c r="B46" s="1">
        <v>1339</v>
      </c>
      <c r="C46" s="1">
        <v>25194</v>
      </c>
      <c r="E46" s="2" t="str">
        <f t="shared" si="0"/>
        <v>65 ans, 3 mois, 21 jours</v>
      </c>
      <c r="G46" s="3">
        <f t="shared" si="1"/>
        <v>65</v>
      </c>
      <c r="H46" s="4">
        <f t="shared" si="2"/>
        <v>3</v>
      </c>
      <c r="I46" s="5">
        <f t="shared" si="3"/>
        <v>21</v>
      </c>
      <c r="K46" s="1">
        <f t="shared" si="4"/>
        <v>25193</v>
      </c>
      <c r="M46" s="6">
        <f t="shared" si="5"/>
        <v>-1</v>
      </c>
      <c r="O46" s="2" t="str">
        <f t="shared" si="6"/>
        <v>65 ans, 3 mois, 22 jours</v>
      </c>
      <c r="Q46" s="3">
        <f t="shared" si="7"/>
        <v>65</v>
      </c>
      <c r="R46" s="4">
        <f t="shared" si="8"/>
        <v>3</v>
      </c>
      <c r="S46" s="5">
        <f t="shared" si="9"/>
        <v>22</v>
      </c>
      <c r="U46" s="1">
        <f t="shared" si="10"/>
        <v>25194</v>
      </c>
      <c r="W46" s="6">
        <f t="shared" si="11"/>
        <v>0</v>
      </c>
      <c r="Y46" t="str">
        <f>_xll.DIFFDATE(B46,C46,3)</f>
        <v>65 ans 3 mois 21 jours</v>
      </c>
      <c r="AC46" t="str">
        <f>RIGHT(_xll.DIFFDATE($B46,$C46,3),8)</f>
        <v>21 jours</v>
      </c>
      <c r="AD46" s="11"/>
      <c r="AE46" s="10"/>
    </row>
    <row r="47" spans="2:31">
      <c r="B47" s="1">
        <v>5813</v>
      </c>
      <c r="C47" s="1">
        <v>54851</v>
      </c>
      <c r="E47" s="2" t="str">
        <f t="shared" si="0"/>
        <v>134 ans, 3 mois, 2 jours</v>
      </c>
      <c r="G47" s="3">
        <f t="shared" si="1"/>
        <v>134</v>
      </c>
      <c r="H47" s="4">
        <f t="shared" si="2"/>
        <v>3</v>
      </c>
      <c r="I47" s="5">
        <f t="shared" si="3"/>
        <v>2</v>
      </c>
      <c r="K47" s="1">
        <f t="shared" si="4"/>
        <v>54849</v>
      </c>
      <c r="M47" s="6">
        <f t="shared" si="5"/>
        <v>-2</v>
      </c>
      <c r="O47" s="2" t="str">
        <f t="shared" si="6"/>
        <v>134 ans, 3 mois, 4 jours</v>
      </c>
      <c r="Q47" s="3">
        <f t="shared" si="7"/>
        <v>134</v>
      </c>
      <c r="R47" s="4">
        <f t="shared" si="8"/>
        <v>3</v>
      </c>
      <c r="S47" s="5">
        <f t="shared" si="9"/>
        <v>4</v>
      </c>
      <c r="U47" s="1">
        <f t="shared" si="10"/>
        <v>54851</v>
      </c>
      <c r="W47" s="6">
        <f t="shared" si="11"/>
        <v>0</v>
      </c>
      <c r="Y47" t="str">
        <f>_xll.DIFFDATE(B47,C47,3)</f>
        <v>134 ans 3 mois 2 jours</v>
      </c>
      <c r="AC47" t="str">
        <f>RIGHT(_xll.DIFFDATE($B47,$C47,3),8)</f>
        <v xml:space="preserve"> 2 jours</v>
      </c>
      <c r="AD47" s="11"/>
      <c r="AE47" s="10"/>
    </row>
    <row r="48" spans="2:31">
      <c r="B48" s="1">
        <v>12266</v>
      </c>
      <c r="C48" s="1">
        <v>37961</v>
      </c>
      <c r="E48" s="2" t="str">
        <f t="shared" si="0"/>
        <v>70 ans, 4 mois, 5 jours</v>
      </c>
      <c r="G48" s="3">
        <f t="shared" si="1"/>
        <v>70</v>
      </c>
      <c r="H48" s="4">
        <f t="shared" si="2"/>
        <v>4</v>
      </c>
      <c r="I48" s="5">
        <f t="shared" si="3"/>
        <v>5</v>
      </c>
      <c r="K48" s="1">
        <f t="shared" si="4"/>
        <v>37960</v>
      </c>
      <c r="M48" s="6">
        <f t="shared" si="5"/>
        <v>-1</v>
      </c>
      <c r="O48" s="2" t="str">
        <f t="shared" si="6"/>
        <v>70 ans, 4 mois, 6 jours</v>
      </c>
      <c r="Q48" s="3">
        <f t="shared" si="7"/>
        <v>70</v>
      </c>
      <c r="R48" s="4">
        <f t="shared" si="8"/>
        <v>4</v>
      </c>
      <c r="S48" s="5">
        <f t="shared" si="9"/>
        <v>6</v>
      </c>
      <c r="U48" s="1">
        <f t="shared" si="10"/>
        <v>37961</v>
      </c>
      <c r="W48" s="6">
        <f t="shared" si="11"/>
        <v>0</v>
      </c>
      <c r="Y48" t="str">
        <f>_xll.DIFFDATE(B48,C48,3)</f>
        <v>70 ans 4 mois 5 jours</v>
      </c>
      <c r="AC48" t="str">
        <f>RIGHT(_xll.DIFFDATE($B48,$C48,3),8)</f>
        <v xml:space="preserve"> 5 jours</v>
      </c>
      <c r="AD48" s="11"/>
      <c r="AE48" s="10"/>
    </row>
    <row r="49" spans="2:31">
      <c r="B49" s="1">
        <v>1461</v>
      </c>
      <c r="C49" s="1">
        <v>50122</v>
      </c>
      <c r="E49" s="2" t="str">
        <f t="shared" si="0"/>
        <v>133 ans, 2 mois, 20 jours</v>
      </c>
      <c r="G49" s="3">
        <f t="shared" si="1"/>
        <v>133</v>
      </c>
      <c r="H49" s="4">
        <f t="shared" si="2"/>
        <v>2</v>
      </c>
      <c r="I49" s="5">
        <f t="shared" si="3"/>
        <v>20</v>
      </c>
      <c r="K49" s="1">
        <f t="shared" si="4"/>
        <v>50119</v>
      </c>
      <c r="M49" s="6">
        <f t="shared" si="5"/>
        <v>-3</v>
      </c>
      <c r="O49" s="2" t="str">
        <f t="shared" si="6"/>
        <v>133 ans, 2 mois, 23 jours</v>
      </c>
      <c r="Q49" s="3">
        <f t="shared" si="7"/>
        <v>133</v>
      </c>
      <c r="R49" s="4">
        <f t="shared" si="8"/>
        <v>2</v>
      </c>
      <c r="S49" s="5">
        <f t="shared" si="9"/>
        <v>23</v>
      </c>
      <c r="U49" s="1">
        <f t="shared" si="10"/>
        <v>50122</v>
      </c>
      <c r="W49" s="6">
        <f t="shared" si="11"/>
        <v>0</v>
      </c>
      <c r="Y49" t="str">
        <f>_xll.DIFFDATE(B49,C49,3)</f>
        <v>133 ans 2 mois 20 jours</v>
      </c>
      <c r="AC49" t="str">
        <f>RIGHT(_xll.DIFFDATE($B49,$C49,3),8)</f>
        <v>20 jours</v>
      </c>
      <c r="AD49" s="11"/>
      <c r="AE49" s="10"/>
    </row>
    <row r="50" spans="2:31">
      <c r="B50" s="1">
        <v>31655</v>
      </c>
      <c r="C50" s="1">
        <v>81786</v>
      </c>
      <c r="E50" s="2" t="str">
        <f t="shared" si="0"/>
        <v>137 ans, 3 mois, 1 jour</v>
      </c>
      <c r="G50" s="3">
        <f t="shared" si="1"/>
        <v>137</v>
      </c>
      <c r="H50" s="4">
        <f t="shared" si="2"/>
        <v>3</v>
      </c>
      <c r="I50" s="5">
        <f t="shared" si="3"/>
        <v>1</v>
      </c>
      <c r="K50" s="1">
        <f t="shared" si="4"/>
        <v>81785</v>
      </c>
      <c r="M50" s="6">
        <f t="shared" si="5"/>
        <v>-1</v>
      </c>
      <c r="O50" s="2" t="str">
        <f t="shared" si="6"/>
        <v>137 ans, 3 mois, 2 jours</v>
      </c>
      <c r="Q50" s="3">
        <f t="shared" si="7"/>
        <v>137</v>
      </c>
      <c r="R50" s="4">
        <f t="shared" si="8"/>
        <v>3</v>
      </c>
      <c r="S50" s="5">
        <f t="shared" si="9"/>
        <v>2</v>
      </c>
      <c r="U50" s="1">
        <f t="shared" si="10"/>
        <v>81786</v>
      </c>
      <c r="W50" s="6">
        <f t="shared" si="11"/>
        <v>0</v>
      </c>
      <c r="Y50" t="str">
        <f>_xll.DIFFDATE(B50,C50,3)</f>
        <v>137 ans 3 mois 1 jour</v>
      </c>
      <c r="AC50" t="str">
        <f>RIGHT(_xll.DIFFDATE($B50,$C50,3),8)</f>
        <v>s 1 jour</v>
      </c>
      <c r="AD50" s="11"/>
      <c r="AE50" s="10"/>
    </row>
    <row r="51" spans="2:31">
      <c r="B51" s="1">
        <v>13970</v>
      </c>
      <c r="C51" s="1">
        <v>53308</v>
      </c>
      <c r="E51" s="2" t="str">
        <f t="shared" si="0"/>
        <v>107 ans, 8 mois, 11 jours</v>
      </c>
      <c r="G51" s="3">
        <f t="shared" si="1"/>
        <v>107</v>
      </c>
      <c r="H51" s="4">
        <f t="shared" si="2"/>
        <v>8</v>
      </c>
      <c r="I51" s="5">
        <f t="shared" si="3"/>
        <v>11</v>
      </c>
      <c r="K51" s="1">
        <f t="shared" si="4"/>
        <v>53307</v>
      </c>
      <c r="M51" s="6">
        <f t="shared" si="5"/>
        <v>-1</v>
      </c>
      <c r="O51" s="2" t="str">
        <f t="shared" si="6"/>
        <v>107 ans, 8 mois, 12 jours</v>
      </c>
      <c r="Q51" s="3">
        <f t="shared" si="7"/>
        <v>107</v>
      </c>
      <c r="R51" s="4">
        <f t="shared" si="8"/>
        <v>8</v>
      </c>
      <c r="S51" s="5">
        <f t="shared" si="9"/>
        <v>12</v>
      </c>
      <c r="U51" s="1">
        <f t="shared" si="10"/>
        <v>53308</v>
      </c>
      <c r="W51" s="6">
        <f t="shared" si="11"/>
        <v>0</v>
      </c>
      <c r="Y51" t="str">
        <f>_xll.DIFFDATE(B51,C51,3)</f>
        <v>107 ans 8 mois 11 jours</v>
      </c>
      <c r="AC51" t="str">
        <f>RIGHT(_xll.DIFFDATE($B51,$C51,3),8)</f>
        <v>11 jours</v>
      </c>
      <c r="AD51" s="11"/>
      <c r="AE51" s="10"/>
    </row>
    <row r="52" spans="2:31">
      <c r="B52" s="1">
        <v>30620</v>
      </c>
      <c r="C52" s="1">
        <v>43021</v>
      </c>
      <c r="E52" s="2" t="str">
        <f t="shared" si="0"/>
        <v>33 ans, 11 mois, 12 jours</v>
      </c>
      <c r="G52" s="3">
        <f t="shared" si="1"/>
        <v>33</v>
      </c>
      <c r="H52" s="4">
        <f t="shared" si="2"/>
        <v>11</v>
      </c>
      <c r="I52" s="5">
        <f t="shared" si="3"/>
        <v>12</v>
      </c>
      <c r="K52" s="1">
        <f t="shared" si="4"/>
        <v>43020</v>
      </c>
      <c r="M52" s="6">
        <f t="shared" si="5"/>
        <v>-1</v>
      </c>
      <c r="O52" s="2" t="str">
        <f t="shared" si="6"/>
        <v>33 ans, 11 mois, 13 jours</v>
      </c>
      <c r="Q52" s="3">
        <f t="shared" si="7"/>
        <v>33</v>
      </c>
      <c r="R52" s="4">
        <f t="shared" si="8"/>
        <v>11</v>
      </c>
      <c r="S52" s="5">
        <f t="shared" si="9"/>
        <v>13</v>
      </c>
      <c r="U52" s="1">
        <f t="shared" si="10"/>
        <v>43021</v>
      </c>
      <c r="W52" s="6">
        <f t="shared" si="11"/>
        <v>0</v>
      </c>
      <c r="Y52" t="str">
        <f>_xll.DIFFDATE(B52,C52,3)</f>
        <v>33 ans 11 mois 12 jours</v>
      </c>
      <c r="AC52" t="str">
        <f>RIGHT(_xll.DIFFDATE($B52,$C52,3),8)</f>
        <v>12 jours</v>
      </c>
      <c r="AD52" s="11"/>
      <c r="AE52" s="10"/>
    </row>
    <row r="53" spans="2:31">
      <c r="B53" s="1">
        <v>13546</v>
      </c>
      <c r="C53" s="1">
        <v>57260</v>
      </c>
      <c r="E53" s="2" t="str">
        <f t="shared" si="0"/>
        <v>119 ans, 8 mois, 6 jours</v>
      </c>
      <c r="G53" s="3">
        <f t="shared" si="1"/>
        <v>119</v>
      </c>
      <c r="H53" s="4">
        <f t="shared" si="2"/>
        <v>8</v>
      </c>
      <c r="I53" s="5">
        <f t="shared" si="3"/>
        <v>6</v>
      </c>
      <c r="K53" s="1">
        <f t="shared" si="4"/>
        <v>57259</v>
      </c>
      <c r="M53" s="6">
        <f t="shared" si="5"/>
        <v>-1</v>
      </c>
      <c r="O53" s="2" t="str">
        <f t="shared" si="6"/>
        <v>119 ans, 8 mois, 7 jours</v>
      </c>
      <c r="Q53" s="3">
        <f t="shared" si="7"/>
        <v>119</v>
      </c>
      <c r="R53" s="4">
        <f t="shared" si="8"/>
        <v>8</v>
      </c>
      <c r="S53" s="5">
        <f t="shared" si="9"/>
        <v>7</v>
      </c>
      <c r="U53" s="1">
        <f t="shared" si="10"/>
        <v>57260</v>
      </c>
      <c r="W53" s="6">
        <f t="shared" si="11"/>
        <v>0</v>
      </c>
      <c r="Y53" t="str">
        <f>_xll.DIFFDATE(B53,C53,3)</f>
        <v>119 ans 8 mois 6 jours</v>
      </c>
      <c r="AC53" t="str">
        <f>RIGHT(_xll.DIFFDATE($B53,$C53,3),8)</f>
        <v xml:space="preserve"> 6 jours</v>
      </c>
      <c r="AD53" s="11"/>
      <c r="AE53" s="10"/>
    </row>
    <row r="54" spans="2:31">
      <c r="B54" s="1">
        <v>34365</v>
      </c>
      <c r="C54" s="1">
        <v>63378</v>
      </c>
      <c r="E54" s="2" t="str">
        <f t="shared" si="0"/>
        <v>79 ans, 5 mois, 7 jours</v>
      </c>
      <c r="G54" s="3">
        <f t="shared" si="1"/>
        <v>79</v>
      </c>
      <c r="H54" s="4">
        <f t="shared" si="2"/>
        <v>5</v>
      </c>
      <c r="I54" s="5">
        <f t="shared" si="3"/>
        <v>7</v>
      </c>
      <c r="K54" s="1">
        <f t="shared" si="4"/>
        <v>63377</v>
      </c>
      <c r="M54" s="6">
        <f t="shared" si="5"/>
        <v>-1</v>
      </c>
      <c r="O54" s="2" t="str">
        <f t="shared" si="6"/>
        <v>79 ans, 5 mois, 8 jours</v>
      </c>
      <c r="Q54" s="3">
        <f t="shared" si="7"/>
        <v>79</v>
      </c>
      <c r="R54" s="4">
        <f t="shared" si="8"/>
        <v>5</v>
      </c>
      <c r="S54" s="5">
        <f t="shared" si="9"/>
        <v>8</v>
      </c>
      <c r="U54" s="1">
        <f t="shared" si="10"/>
        <v>63378</v>
      </c>
      <c r="W54" s="6">
        <f t="shared" si="11"/>
        <v>0</v>
      </c>
      <c r="Y54" t="str">
        <f>_xll.DIFFDATE(B54,C54,3)</f>
        <v>79 ans 5 mois 7 jours</v>
      </c>
      <c r="AC54" t="str">
        <f>RIGHT(_xll.DIFFDATE($B54,$C54,3),8)</f>
        <v xml:space="preserve"> 7 jours</v>
      </c>
      <c r="AD54" s="11"/>
      <c r="AE54" s="10"/>
    </row>
    <row r="55" spans="2:31">
      <c r="B55" s="1">
        <v>11962</v>
      </c>
      <c r="C55" s="1">
        <v>36241</v>
      </c>
      <c r="E55" s="2" t="str">
        <f t="shared" si="0"/>
        <v>66 ans, 5 mois, 20 jours</v>
      </c>
      <c r="G55" s="3">
        <f t="shared" si="1"/>
        <v>66</v>
      </c>
      <c r="H55" s="4">
        <f t="shared" si="2"/>
        <v>5</v>
      </c>
      <c r="I55" s="5">
        <f t="shared" si="3"/>
        <v>20</v>
      </c>
      <c r="K55" s="1">
        <f t="shared" si="4"/>
        <v>36239</v>
      </c>
      <c r="M55" s="6">
        <f t="shared" si="5"/>
        <v>-2</v>
      </c>
      <c r="O55" s="2" t="str">
        <f t="shared" si="6"/>
        <v>66 ans, 5 mois, 22 jours</v>
      </c>
      <c r="Q55" s="3">
        <f t="shared" si="7"/>
        <v>66</v>
      </c>
      <c r="R55" s="4">
        <f t="shared" si="8"/>
        <v>5</v>
      </c>
      <c r="S55" s="5">
        <f t="shared" si="9"/>
        <v>22</v>
      </c>
      <c r="U55" s="1">
        <f t="shared" si="10"/>
        <v>36241</v>
      </c>
      <c r="W55" s="6">
        <f t="shared" si="11"/>
        <v>0</v>
      </c>
      <c r="Y55" t="str">
        <f>_xll.DIFFDATE(B55,C55,3)</f>
        <v>66 ans 5 mois 20 jours</v>
      </c>
      <c r="AC55" t="str">
        <f>RIGHT(_xll.DIFFDATE($B55,$C55,3),8)</f>
        <v>20 jours</v>
      </c>
      <c r="AD55" s="11"/>
      <c r="AE55" s="10"/>
    </row>
    <row r="56" spans="2:31">
      <c r="B56" s="1">
        <v>11993</v>
      </c>
      <c r="C56" s="1">
        <v>47913</v>
      </c>
      <c r="E56" s="2" t="str">
        <f t="shared" si="0"/>
        <v>98 ans, 4 mois, 3 jours</v>
      </c>
      <c r="G56" s="3">
        <f t="shared" si="1"/>
        <v>98</v>
      </c>
      <c r="H56" s="4">
        <f t="shared" si="2"/>
        <v>4</v>
      </c>
      <c r="I56" s="5">
        <f t="shared" si="3"/>
        <v>3</v>
      </c>
      <c r="K56" s="1">
        <f t="shared" si="4"/>
        <v>47910</v>
      </c>
      <c r="M56" s="6">
        <f t="shared" si="5"/>
        <v>-3</v>
      </c>
      <c r="O56" s="2" t="str">
        <f t="shared" si="6"/>
        <v>98 ans, 4 mois, 6 jours</v>
      </c>
      <c r="Q56" s="3">
        <f t="shared" si="7"/>
        <v>98</v>
      </c>
      <c r="R56" s="4">
        <f t="shared" si="8"/>
        <v>4</v>
      </c>
      <c r="S56" s="5">
        <f t="shared" si="9"/>
        <v>6</v>
      </c>
      <c r="U56" s="1">
        <f t="shared" si="10"/>
        <v>47913</v>
      </c>
      <c r="W56" s="6">
        <f t="shared" si="11"/>
        <v>0</v>
      </c>
      <c r="Y56" t="str">
        <f>_xll.DIFFDATE(B56,C56,3)</f>
        <v>98 ans 4 mois 3 jours</v>
      </c>
      <c r="AC56" t="str">
        <f>RIGHT(_xll.DIFFDATE($B56,$C56,3),8)</f>
        <v xml:space="preserve"> 3 jours</v>
      </c>
      <c r="AD56" s="11"/>
      <c r="AE56" s="10"/>
    </row>
    <row r="57" spans="2:31">
      <c r="B57" s="1">
        <v>30436</v>
      </c>
      <c r="C57" s="1">
        <v>32212</v>
      </c>
      <c r="E57" s="2" t="str">
        <f t="shared" si="0"/>
        <v>4 ans, 10 mois, 9 jours</v>
      </c>
      <c r="G57" s="3">
        <f t="shared" si="1"/>
        <v>4</v>
      </c>
      <c r="H57" s="4">
        <f t="shared" si="2"/>
        <v>10</v>
      </c>
      <c r="I57" s="5">
        <f t="shared" si="3"/>
        <v>9</v>
      </c>
      <c r="K57" s="1">
        <f t="shared" si="4"/>
        <v>32211</v>
      </c>
      <c r="M57" s="6">
        <f t="shared" si="5"/>
        <v>-1</v>
      </c>
      <c r="O57" s="2" t="str">
        <f t="shared" si="6"/>
        <v>4 ans, 10 mois, 10 jours</v>
      </c>
      <c r="Q57" s="3">
        <f t="shared" si="7"/>
        <v>4</v>
      </c>
      <c r="R57" s="4">
        <f t="shared" si="8"/>
        <v>10</v>
      </c>
      <c r="S57" s="5">
        <f t="shared" si="9"/>
        <v>10</v>
      </c>
      <c r="U57" s="1">
        <f t="shared" si="10"/>
        <v>32212</v>
      </c>
      <c r="W57" s="6">
        <f t="shared" si="11"/>
        <v>0</v>
      </c>
      <c r="Y57" t="str">
        <f>_xll.DIFFDATE(B57,C57,3)</f>
        <v>4 ans 10 mois 9 jours</v>
      </c>
      <c r="AC57" t="str">
        <f>RIGHT(_xll.DIFFDATE($B57,$C57,3),8)</f>
        <v xml:space="preserve"> 9 jours</v>
      </c>
      <c r="AD57" s="11"/>
      <c r="AE57" s="10"/>
    </row>
    <row r="58" spans="2:31">
      <c r="B58" s="1">
        <v>29251</v>
      </c>
      <c r="C58" s="1">
        <v>78517</v>
      </c>
      <c r="E58" s="2" t="str">
        <f t="shared" si="0"/>
        <v>134 ans, 10 mois, 19 jours</v>
      </c>
      <c r="G58" s="3">
        <f t="shared" si="1"/>
        <v>134</v>
      </c>
      <c r="H58" s="4">
        <f t="shared" si="2"/>
        <v>10</v>
      </c>
      <c r="I58" s="5">
        <f t="shared" si="3"/>
        <v>19</v>
      </c>
      <c r="K58" s="1">
        <f t="shared" si="4"/>
        <v>78516</v>
      </c>
      <c r="M58" s="6">
        <f t="shared" si="5"/>
        <v>-1</v>
      </c>
      <c r="O58" s="2" t="str">
        <f t="shared" si="6"/>
        <v>134 ans, 10 mois, 20 jours</v>
      </c>
      <c r="Q58" s="3">
        <f t="shared" si="7"/>
        <v>134</v>
      </c>
      <c r="R58" s="4">
        <f t="shared" si="8"/>
        <v>10</v>
      </c>
      <c r="S58" s="5">
        <f t="shared" si="9"/>
        <v>20</v>
      </c>
      <c r="U58" s="1">
        <f t="shared" si="10"/>
        <v>78517</v>
      </c>
      <c r="W58" s="6">
        <f t="shared" si="11"/>
        <v>0</v>
      </c>
      <c r="Y58" t="str">
        <f>_xll.DIFFDATE(B58,C58,3)</f>
        <v>134 ans 10 mois 19 jours</v>
      </c>
      <c r="AC58" t="str">
        <f>RIGHT(_xll.DIFFDATE($B58,$C58,3),8)</f>
        <v>19 jours</v>
      </c>
      <c r="AD58" s="11"/>
      <c r="AE58" s="10"/>
    </row>
    <row r="59" spans="2:31">
      <c r="B59" s="1">
        <v>18993</v>
      </c>
      <c r="C59" s="1">
        <v>35489</v>
      </c>
      <c r="E59" s="2" t="str">
        <f t="shared" si="0"/>
        <v>45 ans, 1 mois, 28 jours</v>
      </c>
      <c r="G59" s="3">
        <f t="shared" si="1"/>
        <v>45</v>
      </c>
      <c r="H59" s="4">
        <f t="shared" si="2"/>
        <v>1</v>
      </c>
      <c r="I59" s="5">
        <f t="shared" si="3"/>
        <v>28</v>
      </c>
      <c r="K59" s="1">
        <f t="shared" si="4"/>
        <v>35489</v>
      </c>
      <c r="M59" s="6">
        <f t="shared" si="5"/>
        <v>0</v>
      </c>
      <c r="O59" s="2" t="str">
        <f t="shared" si="6"/>
        <v>45 ans, 2 mois, 0 jour</v>
      </c>
      <c r="Q59" s="3">
        <f t="shared" si="7"/>
        <v>45</v>
      </c>
      <c r="R59" s="4">
        <f t="shared" si="8"/>
        <v>2</v>
      </c>
      <c r="S59" s="5">
        <f t="shared" si="9"/>
        <v>0</v>
      </c>
      <c r="U59" s="1">
        <f t="shared" si="10"/>
        <v>35489</v>
      </c>
      <c r="W59" s="6">
        <f t="shared" si="11"/>
        <v>0</v>
      </c>
      <c r="Y59" t="str">
        <f>_xll.DIFFDATE(B59,C59,3)</f>
        <v>45 ans 1 mois 28 jours</v>
      </c>
      <c r="AC59" t="str">
        <f>RIGHT(_xll.DIFFDATE($B59,$C59,3),8)</f>
        <v>28 jours</v>
      </c>
      <c r="AD59" s="11"/>
      <c r="AE59" s="10"/>
    </row>
    <row r="60" spans="2:31">
      <c r="B60" s="1">
        <v>6453</v>
      </c>
      <c r="C60" s="1">
        <v>20075</v>
      </c>
      <c r="E60" s="2" t="str">
        <f t="shared" si="0"/>
        <v>37 ans, 3 mois, 16 jours</v>
      </c>
      <c r="G60" s="3">
        <f t="shared" si="1"/>
        <v>37</v>
      </c>
      <c r="H60" s="4">
        <f t="shared" si="2"/>
        <v>3</v>
      </c>
      <c r="I60" s="5">
        <f t="shared" si="3"/>
        <v>16</v>
      </c>
      <c r="K60" s="1">
        <f t="shared" si="4"/>
        <v>20074</v>
      </c>
      <c r="M60" s="6">
        <f t="shared" si="5"/>
        <v>-1</v>
      </c>
      <c r="O60" s="2" t="str">
        <f t="shared" si="6"/>
        <v>37 ans, 3 mois, 17 jours</v>
      </c>
      <c r="Q60" s="3">
        <f t="shared" si="7"/>
        <v>37</v>
      </c>
      <c r="R60" s="4">
        <f t="shared" si="8"/>
        <v>3</v>
      </c>
      <c r="S60" s="5">
        <f t="shared" si="9"/>
        <v>17</v>
      </c>
      <c r="U60" s="1">
        <f t="shared" si="10"/>
        <v>20075</v>
      </c>
      <c r="W60" s="6">
        <f t="shared" si="11"/>
        <v>0</v>
      </c>
      <c r="Y60" t="str">
        <f>_xll.DIFFDATE(B60,C60,3)</f>
        <v>37 ans 3 mois 16 jours</v>
      </c>
      <c r="AC60" t="str">
        <f>RIGHT(_xll.DIFFDATE($B60,$C60,3),8)</f>
        <v>16 jours</v>
      </c>
      <c r="AD60" s="11"/>
      <c r="AE60" s="10"/>
    </row>
    <row r="61" spans="2:31">
      <c r="B61" s="1">
        <v>15737</v>
      </c>
      <c r="C61" s="1">
        <v>26753</v>
      </c>
      <c r="E61" s="2" t="str">
        <f t="shared" si="0"/>
        <v>30 ans, 1 mois, 27 jours</v>
      </c>
      <c r="G61" s="3">
        <f t="shared" si="1"/>
        <v>30</v>
      </c>
      <c r="H61" s="4">
        <f t="shared" si="2"/>
        <v>1</v>
      </c>
      <c r="I61" s="5">
        <f t="shared" si="3"/>
        <v>27</v>
      </c>
      <c r="K61" s="1">
        <f t="shared" si="4"/>
        <v>26750</v>
      </c>
      <c r="M61" s="6">
        <f t="shared" si="5"/>
        <v>-3</v>
      </c>
      <c r="O61" s="2" t="str">
        <f t="shared" si="6"/>
        <v>30 ans, 1 mois, 30 jours</v>
      </c>
      <c r="Q61" s="3">
        <f t="shared" si="7"/>
        <v>30</v>
      </c>
      <c r="R61" s="4">
        <f t="shared" si="8"/>
        <v>1</v>
      </c>
      <c r="S61" s="5">
        <f t="shared" si="9"/>
        <v>30</v>
      </c>
      <c r="U61" s="1">
        <f t="shared" si="10"/>
        <v>26753</v>
      </c>
      <c r="W61" s="6">
        <f t="shared" si="11"/>
        <v>0</v>
      </c>
      <c r="Y61" t="str">
        <f>_xll.DIFFDATE(B61,C61,3)</f>
        <v>30 ans 1 mois 27 jours</v>
      </c>
      <c r="AC61" t="str">
        <f>RIGHT(_xll.DIFFDATE($B61,$C61,3),8)</f>
        <v>27 jours</v>
      </c>
      <c r="AD61" s="11"/>
      <c r="AE61" s="10"/>
    </row>
    <row r="62" spans="2:31">
      <c r="B62" s="1">
        <v>23223</v>
      </c>
      <c r="C62" s="1">
        <v>58991</v>
      </c>
      <c r="E62" s="2" t="str">
        <f t="shared" si="0"/>
        <v>97 ans, 11 mois, 3 jours</v>
      </c>
      <c r="G62" s="3">
        <f t="shared" si="1"/>
        <v>97</v>
      </c>
      <c r="H62" s="4">
        <f t="shared" si="2"/>
        <v>11</v>
      </c>
      <c r="I62" s="5">
        <f t="shared" si="3"/>
        <v>3</v>
      </c>
      <c r="K62" s="1">
        <f t="shared" si="4"/>
        <v>58990</v>
      </c>
      <c r="M62" s="6">
        <f t="shared" si="5"/>
        <v>-1</v>
      </c>
      <c r="O62" s="2" t="str">
        <f t="shared" si="6"/>
        <v>97 ans, 11 mois, 4 jours</v>
      </c>
      <c r="Q62" s="3">
        <f t="shared" si="7"/>
        <v>97</v>
      </c>
      <c r="R62" s="4">
        <f t="shared" si="8"/>
        <v>11</v>
      </c>
      <c r="S62" s="5">
        <f t="shared" si="9"/>
        <v>4</v>
      </c>
      <c r="U62" s="1">
        <f t="shared" si="10"/>
        <v>58991</v>
      </c>
      <c r="W62" s="6">
        <f t="shared" si="11"/>
        <v>0</v>
      </c>
      <c r="Y62" t="str">
        <f>_xll.DIFFDATE(B62,C62,3)</f>
        <v>97 ans 11 mois 3 jours</v>
      </c>
      <c r="AC62" t="str">
        <f>RIGHT(_xll.DIFFDATE($B62,$C62,3),8)</f>
        <v xml:space="preserve"> 3 jours</v>
      </c>
      <c r="AD62" s="11"/>
      <c r="AE62" s="10"/>
    </row>
    <row r="63" spans="2:31">
      <c r="B63" s="1">
        <v>29371</v>
      </c>
      <c r="C63" s="1">
        <v>80784</v>
      </c>
      <c r="E63" s="2" t="str">
        <f t="shared" si="0"/>
        <v>140 ans, 9 mois, 3 jours</v>
      </c>
      <c r="G63" s="3">
        <f t="shared" si="1"/>
        <v>140</v>
      </c>
      <c r="H63" s="4">
        <f t="shared" si="2"/>
        <v>9</v>
      </c>
      <c r="I63" s="5">
        <f t="shared" si="3"/>
        <v>3</v>
      </c>
      <c r="K63" s="1">
        <f t="shared" si="4"/>
        <v>80782</v>
      </c>
      <c r="M63" s="6">
        <f t="shared" si="5"/>
        <v>-2</v>
      </c>
      <c r="O63" s="2" t="str">
        <f t="shared" si="6"/>
        <v>140 ans, 9 mois, 5 jours</v>
      </c>
      <c r="Q63" s="3">
        <f t="shared" si="7"/>
        <v>140</v>
      </c>
      <c r="R63" s="4">
        <f t="shared" si="8"/>
        <v>9</v>
      </c>
      <c r="S63" s="5">
        <f t="shared" si="9"/>
        <v>5</v>
      </c>
      <c r="U63" s="1">
        <f t="shared" si="10"/>
        <v>80784</v>
      </c>
      <c r="W63" s="6">
        <f t="shared" si="11"/>
        <v>0</v>
      </c>
      <c r="Y63" t="str">
        <f>_xll.DIFFDATE(B63,C63,3)</f>
        <v>140 ans 9 mois 3 jours</v>
      </c>
      <c r="AC63" t="str">
        <f>RIGHT(_xll.DIFFDATE($B63,$C63,3),8)</f>
        <v xml:space="preserve"> 3 jours</v>
      </c>
      <c r="AD63" s="11"/>
      <c r="AE63" s="10"/>
    </row>
    <row r="64" spans="2:31">
      <c r="B64" s="1">
        <v>31563</v>
      </c>
      <c r="C64" s="1">
        <v>51127</v>
      </c>
      <c r="E64" s="2" t="str">
        <f t="shared" si="0"/>
        <v>53 ans, 6 mois, 22 jours</v>
      </c>
      <c r="G64" s="3">
        <f t="shared" si="1"/>
        <v>53</v>
      </c>
      <c r="H64" s="4">
        <f t="shared" si="2"/>
        <v>6</v>
      </c>
      <c r="I64" s="5">
        <f t="shared" si="3"/>
        <v>22</v>
      </c>
      <c r="K64" s="1">
        <f t="shared" si="4"/>
        <v>51126</v>
      </c>
      <c r="M64" s="6">
        <f t="shared" si="5"/>
        <v>-1</v>
      </c>
      <c r="O64" s="2" t="str">
        <f t="shared" si="6"/>
        <v>53 ans, 6 mois, 23 jours</v>
      </c>
      <c r="Q64" s="3">
        <f t="shared" si="7"/>
        <v>53</v>
      </c>
      <c r="R64" s="4">
        <f t="shared" si="8"/>
        <v>6</v>
      </c>
      <c r="S64" s="5">
        <f t="shared" si="9"/>
        <v>23</v>
      </c>
      <c r="U64" s="1">
        <f t="shared" si="10"/>
        <v>51127</v>
      </c>
      <c r="W64" s="6">
        <f t="shared" si="11"/>
        <v>0</v>
      </c>
      <c r="Y64" t="str">
        <f>_xll.DIFFDATE(B64,C64,3)</f>
        <v>53 ans 6 mois 22 jours</v>
      </c>
      <c r="AC64" t="str">
        <f>RIGHT(_xll.DIFFDATE($B64,$C64,3),8)</f>
        <v>22 jours</v>
      </c>
      <c r="AD64" s="11"/>
      <c r="AE64" s="10"/>
    </row>
    <row r="65" spans="2:31">
      <c r="B65" s="1">
        <v>15949</v>
      </c>
      <c r="C65" s="1">
        <v>64734</v>
      </c>
      <c r="E65" s="2" t="str">
        <f t="shared" si="0"/>
        <v>133 ans, 6 mois, 22 jours</v>
      </c>
      <c r="G65" s="3">
        <f t="shared" si="1"/>
        <v>133</v>
      </c>
      <c r="H65" s="4">
        <f t="shared" si="2"/>
        <v>6</v>
      </c>
      <c r="I65" s="5">
        <f t="shared" si="3"/>
        <v>22</v>
      </c>
      <c r="K65" s="1">
        <f t="shared" si="4"/>
        <v>64731</v>
      </c>
      <c r="M65" s="6">
        <f t="shared" si="5"/>
        <v>-3</v>
      </c>
      <c r="O65" s="2" t="str">
        <f t="shared" si="6"/>
        <v>133 ans, 6 mois, 25 jours</v>
      </c>
      <c r="Q65" s="3">
        <f t="shared" si="7"/>
        <v>133</v>
      </c>
      <c r="R65" s="4">
        <f t="shared" si="8"/>
        <v>6</v>
      </c>
      <c r="S65" s="5">
        <f t="shared" si="9"/>
        <v>25</v>
      </c>
      <c r="U65" s="1">
        <f t="shared" si="10"/>
        <v>64734</v>
      </c>
      <c r="W65" s="6">
        <f t="shared" si="11"/>
        <v>0</v>
      </c>
      <c r="Y65" t="str">
        <f>_xll.DIFFDATE(B65,C65,3)</f>
        <v>133 ans 6 mois 22 jours</v>
      </c>
      <c r="AC65" t="str">
        <f>RIGHT(_xll.DIFFDATE($B65,$C65,3),8)</f>
        <v>22 jours</v>
      </c>
      <c r="AD65" s="11"/>
      <c r="AE65" s="10"/>
    </row>
    <row r="66" spans="2:31">
      <c r="B66" s="1">
        <v>6665</v>
      </c>
      <c r="C66" s="1">
        <v>28115</v>
      </c>
      <c r="E66" s="2" t="str">
        <f t="shared" si="0"/>
        <v>58 ans, 8 mois, 20 jours</v>
      </c>
      <c r="G66" s="3">
        <f t="shared" si="1"/>
        <v>58</v>
      </c>
      <c r="H66" s="4">
        <f t="shared" si="2"/>
        <v>8</v>
      </c>
      <c r="I66" s="5">
        <f t="shared" si="3"/>
        <v>20</v>
      </c>
      <c r="K66" s="1">
        <f t="shared" si="4"/>
        <v>28114</v>
      </c>
      <c r="M66" s="6">
        <f t="shared" si="5"/>
        <v>-1</v>
      </c>
      <c r="O66" s="2" t="str">
        <f t="shared" si="6"/>
        <v>58 ans, 8 mois, 21 jours</v>
      </c>
      <c r="Q66" s="3">
        <f t="shared" si="7"/>
        <v>58</v>
      </c>
      <c r="R66" s="4">
        <f t="shared" si="8"/>
        <v>8</v>
      </c>
      <c r="S66" s="5">
        <f t="shared" si="9"/>
        <v>21</v>
      </c>
      <c r="U66" s="1">
        <f t="shared" si="10"/>
        <v>28115</v>
      </c>
      <c r="W66" s="6">
        <f t="shared" si="11"/>
        <v>0</v>
      </c>
      <c r="Y66" t="str">
        <f>_xll.DIFFDATE(B66,C66,3)</f>
        <v>58 ans 8 mois 20 jours</v>
      </c>
      <c r="AC66" t="str">
        <f>RIGHT(_xll.DIFFDATE($B66,$C66,3),8)</f>
        <v>20 jours</v>
      </c>
      <c r="AD66" s="11"/>
      <c r="AE66" s="10"/>
    </row>
    <row r="67" spans="2:31">
      <c r="B67" s="1">
        <v>15857</v>
      </c>
      <c r="C67" s="1">
        <v>48661</v>
      </c>
      <c r="E67" s="2" t="str">
        <f t="shared" si="0"/>
        <v>89 ans, 9 mois, 20 jours</v>
      </c>
      <c r="G67" s="3">
        <f t="shared" si="1"/>
        <v>89</v>
      </c>
      <c r="H67" s="4">
        <f t="shared" si="2"/>
        <v>9</v>
      </c>
      <c r="I67" s="5">
        <f t="shared" si="3"/>
        <v>20</v>
      </c>
      <c r="K67" s="1">
        <f t="shared" si="4"/>
        <v>48658</v>
      </c>
      <c r="M67" s="6">
        <f t="shared" si="5"/>
        <v>-3</v>
      </c>
      <c r="O67" s="2" t="str">
        <f t="shared" si="6"/>
        <v>89 ans, 9 mois, 23 jours</v>
      </c>
      <c r="Q67" s="3">
        <f t="shared" si="7"/>
        <v>89</v>
      </c>
      <c r="R67" s="4">
        <f t="shared" si="8"/>
        <v>9</v>
      </c>
      <c r="S67" s="5">
        <f t="shared" si="9"/>
        <v>23</v>
      </c>
      <c r="U67" s="1">
        <f t="shared" si="10"/>
        <v>48661</v>
      </c>
      <c r="W67" s="6">
        <f t="shared" si="11"/>
        <v>0</v>
      </c>
      <c r="Y67" t="str">
        <f>_xll.DIFFDATE(B67,C67,3)</f>
        <v>89 ans 9 mois 20 jours</v>
      </c>
      <c r="AC67" t="str">
        <f>RIGHT(_xll.DIFFDATE($B67,$C67,3),8)</f>
        <v>20 jours</v>
      </c>
      <c r="AD67" s="11"/>
      <c r="AE67" s="10"/>
    </row>
    <row r="68" spans="2:31">
      <c r="B68" s="1">
        <v>3651</v>
      </c>
      <c r="C68" s="1">
        <v>11384</v>
      </c>
      <c r="E68" s="2" t="str">
        <f t="shared" si="0"/>
        <v>21 ans, 2 mois, 1 jour</v>
      </c>
      <c r="G68" s="3">
        <f t="shared" si="1"/>
        <v>21</v>
      </c>
      <c r="H68" s="4">
        <f t="shared" si="2"/>
        <v>2</v>
      </c>
      <c r="I68" s="5">
        <f t="shared" si="3"/>
        <v>1</v>
      </c>
      <c r="K68" s="1">
        <f t="shared" si="4"/>
        <v>11383</v>
      </c>
      <c r="M68" s="6">
        <f t="shared" si="5"/>
        <v>-1</v>
      </c>
      <c r="O68" s="2" t="str">
        <f t="shared" si="6"/>
        <v>21 ans, 2 mois, 2 jours</v>
      </c>
      <c r="Q68" s="3">
        <f t="shared" si="7"/>
        <v>21</v>
      </c>
      <c r="R68" s="4">
        <f t="shared" si="8"/>
        <v>2</v>
      </c>
      <c r="S68" s="5">
        <f t="shared" si="9"/>
        <v>2</v>
      </c>
      <c r="U68" s="1">
        <f t="shared" si="10"/>
        <v>11384</v>
      </c>
      <c r="W68" s="6">
        <f t="shared" si="11"/>
        <v>0</v>
      </c>
      <c r="Y68" t="str">
        <f>_xll.DIFFDATE(B68,C68,3)</f>
        <v>21 ans 2 mois 1 jour</v>
      </c>
      <c r="AC68" t="str">
        <f>RIGHT(_xll.DIFFDATE($B68,$C68,3),8)</f>
        <v>s 1 jour</v>
      </c>
      <c r="AD68" s="11"/>
      <c r="AE68" s="10"/>
    </row>
    <row r="69" spans="2:31">
      <c r="B69" s="1">
        <v>821</v>
      </c>
      <c r="C69" s="1">
        <v>33533</v>
      </c>
      <c r="E69" s="2" t="str">
        <f t="shared" si="0"/>
        <v>89 ans, 6 mois, 21 jours</v>
      </c>
      <c r="G69" s="3">
        <f t="shared" si="1"/>
        <v>89</v>
      </c>
      <c r="H69" s="4">
        <f t="shared" si="2"/>
        <v>6</v>
      </c>
      <c r="I69" s="5">
        <f t="shared" si="3"/>
        <v>21</v>
      </c>
      <c r="K69" s="1">
        <f t="shared" si="4"/>
        <v>33532</v>
      </c>
      <c r="M69" s="6">
        <f t="shared" si="5"/>
        <v>-1</v>
      </c>
      <c r="O69" s="2" t="str">
        <f t="shared" si="6"/>
        <v>89 ans, 6 mois, 22 jours</v>
      </c>
      <c r="Q69" s="3">
        <f t="shared" si="7"/>
        <v>89</v>
      </c>
      <c r="R69" s="4">
        <f t="shared" si="8"/>
        <v>6</v>
      </c>
      <c r="S69" s="5">
        <f t="shared" si="9"/>
        <v>22</v>
      </c>
      <c r="U69" s="1">
        <f t="shared" si="10"/>
        <v>33533</v>
      </c>
      <c r="W69" s="6">
        <f t="shared" si="11"/>
        <v>0</v>
      </c>
      <c r="Y69" t="str">
        <f>_xll.DIFFDATE(B69,C69,3)</f>
        <v>89 ans 6 mois 21 jours</v>
      </c>
      <c r="AC69" t="str">
        <f>RIGHT(_xll.DIFFDATE($B69,$C69,3),8)</f>
        <v>21 jours</v>
      </c>
      <c r="AD69" s="11"/>
      <c r="AE69" s="10"/>
    </row>
    <row r="70" spans="2:31">
      <c r="B70" s="1">
        <v>20089</v>
      </c>
      <c r="C70" s="1">
        <v>31852</v>
      </c>
      <c r="E70" s="2" t="str">
        <f t="shared" si="0"/>
        <v>32 ans, 2 mois, 13 jours</v>
      </c>
      <c r="G70" s="3">
        <f t="shared" si="1"/>
        <v>32</v>
      </c>
      <c r="H70" s="4">
        <f t="shared" si="2"/>
        <v>2</v>
      </c>
      <c r="I70" s="5">
        <f t="shared" si="3"/>
        <v>13</v>
      </c>
      <c r="K70" s="1">
        <f t="shared" si="4"/>
        <v>31849</v>
      </c>
      <c r="M70" s="6">
        <f t="shared" si="5"/>
        <v>-3</v>
      </c>
      <c r="O70" s="2" t="str">
        <f t="shared" si="6"/>
        <v>32 ans, 2 mois, 16 jours</v>
      </c>
      <c r="Q70" s="3">
        <f t="shared" si="7"/>
        <v>32</v>
      </c>
      <c r="R70" s="4">
        <f t="shared" si="8"/>
        <v>2</v>
      </c>
      <c r="S70" s="5">
        <f t="shared" si="9"/>
        <v>16</v>
      </c>
      <c r="U70" s="1">
        <f t="shared" si="10"/>
        <v>31852</v>
      </c>
      <c r="W70" s="6">
        <f t="shared" si="11"/>
        <v>0</v>
      </c>
      <c r="Y70" t="str">
        <f>_xll.DIFFDATE(B70,C70,3)</f>
        <v>32 ans 2 mois 13 jours</v>
      </c>
      <c r="AC70" t="str">
        <f>RIGHT(_xll.DIFFDATE($B70,$C70,3),8)</f>
        <v>13 jours</v>
      </c>
      <c r="AD70" s="11"/>
      <c r="AE70" s="10"/>
    </row>
    <row r="71" spans="2:31">
      <c r="B71" s="1">
        <v>13819</v>
      </c>
      <c r="C71" s="1">
        <v>64924</v>
      </c>
      <c r="E71" s="2" t="str">
        <f t="shared" si="0"/>
        <v>139 ans, 11 mois, 0 jour</v>
      </c>
      <c r="G71" s="3">
        <f t="shared" si="1"/>
        <v>139</v>
      </c>
      <c r="H71" s="4">
        <f t="shared" si="2"/>
        <v>11</v>
      </c>
      <c r="I71" s="5">
        <f t="shared" si="3"/>
        <v>0</v>
      </c>
      <c r="K71" s="1">
        <f t="shared" si="4"/>
        <v>64923</v>
      </c>
      <c r="M71" s="6">
        <f t="shared" si="5"/>
        <v>-1</v>
      </c>
      <c r="O71" s="2" t="str">
        <f t="shared" si="6"/>
        <v>139 ans, 11 mois, 1 jour</v>
      </c>
      <c r="Q71" s="3">
        <f t="shared" si="7"/>
        <v>139</v>
      </c>
      <c r="R71" s="4">
        <f t="shared" si="8"/>
        <v>11</v>
      </c>
      <c r="S71" s="5">
        <f t="shared" si="9"/>
        <v>1</v>
      </c>
      <c r="U71" s="1">
        <f t="shared" si="10"/>
        <v>64924</v>
      </c>
      <c r="W71" s="6">
        <f t="shared" si="11"/>
        <v>0</v>
      </c>
      <c r="Y71" t="str">
        <f>_xll.DIFFDATE(B71,C71,3)</f>
        <v>139 ans 11 mois 0 jour</v>
      </c>
      <c r="AC71" t="str">
        <f>RIGHT(_xll.DIFFDATE($B71,$C71,3),8)</f>
        <v>s 0 jour</v>
      </c>
      <c r="AD71" s="11"/>
      <c r="AE71" s="10"/>
    </row>
    <row r="72" spans="2:31">
      <c r="B72" s="1">
        <v>20820</v>
      </c>
      <c r="C72" s="1">
        <v>56454</v>
      </c>
      <c r="E72" s="2" t="str">
        <f t="shared" ref="E72:E135" si="12">DATEDIF(B72,C72,"y")&amp;IF(DATEDIF(B72,C72,"y")&gt;1," ans, "," an, ")&amp;DATEDIF(B72,C72,"ym")&amp;" mois, "&amp;DATEDIF(B72,C72,"md")&amp;IF(DATEDIF(B72,C72,"md")&gt;1," jours"," jour")</f>
        <v>97 ans, 6 mois, 23 jours</v>
      </c>
      <c r="G72" s="3">
        <f t="shared" ref="G72:G135" si="13">DATEDIF(B72,C72,"y")</f>
        <v>97</v>
      </c>
      <c r="H72" s="4">
        <f t="shared" ref="H72:H135" si="14">DATEDIF(B72,C72,"ym")</f>
        <v>6</v>
      </c>
      <c r="I72" s="5">
        <f t="shared" ref="I72:I135" si="15">DATEDIF(B72,C72,"md")</f>
        <v>23</v>
      </c>
      <c r="K72" s="1">
        <f t="shared" ref="K72:K135" si="16">EDATE($B72,12*G72+H72)+I72</f>
        <v>56453</v>
      </c>
      <c r="M72" s="6">
        <f t="shared" ref="M72:M135" si="17">K72-$C72</f>
        <v>-1</v>
      </c>
      <c r="O72" s="2" t="str">
        <f t="shared" ref="O72:O135" si="18" xml:space="preserve">          TEXT(INT((12*(YEAR(INT(C72)+((ROUND(C72-INT(C72)-B72+INT(B72),6))&gt;=0))-YEAR(B72))+MONTH(INT(C72)+((ROUND(C72-INT(C72)-B72+INT(B72),6))&gt;=0))-MONTH(B72)    -(EDATE(B72,12*(YEAR(INT(C72)+((ROUND(C72-INT(C72)-B72+INT(B72),6))&gt;=0))-YEAR(B72))+MONTH(INT(C72)+((ROUND(C72-INT(C72)-B72+INT(B72),6))&gt;=0))-MONTH(B72))&gt;=(INT(C72)+((ROUND(C72-INT(C72)-B72+INT(B72),6))&gt;=0))))/12),"[&gt;=2]0"" ans, "";0"" an, """)&amp;                  MOD(12*(YEAR(INT(C72)+((ROUND(C72-INT(C72)-B72+INT(B72),6))&gt;=0))-YEAR(B72))+MONTH(INT(C72)+((ROUND(C72-INT(C72)-B72+INT(B72),6))&gt;=0))-MONTH(B72)    -(EDATE(B72,12*(YEAR(INT(C72)+((ROUND(C72-INT(C72)-B72+INT(B72),6))&gt;=0))-YEAR(B72))+MONTH(INT(C72)+((ROUND(C72-INT(C72)-B72+INT(B72),6))&gt;=0))-MONTH(B72))&gt;=(INT(C72)+((ROUND(C72-INT(C72)-B72+INT(B72),6))&gt;=0))),12)&amp;" mois, "&amp;                          TEXT(INT(C72)+((ROUND(C72-INT(C72)-B72+INT(B72),6))&gt;=0)-EDATE(INT(B72),12*(YEAR(INT(C72)+((ROUND(C72-INT(C72)-B72+INT(B72),6))&gt;=0))-YEAR(B72))+MONTH(INT(C72)+((ROUND(C72-INT(C72)-B72+INT(B72),6))&gt;=0))-MONTH(B72)    -(EDATE(B72,12*(YEAR(INT(C72)+((ROUND(C72-INT(C72)-B72+INT(B72),6))&gt;=0))-YEAR(B72))+MONTH(INT(C72)+((ROUND(C72-INT(C72)-B72+INT(B72),6))&gt;=0))-MONTH(B72))&gt;=(INT(C72)+((ROUND(C72-INT(C72)-B72+INT(B72),6))&gt;=0))))-1,"[&gt;=2]0"" jours"";0"" jour""")</f>
        <v>97 ans, 6 mois, 24 jours</v>
      </c>
      <c r="Q72" s="3">
        <f t="shared" ref="Q72:Q135" si="19" xml:space="preserve">            INT((12*(YEAR(INT(C72)+((ROUND(C72-INT(C72)-B72+INT(B72),6))&gt;=0))-YEAR(B72))+MONTH(INT(C72)+((ROUND(C72-INT(C72)-B72+INT(B72),6))&gt;=0))-MONTH(B72)-(EDATE(B72,12*(YEAR(INT(C72)+((ROUND(C72-INT(C72)-B72+INT(B72),6))&gt;=0))-YEAR(B72))+MONTH(INT(C72)+((ROUND(C72-INT(C72)-B72+INT(B72),6))&gt;=0))-MONTH(B72))&gt;=(INT(C72)+((ROUND(C72-INT(C72)-B72+INT(B72),6))&gt;=0))))/12)</f>
        <v>97</v>
      </c>
      <c r="R72" s="4">
        <f t="shared" ref="R72:R135" si="20" xml:space="preserve">             MOD(12*(YEAR(INT(C72)+((ROUND(C72-INT(C72)-B72+INT(B72),6))&gt;=0))-YEAR(B72))+MONTH(INT(C72)+((ROUND(C72-INT(C72)-B72+INT(B72),6))&gt;=0))-MONTH(B72)-(EDATE(B72,12*(YEAR(INT(C72)+((ROUND(C72-INT(C72)-B72+INT(B72),6))&gt;=0))-YEAR(B72))+MONTH(INT(C72)+((ROUND(C72-INT(C72)-B72+INT(B72),6))&gt;=0))-MONTH(B72))&gt;=(INT(C72)+((ROUND(C72-INT(C72)-B72+INT(B72),6))&gt;=0))),12)</f>
        <v>6</v>
      </c>
      <c r="S72" s="5">
        <f t="shared" ref="S72:S135" si="21" xml:space="preserve">                               INT(C72)+((ROUND(C72-INT(C72)-B72+INT(B72),6))&gt;=0)-EDATE(INT(B72),12*(YEAR(INT(C72)+((ROUND(C72-INT(C72)-B72+INT(B72),6))&gt;=0))-YEAR(B72))+MONTH(INT(C72)+((ROUND(C72-INT(C72)-B72+INT(B72),6))&gt;=0))-MONTH(B72)    -(EDATE(B72,12*(YEAR(INT(C72)+((ROUND(C72-INT(C72)-B72+INT(B72),6))&gt;=0))-YEAR(B72))+MONTH(INT(C72)+((ROUND(C72-INT(C72)-B72+INT(B72),6))&gt;=0))-MONTH(B72))&gt;=(INT(C72)+((ROUND(C72-INT(C72)-B72+INT(B72),6))&gt;=0))))-1</f>
        <v>24</v>
      </c>
      <c r="U72" s="1">
        <f t="shared" ref="U72:U135" si="22">EDATE($B72,12*Q72+R72)+S72</f>
        <v>56454</v>
      </c>
      <c r="W72" s="6">
        <f t="shared" ref="W72:W135" si="23">U72-$C72</f>
        <v>0</v>
      </c>
      <c r="Y72" t="str">
        <f>_xll.DIFFDATE(B72,C72,3)</f>
        <v>97 ans 6 mois 23 jours</v>
      </c>
      <c r="AC72" t="str">
        <f>RIGHT(_xll.DIFFDATE($B72,$C72,3),8)</f>
        <v>23 jours</v>
      </c>
      <c r="AD72" s="11"/>
      <c r="AE72" s="10"/>
    </row>
    <row r="73" spans="2:31">
      <c r="B73" s="1">
        <v>10074</v>
      </c>
      <c r="C73" s="1">
        <v>55970</v>
      </c>
      <c r="E73" s="2" t="str">
        <f t="shared" si="12"/>
        <v>125 ans, 7 mois, 24 jours</v>
      </c>
      <c r="G73" s="3">
        <f t="shared" si="13"/>
        <v>125</v>
      </c>
      <c r="H73" s="4">
        <f t="shared" si="14"/>
        <v>7</v>
      </c>
      <c r="I73" s="5">
        <f t="shared" si="15"/>
        <v>24</v>
      </c>
      <c r="K73" s="1">
        <f t="shared" si="16"/>
        <v>55967</v>
      </c>
      <c r="M73" s="6">
        <f t="shared" si="17"/>
        <v>-3</v>
      </c>
      <c r="O73" s="2" t="str">
        <f t="shared" si="18"/>
        <v>125 ans, 7 mois, 27 jours</v>
      </c>
      <c r="Q73" s="3">
        <f t="shared" si="19"/>
        <v>125</v>
      </c>
      <c r="R73" s="4">
        <f t="shared" si="20"/>
        <v>7</v>
      </c>
      <c r="S73" s="5">
        <f t="shared" si="21"/>
        <v>27</v>
      </c>
      <c r="U73" s="1">
        <f t="shared" si="22"/>
        <v>55970</v>
      </c>
      <c r="W73" s="6">
        <f t="shared" si="23"/>
        <v>0</v>
      </c>
      <c r="Y73" t="str">
        <f>_xll.DIFFDATE(B73,C73,3)</f>
        <v>125 ans 7 mois 24 jours</v>
      </c>
      <c r="AC73" t="str">
        <f>RIGHT(_xll.DIFFDATE($B73,$C73,3),8)</f>
        <v>24 jours</v>
      </c>
      <c r="AD73" s="11"/>
      <c r="AE73" s="10"/>
    </row>
    <row r="74" spans="2:31">
      <c r="B74" s="1">
        <v>7242</v>
      </c>
      <c r="C74" s="1">
        <v>29668</v>
      </c>
      <c r="E74" s="2" t="str">
        <f t="shared" si="12"/>
        <v>61 ans, 4 mois, 22 jours</v>
      </c>
      <c r="G74" s="3">
        <f t="shared" si="13"/>
        <v>61</v>
      </c>
      <c r="H74" s="4">
        <f t="shared" si="14"/>
        <v>4</v>
      </c>
      <c r="I74" s="5">
        <f t="shared" si="15"/>
        <v>22</v>
      </c>
      <c r="K74" s="1">
        <f t="shared" si="16"/>
        <v>29667</v>
      </c>
      <c r="M74" s="6">
        <f t="shared" si="17"/>
        <v>-1</v>
      </c>
      <c r="O74" s="2" t="str">
        <f t="shared" si="18"/>
        <v>61 ans, 4 mois, 23 jours</v>
      </c>
      <c r="Q74" s="3">
        <f t="shared" si="19"/>
        <v>61</v>
      </c>
      <c r="R74" s="4">
        <f t="shared" si="20"/>
        <v>4</v>
      </c>
      <c r="S74" s="5">
        <f t="shared" si="21"/>
        <v>23</v>
      </c>
      <c r="U74" s="1">
        <f t="shared" si="22"/>
        <v>29668</v>
      </c>
      <c r="W74" s="6">
        <f t="shared" si="23"/>
        <v>0</v>
      </c>
      <c r="Y74" t="str">
        <f>_xll.DIFFDATE(B74,C74,3)</f>
        <v>61 ans 4 mois 22 jours</v>
      </c>
      <c r="AC74" t="str">
        <f>RIGHT(_xll.DIFFDATE($B74,$C74,3),8)</f>
        <v>22 jours</v>
      </c>
      <c r="AD74" s="11"/>
      <c r="AE74" s="10"/>
    </row>
    <row r="75" spans="2:31">
      <c r="B75" s="1">
        <v>4261</v>
      </c>
      <c r="C75" s="1">
        <v>26496</v>
      </c>
      <c r="E75" s="2" t="str">
        <f t="shared" si="12"/>
        <v>60 ans, 10 mois, 15 jours</v>
      </c>
      <c r="G75" s="3">
        <f t="shared" si="13"/>
        <v>60</v>
      </c>
      <c r="H75" s="4">
        <f t="shared" si="14"/>
        <v>10</v>
      </c>
      <c r="I75" s="5">
        <f t="shared" si="15"/>
        <v>15</v>
      </c>
      <c r="K75" s="1">
        <f t="shared" si="16"/>
        <v>26495</v>
      </c>
      <c r="M75" s="6">
        <f t="shared" si="17"/>
        <v>-1</v>
      </c>
      <c r="O75" s="2" t="str">
        <f t="shared" si="18"/>
        <v>60 ans, 10 mois, 16 jours</v>
      </c>
      <c r="Q75" s="3">
        <f t="shared" si="19"/>
        <v>60</v>
      </c>
      <c r="R75" s="4">
        <f t="shared" si="20"/>
        <v>10</v>
      </c>
      <c r="S75" s="5">
        <f t="shared" si="21"/>
        <v>16</v>
      </c>
      <c r="U75" s="1">
        <f t="shared" si="22"/>
        <v>26496</v>
      </c>
      <c r="W75" s="6">
        <f t="shared" si="23"/>
        <v>0</v>
      </c>
      <c r="Y75" t="str">
        <f>_xll.DIFFDATE(B75,C75,3)</f>
        <v>60 ans 10 mois 15 jours</v>
      </c>
      <c r="AC75" t="str">
        <f>RIGHT(_xll.DIFFDATE($B75,$C75,3),8)</f>
        <v>15 jours</v>
      </c>
      <c r="AD75" s="11"/>
      <c r="AE75" s="10"/>
    </row>
    <row r="76" spans="2:31">
      <c r="B76" s="1">
        <v>18506</v>
      </c>
      <c r="C76" s="1">
        <v>26752</v>
      </c>
      <c r="E76" s="2" t="str">
        <f t="shared" si="12"/>
        <v>22 ans, 6 mois, 26 jours</v>
      </c>
      <c r="G76" s="3">
        <f t="shared" si="13"/>
        <v>22</v>
      </c>
      <c r="H76" s="4">
        <f t="shared" si="14"/>
        <v>6</v>
      </c>
      <c r="I76" s="5">
        <f t="shared" si="15"/>
        <v>26</v>
      </c>
      <c r="K76" s="1">
        <f t="shared" si="16"/>
        <v>26749</v>
      </c>
      <c r="M76" s="6">
        <f t="shared" si="17"/>
        <v>-3</v>
      </c>
      <c r="O76" s="2" t="str">
        <f t="shared" si="18"/>
        <v>22 ans, 6 mois, 29 jours</v>
      </c>
      <c r="Q76" s="3">
        <f t="shared" si="19"/>
        <v>22</v>
      </c>
      <c r="R76" s="4">
        <f t="shared" si="20"/>
        <v>6</v>
      </c>
      <c r="S76" s="5">
        <f t="shared" si="21"/>
        <v>29</v>
      </c>
      <c r="U76" s="1">
        <f t="shared" si="22"/>
        <v>26752</v>
      </c>
      <c r="W76" s="6">
        <f t="shared" si="23"/>
        <v>0</v>
      </c>
      <c r="Y76" t="str">
        <f>_xll.DIFFDATE(B76,C76,3)</f>
        <v>22 ans 6 mois 26 jours</v>
      </c>
      <c r="AC76" t="str">
        <f>RIGHT(_xll.DIFFDATE($B76,$C76,3),8)</f>
        <v>26 jours</v>
      </c>
      <c r="AD76" s="11"/>
      <c r="AE76" s="10"/>
    </row>
    <row r="77" spans="2:31">
      <c r="B77" s="1">
        <v>27850</v>
      </c>
      <c r="C77" s="1">
        <v>57048</v>
      </c>
      <c r="E77" s="2" t="str">
        <f t="shared" si="12"/>
        <v>79 ans, 11 mois, 7 jours</v>
      </c>
      <c r="G77" s="3">
        <f t="shared" si="13"/>
        <v>79</v>
      </c>
      <c r="H77" s="4">
        <f t="shared" si="14"/>
        <v>11</v>
      </c>
      <c r="I77" s="5">
        <f t="shared" si="15"/>
        <v>7</v>
      </c>
      <c r="K77" s="1">
        <f t="shared" si="16"/>
        <v>57046</v>
      </c>
      <c r="M77" s="6">
        <f t="shared" si="17"/>
        <v>-2</v>
      </c>
      <c r="O77" s="2" t="str">
        <f t="shared" si="18"/>
        <v>79 ans, 11 mois, 9 jours</v>
      </c>
      <c r="Q77" s="3">
        <f t="shared" si="19"/>
        <v>79</v>
      </c>
      <c r="R77" s="4">
        <f t="shared" si="20"/>
        <v>11</v>
      </c>
      <c r="S77" s="5">
        <f t="shared" si="21"/>
        <v>9</v>
      </c>
      <c r="U77" s="1">
        <f t="shared" si="22"/>
        <v>57048</v>
      </c>
      <c r="W77" s="6">
        <f t="shared" si="23"/>
        <v>0</v>
      </c>
      <c r="Y77" t="str">
        <f>_xll.DIFFDATE(B77,C77,3)</f>
        <v>79 ans 11 mois 7 jours</v>
      </c>
      <c r="AC77" t="str">
        <f>RIGHT(_xll.DIFFDATE($B77,$C77,3),8)</f>
        <v xml:space="preserve"> 7 jours</v>
      </c>
      <c r="AD77" s="11"/>
      <c r="AE77" s="10"/>
    </row>
    <row r="78" spans="2:31">
      <c r="B78" s="1">
        <v>34424</v>
      </c>
      <c r="C78" s="1">
        <v>51485</v>
      </c>
      <c r="E78" s="2" t="str">
        <f t="shared" si="12"/>
        <v>46 ans, 8 mois, 14 jours</v>
      </c>
      <c r="G78" s="3">
        <f t="shared" si="13"/>
        <v>46</v>
      </c>
      <c r="H78" s="4">
        <f t="shared" si="14"/>
        <v>8</v>
      </c>
      <c r="I78" s="5">
        <f t="shared" si="15"/>
        <v>14</v>
      </c>
      <c r="K78" s="1">
        <f t="shared" si="16"/>
        <v>51484</v>
      </c>
      <c r="M78" s="6">
        <f t="shared" si="17"/>
        <v>-1</v>
      </c>
      <c r="O78" s="2" t="str">
        <f t="shared" si="18"/>
        <v>46 ans, 8 mois, 15 jours</v>
      </c>
      <c r="Q78" s="3">
        <f t="shared" si="19"/>
        <v>46</v>
      </c>
      <c r="R78" s="4">
        <f t="shared" si="20"/>
        <v>8</v>
      </c>
      <c r="S78" s="5">
        <f t="shared" si="21"/>
        <v>15</v>
      </c>
      <c r="U78" s="1">
        <f t="shared" si="22"/>
        <v>51485</v>
      </c>
      <c r="W78" s="6">
        <f t="shared" si="23"/>
        <v>0</v>
      </c>
      <c r="Y78" t="str">
        <f>_xll.DIFFDATE(B78,C78,3)</f>
        <v>46 ans 8 mois 14 jours</v>
      </c>
      <c r="AC78" t="str">
        <f>RIGHT(_xll.DIFFDATE($B78,$C78,3),8)</f>
        <v>14 jours</v>
      </c>
      <c r="AD78" s="11"/>
      <c r="AE78" s="10"/>
    </row>
    <row r="79" spans="2:31">
      <c r="B79" s="1">
        <v>31198</v>
      </c>
      <c r="C79" s="1">
        <v>39525</v>
      </c>
      <c r="E79" s="2" t="str">
        <f t="shared" si="12"/>
        <v>22 ans, 9 mois, 16 jours</v>
      </c>
      <c r="G79" s="3">
        <f t="shared" si="13"/>
        <v>22</v>
      </c>
      <c r="H79" s="4">
        <f t="shared" si="14"/>
        <v>9</v>
      </c>
      <c r="I79" s="5">
        <f t="shared" si="15"/>
        <v>16</v>
      </c>
      <c r="K79" s="1">
        <f t="shared" si="16"/>
        <v>39523</v>
      </c>
      <c r="M79" s="6">
        <f t="shared" si="17"/>
        <v>-2</v>
      </c>
      <c r="O79" s="2" t="str">
        <f t="shared" si="18"/>
        <v>22 ans, 9 mois, 18 jours</v>
      </c>
      <c r="Q79" s="3">
        <f t="shared" si="19"/>
        <v>22</v>
      </c>
      <c r="R79" s="4">
        <f t="shared" si="20"/>
        <v>9</v>
      </c>
      <c r="S79" s="5">
        <f t="shared" si="21"/>
        <v>18</v>
      </c>
      <c r="U79" s="1">
        <f t="shared" si="22"/>
        <v>39525</v>
      </c>
      <c r="W79" s="6">
        <f t="shared" si="23"/>
        <v>0</v>
      </c>
      <c r="Y79" t="str">
        <f>_xll.DIFFDATE(B79,C79,3)</f>
        <v>22 ans 9 mois 16 jours</v>
      </c>
      <c r="AC79" t="str">
        <f>RIGHT(_xll.DIFFDATE($B79,$C79,3),8)</f>
        <v>16 jours</v>
      </c>
      <c r="AD79" s="11"/>
      <c r="AE79" s="10"/>
    </row>
    <row r="80" spans="2:31">
      <c r="B80" s="1">
        <v>517</v>
      </c>
      <c r="C80" s="1">
        <v>1225</v>
      </c>
      <c r="E80" s="2" t="str">
        <f t="shared" si="12"/>
        <v>1 an, 11 mois, 8 jours</v>
      </c>
      <c r="G80" s="3">
        <f t="shared" si="13"/>
        <v>1</v>
      </c>
      <c r="H80" s="4">
        <f t="shared" si="14"/>
        <v>11</v>
      </c>
      <c r="I80" s="5">
        <f t="shared" si="15"/>
        <v>8</v>
      </c>
      <c r="K80" s="1">
        <f t="shared" si="16"/>
        <v>1224</v>
      </c>
      <c r="M80" s="6">
        <f t="shared" si="17"/>
        <v>-1</v>
      </c>
      <c r="O80" s="2" t="str">
        <f t="shared" si="18"/>
        <v>1 an, 11 mois, 9 jours</v>
      </c>
      <c r="Q80" s="3">
        <f t="shared" si="19"/>
        <v>1</v>
      </c>
      <c r="R80" s="4">
        <f t="shared" si="20"/>
        <v>11</v>
      </c>
      <c r="S80" s="5">
        <f t="shared" si="21"/>
        <v>9</v>
      </c>
      <c r="U80" s="1">
        <f t="shared" si="22"/>
        <v>1225</v>
      </c>
      <c r="W80" s="6">
        <f t="shared" si="23"/>
        <v>0</v>
      </c>
      <c r="Y80" t="str">
        <f>_xll.DIFFDATE(B80,C80,3)</f>
        <v>1 an 11 mois 8 jours</v>
      </c>
      <c r="AC80" t="str">
        <f>RIGHT(_xll.DIFFDATE($B80,$C80,3),8)</f>
        <v xml:space="preserve"> 8 jours</v>
      </c>
      <c r="AD80" s="11"/>
      <c r="AE80" s="10"/>
    </row>
    <row r="81" spans="2:31">
      <c r="B81" s="1">
        <v>15280</v>
      </c>
      <c r="C81" s="1">
        <v>28190</v>
      </c>
      <c r="E81" s="2" t="str">
        <f t="shared" si="12"/>
        <v>35 ans, 4 mois, 3 jours</v>
      </c>
      <c r="G81" s="3">
        <f t="shared" si="13"/>
        <v>35</v>
      </c>
      <c r="H81" s="4">
        <f t="shared" si="14"/>
        <v>4</v>
      </c>
      <c r="I81" s="5">
        <f t="shared" si="15"/>
        <v>3</v>
      </c>
      <c r="K81" s="1">
        <f t="shared" si="16"/>
        <v>28187</v>
      </c>
      <c r="M81" s="6">
        <f t="shared" si="17"/>
        <v>-3</v>
      </c>
      <c r="O81" s="2" t="str">
        <f t="shared" si="18"/>
        <v>35 ans, 4 mois, 6 jours</v>
      </c>
      <c r="Q81" s="3">
        <f t="shared" si="19"/>
        <v>35</v>
      </c>
      <c r="R81" s="4">
        <f t="shared" si="20"/>
        <v>4</v>
      </c>
      <c r="S81" s="5">
        <f t="shared" si="21"/>
        <v>6</v>
      </c>
      <c r="U81" s="1">
        <f t="shared" si="22"/>
        <v>28190</v>
      </c>
      <c r="W81" s="6">
        <f t="shared" si="23"/>
        <v>0</v>
      </c>
      <c r="Y81" t="str">
        <f>_xll.DIFFDATE(B81,C81,3)</f>
        <v>35 ans 4 mois 3 jours</v>
      </c>
      <c r="AC81" t="str">
        <f>RIGHT(_xll.DIFFDATE($B81,$C81,3),8)</f>
        <v xml:space="preserve"> 3 jours</v>
      </c>
      <c r="AD81" s="11"/>
      <c r="AE81" s="10"/>
    </row>
    <row r="82" spans="2:31">
      <c r="B82" s="1">
        <v>8186</v>
      </c>
      <c r="C82" s="1">
        <v>28575</v>
      </c>
      <c r="E82" s="2" t="str">
        <f t="shared" si="12"/>
        <v>55 ans, 9 mois, 24 jours</v>
      </c>
      <c r="G82" s="3">
        <f t="shared" si="13"/>
        <v>55</v>
      </c>
      <c r="H82" s="4">
        <f t="shared" si="14"/>
        <v>9</v>
      </c>
      <c r="I82" s="5">
        <f t="shared" si="15"/>
        <v>24</v>
      </c>
      <c r="K82" s="1">
        <f t="shared" si="16"/>
        <v>28573</v>
      </c>
      <c r="M82" s="6">
        <f t="shared" si="17"/>
        <v>-2</v>
      </c>
      <c r="O82" s="2" t="str">
        <f t="shared" si="18"/>
        <v>55 ans, 9 mois, 26 jours</v>
      </c>
      <c r="Q82" s="3">
        <f t="shared" si="19"/>
        <v>55</v>
      </c>
      <c r="R82" s="4">
        <f t="shared" si="20"/>
        <v>9</v>
      </c>
      <c r="S82" s="5">
        <f t="shared" si="21"/>
        <v>26</v>
      </c>
      <c r="U82" s="1">
        <f t="shared" si="22"/>
        <v>28575</v>
      </c>
      <c r="W82" s="6">
        <f t="shared" si="23"/>
        <v>0</v>
      </c>
      <c r="Y82" t="str">
        <f>_xll.DIFFDATE(B82,C82,3)</f>
        <v>55 ans 9 mois 24 jours</v>
      </c>
      <c r="AC82" t="str">
        <f>RIGHT(_xll.DIFFDATE($B82,$C82,3),8)</f>
        <v>24 jours</v>
      </c>
      <c r="AD82" s="11"/>
      <c r="AE82" s="10"/>
    </row>
    <row r="83" spans="2:31">
      <c r="B83" s="1">
        <v>24046</v>
      </c>
      <c r="C83" s="1">
        <v>41725</v>
      </c>
      <c r="E83" s="2" t="str">
        <f t="shared" si="12"/>
        <v>48 ans, 4 mois, 24 jours</v>
      </c>
      <c r="G83" s="3">
        <f t="shared" si="13"/>
        <v>48</v>
      </c>
      <c r="H83" s="4">
        <f t="shared" si="14"/>
        <v>4</v>
      </c>
      <c r="I83" s="5">
        <f t="shared" si="15"/>
        <v>24</v>
      </c>
      <c r="K83" s="1">
        <f t="shared" si="16"/>
        <v>41722</v>
      </c>
      <c r="M83" s="6">
        <f t="shared" si="17"/>
        <v>-3</v>
      </c>
      <c r="O83" s="2" t="str">
        <f t="shared" si="18"/>
        <v>48 ans, 4 mois, 27 jours</v>
      </c>
      <c r="Q83" s="3">
        <f t="shared" si="19"/>
        <v>48</v>
      </c>
      <c r="R83" s="4">
        <f t="shared" si="20"/>
        <v>4</v>
      </c>
      <c r="S83" s="5">
        <f t="shared" si="21"/>
        <v>27</v>
      </c>
      <c r="U83" s="1">
        <f t="shared" si="22"/>
        <v>41725</v>
      </c>
      <c r="W83" s="6">
        <f t="shared" si="23"/>
        <v>0</v>
      </c>
      <c r="Y83" t="str">
        <f>_xll.DIFFDATE(B83,C83,3)</f>
        <v>48 ans 4 mois 24 jours</v>
      </c>
      <c r="AC83" t="str">
        <f>RIGHT(_xll.DIFFDATE($B83,$C83,3),8)</f>
        <v>24 jours</v>
      </c>
      <c r="AD83" s="11"/>
      <c r="AE83" s="10"/>
    </row>
    <row r="84" spans="2:31">
      <c r="B84" s="1">
        <v>12935</v>
      </c>
      <c r="C84" s="1">
        <v>23661</v>
      </c>
      <c r="E84" s="2" t="str">
        <f t="shared" si="12"/>
        <v>29 ans, 4 mois, 10 jours</v>
      </c>
      <c r="G84" s="3">
        <f t="shared" si="13"/>
        <v>29</v>
      </c>
      <c r="H84" s="4">
        <f t="shared" si="14"/>
        <v>4</v>
      </c>
      <c r="I84" s="5">
        <f t="shared" si="15"/>
        <v>10</v>
      </c>
      <c r="K84" s="1">
        <f t="shared" si="16"/>
        <v>23660</v>
      </c>
      <c r="M84" s="6">
        <f t="shared" si="17"/>
        <v>-1</v>
      </c>
      <c r="O84" s="2" t="str">
        <f t="shared" si="18"/>
        <v>29 ans, 4 mois, 11 jours</v>
      </c>
      <c r="Q84" s="3">
        <f t="shared" si="19"/>
        <v>29</v>
      </c>
      <c r="R84" s="4">
        <f t="shared" si="20"/>
        <v>4</v>
      </c>
      <c r="S84" s="5">
        <f t="shared" si="21"/>
        <v>11</v>
      </c>
      <c r="U84" s="1">
        <f t="shared" si="22"/>
        <v>23661</v>
      </c>
      <c r="W84" s="6">
        <f t="shared" si="23"/>
        <v>0</v>
      </c>
      <c r="Y84" t="str">
        <f>_xll.DIFFDATE(B84,C84,3)</f>
        <v>29 ans 4 mois 10 jours</v>
      </c>
      <c r="AC84" t="str">
        <f>RIGHT(_xll.DIFFDATE($B84,$C84,3),8)</f>
        <v>10 jours</v>
      </c>
      <c r="AD84" s="11"/>
      <c r="AE84" s="10"/>
    </row>
    <row r="85" spans="2:31">
      <c r="B85" s="1">
        <v>3684</v>
      </c>
      <c r="C85" s="1">
        <v>37235</v>
      </c>
      <c r="E85" s="2" t="str">
        <f t="shared" si="12"/>
        <v>91 ans, 10 mois, 9 jours</v>
      </c>
      <c r="G85" s="3">
        <f t="shared" si="13"/>
        <v>91</v>
      </c>
      <c r="H85" s="4">
        <f t="shared" si="14"/>
        <v>10</v>
      </c>
      <c r="I85" s="5">
        <f t="shared" si="15"/>
        <v>9</v>
      </c>
      <c r="K85" s="1">
        <f t="shared" si="16"/>
        <v>37234</v>
      </c>
      <c r="M85" s="6">
        <f t="shared" si="17"/>
        <v>-1</v>
      </c>
      <c r="O85" s="2" t="str">
        <f t="shared" si="18"/>
        <v>91 ans, 10 mois, 10 jours</v>
      </c>
      <c r="Q85" s="3">
        <f t="shared" si="19"/>
        <v>91</v>
      </c>
      <c r="R85" s="4">
        <f t="shared" si="20"/>
        <v>10</v>
      </c>
      <c r="S85" s="5">
        <f t="shared" si="21"/>
        <v>10</v>
      </c>
      <c r="U85" s="1">
        <f t="shared" si="22"/>
        <v>37235</v>
      </c>
      <c r="W85" s="6">
        <f t="shared" si="23"/>
        <v>0</v>
      </c>
      <c r="Y85" t="str">
        <f>_xll.DIFFDATE(B85,C85,3)</f>
        <v>91 ans 10 mois 9 jours</v>
      </c>
      <c r="AC85" t="str">
        <f>RIGHT(_xll.DIFFDATE($B85,$C85,3),8)</f>
        <v xml:space="preserve"> 9 jours</v>
      </c>
      <c r="AD85" s="11"/>
      <c r="AE85" s="10"/>
    </row>
    <row r="86" spans="2:31">
      <c r="B86" s="1">
        <v>16802</v>
      </c>
      <c r="C86" s="1">
        <v>19479</v>
      </c>
      <c r="E86" s="2" t="str">
        <f t="shared" si="12"/>
        <v>7 ans, 3 mois, 30 jours</v>
      </c>
      <c r="G86" s="3">
        <f t="shared" si="13"/>
        <v>7</v>
      </c>
      <c r="H86" s="4">
        <f t="shared" si="14"/>
        <v>3</v>
      </c>
      <c r="I86" s="5">
        <f t="shared" si="15"/>
        <v>30</v>
      </c>
      <c r="K86" s="1">
        <f t="shared" si="16"/>
        <v>19479</v>
      </c>
      <c r="M86" s="6">
        <f t="shared" si="17"/>
        <v>0</v>
      </c>
      <c r="O86" s="2" t="str">
        <f t="shared" si="18"/>
        <v>7 ans, 4 mois, 0 jour</v>
      </c>
      <c r="Q86" s="3">
        <f t="shared" si="19"/>
        <v>7</v>
      </c>
      <c r="R86" s="4">
        <f t="shared" si="20"/>
        <v>4</v>
      </c>
      <c r="S86" s="5">
        <f t="shared" si="21"/>
        <v>0</v>
      </c>
      <c r="U86" s="1">
        <f t="shared" si="22"/>
        <v>19479</v>
      </c>
      <c r="W86" s="6">
        <f t="shared" si="23"/>
        <v>0</v>
      </c>
      <c r="Y86" t="str">
        <f>_xll.DIFFDATE(B86,C86,3)</f>
        <v>7 ans 3 mois 30 jours</v>
      </c>
      <c r="AC86" t="str">
        <f>RIGHT(_xll.DIFFDATE($B86,$C86,3),8)</f>
        <v>30 jours</v>
      </c>
      <c r="AD86" s="11"/>
      <c r="AE86" s="10"/>
    </row>
    <row r="87" spans="2:31">
      <c r="B87" s="1">
        <v>4261</v>
      </c>
      <c r="C87" s="1">
        <v>24983</v>
      </c>
      <c r="E87" s="2" t="str">
        <f t="shared" si="12"/>
        <v>56 ans, 8 mois, 24 jours</v>
      </c>
      <c r="G87" s="3">
        <f t="shared" si="13"/>
        <v>56</v>
      </c>
      <c r="H87" s="4">
        <f t="shared" si="14"/>
        <v>8</v>
      </c>
      <c r="I87" s="5">
        <f t="shared" si="15"/>
        <v>24</v>
      </c>
      <c r="K87" s="1">
        <f t="shared" si="16"/>
        <v>24982</v>
      </c>
      <c r="M87" s="6">
        <f t="shared" si="17"/>
        <v>-1</v>
      </c>
      <c r="O87" s="2" t="str">
        <f t="shared" si="18"/>
        <v>56 ans, 8 mois, 25 jours</v>
      </c>
      <c r="Q87" s="3">
        <f t="shared" si="19"/>
        <v>56</v>
      </c>
      <c r="R87" s="4">
        <f t="shared" si="20"/>
        <v>8</v>
      </c>
      <c r="S87" s="5">
        <f t="shared" si="21"/>
        <v>25</v>
      </c>
      <c r="U87" s="1">
        <f t="shared" si="22"/>
        <v>24983</v>
      </c>
      <c r="W87" s="6">
        <f t="shared" si="23"/>
        <v>0</v>
      </c>
      <c r="Y87" t="str">
        <f>_xll.DIFFDATE(B87,C87,3)</f>
        <v>56 ans 8 mois 24 jours</v>
      </c>
      <c r="AC87" t="str">
        <f>RIGHT(_xll.DIFFDATE($B87,$C87,3),8)</f>
        <v>24 jours</v>
      </c>
      <c r="AD87" s="11"/>
      <c r="AE87" s="10"/>
    </row>
    <row r="88" spans="2:31">
      <c r="B88" s="1">
        <v>35915</v>
      </c>
      <c r="C88" s="1">
        <v>78246</v>
      </c>
      <c r="E88" s="2" t="str">
        <f t="shared" si="12"/>
        <v>115 ans, 10 mois, 22 jours</v>
      </c>
      <c r="G88" s="3">
        <f t="shared" si="13"/>
        <v>115</v>
      </c>
      <c r="H88" s="4">
        <f t="shared" si="14"/>
        <v>10</v>
      </c>
      <c r="I88" s="5">
        <f t="shared" si="15"/>
        <v>22</v>
      </c>
      <c r="K88" s="1">
        <f t="shared" si="16"/>
        <v>78244</v>
      </c>
      <c r="M88" s="6">
        <f t="shared" si="17"/>
        <v>-2</v>
      </c>
      <c r="O88" s="2" t="str">
        <f t="shared" si="18"/>
        <v>115 ans, 10 mois, 24 jours</v>
      </c>
      <c r="Q88" s="3">
        <f t="shared" si="19"/>
        <v>115</v>
      </c>
      <c r="R88" s="4">
        <f t="shared" si="20"/>
        <v>10</v>
      </c>
      <c r="S88" s="5">
        <f t="shared" si="21"/>
        <v>24</v>
      </c>
      <c r="U88" s="1">
        <f t="shared" si="22"/>
        <v>78246</v>
      </c>
      <c r="W88" s="6">
        <f t="shared" si="23"/>
        <v>0</v>
      </c>
      <c r="Y88" t="str">
        <f>_xll.DIFFDATE(B88,C88,3)</f>
        <v>115 ans 10 mois 22 jours</v>
      </c>
      <c r="AC88" t="str">
        <f>RIGHT(_xll.DIFFDATE($B88,$C88,3),8)</f>
        <v>22 jours</v>
      </c>
      <c r="AD88" s="11"/>
      <c r="AE88" s="10"/>
    </row>
    <row r="89" spans="2:31">
      <c r="B89" s="1">
        <v>3684</v>
      </c>
      <c r="C89" s="1">
        <v>29042</v>
      </c>
      <c r="E89" s="2" t="str">
        <f t="shared" si="12"/>
        <v>69 ans, 5 mois, 5 jours</v>
      </c>
      <c r="G89" s="3">
        <f t="shared" si="13"/>
        <v>69</v>
      </c>
      <c r="H89" s="4">
        <f t="shared" si="14"/>
        <v>5</v>
      </c>
      <c r="I89" s="5">
        <f t="shared" si="15"/>
        <v>5</v>
      </c>
      <c r="K89" s="1">
        <f t="shared" si="16"/>
        <v>29041</v>
      </c>
      <c r="M89" s="6">
        <f t="shared" si="17"/>
        <v>-1</v>
      </c>
      <c r="O89" s="2" t="str">
        <f t="shared" si="18"/>
        <v>69 ans, 5 mois, 6 jours</v>
      </c>
      <c r="Q89" s="3">
        <f t="shared" si="19"/>
        <v>69</v>
      </c>
      <c r="R89" s="4">
        <f t="shared" si="20"/>
        <v>5</v>
      </c>
      <c r="S89" s="5">
        <f t="shared" si="21"/>
        <v>6</v>
      </c>
      <c r="U89" s="1">
        <f t="shared" si="22"/>
        <v>29042</v>
      </c>
      <c r="W89" s="6">
        <f t="shared" si="23"/>
        <v>0</v>
      </c>
      <c r="Y89" t="str">
        <f>_xll.DIFFDATE(B89,C89,3)</f>
        <v>69 ans 5 mois 5 jours</v>
      </c>
      <c r="AC89" t="str">
        <f>RIGHT(_xll.DIFFDATE($B89,$C89,3),8)</f>
        <v xml:space="preserve"> 5 jours</v>
      </c>
      <c r="AD89" s="11"/>
      <c r="AE89" s="10"/>
    </row>
    <row r="90" spans="2:31">
      <c r="B90" s="1">
        <v>4749</v>
      </c>
      <c r="C90" s="1">
        <v>35628</v>
      </c>
      <c r="E90" s="2" t="str">
        <f t="shared" si="12"/>
        <v>84 ans, 6 mois, 16 jours</v>
      </c>
      <c r="G90" s="3">
        <f t="shared" si="13"/>
        <v>84</v>
      </c>
      <c r="H90" s="4">
        <f t="shared" si="14"/>
        <v>6</v>
      </c>
      <c r="I90" s="5">
        <f t="shared" si="15"/>
        <v>16</v>
      </c>
      <c r="K90" s="1">
        <f t="shared" si="16"/>
        <v>35627</v>
      </c>
      <c r="M90" s="6">
        <f t="shared" si="17"/>
        <v>-1</v>
      </c>
      <c r="O90" s="2" t="str">
        <f t="shared" si="18"/>
        <v>84 ans, 6 mois, 17 jours</v>
      </c>
      <c r="Q90" s="3">
        <f t="shared" si="19"/>
        <v>84</v>
      </c>
      <c r="R90" s="4">
        <f t="shared" si="20"/>
        <v>6</v>
      </c>
      <c r="S90" s="5">
        <f t="shared" si="21"/>
        <v>17</v>
      </c>
      <c r="U90" s="1">
        <f t="shared" si="22"/>
        <v>35628</v>
      </c>
      <c r="W90" s="6">
        <f t="shared" si="23"/>
        <v>0</v>
      </c>
      <c r="Y90" t="str">
        <f>_xll.DIFFDATE(B90,C90,3)</f>
        <v>84 ans 6 mois 16 jours</v>
      </c>
      <c r="AC90" t="str">
        <f>RIGHT(_xll.DIFFDATE($B90,$C90,3),8)</f>
        <v>16 jours</v>
      </c>
      <c r="AD90" s="11"/>
      <c r="AE90" s="10"/>
    </row>
    <row r="91" spans="2:31">
      <c r="B91" s="1">
        <v>29798</v>
      </c>
      <c r="C91" s="1">
        <v>62578</v>
      </c>
      <c r="E91" s="2" t="str">
        <f t="shared" si="12"/>
        <v>89 ans, 8 mois, 30 jours</v>
      </c>
      <c r="G91" s="3">
        <f t="shared" si="13"/>
        <v>89</v>
      </c>
      <c r="H91" s="4">
        <f t="shared" si="14"/>
        <v>8</v>
      </c>
      <c r="I91" s="5">
        <f t="shared" si="15"/>
        <v>30</v>
      </c>
      <c r="K91" s="1">
        <f t="shared" si="16"/>
        <v>62578</v>
      </c>
      <c r="M91" s="6">
        <f t="shared" si="17"/>
        <v>0</v>
      </c>
      <c r="O91" s="2" t="str">
        <f t="shared" si="18"/>
        <v>89 ans, 9 mois, 0 jour</v>
      </c>
      <c r="Q91" s="3">
        <f t="shared" si="19"/>
        <v>89</v>
      </c>
      <c r="R91" s="4">
        <f t="shared" si="20"/>
        <v>9</v>
      </c>
      <c r="S91" s="5">
        <f t="shared" si="21"/>
        <v>0</v>
      </c>
      <c r="U91" s="1">
        <f t="shared" si="22"/>
        <v>62578</v>
      </c>
      <c r="W91" s="6">
        <f t="shared" si="23"/>
        <v>0</v>
      </c>
      <c r="Y91" t="str">
        <f>_xll.DIFFDATE(B91,C91,3)</f>
        <v>89 ans 8 mois 30 jours</v>
      </c>
      <c r="AC91" t="str">
        <f>RIGHT(_xll.DIFFDATE($B91,$C91,3),8)</f>
        <v>30 jours</v>
      </c>
      <c r="AD91" s="11"/>
      <c r="AE91" s="10"/>
    </row>
    <row r="92" spans="2:31">
      <c r="B92" s="1">
        <v>21489</v>
      </c>
      <c r="C92" s="1">
        <v>54204</v>
      </c>
      <c r="E92" s="2" t="str">
        <f t="shared" si="12"/>
        <v>89 ans, 6 mois, 25 jours</v>
      </c>
      <c r="G92" s="3">
        <f t="shared" si="13"/>
        <v>89</v>
      </c>
      <c r="H92" s="4">
        <f t="shared" si="14"/>
        <v>6</v>
      </c>
      <c r="I92" s="5">
        <f t="shared" si="15"/>
        <v>25</v>
      </c>
      <c r="K92" s="1">
        <f t="shared" si="16"/>
        <v>54203</v>
      </c>
      <c r="M92" s="6">
        <f t="shared" si="17"/>
        <v>-1</v>
      </c>
      <c r="O92" s="2" t="str">
        <f t="shared" si="18"/>
        <v>89 ans, 6 mois, 26 jours</v>
      </c>
      <c r="Q92" s="3">
        <f t="shared" si="19"/>
        <v>89</v>
      </c>
      <c r="R92" s="4">
        <f t="shared" si="20"/>
        <v>6</v>
      </c>
      <c r="S92" s="5">
        <f t="shared" si="21"/>
        <v>26</v>
      </c>
      <c r="U92" s="1">
        <f t="shared" si="22"/>
        <v>54204</v>
      </c>
      <c r="W92" s="6">
        <f t="shared" si="23"/>
        <v>0</v>
      </c>
      <c r="Y92" t="str">
        <f>_xll.DIFFDATE(B92,C92,3)</f>
        <v>89 ans 6 mois 25 jours</v>
      </c>
      <c r="AC92" t="str">
        <f>RIGHT(_xll.DIFFDATE($B92,$C92,3),8)</f>
        <v>25 jours</v>
      </c>
      <c r="AD92" s="11"/>
      <c r="AE92" s="10"/>
    </row>
    <row r="93" spans="2:31">
      <c r="B93" s="1">
        <v>20300</v>
      </c>
      <c r="C93" s="1">
        <v>64007</v>
      </c>
      <c r="E93" s="2" t="str">
        <f t="shared" si="12"/>
        <v>119 ans, 7 mois, 27 jours</v>
      </c>
      <c r="G93" s="3">
        <f t="shared" si="13"/>
        <v>119</v>
      </c>
      <c r="H93" s="4">
        <f t="shared" si="14"/>
        <v>7</v>
      </c>
      <c r="I93" s="5">
        <f t="shared" si="15"/>
        <v>27</v>
      </c>
      <c r="K93" s="1">
        <f t="shared" si="16"/>
        <v>64005</v>
      </c>
      <c r="M93" s="6">
        <f t="shared" si="17"/>
        <v>-2</v>
      </c>
      <c r="O93" s="2" t="str">
        <f t="shared" si="18"/>
        <v>119 ans, 7 mois, 29 jours</v>
      </c>
      <c r="Q93" s="3">
        <f t="shared" si="19"/>
        <v>119</v>
      </c>
      <c r="R93" s="4">
        <f t="shared" si="20"/>
        <v>7</v>
      </c>
      <c r="S93" s="5">
        <f t="shared" si="21"/>
        <v>29</v>
      </c>
      <c r="U93" s="1">
        <f t="shared" si="22"/>
        <v>64007</v>
      </c>
      <c r="W93" s="6">
        <f t="shared" si="23"/>
        <v>0</v>
      </c>
      <c r="Y93" t="str">
        <f>_xll.DIFFDATE(B93,C93,3)</f>
        <v>119 ans 7 mois 27 jours</v>
      </c>
      <c r="AC93" t="str">
        <f>RIGHT(_xll.DIFFDATE($B93,$C93,3),8)</f>
        <v>27 jours</v>
      </c>
      <c r="AD93" s="11"/>
      <c r="AE93" s="10"/>
    </row>
    <row r="94" spans="2:31">
      <c r="B94" s="1">
        <v>23528</v>
      </c>
      <c r="C94" s="1">
        <v>41997</v>
      </c>
      <c r="E94" s="2" t="str">
        <f t="shared" si="12"/>
        <v>50 ans, 6 mois, 23 jours</v>
      </c>
      <c r="G94" s="3">
        <f t="shared" si="13"/>
        <v>50</v>
      </c>
      <c r="H94" s="4">
        <f t="shared" si="14"/>
        <v>6</v>
      </c>
      <c r="I94" s="5">
        <f t="shared" si="15"/>
        <v>23</v>
      </c>
      <c r="K94" s="1">
        <f t="shared" si="16"/>
        <v>41996</v>
      </c>
      <c r="M94" s="6">
        <f t="shared" si="17"/>
        <v>-1</v>
      </c>
      <c r="O94" s="2" t="str">
        <f t="shared" si="18"/>
        <v>50 ans, 6 mois, 24 jours</v>
      </c>
      <c r="Q94" s="3">
        <f t="shared" si="19"/>
        <v>50</v>
      </c>
      <c r="R94" s="4">
        <f t="shared" si="20"/>
        <v>6</v>
      </c>
      <c r="S94" s="5">
        <f t="shared" si="21"/>
        <v>24</v>
      </c>
      <c r="U94" s="1">
        <f t="shared" si="22"/>
        <v>41997</v>
      </c>
      <c r="W94" s="6">
        <f t="shared" si="23"/>
        <v>0</v>
      </c>
      <c r="Y94" t="str">
        <f>_xll.DIFFDATE(B94,C94,3)</f>
        <v>50 ans 6 mois 23 jours</v>
      </c>
      <c r="AC94" t="str">
        <f>RIGHT(_xll.DIFFDATE($B94,$C94,3),8)</f>
        <v>23 jours</v>
      </c>
      <c r="AD94" s="11"/>
      <c r="AE94" s="10"/>
    </row>
    <row r="95" spans="2:31">
      <c r="B95" s="1">
        <v>16102</v>
      </c>
      <c r="C95" s="1">
        <v>70943</v>
      </c>
      <c r="E95" s="2" t="str">
        <f t="shared" si="12"/>
        <v>150 ans, 1 mois, 22 jours</v>
      </c>
      <c r="G95" s="3">
        <f t="shared" si="13"/>
        <v>150</v>
      </c>
      <c r="H95" s="4">
        <f t="shared" si="14"/>
        <v>1</v>
      </c>
      <c r="I95" s="5">
        <f t="shared" si="15"/>
        <v>22</v>
      </c>
      <c r="K95" s="1">
        <f t="shared" si="16"/>
        <v>70940</v>
      </c>
      <c r="M95" s="6">
        <f t="shared" si="17"/>
        <v>-3</v>
      </c>
      <c r="O95" s="2" t="str">
        <f t="shared" si="18"/>
        <v>150 ans, 1 mois, 25 jours</v>
      </c>
      <c r="Q95" s="3">
        <f t="shared" si="19"/>
        <v>150</v>
      </c>
      <c r="R95" s="4">
        <f t="shared" si="20"/>
        <v>1</v>
      </c>
      <c r="S95" s="5">
        <f t="shared" si="21"/>
        <v>25</v>
      </c>
      <c r="U95" s="1">
        <f t="shared" si="22"/>
        <v>70943</v>
      </c>
      <c r="W95" s="6">
        <f t="shared" si="23"/>
        <v>0</v>
      </c>
      <c r="Y95" t="str">
        <f>_xll.DIFFDATE(B95,C95,3)</f>
        <v>150 ans 1 mois 22 jours</v>
      </c>
      <c r="AC95" t="str">
        <f>RIGHT(_xll.DIFFDATE($B95,$C95,3),8)</f>
        <v>22 jours</v>
      </c>
      <c r="AD95" s="11"/>
      <c r="AE95" s="10"/>
    </row>
    <row r="96" spans="2:31">
      <c r="B96" s="1">
        <v>18351</v>
      </c>
      <c r="C96" s="1">
        <v>55221</v>
      </c>
      <c r="E96" s="2" t="str">
        <f t="shared" si="12"/>
        <v>100 ans, 11 mois, 8 jours</v>
      </c>
      <c r="G96" s="3">
        <f t="shared" si="13"/>
        <v>100</v>
      </c>
      <c r="H96" s="4">
        <f t="shared" si="14"/>
        <v>11</v>
      </c>
      <c r="I96" s="5">
        <f t="shared" si="15"/>
        <v>8</v>
      </c>
      <c r="K96" s="1">
        <f t="shared" si="16"/>
        <v>55220</v>
      </c>
      <c r="M96" s="6">
        <f t="shared" si="17"/>
        <v>-1</v>
      </c>
      <c r="O96" s="2" t="str">
        <f t="shared" si="18"/>
        <v>100 ans, 11 mois, 9 jours</v>
      </c>
      <c r="Q96" s="3">
        <f t="shared" si="19"/>
        <v>100</v>
      </c>
      <c r="R96" s="4">
        <f t="shared" si="20"/>
        <v>11</v>
      </c>
      <c r="S96" s="5">
        <f t="shared" si="21"/>
        <v>9</v>
      </c>
      <c r="U96" s="1">
        <f t="shared" si="22"/>
        <v>55221</v>
      </c>
      <c r="W96" s="6">
        <f t="shared" si="23"/>
        <v>0</v>
      </c>
      <c r="Y96" t="str">
        <f>_xll.DIFFDATE(B96,C96,3)</f>
        <v>100 ans 11 mois 8 jours</v>
      </c>
      <c r="AC96" t="str">
        <f>RIGHT(_xll.DIFFDATE($B96,$C96,3),8)</f>
        <v xml:space="preserve"> 8 jours</v>
      </c>
      <c r="AD96" s="11"/>
      <c r="AE96" s="10"/>
    </row>
    <row r="97" spans="2:31">
      <c r="B97" s="1">
        <v>11808</v>
      </c>
      <c r="C97" s="1">
        <v>38797</v>
      </c>
      <c r="E97" s="2" t="str">
        <f t="shared" si="12"/>
        <v>73 ans, 10 mois, 20 jours</v>
      </c>
      <c r="G97" s="3">
        <f t="shared" si="13"/>
        <v>73</v>
      </c>
      <c r="H97" s="4">
        <f t="shared" si="14"/>
        <v>10</v>
      </c>
      <c r="I97" s="5">
        <f t="shared" si="15"/>
        <v>20</v>
      </c>
      <c r="K97" s="1">
        <f t="shared" si="16"/>
        <v>38796</v>
      </c>
      <c r="M97" s="6">
        <f t="shared" si="17"/>
        <v>-1</v>
      </c>
      <c r="O97" s="2" t="str">
        <f t="shared" si="18"/>
        <v>73 ans, 10 mois, 21 jours</v>
      </c>
      <c r="Q97" s="3">
        <f t="shared" si="19"/>
        <v>73</v>
      </c>
      <c r="R97" s="4">
        <f t="shared" si="20"/>
        <v>10</v>
      </c>
      <c r="S97" s="5">
        <f t="shared" si="21"/>
        <v>21</v>
      </c>
      <c r="U97" s="1">
        <f t="shared" si="22"/>
        <v>38797</v>
      </c>
      <c r="W97" s="6">
        <f t="shared" si="23"/>
        <v>0</v>
      </c>
      <c r="Y97" t="str">
        <f>_xll.DIFFDATE(B97,C97,3)</f>
        <v>73 ans 10 mois 20 jours</v>
      </c>
      <c r="AC97" t="str">
        <f>RIGHT(_xll.DIFFDATE($B97,$C97,3),8)</f>
        <v>20 jours</v>
      </c>
      <c r="AD97" s="11"/>
      <c r="AE97" s="10"/>
    </row>
    <row r="98" spans="2:31">
      <c r="B98" s="1">
        <v>25779</v>
      </c>
      <c r="C98" s="1">
        <v>54502</v>
      </c>
      <c r="E98" s="2" t="str">
        <f t="shared" si="12"/>
        <v>78 ans, 7 mois, 18 jours</v>
      </c>
      <c r="G98" s="3">
        <f t="shared" si="13"/>
        <v>78</v>
      </c>
      <c r="H98" s="4">
        <f t="shared" si="14"/>
        <v>7</v>
      </c>
      <c r="I98" s="5">
        <f t="shared" si="15"/>
        <v>18</v>
      </c>
      <c r="K98" s="1">
        <f t="shared" si="16"/>
        <v>54500</v>
      </c>
      <c r="M98" s="6">
        <f t="shared" si="17"/>
        <v>-2</v>
      </c>
      <c r="O98" s="2" t="str">
        <f t="shared" si="18"/>
        <v>78 ans, 7 mois, 20 jours</v>
      </c>
      <c r="Q98" s="3">
        <f t="shared" si="19"/>
        <v>78</v>
      </c>
      <c r="R98" s="4">
        <f t="shared" si="20"/>
        <v>7</v>
      </c>
      <c r="S98" s="5">
        <f t="shared" si="21"/>
        <v>20</v>
      </c>
      <c r="U98" s="1">
        <f t="shared" si="22"/>
        <v>54502</v>
      </c>
      <c r="W98" s="6">
        <f t="shared" si="23"/>
        <v>0</v>
      </c>
      <c r="Y98" t="str">
        <f>_xll.DIFFDATE(B98,C98,3)</f>
        <v>78 ans 7 mois 18 jours</v>
      </c>
      <c r="AC98" t="str">
        <f>RIGHT(_xll.DIFFDATE($B98,$C98,3),8)</f>
        <v>18 jours</v>
      </c>
      <c r="AD98" s="11"/>
      <c r="AE98" s="10"/>
    </row>
    <row r="99" spans="2:31">
      <c r="B99" s="1">
        <v>17106</v>
      </c>
      <c r="C99" s="1">
        <v>49137</v>
      </c>
      <c r="E99" s="2" t="str">
        <f t="shared" si="12"/>
        <v>87 ans, 8 mois, 11 jours</v>
      </c>
      <c r="G99" s="3">
        <f t="shared" si="13"/>
        <v>87</v>
      </c>
      <c r="H99" s="4">
        <f t="shared" si="14"/>
        <v>8</v>
      </c>
      <c r="I99" s="5">
        <f t="shared" si="15"/>
        <v>11</v>
      </c>
      <c r="K99" s="1">
        <f t="shared" si="16"/>
        <v>49136</v>
      </c>
      <c r="M99" s="6">
        <f t="shared" si="17"/>
        <v>-1</v>
      </c>
      <c r="O99" s="2" t="str">
        <f t="shared" si="18"/>
        <v>87 ans, 8 mois, 12 jours</v>
      </c>
      <c r="Q99" s="3">
        <f t="shared" si="19"/>
        <v>87</v>
      </c>
      <c r="R99" s="4">
        <f t="shared" si="20"/>
        <v>8</v>
      </c>
      <c r="S99" s="5">
        <f t="shared" si="21"/>
        <v>12</v>
      </c>
      <c r="U99" s="1">
        <f t="shared" si="22"/>
        <v>49137</v>
      </c>
      <c r="W99" s="6">
        <f t="shared" si="23"/>
        <v>0</v>
      </c>
      <c r="Y99" t="str">
        <f>_xll.DIFFDATE(B99,C99,3)</f>
        <v>87 ans 8 mois 11 jours</v>
      </c>
      <c r="AC99" t="str">
        <f>RIGHT(_xll.DIFFDATE($B99,$C99,3),8)</f>
        <v>11 jours</v>
      </c>
      <c r="AD99" s="11"/>
      <c r="AE99" s="10"/>
    </row>
    <row r="100" spans="2:31">
      <c r="B100" s="1">
        <v>4688</v>
      </c>
      <c r="C100" s="1">
        <v>20895</v>
      </c>
      <c r="E100" s="2" t="str">
        <f t="shared" si="12"/>
        <v>44 ans, 4 mois, 13 jours</v>
      </c>
      <c r="G100" s="3">
        <f t="shared" si="13"/>
        <v>44</v>
      </c>
      <c r="H100" s="4">
        <f t="shared" si="14"/>
        <v>4</v>
      </c>
      <c r="I100" s="5">
        <f t="shared" si="15"/>
        <v>13</v>
      </c>
      <c r="K100" s="1">
        <f t="shared" si="16"/>
        <v>20892</v>
      </c>
      <c r="M100" s="6">
        <f t="shared" si="17"/>
        <v>-3</v>
      </c>
      <c r="O100" s="2" t="str">
        <f t="shared" si="18"/>
        <v>44 ans, 4 mois, 16 jours</v>
      </c>
      <c r="Q100" s="3">
        <f t="shared" si="19"/>
        <v>44</v>
      </c>
      <c r="R100" s="4">
        <f t="shared" si="20"/>
        <v>4</v>
      </c>
      <c r="S100" s="5">
        <f t="shared" si="21"/>
        <v>16</v>
      </c>
      <c r="U100" s="1">
        <f t="shared" si="22"/>
        <v>20895</v>
      </c>
      <c r="W100" s="6">
        <f t="shared" si="23"/>
        <v>0</v>
      </c>
      <c r="Y100" t="str">
        <f>_xll.DIFFDATE(B100,C100,3)</f>
        <v>44 ans 4 mois 13 jours</v>
      </c>
      <c r="AC100" t="str">
        <f>RIGHT(_xll.DIFFDATE($B100,$C100,3),8)</f>
        <v>13 jours</v>
      </c>
      <c r="AD100" s="11"/>
      <c r="AE100" s="10"/>
    </row>
    <row r="101" spans="2:31">
      <c r="B101" s="1">
        <v>21092</v>
      </c>
      <c r="C101" s="1">
        <v>47935</v>
      </c>
      <c r="E101" s="2" t="str">
        <f t="shared" si="12"/>
        <v>73 ans, 5 mois, 27 jours</v>
      </c>
      <c r="G101" s="3">
        <f t="shared" si="13"/>
        <v>73</v>
      </c>
      <c r="H101" s="4">
        <f t="shared" si="14"/>
        <v>5</v>
      </c>
      <c r="I101" s="5">
        <f t="shared" si="15"/>
        <v>27</v>
      </c>
      <c r="K101" s="1">
        <f t="shared" si="16"/>
        <v>47934</v>
      </c>
      <c r="M101" s="6">
        <f t="shared" si="17"/>
        <v>-1</v>
      </c>
      <c r="O101" s="2" t="str">
        <f t="shared" si="18"/>
        <v>73 ans, 5 mois, 28 jours</v>
      </c>
      <c r="Q101" s="3">
        <f t="shared" si="19"/>
        <v>73</v>
      </c>
      <c r="R101" s="4">
        <f t="shared" si="20"/>
        <v>5</v>
      </c>
      <c r="S101" s="5">
        <f t="shared" si="21"/>
        <v>28</v>
      </c>
      <c r="U101" s="1">
        <f t="shared" si="22"/>
        <v>47935</v>
      </c>
      <c r="W101" s="6">
        <f t="shared" si="23"/>
        <v>0</v>
      </c>
      <c r="Y101" t="str">
        <f>_xll.DIFFDATE(B101,C101,3)</f>
        <v>73 ans 5 mois 27 jours</v>
      </c>
      <c r="AC101" t="str">
        <f>RIGHT(_xll.DIFFDATE($B101,$C101,3),8)</f>
        <v>27 jours</v>
      </c>
      <c r="AD101" s="11"/>
      <c r="AE101" s="10"/>
    </row>
    <row r="102" spans="2:31">
      <c r="B102" s="1">
        <v>5875</v>
      </c>
      <c r="C102" s="1">
        <v>22121</v>
      </c>
      <c r="E102" s="2" t="str">
        <f t="shared" si="12"/>
        <v>44 ans, 5 mois, 23 jours</v>
      </c>
      <c r="G102" s="3">
        <f t="shared" si="13"/>
        <v>44</v>
      </c>
      <c r="H102" s="4">
        <f t="shared" si="14"/>
        <v>5</v>
      </c>
      <c r="I102" s="5">
        <f t="shared" si="15"/>
        <v>23</v>
      </c>
      <c r="K102" s="1">
        <f t="shared" si="16"/>
        <v>22120</v>
      </c>
      <c r="M102" s="6">
        <f t="shared" si="17"/>
        <v>-1</v>
      </c>
      <c r="O102" s="2" t="str">
        <f t="shared" si="18"/>
        <v>44 ans, 5 mois, 24 jours</v>
      </c>
      <c r="Q102" s="3">
        <f t="shared" si="19"/>
        <v>44</v>
      </c>
      <c r="R102" s="4">
        <f t="shared" si="20"/>
        <v>5</v>
      </c>
      <c r="S102" s="5">
        <f t="shared" si="21"/>
        <v>24</v>
      </c>
      <c r="U102" s="1">
        <f t="shared" si="22"/>
        <v>22121</v>
      </c>
      <c r="W102" s="6">
        <f t="shared" si="23"/>
        <v>0</v>
      </c>
      <c r="Y102" t="str">
        <f>_xll.DIFFDATE(B102,C102,3)</f>
        <v>44 ans 5 mois 23 jours</v>
      </c>
      <c r="AC102" t="str">
        <f>RIGHT(_xll.DIFFDATE($B102,$C102,3),8)</f>
        <v>23 jours</v>
      </c>
      <c r="AD102" s="11"/>
      <c r="AE102" s="10"/>
    </row>
    <row r="103" spans="2:31">
      <c r="B103" s="1">
        <v>18170</v>
      </c>
      <c r="C103" s="1">
        <v>36246</v>
      </c>
      <c r="E103" s="2" t="str">
        <f t="shared" si="12"/>
        <v>49 ans, 5 mois, 26 jours</v>
      </c>
      <c r="G103" s="3">
        <f t="shared" si="13"/>
        <v>49</v>
      </c>
      <c r="H103" s="4">
        <f t="shared" si="14"/>
        <v>5</v>
      </c>
      <c r="I103" s="5">
        <f t="shared" si="15"/>
        <v>26</v>
      </c>
      <c r="K103" s="1">
        <f t="shared" si="16"/>
        <v>36245</v>
      </c>
      <c r="M103" s="6">
        <f t="shared" si="17"/>
        <v>-1</v>
      </c>
      <c r="O103" s="2" t="str">
        <f t="shared" si="18"/>
        <v>49 ans, 5 mois, 27 jours</v>
      </c>
      <c r="Q103" s="3">
        <f t="shared" si="19"/>
        <v>49</v>
      </c>
      <c r="R103" s="4">
        <f t="shared" si="20"/>
        <v>5</v>
      </c>
      <c r="S103" s="5">
        <f t="shared" si="21"/>
        <v>27</v>
      </c>
      <c r="U103" s="1">
        <f t="shared" si="22"/>
        <v>36246</v>
      </c>
      <c r="W103" s="6">
        <f t="shared" si="23"/>
        <v>0</v>
      </c>
      <c r="Y103" t="str">
        <f>_xll.DIFFDATE(B103,C103,3)</f>
        <v>49 ans 5 mois 26 jours</v>
      </c>
      <c r="AC103" t="str">
        <f>RIGHT(_xll.DIFFDATE($B103,$C103,3),8)</f>
        <v>26 jours</v>
      </c>
      <c r="AD103" s="11"/>
      <c r="AE103" s="10"/>
    </row>
    <row r="104" spans="2:31">
      <c r="B104" s="1">
        <v>8248</v>
      </c>
      <c r="C104" s="1">
        <v>11663</v>
      </c>
      <c r="E104" s="2" t="str">
        <f t="shared" si="12"/>
        <v>9 ans, 4 mois, 5 jours</v>
      </c>
      <c r="G104" s="3">
        <f t="shared" si="13"/>
        <v>9</v>
      </c>
      <c r="H104" s="4">
        <f t="shared" si="14"/>
        <v>4</v>
      </c>
      <c r="I104" s="5">
        <f t="shared" si="15"/>
        <v>5</v>
      </c>
      <c r="K104" s="1">
        <f t="shared" si="16"/>
        <v>11662</v>
      </c>
      <c r="M104" s="6">
        <f t="shared" si="17"/>
        <v>-1</v>
      </c>
      <c r="O104" s="2" t="str">
        <f t="shared" si="18"/>
        <v>9 ans, 4 mois, 6 jours</v>
      </c>
      <c r="Q104" s="3">
        <f t="shared" si="19"/>
        <v>9</v>
      </c>
      <c r="R104" s="4">
        <f t="shared" si="20"/>
        <v>4</v>
      </c>
      <c r="S104" s="5">
        <f t="shared" si="21"/>
        <v>6</v>
      </c>
      <c r="U104" s="1">
        <f t="shared" si="22"/>
        <v>11663</v>
      </c>
      <c r="W104" s="6">
        <f t="shared" si="23"/>
        <v>0</v>
      </c>
      <c r="Y104" t="str">
        <f>_xll.DIFFDATE(B104,C104,3)</f>
        <v>9 ans 4 mois 5 jours</v>
      </c>
      <c r="AC104" t="str">
        <f>RIGHT(_xll.DIFFDATE($B104,$C104,3),8)</f>
        <v xml:space="preserve"> 5 jours</v>
      </c>
      <c r="AD104" s="11"/>
      <c r="AE104" s="10"/>
    </row>
    <row r="105" spans="2:31">
      <c r="B105" s="1">
        <v>34789</v>
      </c>
      <c r="C105" s="1">
        <v>47196</v>
      </c>
      <c r="E105" s="2" t="str">
        <f t="shared" si="12"/>
        <v>33 ans, 11 mois, 16 jours</v>
      </c>
      <c r="G105" s="3">
        <f t="shared" si="13"/>
        <v>33</v>
      </c>
      <c r="H105" s="4">
        <f t="shared" si="14"/>
        <v>11</v>
      </c>
      <c r="I105" s="5">
        <f t="shared" si="15"/>
        <v>16</v>
      </c>
      <c r="K105" s="1">
        <f t="shared" si="16"/>
        <v>47193</v>
      </c>
      <c r="M105" s="6">
        <f t="shared" si="17"/>
        <v>-3</v>
      </c>
      <c r="O105" s="2" t="str">
        <f t="shared" si="18"/>
        <v>33 ans, 11 mois, 19 jours</v>
      </c>
      <c r="Q105" s="3">
        <f t="shared" si="19"/>
        <v>33</v>
      </c>
      <c r="R105" s="4">
        <f t="shared" si="20"/>
        <v>11</v>
      </c>
      <c r="S105" s="5">
        <f t="shared" si="21"/>
        <v>19</v>
      </c>
      <c r="U105" s="1">
        <f t="shared" si="22"/>
        <v>47196</v>
      </c>
      <c r="W105" s="6">
        <f t="shared" si="23"/>
        <v>0</v>
      </c>
      <c r="Y105" t="str">
        <f>_xll.DIFFDATE(B105,C105,3)</f>
        <v>33 ans 11 mois 16 jours</v>
      </c>
      <c r="AC105" t="str">
        <f>RIGHT(_xll.DIFFDATE($B105,$C105,3),8)</f>
        <v>16 jours</v>
      </c>
      <c r="AD105" s="11"/>
      <c r="AE105" s="10"/>
    </row>
    <row r="106" spans="2:31">
      <c r="B106" s="1">
        <v>5325</v>
      </c>
      <c r="C106" s="1">
        <v>51219</v>
      </c>
      <c r="E106" s="2" t="str">
        <f t="shared" si="12"/>
        <v>125 ans, 7 mois, 23 jours</v>
      </c>
      <c r="G106" s="3">
        <f t="shared" si="13"/>
        <v>125</v>
      </c>
      <c r="H106" s="4">
        <f t="shared" si="14"/>
        <v>7</v>
      </c>
      <c r="I106" s="5">
        <f t="shared" si="15"/>
        <v>23</v>
      </c>
      <c r="K106" s="1">
        <f t="shared" si="16"/>
        <v>51218</v>
      </c>
      <c r="M106" s="6">
        <f t="shared" si="17"/>
        <v>-1</v>
      </c>
      <c r="O106" s="2" t="str">
        <f t="shared" si="18"/>
        <v>125 ans, 7 mois, 24 jours</v>
      </c>
      <c r="Q106" s="3">
        <f t="shared" si="19"/>
        <v>125</v>
      </c>
      <c r="R106" s="4">
        <f t="shared" si="20"/>
        <v>7</v>
      </c>
      <c r="S106" s="5">
        <f t="shared" si="21"/>
        <v>24</v>
      </c>
      <c r="U106" s="1">
        <f t="shared" si="22"/>
        <v>51219</v>
      </c>
      <c r="W106" s="6">
        <f t="shared" si="23"/>
        <v>0</v>
      </c>
      <c r="Y106" t="str">
        <f>_xll.DIFFDATE(B106,C106,3)</f>
        <v>125 ans 7 mois 23 jours</v>
      </c>
      <c r="AC106" t="str">
        <f>RIGHT(_xll.DIFFDATE($B106,$C106,3),8)</f>
        <v>23 jours</v>
      </c>
      <c r="AD106" s="11"/>
      <c r="AE106" s="10"/>
    </row>
    <row r="107" spans="2:31">
      <c r="B107" s="1">
        <v>10103</v>
      </c>
      <c r="C107" s="1">
        <v>53771</v>
      </c>
      <c r="E107" s="2" t="str">
        <f t="shared" si="12"/>
        <v>119 ans, 6 mois, 19 jours</v>
      </c>
      <c r="G107" s="3">
        <f t="shared" si="13"/>
        <v>119</v>
      </c>
      <c r="H107" s="4">
        <f t="shared" si="14"/>
        <v>6</v>
      </c>
      <c r="I107" s="5">
        <f t="shared" si="15"/>
        <v>19</v>
      </c>
      <c r="K107" s="1">
        <f t="shared" si="16"/>
        <v>53770</v>
      </c>
      <c r="M107" s="6">
        <f t="shared" si="17"/>
        <v>-1</v>
      </c>
      <c r="O107" s="2" t="str">
        <f t="shared" si="18"/>
        <v>119 ans, 6 mois, 20 jours</v>
      </c>
      <c r="Q107" s="3">
        <f t="shared" si="19"/>
        <v>119</v>
      </c>
      <c r="R107" s="4">
        <f t="shared" si="20"/>
        <v>6</v>
      </c>
      <c r="S107" s="5">
        <f t="shared" si="21"/>
        <v>20</v>
      </c>
      <c r="U107" s="1">
        <f t="shared" si="22"/>
        <v>53771</v>
      </c>
      <c r="W107" s="6">
        <f t="shared" si="23"/>
        <v>0</v>
      </c>
      <c r="Y107" t="str">
        <f>_xll.DIFFDATE(B107,C107,3)</f>
        <v>119 ans 6 mois 19 jours</v>
      </c>
      <c r="AC107" t="str">
        <f>RIGHT(_xll.DIFFDATE($B107,$C107,3),8)</f>
        <v>19 jours</v>
      </c>
      <c r="AD107" s="11"/>
      <c r="AE107" s="10"/>
    </row>
    <row r="108" spans="2:31">
      <c r="B108" s="1">
        <v>3500</v>
      </c>
      <c r="C108" s="1">
        <v>35515</v>
      </c>
      <c r="E108" s="2" t="str">
        <f t="shared" si="12"/>
        <v>87 ans, 7 mois, 23 jours</v>
      </c>
      <c r="G108" s="3">
        <f t="shared" si="13"/>
        <v>87</v>
      </c>
      <c r="H108" s="4">
        <f t="shared" si="14"/>
        <v>7</v>
      </c>
      <c r="I108" s="5">
        <f t="shared" si="15"/>
        <v>23</v>
      </c>
      <c r="K108" s="1">
        <f t="shared" si="16"/>
        <v>35512</v>
      </c>
      <c r="M108" s="6">
        <f t="shared" si="17"/>
        <v>-3</v>
      </c>
      <c r="O108" s="2" t="str">
        <f t="shared" si="18"/>
        <v>87 ans, 7 mois, 26 jours</v>
      </c>
      <c r="Q108" s="3">
        <f t="shared" si="19"/>
        <v>87</v>
      </c>
      <c r="R108" s="4">
        <f t="shared" si="20"/>
        <v>7</v>
      </c>
      <c r="S108" s="5">
        <f t="shared" si="21"/>
        <v>26</v>
      </c>
      <c r="U108" s="1">
        <f t="shared" si="22"/>
        <v>35515</v>
      </c>
      <c r="W108" s="6">
        <f t="shared" si="23"/>
        <v>0</v>
      </c>
      <c r="Y108" t="str">
        <f>_xll.DIFFDATE(B108,C108,3)</f>
        <v>87 ans 7 mois 23 jours</v>
      </c>
      <c r="AC108" t="str">
        <f>RIGHT(_xll.DIFFDATE($B108,$C108,3),8)</f>
        <v>23 jours</v>
      </c>
      <c r="AD108" s="11"/>
      <c r="AE108" s="10"/>
    </row>
    <row r="109" spans="2:31">
      <c r="B109" s="1">
        <v>4108</v>
      </c>
      <c r="C109" s="1">
        <v>31489</v>
      </c>
      <c r="E109" s="2" t="str">
        <f t="shared" si="12"/>
        <v>74 ans, 11 mois, 15 jours</v>
      </c>
      <c r="G109" s="3">
        <f t="shared" si="13"/>
        <v>74</v>
      </c>
      <c r="H109" s="4">
        <f t="shared" si="14"/>
        <v>11</v>
      </c>
      <c r="I109" s="5">
        <f t="shared" si="15"/>
        <v>15</v>
      </c>
      <c r="K109" s="1">
        <f t="shared" si="16"/>
        <v>31486</v>
      </c>
      <c r="M109" s="6">
        <f t="shared" si="17"/>
        <v>-3</v>
      </c>
      <c r="O109" s="2" t="str">
        <f t="shared" si="18"/>
        <v>74 ans, 11 mois, 18 jours</v>
      </c>
      <c r="Q109" s="3">
        <f t="shared" si="19"/>
        <v>74</v>
      </c>
      <c r="R109" s="4">
        <f t="shared" si="20"/>
        <v>11</v>
      </c>
      <c r="S109" s="5">
        <f t="shared" si="21"/>
        <v>18</v>
      </c>
      <c r="U109" s="1">
        <f t="shared" si="22"/>
        <v>31489</v>
      </c>
      <c r="W109" s="6">
        <f t="shared" si="23"/>
        <v>0</v>
      </c>
      <c r="Y109" t="str">
        <f>_xll.DIFFDATE(B109,C109,3)</f>
        <v>74 ans 11 mois 15 jours</v>
      </c>
      <c r="AC109" t="str">
        <f>RIGHT(_xll.DIFFDATE($B109,$C109,3),8)</f>
        <v>15 jours</v>
      </c>
      <c r="AD109" s="11"/>
      <c r="AE109" s="10"/>
    </row>
    <row r="110" spans="2:31">
      <c r="B110" s="1">
        <v>2922</v>
      </c>
      <c r="C110" s="1">
        <v>24668</v>
      </c>
      <c r="E110" s="2" t="str">
        <f t="shared" si="12"/>
        <v>59 ans, 6 mois, 14 jours</v>
      </c>
      <c r="G110" s="3">
        <f t="shared" si="13"/>
        <v>59</v>
      </c>
      <c r="H110" s="4">
        <f t="shared" si="14"/>
        <v>6</v>
      </c>
      <c r="I110" s="5">
        <f t="shared" si="15"/>
        <v>14</v>
      </c>
      <c r="K110" s="1">
        <f t="shared" si="16"/>
        <v>24667</v>
      </c>
      <c r="M110" s="6">
        <f t="shared" si="17"/>
        <v>-1</v>
      </c>
      <c r="O110" s="2" t="str">
        <f t="shared" si="18"/>
        <v>59 ans, 6 mois, 15 jours</v>
      </c>
      <c r="Q110" s="3">
        <f t="shared" si="19"/>
        <v>59</v>
      </c>
      <c r="R110" s="4">
        <f t="shared" si="20"/>
        <v>6</v>
      </c>
      <c r="S110" s="5">
        <f t="shared" si="21"/>
        <v>15</v>
      </c>
      <c r="U110" s="1">
        <f t="shared" si="22"/>
        <v>24668</v>
      </c>
      <c r="W110" s="6">
        <f t="shared" si="23"/>
        <v>0</v>
      </c>
      <c r="Y110" t="str">
        <f>_xll.DIFFDATE(B110,C110,3)</f>
        <v>59 ans 6 mois 14 jours</v>
      </c>
      <c r="AC110" t="str">
        <f>RIGHT(_xll.DIFFDATE($B110,$C110,3),8)</f>
        <v>14 jours</v>
      </c>
      <c r="AD110" s="11"/>
      <c r="AE110" s="10"/>
    </row>
    <row r="111" spans="2:31">
      <c r="B111" s="1">
        <v>23376</v>
      </c>
      <c r="C111" s="1">
        <v>28097</v>
      </c>
      <c r="E111" s="2" t="str">
        <f t="shared" si="12"/>
        <v>12 ans, 11 mois, 2 jours</v>
      </c>
      <c r="G111" s="3">
        <f t="shared" si="13"/>
        <v>12</v>
      </c>
      <c r="H111" s="4">
        <f t="shared" si="14"/>
        <v>11</v>
      </c>
      <c r="I111" s="5">
        <f t="shared" si="15"/>
        <v>2</v>
      </c>
      <c r="K111" s="1">
        <f t="shared" si="16"/>
        <v>28096</v>
      </c>
      <c r="M111" s="6">
        <f t="shared" si="17"/>
        <v>-1</v>
      </c>
      <c r="O111" s="2" t="str">
        <f t="shared" si="18"/>
        <v>12 ans, 11 mois, 3 jours</v>
      </c>
      <c r="Q111" s="3">
        <f t="shared" si="19"/>
        <v>12</v>
      </c>
      <c r="R111" s="4">
        <f t="shared" si="20"/>
        <v>11</v>
      </c>
      <c r="S111" s="5">
        <f t="shared" si="21"/>
        <v>3</v>
      </c>
      <c r="U111" s="1">
        <f t="shared" si="22"/>
        <v>28097</v>
      </c>
      <c r="W111" s="6">
        <f t="shared" si="23"/>
        <v>0</v>
      </c>
      <c r="Y111" t="str">
        <f>_xll.DIFFDATE(B111,C111,3)</f>
        <v>12 ans 11 mois 2 jours</v>
      </c>
      <c r="AC111" t="str">
        <f>RIGHT(_xll.DIFFDATE($B111,$C111,3),8)</f>
        <v xml:space="preserve"> 2 jours</v>
      </c>
      <c r="AD111" s="11"/>
      <c r="AE111" s="10"/>
    </row>
    <row r="112" spans="2:31">
      <c r="B112" s="1">
        <v>13027</v>
      </c>
      <c r="C112" s="1">
        <v>41252</v>
      </c>
      <c r="E112" s="2" t="str">
        <f t="shared" si="12"/>
        <v>77 ans, 3 mois, 8 jours</v>
      </c>
      <c r="G112" s="3">
        <f t="shared" si="13"/>
        <v>77</v>
      </c>
      <c r="H112" s="4">
        <f t="shared" si="14"/>
        <v>3</v>
      </c>
      <c r="I112" s="5">
        <f t="shared" si="15"/>
        <v>8</v>
      </c>
      <c r="K112" s="1">
        <f t="shared" si="16"/>
        <v>41251</v>
      </c>
      <c r="M112" s="6">
        <f t="shared" si="17"/>
        <v>-1</v>
      </c>
      <c r="O112" s="2" t="str">
        <f t="shared" si="18"/>
        <v>77 ans, 3 mois, 9 jours</v>
      </c>
      <c r="Q112" s="3">
        <f t="shared" si="19"/>
        <v>77</v>
      </c>
      <c r="R112" s="4">
        <f t="shared" si="20"/>
        <v>3</v>
      </c>
      <c r="S112" s="5">
        <f t="shared" si="21"/>
        <v>9</v>
      </c>
      <c r="U112" s="1">
        <f t="shared" si="22"/>
        <v>41252</v>
      </c>
      <c r="W112" s="6">
        <f t="shared" si="23"/>
        <v>0</v>
      </c>
      <c r="Y112" t="str">
        <f>_xll.DIFFDATE(B112,C112,3)</f>
        <v>77 ans 3 mois 8 jours</v>
      </c>
      <c r="AC112" t="str">
        <f>RIGHT(_xll.DIFFDATE($B112,$C112,3),8)</f>
        <v xml:space="preserve"> 8 jours</v>
      </c>
      <c r="AD112" s="11"/>
      <c r="AE112" s="10"/>
    </row>
    <row r="113" spans="2:31">
      <c r="B113" s="1">
        <v>16162</v>
      </c>
      <c r="C113" s="1">
        <v>28422</v>
      </c>
      <c r="E113" s="2" t="str">
        <f t="shared" si="12"/>
        <v>33 ans, 6 mois, 23 jours</v>
      </c>
      <c r="G113" s="3">
        <f t="shared" si="13"/>
        <v>33</v>
      </c>
      <c r="H113" s="4">
        <f t="shared" si="14"/>
        <v>6</v>
      </c>
      <c r="I113" s="5">
        <f t="shared" si="15"/>
        <v>23</v>
      </c>
      <c r="K113" s="1">
        <f t="shared" si="16"/>
        <v>28421</v>
      </c>
      <c r="M113" s="6">
        <f t="shared" si="17"/>
        <v>-1</v>
      </c>
      <c r="O113" s="2" t="str">
        <f t="shared" si="18"/>
        <v>33 ans, 6 mois, 24 jours</v>
      </c>
      <c r="Q113" s="3">
        <f t="shared" si="19"/>
        <v>33</v>
      </c>
      <c r="R113" s="4">
        <f t="shared" si="20"/>
        <v>6</v>
      </c>
      <c r="S113" s="5">
        <f t="shared" si="21"/>
        <v>24</v>
      </c>
      <c r="U113" s="1">
        <f t="shared" si="22"/>
        <v>28422</v>
      </c>
      <c r="W113" s="6">
        <f t="shared" si="23"/>
        <v>0</v>
      </c>
      <c r="Y113" t="str">
        <f>_xll.DIFFDATE(B113,C113,3)</f>
        <v>33 ans 6 mois 23 jours</v>
      </c>
      <c r="AC113" t="str">
        <f>RIGHT(_xll.DIFFDATE($B113,$C113,3),8)</f>
        <v>23 jours</v>
      </c>
      <c r="AD113" s="11"/>
      <c r="AE113" s="10"/>
    </row>
    <row r="114" spans="2:31">
      <c r="B114" s="1">
        <v>4261</v>
      </c>
      <c r="C114" s="1">
        <v>14090</v>
      </c>
      <c r="E114" s="2" t="str">
        <f t="shared" si="12"/>
        <v>26 ans, 10 mois, 28 jours</v>
      </c>
      <c r="G114" s="3">
        <f t="shared" si="13"/>
        <v>26</v>
      </c>
      <c r="H114" s="4">
        <f t="shared" si="14"/>
        <v>10</v>
      </c>
      <c r="I114" s="5">
        <f t="shared" si="15"/>
        <v>28</v>
      </c>
      <c r="K114" s="1">
        <f t="shared" si="16"/>
        <v>14089</v>
      </c>
      <c r="M114" s="6">
        <f t="shared" si="17"/>
        <v>-1</v>
      </c>
      <c r="O114" s="2" t="str">
        <f t="shared" si="18"/>
        <v>26 ans, 10 mois, 29 jours</v>
      </c>
      <c r="Q114" s="3">
        <f t="shared" si="19"/>
        <v>26</v>
      </c>
      <c r="R114" s="4">
        <f t="shared" si="20"/>
        <v>10</v>
      </c>
      <c r="S114" s="5">
        <f t="shared" si="21"/>
        <v>29</v>
      </c>
      <c r="U114" s="1">
        <f t="shared" si="22"/>
        <v>14090</v>
      </c>
      <c r="W114" s="6">
        <f t="shared" si="23"/>
        <v>0</v>
      </c>
      <c r="Y114" t="str">
        <f>_xll.DIFFDATE(B114,C114,3)</f>
        <v>26 ans 10 mois 28 jours</v>
      </c>
      <c r="AC114" t="str">
        <f>RIGHT(_xll.DIFFDATE($B114,$C114,3),8)</f>
        <v>28 jours</v>
      </c>
      <c r="AD114" s="11"/>
      <c r="AE114" s="10"/>
    </row>
    <row r="115" spans="2:31">
      <c r="B115" s="1">
        <v>23681</v>
      </c>
      <c r="C115" s="1">
        <v>24600</v>
      </c>
      <c r="E115" s="2" t="str">
        <f t="shared" si="12"/>
        <v>2 ans, 6 mois, 7 jours</v>
      </c>
      <c r="G115" s="3">
        <f t="shared" si="13"/>
        <v>2</v>
      </c>
      <c r="H115" s="4">
        <f t="shared" si="14"/>
        <v>6</v>
      </c>
      <c r="I115" s="5">
        <f t="shared" si="15"/>
        <v>7</v>
      </c>
      <c r="K115" s="1">
        <f t="shared" si="16"/>
        <v>24599</v>
      </c>
      <c r="M115" s="6">
        <f t="shared" si="17"/>
        <v>-1</v>
      </c>
      <c r="O115" s="2" t="str">
        <f t="shared" si="18"/>
        <v>2 ans, 6 mois, 8 jours</v>
      </c>
      <c r="Q115" s="3">
        <f t="shared" si="19"/>
        <v>2</v>
      </c>
      <c r="R115" s="4">
        <f t="shared" si="20"/>
        <v>6</v>
      </c>
      <c r="S115" s="5">
        <f t="shared" si="21"/>
        <v>8</v>
      </c>
      <c r="U115" s="1">
        <f t="shared" si="22"/>
        <v>24600</v>
      </c>
      <c r="W115" s="6">
        <f t="shared" si="23"/>
        <v>0</v>
      </c>
      <c r="Y115" t="str">
        <f>_xll.DIFFDATE(B115,C115,3)</f>
        <v>2 ans 6 mois 7 jours</v>
      </c>
      <c r="AC115" t="str">
        <f>RIGHT(_xll.DIFFDATE($B115,$C115,3),8)</f>
        <v xml:space="preserve"> 7 jours</v>
      </c>
      <c r="AD115" s="11"/>
      <c r="AE115" s="10"/>
    </row>
    <row r="116" spans="2:31">
      <c r="B116" s="1">
        <v>30680</v>
      </c>
      <c r="C116" s="1">
        <v>36234</v>
      </c>
      <c r="E116" s="2" t="str">
        <f t="shared" si="12"/>
        <v>15 ans, 2 mois, 13 jours</v>
      </c>
      <c r="G116" s="3">
        <f t="shared" si="13"/>
        <v>15</v>
      </c>
      <c r="H116" s="4">
        <f t="shared" si="14"/>
        <v>2</v>
      </c>
      <c r="I116" s="5">
        <f t="shared" si="15"/>
        <v>13</v>
      </c>
      <c r="K116" s="1">
        <f t="shared" si="16"/>
        <v>36232</v>
      </c>
      <c r="M116" s="6">
        <f t="shared" si="17"/>
        <v>-2</v>
      </c>
      <c r="O116" s="2" t="str">
        <f t="shared" si="18"/>
        <v>15 ans, 2 mois, 15 jours</v>
      </c>
      <c r="Q116" s="3">
        <f t="shared" si="19"/>
        <v>15</v>
      </c>
      <c r="R116" s="4">
        <f t="shared" si="20"/>
        <v>2</v>
      </c>
      <c r="S116" s="5">
        <f t="shared" si="21"/>
        <v>15</v>
      </c>
      <c r="U116" s="1">
        <f t="shared" si="22"/>
        <v>36234</v>
      </c>
      <c r="W116" s="6">
        <f t="shared" si="23"/>
        <v>0</v>
      </c>
      <c r="Y116" t="str">
        <f>_xll.DIFFDATE(B116,C116,3)</f>
        <v>15 ans 2 mois 13 jours</v>
      </c>
      <c r="AC116" t="str">
        <f>RIGHT(_xll.DIFFDATE($B116,$C116,3),8)</f>
        <v>13 jours</v>
      </c>
      <c r="AD116" s="11"/>
      <c r="AE116" s="10"/>
    </row>
    <row r="117" spans="2:31">
      <c r="B117" s="1">
        <v>27484</v>
      </c>
      <c r="C117" s="1">
        <v>29861</v>
      </c>
      <c r="E117" s="2" t="str">
        <f t="shared" si="12"/>
        <v>6 ans, 6 mois, 1 jour</v>
      </c>
      <c r="G117" s="3">
        <f t="shared" si="13"/>
        <v>6</v>
      </c>
      <c r="H117" s="4">
        <f t="shared" si="14"/>
        <v>6</v>
      </c>
      <c r="I117" s="5">
        <f t="shared" si="15"/>
        <v>1</v>
      </c>
      <c r="K117" s="1">
        <f t="shared" si="16"/>
        <v>29860</v>
      </c>
      <c r="M117" s="6">
        <f t="shared" si="17"/>
        <v>-1</v>
      </c>
      <c r="O117" s="2" t="str">
        <f t="shared" si="18"/>
        <v>6 ans, 6 mois, 2 jours</v>
      </c>
      <c r="Q117" s="3">
        <f t="shared" si="19"/>
        <v>6</v>
      </c>
      <c r="R117" s="4">
        <f t="shared" si="20"/>
        <v>6</v>
      </c>
      <c r="S117" s="5">
        <f t="shared" si="21"/>
        <v>2</v>
      </c>
      <c r="U117" s="1">
        <f t="shared" si="22"/>
        <v>29861</v>
      </c>
      <c r="W117" s="6">
        <f t="shared" si="23"/>
        <v>0</v>
      </c>
      <c r="Y117" t="str">
        <f>_xll.DIFFDATE(B117,C117,3)</f>
        <v>6 ans 6 mois 1 jour</v>
      </c>
      <c r="AC117" t="str">
        <f>RIGHT(_xll.DIFFDATE($B117,$C117,3),8)</f>
        <v>s 1 jour</v>
      </c>
      <c r="AD117" s="11"/>
      <c r="AE117" s="10"/>
    </row>
    <row r="118" spans="2:31">
      <c r="B118" s="1">
        <v>34059</v>
      </c>
      <c r="C118" s="1">
        <v>68127</v>
      </c>
      <c r="E118" s="2" t="str">
        <f t="shared" si="12"/>
        <v>93 ans, 3 mois, 8 jours</v>
      </c>
      <c r="G118" s="3">
        <f t="shared" si="13"/>
        <v>93</v>
      </c>
      <c r="H118" s="4">
        <f t="shared" si="14"/>
        <v>3</v>
      </c>
      <c r="I118" s="5">
        <f t="shared" si="15"/>
        <v>8</v>
      </c>
      <c r="K118" s="1">
        <f t="shared" si="16"/>
        <v>68126</v>
      </c>
      <c r="M118" s="6">
        <f t="shared" si="17"/>
        <v>-1</v>
      </c>
      <c r="O118" s="2" t="str">
        <f t="shared" si="18"/>
        <v>93 ans, 3 mois, 9 jours</v>
      </c>
      <c r="Q118" s="3">
        <f t="shared" si="19"/>
        <v>93</v>
      </c>
      <c r="R118" s="4">
        <f t="shared" si="20"/>
        <v>3</v>
      </c>
      <c r="S118" s="5">
        <f t="shared" si="21"/>
        <v>9</v>
      </c>
      <c r="U118" s="1">
        <f t="shared" si="22"/>
        <v>68127</v>
      </c>
      <c r="W118" s="6">
        <f t="shared" si="23"/>
        <v>0</v>
      </c>
      <c r="Y118" t="str">
        <f>_xll.DIFFDATE(B118,C118,3)</f>
        <v>93 ans 3 mois 8 jours</v>
      </c>
      <c r="AC118" t="str">
        <f>RIGHT(_xll.DIFFDATE($B118,$C118,3),8)</f>
        <v xml:space="preserve"> 8 jours</v>
      </c>
      <c r="AD118" s="11"/>
      <c r="AE118" s="10"/>
    </row>
    <row r="119" spans="2:31">
      <c r="B119" s="1">
        <v>14184</v>
      </c>
      <c r="C119" s="1">
        <v>26601</v>
      </c>
      <c r="E119" s="2" t="str">
        <f t="shared" si="12"/>
        <v>33 ans, 11 mois, 28 jours</v>
      </c>
      <c r="G119" s="3">
        <f t="shared" si="13"/>
        <v>33</v>
      </c>
      <c r="H119" s="4">
        <f t="shared" si="14"/>
        <v>11</v>
      </c>
      <c r="I119" s="5">
        <f t="shared" si="15"/>
        <v>28</v>
      </c>
      <c r="K119" s="1">
        <f t="shared" si="16"/>
        <v>26600</v>
      </c>
      <c r="M119" s="6">
        <f t="shared" si="17"/>
        <v>-1</v>
      </c>
      <c r="O119" s="2" t="str">
        <f t="shared" si="18"/>
        <v>33 ans, 11 mois, 29 jours</v>
      </c>
      <c r="Q119" s="3">
        <f t="shared" si="19"/>
        <v>33</v>
      </c>
      <c r="R119" s="4">
        <f t="shared" si="20"/>
        <v>11</v>
      </c>
      <c r="S119" s="5">
        <f t="shared" si="21"/>
        <v>29</v>
      </c>
      <c r="U119" s="1">
        <f t="shared" si="22"/>
        <v>26601</v>
      </c>
      <c r="W119" s="6">
        <f t="shared" si="23"/>
        <v>0</v>
      </c>
      <c r="Y119" t="str">
        <f>_xll.DIFFDATE(B119,C119,3)</f>
        <v>33 ans 11 mois 28 jours</v>
      </c>
      <c r="AC119" t="str">
        <f>RIGHT(_xll.DIFFDATE($B119,$C119,3),8)</f>
        <v>28 jours</v>
      </c>
      <c r="AD119" s="11"/>
      <c r="AE119" s="10"/>
    </row>
    <row r="120" spans="2:31">
      <c r="B120" s="1">
        <v>33177</v>
      </c>
      <c r="C120" s="1">
        <v>78870</v>
      </c>
      <c r="E120" s="2" t="str">
        <f t="shared" si="12"/>
        <v>125 ans, 1 mois, 7 jours</v>
      </c>
      <c r="G120" s="3">
        <f t="shared" si="13"/>
        <v>125</v>
      </c>
      <c r="H120" s="4">
        <f t="shared" si="14"/>
        <v>1</v>
      </c>
      <c r="I120" s="5">
        <f t="shared" si="15"/>
        <v>7</v>
      </c>
      <c r="K120" s="1">
        <f t="shared" si="16"/>
        <v>78869</v>
      </c>
      <c r="M120" s="6">
        <f t="shared" si="17"/>
        <v>-1</v>
      </c>
      <c r="O120" s="2" t="str">
        <f t="shared" si="18"/>
        <v>125 ans, 1 mois, 8 jours</v>
      </c>
      <c r="Q120" s="3">
        <f t="shared" si="19"/>
        <v>125</v>
      </c>
      <c r="R120" s="4">
        <f t="shared" si="20"/>
        <v>1</v>
      </c>
      <c r="S120" s="5">
        <f t="shared" si="21"/>
        <v>8</v>
      </c>
      <c r="U120" s="1">
        <f t="shared" si="22"/>
        <v>78870</v>
      </c>
      <c r="W120" s="6">
        <f t="shared" si="23"/>
        <v>0</v>
      </c>
      <c r="Y120" t="str">
        <f>_xll.DIFFDATE(B120,C120,3)</f>
        <v>125 ans 1 mois 7 jours</v>
      </c>
      <c r="AC120" t="str">
        <f>RIGHT(_xll.DIFFDATE($B120,$C120,3),8)</f>
        <v xml:space="preserve"> 7 jours</v>
      </c>
      <c r="AD120" s="11"/>
      <c r="AE120" s="10"/>
    </row>
    <row r="121" spans="2:31">
      <c r="B121" s="1">
        <v>22950</v>
      </c>
      <c r="C121" s="1">
        <v>77196</v>
      </c>
      <c r="E121" s="2" t="str">
        <f t="shared" si="12"/>
        <v>148 ans, 6 mois, 8 jours</v>
      </c>
      <c r="G121" s="3">
        <f t="shared" si="13"/>
        <v>148</v>
      </c>
      <c r="H121" s="4">
        <f t="shared" si="14"/>
        <v>6</v>
      </c>
      <c r="I121" s="5">
        <f t="shared" si="15"/>
        <v>8</v>
      </c>
      <c r="K121" s="1">
        <f t="shared" si="16"/>
        <v>77195</v>
      </c>
      <c r="M121" s="6">
        <f t="shared" si="17"/>
        <v>-1</v>
      </c>
      <c r="O121" s="2" t="str">
        <f t="shared" si="18"/>
        <v>148 ans, 6 mois, 9 jours</v>
      </c>
      <c r="Q121" s="3">
        <f t="shared" si="19"/>
        <v>148</v>
      </c>
      <c r="R121" s="4">
        <f t="shared" si="20"/>
        <v>6</v>
      </c>
      <c r="S121" s="5">
        <f t="shared" si="21"/>
        <v>9</v>
      </c>
      <c r="U121" s="1">
        <f t="shared" si="22"/>
        <v>77196</v>
      </c>
      <c r="W121" s="6">
        <f t="shared" si="23"/>
        <v>0</v>
      </c>
      <c r="Y121" t="str">
        <f>_xll.DIFFDATE(B121,C121,3)</f>
        <v>148 ans 6 mois 8 jours</v>
      </c>
      <c r="AC121" t="str">
        <f>RIGHT(_xll.DIFFDATE($B121,$C121,3),8)</f>
        <v xml:space="preserve"> 8 jours</v>
      </c>
      <c r="AD121" s="11"/>
      <c r="AE121" s="10"/>
    </row>
    <row r="122" spans="2:31">
      <c r="B122" s="1">
        <v>22826</v>
      </c>
      <c r="C122" s="1">
        <v>25288</v>
      </c>
      <c r="E122" s="2" t="str">
        <f t="shared" si="12"/>
        <v>6 ans, 8 mois, 25 jours</v>
      </c>
      <c r="G122" s="3">
        <f t="shared" si="13"/>
        <v>6</v>
      </c>
      <c r="H122" s="4">
        <f t="shared" si="14"/>
        <v>8</v>
      </c>
      <c r="I122" s="5">
        <f t="shared" si="15"/>
        <v>25</v>
      </c>
      <c r="K122" s="1">
        <f t="shared" si="16"/>
        <v>25287</v>
      </c>
      <c r="M122" s="6">
        <f t="shared" si="17"/>
        <v>-1</v>
      </c>
      <c r="O122" s="2" t="str">
        <f t="shared" si="18"/>
        <v>6 ans, 8 mois, 26 jours</v>
      </c>
      <c r="Q122" s="3">
        <f t="shared" si="19"/>
        <v>6</v>
      </c>
      <c r="R122" s="4">
        <f t="shared" si="20"/>
        <v>8</v>
      </c>
      <c r="S122" s="5">
        <f t="shared" si="21"/>
        <v>26</v>
      </c>
      <c r="U122" s="1">
        <f t="shared" si="22"/>
        <v>25288</v>
      </c>
      <c r="W122" s="6">
        <f t="shared" si="23"/>
        <v>0</v>
      </c>
      <c r="Y122" t="str">
        <f>_xll.DIFFDATE(B122,C122,3)</f>
        <v>6 ans 8 mois 25 jours</v>
      </c>
      <c r="AC122" t="str">
        <f>RIGHT(_xll.DIFFDATE($B122,$C122,3),8)</f>
        <v>25 jours</v>
      </c>
      <c r="AD122" s="11"/>
      <c r="AE122" s="10"/>
    </row>
    <row r="123" spans="2:31">
      <c r="B123" s="1">
        <v>1552</v>
      </c>
      <c r="C123" s="1">
        <v>27389</v>
      </c>
      <c r="E123" s="2" t="str">
        <f t="shared" si="12"/>
        <v>70 ans, 8 mois, 25 jours</v>
      </c>
      <c r="G123" s="3">
        <f t="shared" si="13"/>
        <v>70</v>
      </c>
      <c r="H123" s="4">
        <f t="shared" si="14"/>
        <v>8</v>
      </c>
      <c r="I123" s="5">
        <f t="shared" si="15"/>
        <v>25</v>
      </c>
      <c r="K123" s="1">
        <f t="shared" si="16"/>
        <v>27388</v>
      </c>
      <c r="M123" s="6">
        <f t="shared" si="17"/>
        <v>-1</v>
      </c>
      <c r="O123" s="2" t="str">
        <f t="shared" si="18"/>
        <v>70 ans, 8 mois, 26 jours</v>
      </c>
      <c r="Q123" s="3">
        <f t="shared" si="19"/>
        <v>70</v>
      </c>
      <c r="R123" s="4">
        <f t="shared" si="20"/>
        <v>8</v>
      </c>
      <c r="S123" s="5">
        <f t="shared" si="21"/>
        <v>26</v>
      </c>
      <c r="U123" s="1">
        <f t="shared" si="22"/>
        <v>27389</v>
      </c>
      <c r="W123" s="6">
        <f t="shared" si="23"/>
        <v>0</v>
      </c>
      <c r="Y123" t="str">
        <f>_xll.DIFFDATE(B123,C123,3)</f>
        <v>70 ans 8 mois 25 jours</v>
      </c>
      <c r="AC123" t="str">
        <f>RIGHT(_xll.DIFFDATE($B123,$C123,3),8)</f>
        <v>25 jours</v>
      </c>
      <c r="AD123" s="11"/>
      <c r="AE123" s="10"/>
    </row>
    <row r="124" spans="2:31">
      <c r="B124" s="1">
        <v>34365</v>
      </c>
      <c r="C124" s="1">
        <v>81729</v>
      </c>
      <c r="E124" s="2" t="str">
        <f t="shared" si="12"/>
        <v>129 ans, 8 mois, 5 jours</v>
      </c>
      <c r="G124" s="3">
        <f t="shared" si="13"/>
        <v>129</v>
      </c>
      <c r="H124" s="4">
        <f t="shared" si="14"/>
        <v>8</v>
      </c>
      <c r="I124" s="5">
        <f t="shared" si="15"/>
        <v>5</v>
      </c>
      <c r="K124" s="1">
        <f t="shared" si="16"/>
        <v>81728</v>
      </c>
      <c r="M124" s="6">
        <f t="shared" si="17"/>
        <v>-1</v>
      </c>
      <c r="O124" s="2" t="str">
        <f t="shared" si="18"/>
        <v>129 ans, 8 mois, 6 jours</v>
      </c>
      <c r="Q124" s="3">
        <f t="shared" si="19"/>
        <v>129</v>
      </c>
      <c r="R124" s="4">
        <f t="shared" si="20"/>
        <v>8</v>
      </c>
      <c r="S124" s="5">
        <f t="shared" si="21"/>
        <v>6</v>
      </c>
      <c r="U124" s="1">
        <f t="shared" si="22"/>
        <v>81729</v>
      </c>
      <c r="W124" s="6">
        <f t="shared" si="23"/>
        <v>0</v>
      </c>
      <c r="Y124" t="str">
        <f>_xll.DIFFDATE(B124,C124,3)</f>
        <v>129 ans 8 mois 5 jours</v>
      </c>
      <c r="AC124" t="str">
        <f>RIGHT(_xll.DIFFDATE($B124,$C124,3),8)</f>
        <v xml:space="preserve"> 5 jours</v>
      </c>
      <c r="AD124" s="11"/>
      <c r="AE124" s="10"/>
    </row>
    <row r="125" spans="2:31">
      <c r="B125" s="1">
        <v>31654</v>
      </c>
      <c r="C125" s="1">
        <v>35136</v>
      </c>
      <c r="E125" s="2" t="str">
        <f t="shared" si="12"/>
        <v>9 ans, 6 mois, 11 jours</v>
      </c>
      <c r="G125" s="3">
        <f t="shared" si="13"/>
        <v>9</v>
      </c>
      <c r="H125" s="4">
        <f t="shared" si="14"/>
        <v>6</v>
      </c>
      <c r="I125" s="5">
        <f t="shared" si="15"/>
        <v>11</v>
      </c>
      <c r="K125" s="1">
        <f t="shared" si="16"/>
        <v>35135</v>
      </c>
      <c r="M125" s="6">
        <f t="shared" si="17"/>
        <v>-1</v>
      </c>
      <c r="O125" s="2" t="str">
        <f t="shared" si="18"/>
        <v>9 ans, 6 mois, 12 jours</v>
      </c>
      <c r="Q125" s="3">
        <f t="shared" si="19"/>
        <v>9</v>
      </c>
      <c r="R125" s="4">
        <f t="shared" si="20"/>
        <v>6</v>
      </c>
      <c r="S125" s="5">
        <f t="shared" si="21"/>
        <v>12</v>
      </c>
      <c r="U125" s="1">
        <f t="shared" si="22"/>
        <v>35136</v>
      </c>
      <c r="W125" s="6">
        <f t="shared" si="23"/>
        <v>0</v>
      </c>
      <c r="Y125" t="str">
        <f>_xll.DIFFDATE(B125,C125,3)</f>
        <v>9 ans 6 mois 11 jours</v>
      </c>
      <c r="AC125" t="str">
        <f>RIGHT(_xll.DIFFDATE($B125,$C125,3),8)</f>
        <v>11 jours</v>
      </c>
      <c r="AD125" s="11"/>
      <c r="AE125" s="10"/>
    </row>
    <row r="126" spans="2:31">
      <c r="B126" s="1">
        <v>29951</v>
      </c>
      <c r="C126" s="1">
        <v>64620</v>
      </c>
      <c r="E126" s="2" t="str">
        <f t="shared" si="12"/>
        <v>94 ans, 11 mois, 0 jour</v>
      </c>
      <c r="G126" s="3">
        <f t="shared" si="13"/>
        <v>94</v>
      </c>
      <c r="H126" s="4">
        <f t="shared" si="14"/>
        <v>11</v>
      </c>
      <c r="I126" s="5">
        <f t="shared" si="15"/>
        <v>0</v>
      </c>
      <c r="K126" s="1">
        <f t="shared" si="16"/>
        <v>64619</v>
      </c>
      <c r="M126" s="6">
        <f t="shared" si="17"/>
        <v>-1</v>
      </c>
      <c r="O126" s="2" t="str">
        <f t="shared" si="18"/>
        <v>94 ans, 11 mois, 1 jour</v>
      </c>
      <c r="Q126" s="3">
        <f t="shared" si="19"/>
        <v>94</v>
      </c>
      <c r="R126" s="4">
        <f t="shared" si="20"/>
        <v>11</v>
      </c>
      <c r="S126" s="5">
        <f t="shared" si="21"/>
        <v>1</v>
      </c>
      <c r="U126" s="1">
        <f t="shared" si="22"/>
        <v>64620</v>
      </c>
      <c r="W126" s="6">
        <f t="shared" si="23"/>
        <v>0</v>
      </c>
      <c r="Y126" t="str">
        <f>_xll.DIFFDATE(B126,C126,3)</f>
        <v>94 ans 11 mois 0 jour</v>
      </c>
      <c r="AC126" t="str">
        <f>RIGHT(_xll.DIFFDATE($B126,$C126,3),8)</f>
        <v>s 0 jour</v>
      </c>
      <c r="AD126" s="11"/>
      <c r="AE126" s="10"/>
    </row>
    <row r="127" spans="2:31">
      <c r="B127" s="1">
        <v>7090</v>
      </c>
      <c r="C127" s="1">
        <v>53770</v>
      </c>
      <c r="E127" s="2" t="str">
        <f t="shared" si="12"/>
        <v>127 ans, 9 mois, 17 jours</v>
      </c>
      <c r="G127" s="3">
        <f t="shared" si="13"/>
        <v>127</v>
      </c>
      <c r="H127" s="4">
        <f t="shared" si="14"/>
        <v>9</v>
      </c>
      <c r="I127" s="5">
        <f t="shared" si="15"/>
        <v>17</v>
      </c>
      <c r="K127" s="1">
        <f t="shared" si="16"/>
        <v>53768</v>
      </c>
      <c r="M127" s="6">
        <f t="shared" si="17"/>
        <v>-2</v>
      </c>
      <c r="O127" s="2" t="str">
        <f t="shared" si="18"/>
        <v>127 ans, 9 mois, 19 jours</v>
      </c>
      <c r="Q127" s="3">
        <f t="shared" si="19"/>
        <v>127</v>
      </c>
      <c r="R127" s="4">
        <f t="shared" si="20"/>
        <v>9</v>
      </c>
      <c r="S127" s="5">
        <f t="shared" si="21"/>
        <v>19</v>
      </c>
      <c r="U127" s="1">
        <f t="shared" si="22"/>
        <v>53770</v>
      </c>
      <c r="W127" s="6">
        <f t="shared" si="23"/>
        <v>0</v>
      </c>
      <c r="Y127" t="str">
        <f>_xll.DIFFDATE(B127,C127,3)</f>
        <v>127 ans 9 mois 17 jours</v>
      </c>
      <c r="AC127" t="str">
        <f>RIGHT(_xll.DIFFDATE($B127,$C127,3),8)</f>
        <v>17 jours</v>
      </c>
      <c r="AD127" s="11"/>
      <c r="AE127" s="10"/>
    </row>
    <row r="128" spans="2:31">
      <c r="B128" s="1">
        <v>29098</v>
      </c>
      <c r="C128" s="1">
        <v>60614</v>
      </c>
      <c r="E128" s="2" t="str">
        <f t="shared" si="12"/>
        <v>86 ans, 3 mois, 12 jours</v>
      </c>
      <c r="G128" s="3">
        <f t="shared" si="13"/>
        <v>86</v>
      </c>
      <c r="H128" s="4">
        <f t="shared" si="14"/>
        <v>3</v>
      </c>
      <c r="I128" s="5">
        <f t="shared" si="15"/>
        <v>12</v>
      </c>
      <c r="K128" s="1">
        <f t="shared" si="16"/>
        <v>60613</v>
      </c>
      <c r="M128" s="6">
        <f t="shared" si="17"/>
        <v>-1</v>
      </c>
      <c r="O128" s="2" t="str">
        <f t="shared" si="18"/>
        <v>86 ans, 3 mois, 13 jours</v>
      </c>
      <c r="Q128" s="3">
        <f t="shared" si="19"/>
        <v>86</v>
      </c>
      <c r="R128" s="4">
        <f t="shared" si="20"/>
        <v>3</v>
      </c>
      <c r="S128" s="5">
        <f t="shared" si="21"/>
        <v>13</v>
      </c>
      <c r="U128" s="1">
        <f t="shared" si="22"/>
        <v>60614</v>
      </c>
      <c r="W128" s="6">
        <f t="shared" si="23"/>
        <v>0</v>
      </c>
      <c r="Y128" t="str">
        <f>_xll.DIFFDATE(B128,C128,3)</f>
        <v>86 ans 3 mois 12 jours</v>
      </c>
      <c r="AC128" t="str">
        <f>RIGHT(_xll.DIFFDATE($B128,$C128,3),8)</f>
        <v>12 jours</v>
      </c>
      <c r="AD128" s="11"/>
      <c r="AE128" s="10"/>
    </row>
    <row r="129" spans="2:31">
      <c r="B129" s="1">
        <v>1735</v>
      </c>
      <c r="C129" s="1">
        <v>34398</v>
      </c>
      <c r="E129" s="2" t="str">
        <f t="shared" si="12"/>
        <v>89 ans, 5 mois, 3 jours</v>
      </c>
      <c r="G129" s="3">
        <f t="shared" si="13"/>
        <v>89</v>
      </c>
      <c r="H129" s="4">
        <f t="shared" si="14"/>
        <v>5</v>
      </c>
      <c r="I129" s="5">
        <f t="shared" si="15"/>
        <v>3</v>
      </c>
      <c r="K129" s="1">
        <f t="shared" si="16"/>
        <v>34396</v>
      </c>
      <c r="M129" s="6">
        <f t="shared" si="17"/>
        <v>-2</v>
      </c>
      <c r="O129" s="2" t="str">
        <f t="shared" si="18"/>
        <v>89 ans, 5 mois, 5 jours</v>
      </c>
      <c r="Q129" s="3">
        <f t="shared" si="19"/>
        <v>89</v>
      </c>
      <c r="R129" s="4">
        <f t="shared" si="20"/>
        <v>5</v>
      </c>
      <c r="S129" s="5">
        <f t="shared" si="21"/>
        <v>5</v>
      </c>
      <c r="U129" s="1">
        <f t="shared" si="22"/>
        <v>34398</v>
      </c>
      <c r="W129" s="6">
        <f t="shared" si="23"/>
        <v>0</v>
      </c>
      <c r="Y129" t="str">
        <f>_xll.DIFFDATE(B129,C129,3)</f>
        <v>89 ans 5 mois 3 jours</v>
      </c>
      <c r="AC129" t="str">
        <f>RIGHT(_xll.DIFFDATE($B129,$C129,3),8)</f>
        <v xml:space="preserve"> 3 jours</v>
      </c>
      <c r="AD129" s="11"/>
      <c r="AE129" s="10"/>
    </row>
    <row r="130" spans="2:31">
      <c r="B130" s="1">
        <v>5935</v>
      </c>
      <c r="C130" s="1">
        <v>56694</v>
      </c>
      <c r="E130" s="2" t="str">
        <f t="shared" si="12"/>
        <v>138 ans, 11 mois, 18 jours</v>
      </c>
      <c r="G130" s="3">
        <f t="shared" si="13"/>
        <v>138</v>
      </c>
      <c r="H130" s="4">
        <f t="shared" si="14"/>
        <v>11</v>
      </c>
      <c r="I130" s="5">
        <f t="shared" si="15"/>
        <v>18</v>
      </c>
      <c r="K130" s="1">
        <f t="shared" si="16"/>
        <v>56691</v>
      </c>
      <c r="M130" s="6">
        <f t="shared" si="17"/>
        <v>-3</v>
      </c>
      <c r="O130" s="2" t="str">
        <f t="shared" si="18"/>
        <v>138 ans, 11 mois, 21 jours</v>
      </c>
      <c r="Q130" s="3">
        <f t="shared" si="19"/>
        <v>138</v>
      </c>
      <c r="R130" s="4">
        <f t="shared" si="20"/>
        <v>11</v>
      </c>
      <c r="S130" s="5">
        <f t="shared" si="21"/>
        <v>21</v>
      </c>
      <c r="U130" s="1">
        <f t="shared" si="22"/>
        <v>56694</v>
      </c>
      <c r="W130" s="6">
        <f t="shared" si="23"/>
        <v>0</v>
      </c>
      <c r="Y130" t="str">
        <f>_xll.DIFFDATE(B130,C130,3)</f>
        <v>138 ans 11 mois 18 jours</v>
      </c>
      <c r="AC130" t="str">
        <f>RIGHT(_xll.DIFFDATE($B130,$C130,3),8)</f>
        <v>18 jours</v>
      </c>
      <c r="AD130" s="11"/>
      <c r="AE130" s="10"/>
    </row>
    <row r="131" spans="2:31">
      <c r="B131" s="1">
        <v>12054</v>
      </c>
      <c r="C131" s="1">
        <v>49378</v>
      </c>
      <c r="E131" s="2" t="str">
        <f t="shared" si="12"/>
        <v>102 ans, 2 mois, 7 jours</v>
      </c>
      <c r="G131" s="3">
        <f t="shared" si="13"/>
        <v>102</v>
      </c>
      <c r="H131" s="4">
        <f t="shared" si="14"/>
        <v>2</v>
      </c>
      <c r="I131" s="5">
        <f t="shared" si="15"/>
        <v>7</v>
      </c>
      <c r="K131" s="1">
        <f t="shared" si="16"/>
        <v>49375</v>
      </c>
      <c r="M131" s="6">
        <f t="shared" si="17"/>
        <v>-3</v>
      </c>
      <c r="O131" s="2" t="str">
        <f t="shared" si="18"/>
        <v>102 ans, 2 mois, 10 jours</v>
      </c>
      <c r="Q131" s="3">
        <f t="shared" si="19"/>
        <v>102</v>
      </c>
      <c r="R131" s="4">
        <f t="shared" si="20"/>
        <v>2</v>
      </c>
      <c r="S131" s="5">
        <f t="shared" si="21"/>
        <v>10</v>
      </c>
      <c r="U131" s="1">
        <f t="shared" si="22"/>
        <v>49378</v>
      </c>
      <c r="W131" s="6">
        <f t="shared" si="23"/>
        <v>0</v>
      </c>
      <c r="Y131" t="str">
        <f>_xll.DIFFDATE(B131,C131,3)</f>
        <v>102 ans 2 mois 7 jours</v>
      </c>
      <c r="AC131" t="str">
        <f>RIGHT(_xll.DIFFDATE($B131,$C131,3),8)</f>
        <v xml:space="preserve"> 7 jours</v>
      </c>
      <c r="AD131" s="11"/>
      <c r="AE131" s="10"/>
    </row>
    <row r="132" spans="2:31">
      <c r="B132" s="1">
        <v>8643</v>
      </c>
      <c r="C132" s="1">
        <v>55229</v>
      </c>
      <c r="E132" s="2" t="str">
        <f t="shared" si="12"/>
        <v>127 ans, 6 mois, 15 jours</v>
      </c>
      <c r="G132" s="3">
        <f t="shared" si="13"/>
        <v>127</v>
      </c>
      <c r="H132" s="4">
        <f t="shared" si="14"/>
        <v>6</v>
      </c>
      <c r="I132" s="5">
        <f t="shared" si="15"/>
        <v>15</v>
      </c>
      <c r="K132" s="1">
        <f t="shared" si="16"/>
        <v>55227</v>
      </c>
      <c r="M132" s="6">
        <f t="shared" si="17"/>
        <v>-2</v>
      </c>
      <c r="O132" s="2" t="str">
        <f t="shared" si="18"/>
        <v>127 ans, 6 mois, 17 jours</v>
      </c>
      <c r="Q132" s="3">
        <f t="shared" si="19"/>
        <v>127</v>
      </c>
      <c r="R132" s="4">
        <f t="shared" si="20"/>
        <v>6</v>
      </c>
      <c r="S132" s="5">
        <f t="shared" si="21"/>
        <v>17</v>
      </c>
      <c r="U132" s="1">
        <f t="shared" si="22"/>
        <v>55229</v>
      </c>
      <c r="W132" s="6">
        <f t="shared" si="23"/>
        <v>0</v>
      </c>
      <c r="Y132" t="str">
        <f>_xll.DIFFDATE(B132,C132,3)</f>
        <v>127 ans 6 mois 15 jours</v>
      </c>
      <c r="AC132" t="str">
        <f>RIGHT(_xll.DIFFDATE($B132,$C132,3),8)</f>
        <v>15 jours</v>
      </c>
      <c r="AD132" s="11"/>
      <c r="AE132" s="10"/>
    </row>
    <row r="133" spans="2:31">
      <c r="B133" s="1">
        <v>11413</v>
      </c>
      <c r="C133" s="1">
        <v>28214</v>
      </c>
      <c r="E133" s="2" t="str">
        <f t="shared" si="12"/>
        <v>45 ans, 11 mois, 27 jours</v>
      </c>
      <c r="G133" s="3">
        <f t="shared" si="13"/>
        <v>45</v>
      </c>
      <c r="H133" s="4">
        <f t="shared" si="14"/>
        <v>11</v>
      </c>
      <c r="I133" s="5">
        <f t="shared" si="15"/>
        <v>27</v>
      </c>
      <c r="K133" s="1">
        <f t="shared" si="16"/>
        <v>28211</v>
      </c>
      <c r="M133" s="6">
        <f t="shared" si="17"/>
        <v>-3</v>
      </c>
      <c r="O133" s="2" t="str">
        <f t="shared" si="18"/>
        <v>45 ans, 11 mois, 30 jours</v>
      </c>
      <c r="Q133" s="3">
        <f t="shared" si="19"/>
        <v>45</v>
      </c>
      <c r="R133" s="4">
        <f t="shared" si="20"/>
        <v>11</v>
      </c>
      <c r="S133" s="5">
        <f t="shared" si="21"/>
        <v>30</v>
      </c>
      <c r="U133" s="1">
        <f t="shared" si="22"/>
        <v>28214</v>
      </c>
      <c r="W133" s="6">
        <f t="shared" si="23"/>
        <v>0</v>
      </c>
      <c r="Y133" t="str">
        <f>_xll.DIFFDATE(B133,C133,3)</f>
        <v>45 ans 11 mois 27 jours</v>
      </c>
      <c r="AC133" t="str">
        <f>RIGHT(_xll.DIFFDATE($B133,$C133,3),8)</f>
        <v>27 jours</v>
      </c>
      <c r="AD133" s="11"/>
      <c r="AE133" s="10"/>
    </row>
    <row r="134" spans="2:31">
      <c r="B134" s="1">
        <v>12814</v>
      </c>
      <c r="C134" s="1">
        <v>56674</v>
      </c>
      <c r="E134" s="2" t="str">
        <f t="shared" si="12"/>
        <v>120 ans, 1 mois, -1 jour</v>
      </c>
      <c r="G134" s="3">
        <f t="shared" si="13"/>
        <v>120</v>
      </c>
      <c r="H134" s="4">
        <f t="shared" si="14"/>
        <v>1</v>
      </c>
      <c r="I134" s="5">
        <f t="shared" si="15"/>
        <v>-1</v>
      </c>
      <c r="K134" s="1">
        <f t="shared" si="16"/>
        <v>56672</v>
      </c>
      <c r="M134" s="6">
        <f t="shared" si="17"/>
        <v>-2</v>
      </c>
      <c r="O134" s="2" t="str">
        <f t="shared" si="18"/>
        <v>120 ans, 1 mois, 1 jour</v>
      </c>
      <c r="Q134" s="3">
        <f t="shared" si="19"/>
        <v>120</v>
      </c>
      <c r="R134" s="4">
        <f t="shared" si="20"/>
        <v>1</v>
      </c>
      <c r="S134" s="5">
        <f t="shared" si="21"/>
        <v>1</v>
      </c>
      <c r="U134" s="1">
        <f t="shared" si="22"/>
        <v>56674</v>
      </c>
      <c r="W134" s="6">
        <f t="shared" si="23"/>
        <v>0</v>
      </c>
      <c r="Y134" t="str">
        <f>_xll.DIFFDATE(B134,C134,3)</f>
        <v>120 ans 1 mois -1 jour</v>
      </c>
      <c r="AC134" t="str">
        <f>RIGHT(_xll.DIFFDATE($B134,$C134,3),8)</f>
        <v xml:space="preserve"> -1 jour</v>
      </c>
      <c r="AD134" s="11"/>
      <c r="AE134" s="10"/>
    </row>
    <row r="135" spans="2:31">
      <c r="B135" s="1">
        <v>13270</v>
      </c>
      <c r="C135" s="1">
        <v>16865</v>
      </c>
      <c r="E135" s="2" t="str">
        <f t="shared" si="12"/>
        <v>9 ans, 10 mois, 2 jours</v>
      </c>
      <c r="G135" s="3">
        <f t="shared" si="13"/>
        <v>9</v>
      </c>
      <c r="H135" s="4">
        <f t="shared" si="14"/>
        <v>10</v>
      </c>
      <c r="I135" s="5">
        <f t="shared" si="15"/>
        <v>2</v>
      </c>
      <c r="K135" s="1">
        <f t="shared" si="16"/>
        <v>16863</v>
      </c>
      <c r="M135" s="6">
        <f t="shared" si="17"/>
        <v>-2</v>
      </c>
      <c r="O135" s="2" t="str">
        <f t="shared" si="18"/>
        <v>9 ans, 10 mois, 4 jours</v>
      </c>
      <c r="Q135" s="3">
        <f t="shared" si="19"/>
        <v>9</v>
      </c>
      <c r="R135" s="4">
        <f t="shared" si="20"/>
        <v>10</v>
      </c>
      <c r="S135" s="5">
        <f t="shared" si="21"/>
        <v>4</v>
      </c>
      <c r="U135" s="1">
        <f t="shared" si="22"/>
        <v>16865</v>
      </c>
      <c r="W135" s="6">
        <f t="shared" si="23"/>
        <v>0</v>
      </c>
      <c r="Y135" t="str">
        <f>_xll.DIFFDATE(B135,C135,3)</f>
        <v>9 ans 10 mois 2 jours</v>
      </c>
      <c r="AC135" t="str">
        <f>RIGHT(_xll.DIFFDATE($B135,$C135,3),8)</f>
        <v xml:space="preserve"> 2 jours</v>
      </c>
      <c r="AD135" s="11"/>
      <c r="AE135" s="10"/>
    </row>
    <row r="136" spans="2:31">
      <c r="B136" s="1">
        <v>23467</v>
      </c>
      <c r="C136" s="1">
        <v>28190</v>
      </c>
      <c r="E136" s="2" t="str">
        <f t="shared" ref="E136:E199" si="24">DATEDIF(B136,C136,"y")&amp;IF(DATEDIF(B136,C136,"y")&gt;1," ans, "," an, ")&amp;DATEDIF(B136,C136,"ym")&amp;" mois, "&amp;DATEDIF(B136,C136,"md")&amp;IF(DATEDIF(B136,C136,"md")&gt;1," jours"," jour")</f>
        <v>12 ans, 11 mois, 3 jours</v>
      </c>
      <c r="G136" s="3">
        <f t="shared" ref="G136:G199" si="25">DATEDIF(B136,C136,"y")</f>
        <v>12</v>
      </c>
      <c r="H136" s="4">
        <f t="shared" ref="H136:H199" si="26">DATEDIF(B136,C136,"ym")</f>
        <v>11</v>
      </c>
      <c r="I136" s="5">
        <f t="shared" ref="I136:I199" si="27">DATEDIF(B136,C136,"md")</f>
        <v>3</v>
      </c>
      <c r="K136" s="1">
        <f t="shared" ref="K136:K199" si="28">EDATE($B136,12*G136+H136)+I136</f>
        <v>28187</v>
      </c>
      <c r="M136" s="6">
        <f t="shared" ref="M136:M199" si="29">K136-$C136</f>
        <v>-3</v>
      </c>
      <c r="O136" s="2" t="str">
        <f t="shared" ref="O136:O199" si="30" xml:space="preserve">          TEXT(INT((12*(YEAR(INT(C136)+((ROUND(C136-INT(C136)-B136+INT(B136),6))&gt;=0))-YEAR(B136))+MONTH(INT(C136)+((ROUND(C136-INT(C136)-B136+INT(B136),6))&gt;=0))-MONTH(B136)    -(EDATE(B136,12*(YEAR(INT(C136)+((ROUND(C136-INT(C136)-B136+INT(B136),6))&gt;=0))-YEAR(B136))+MONTH(INT(C136)+((ROUND(C136-INT(C136)-B136+INT(B136),6))&gt;=0))-MONTH(B136))&gt;=(INT(C136)+((ROUND(C136-INT(C136)-B136+INT(B136),6))&gt;=0))))/12),"[&gt;=2]0"" ans, "";0"" an, """)&amp;                  MOD(12*(YEAR(INT(C136)+((ROUND(C136-INT(C136)-B136+INT(B136),6))&gt;=0))-YEAR(B136))+MONTH(INT(C136)+((ROUND(C136-INT(C136)-B136+INT(B136),6))&gt;=0))-MONTH(B136)    -(EDATE(B136,12*(YEAR(INT(C136)+((ROUND(C136-INT(C136)-B136+INT(B136),6))&gt;=0))-YEAR(B136))+MONTH(INT(C136)+((ROUND(C136-INT(C136)-B136+INT(B136),6))&gt;=0))-MONTH(B136))&gt;=(INT(C136)+((ROUND(C136-INT(C136)-B136+INT(B136),6))&gt;=0))),12)&amp;" mois, "&amp;                          TEXT(INT(C136)+((ROUND(C136-INT(C136)-B136+INT(B136),6))&gt;=0)-EDATE(INT(B136),12*(YEAR(INT(C136)+((ROUND(C136-INT(C136)-B136+INT(B136),6))&gt;=0))-YEAR(B136))+MONTH(INT(C136)+((ROUND(C136-INT(C136)-B136+INT(B136),6))&gt;=0))-MONTH(B136)    -(EDATE(B136,12*(YEAR(INT(C136)+((ROUND(C136-INT(C136)-B136+INT(B136),6))&gt;=0))-YEAR(B136))+MONTH(INT(C136)+((ROUND(C136-INT(C136)-B136+INT(B136),6))&gt;=0))-MONTH(B136))&gt;=(INT(C136)+((ROUND(C136-INT(C136)-B136+INT(B136),6))&gt;=0))))-1,"[&gt;=2]0"" jours"";0"" jour""")</f>
        <v>12 ans, 11 mois, 6 jours</v>
      </c>
      <c r="Q136" s="3">
        <f t="shared" ref="Q136:Q199" si="31" xml:space="preserve">            INT((12*(YEAR(INT(C136)+((ROUND(C136-INT(C136)-B136+INT(B136),6))&gt;=0))-YEAR(B136))+MONTH(INT(C136)+((ROUND(C136-INT(C136)-B136+INT(B136),6))&gt;=0))-MONTH(B136)-(EDATE(B136,12*(YEAR(INT(C136)+((ROUND(C136-INT(C136)-B136+INT(B136),6))&gt;=0))-YEAR(B136))+MONTH(INT(C136)+((ROUND(C136-INT(C136)-B136+INT(B136),6))&gt;=0))-MONTH(B136))&gt;=(INT(C136)+((ROUND(C136-INT(C136)-B136+INT(B136),6))&gt;=0))))/12)</f>
        <v>12</v>
      </c>
      <c r="R136" s="4">
        <f t="shared" ref="R136:R199" si="32" xml:space="preserve">             MOD(12*(YEAR(INT(C136)+((ROUND(C136-INT(C136)-B136+INT(B136),6))&gt;=0))-YEAR(B136))+MONTH(INT(C136)+((ROUND(C136-INT(C136)-B136+INT(B136),6))&gt;=0))-MONTH(B136)-(EDATE(B136,12*(YEAR(INT(C136)+((ROUND(C136-INT(C136)-B136+INT(B136),6))&gt;=0))-YEAR(B136))+MONTH(INT(C136)+((ROUND(C136-INT(C136)-B136+INT(B136),6))&gt;=0))-MONTH(B136))&gt;=(INT(C136)+((ROUND(C136-INT(C136)-B136+INT(B136),6))&gt;=0))),12)</f>
        <v>11</v>
      </c>
      <c r="S136" s="5">
        <f t="shared" ref="S136:S199" si="33" xml:space="preserve">                               INT(C136)+((ROUND(C136-INT(C136)-B136+INT(B136),6))&gt;=0)-EDATE(INT(B136),12*(YEAR(INT(C136)+((ROUND(C136-INT(C136)-B136+INT(B136),6))&gt;=0))-YEAR(B136))+MONTH(INT(C136)+((ROUND(C136-INT(C136)-B136+INT(B136),6))&gt;=0))-MONTH(B136)    -(EDATE(B136,12*(YEAR(INT(C136)+((ROUND(C136-INT(C136)-B136+INT(B136),6))&gt;=0))-YEAR(B136))+MONTH(INT(C136)+((ROUND(C136-INT(C136)-B136+INT(B136),6))&gt;=0))-MONTH(B136))&gt;=(INT(C136)+((ROUND(C136-INT(C136)-B136+INT(B136),6))&gt;=0))))-1</f>
        <v>6</v>
      </c>
      <c r="U136" s="1">
        <f t="shared" ref="U136:U199" si="34">EDATE($B136,12*Q136+R136)+S136</f>
        <v>28190</v>
      </c>
      <c r="W136" s="6">
        <f t="shared" ref="W136:W199" si="35">U136-$C136</f>
        <v>0</v>
      </c>
      <c r="Y136" t="str">
        <f>_xll.DIFFDATE(B136,C136,3)</f>
        <v>12 ans 11 mois 3 jours</v>
      </c>
      <c r="AC136" t="str">
        <f>RIGHT(_xll.DIFFDATE($B136,$C136,3),8)</f>
        <v xml:space="preserve"> 3 jours</v>
      </c>
      <c r="AD136" s="11"/>
      <c r="AE136" s="10"/>
    </row>
    <row r="137" spans="2:31">
      <c r="B137" s="1">
        <v>24411</v>
      </c>
      <c r="C137" s="1">
        <v>49862</v>
      </c>
      <c r="E137" s="2" t="str">
        <f t="shared" si="24"/>
        <v>69 ans, 8 mois, 5 jours</v>
      </c>
      <c r="G137" s="3">
        <f t="shared" si="25"/>
        <v>69</v>
      </c>
      <c r="H137" s="4">
        <f t="shared" si="26"/>
        <v>8</v>
      </c>
      <c r="I137" s="5">
        <f t="shared" si="27"/>
        <v>5</v>
      </c>
      <c r="K137" s="1">
        <f t="shared" si="28"/>
        <v>49861</v>
      </c>
      <c r="M137" s="6">
        <f t="shared" si="29"/>
        <v>-1</v>
      </c>
      <c r="O137" s="2" t="str">
        <f t="shared" si="30"/>
        <v>69 ans, 8 mois, 6 jours</v>
      </c>
      <c r="Q137" s="3">
        <f t="shared" si="31"/>
        <v>69</v>
      </c>
      <c r="R137" s="4">
        <f t="shared" si="32"/>
        <v>8</v>
      </c>
      <c r="S137" s="5">
        <f t="shared" si="33"/>
        <v>6</v>
      </c>
      <c r="U137" s="1">
        <f t="shared" si="34"/>
        <v>49862</v>
      </c>
      <c r="W137" s="6">
        <f t="shared" si="35"/>
        <v>0</v>
      </c>
      <c r="Y137" t="str">
        <f>_xll.DIFFDATE(B137,C137,3)</f>
        <v>69 ans 8 mois 5 jours</v>
      </c>
      <c r="AC137" t="str">
        <f>RIGHT(_xll.DIFFDATE($B137,$C137,3),8)</f>
        <v xml:space="preserve"> 5 jours</v>
      </c>
      <c r="AD137" s="11"/>
      <c r="AE137" s="10"/>
    </row>
    <row r="138" spans="2:31">
      <c r="B138" s="1">
        <v>1065</v>
      </c>
      <c r="C138" s="1">
        <v>9209</v>
      </c>
      <c r="E138" s="2" t="str">
        <f t="shared" si="24"/>
        <v>22 ans, 3 mois, 16 jours</v>
      </c>
      <c r="G138" s="3">
        <f t="shared" si="25"/>
        <v>22</v>
      </c>
      <c r="H138" s="4">
        <f t="shared" si="26"/>
        <v>3</v>
      </c>
      <c r="I138" s="5">
        <f t="shared" si="27"/>
        <v>16</v>
      </c>
      <c r="K138" s="1">
        <f t="shared" si="28"/>
        <v>9207</v>
      </c>
      <c r="M138" s="6">
        <f t="shared" si="29"/>
        <v>-2</v>
      </c>
      <c r="O138" s="2" t="str">
        <f t="shared" si="30"/>
        <v>22 ans, 3 mois, 18 jours</v>
      </c>
      <c r="Q138" s="3">
        <f t="shared" si="31"/>
        <v>22</v>
      </c>
      <c r="R138" s="4">
        <f t="shared" si="32"/>
        <v>3</v>
      </c>
      <c r="S138" s="5">
        <f t="shared" si="33"/>
        <v>18</v>
      </c>
      <c r="U138" s="1">
        <f t="shared" si="34"/>
        <v>9209</v>
      </c>
      <c r="W138" s="6">
        <f t="shared" si="35"/>
        <v>0</v>
      </c>
      <c r="Y138" t="str">
        <f>_xll.DIFFDATE(B138,C138,3)</f>
        <v>22 ans 3 mois 16 jours</v>
      </c>
      <c r="AC138" t="str">
        <f>RIGHT(_xll.DIFFDATE($B138,$C138,3),8)</f>
        <v>16 jours</v>
      </c>
      <c r="AD138" s="11"/>
      <c r="AE138" s="10"/>
    </row>
    <row r="139" spans="2:31">
      <c r="B139" s="1">
        <v>24623</v>
      </c>
      <c r="C139" s="1">
        <v>72613</v>
      </c>
      <c r="E139" s="2" t="str">
        <f t="shared" si="24"/>
        <v>131 ans, 4 mois, 19 jours</v>
      </c>
      <c r="G139" s="3">
        <f t="shared" si="25"/>
        <v>131</v>
      </c>
      <c r="H139" s="4">
        <f t="shared" si="26"/>
        <v>4</v>
      </c>
      <c r="I139" s="5">
        <f t="shared" si="27"/>
        <v>19</v>
      </c>
      <c r="K139" s="1">
        <f t="shared" si="28"/>
        <v>72612</v>
      </c>
      <c r="M139" s="6">
        <f t="shared" si="29"/>
        <v>-1</v>
      </c>
      <c r="O139" s="2" t="str">
        <f t="shared" si="30"/>
        <v>131 ans, 4 mois, 20 jours</v>
      </c>
      <c r="Q139" s="3">
        <f t="shared" si="31"/>
        <v>131</v>
      </c>
      <c r="R139" s="4">
        <f t="shared" si="32"/>
        <v>4</v>
      </c>
      <c r="S139" s="5">
        <f t="shared" si="33"/>
        <v>20</v>
      </c>
      <c r="U139" s="1">
        <f t="shared" si="34"/>
        <v>72613</v>
      </c>
      <c r="W139" s="6">
        <f t="shared" si="35"/>
        <v>0</v>
      </c>
      <c r="Y139" t="str">
        <f>_xll.DIFFDATE(B139,C139,3)</f>
        <v>131 ans 4 mois 19 jours</v>
      </c>
      <c r="AC139" t="str">
        <f>RIGHT(_xll.DIFFDATE($B139,$C139,3),8)</f>
        <v>19 jours</v>
      </c>
      <c r="AD139" s="11"/>
      <c r="AE139" s="10"/>
    </row>
    <row r="140" spans="2:31">
      <c r="B140" s="1">
        <v>15584</v>
      </c>
      <c r="C140" s="1">
        <v>33068</v>
      </c>
      <c r="E140" s="2" t="str">
        <f t="shared" si="24"/>
        <v>47 ans, 10 mois, 13 jours</v>
      </c>
      <c r="G140" s="3">
        <f t="shared" si="25"/>
        <v>47</v>
      </c>
      <c r="H140" s="4">
        <f t="shared" si="26"/>
        <v>10</v>
      </c>
      <c r="I140" s="5">
        <f t="shared" si="27"/>
        <v>13</v>
      </c>
      <c r="K140" s="1">
        <f t="shared" si="28"/>
        <v>33067</v>
      </c>
      <c r="M140" s="6">
        <f t="shared" si="29"/>
        <v>-1</v>
      </c>
      <c r="O140" s="2" t="str">
        <f t="shared" si="30"/>
        <v>47 ans, 10 mois, 14 jours</v>
      </c>
      <c r="Q140" s="3">
        <f t="shared" si="31"/>
        <v>47</v>
      </c>
      <c r="R140" s="4">
        <f t="shared" si="32"/>
        <v>10</v>
      </c>
      <c r="S140" s="5">
        <f t="shared" si="33"/>
        <v>14</v>
      </c>
      <c r="U140" s="1">
        <f t="shared" si="34"/>
        <v>33068</v>
      </c>
      <c r="W140" s="6">
        <f t="shared" si="35"/>
        <v>0</v>
      </c>
      <c r="Y140" t="str">
        <f>_xll.DIFFDATE(B140,C140,3)</f>
        <v>47 ans 10 mois 13 jours</v>
      </c>
      <c r="AC140" t="str">
        <f>RIGHT(_xll.DIFFDATE($B140,$C140,3),8)</f>
        <v>13 jours</v>
      </c>
      <c r="AD140" s="11"/>
      <c r="AE140" s="10"/>
    </row>
    <row r="141" spans="2:31">
      <c r="B141" s="1">
        <v>22554</v>
      </c>
      <c r="C141" s="1">
        <v>65458</v>
      </c>
      <c r="E141" s="2" t="str">
        <f t="shared" si="24"/>
        <v>117 ans, 5 mois, 17 jours</v>
      </c>
      <c r="G141" s="3">
        <f t="shared" si="25"/>
        <v>117</v>
      </c>
      <c r="H141" s="4">
        <f t="shared" si="26"/>
        <v>5</v>
      </c>
      <c r="I141" s="5">
        <f t="shared" si="27"/>
        <v>17</v>
      </c>
      <c r="K141" s="1">
        <f t="shared" si="28"/>
        <v>65456</v>
      </c>
      <c r="M141" s="6">
        <f t="shared" si="29"/>
        <v>-2</v>
      </c>
      <c r="O141" s="2" t="str">
        <f t="shared" si="30"/>
        <v>117 ans, 5 mois, 19 jours</v>
      </c>
      <c r="Q141" s="3">
        <f t="shared" si="31"/>
        <v>117</v>
      </c>
      <c r="R141" s="4">
        <f t="shared" si="32"/>
        <v>5</v>
      </c>
      <c r="S141" s="5">
        <f t="shared" si="33"/>
        <v>19</v>
      </c>
      <c r="U141" s="1">
        <f t="shared" si="34"/>
        <v>65458</v>
      </c>
      <c r="W141" s="6">
        <f t="shared" si="35"/>
        <v>0</v>
      </c>
      <c r="Y141" t="str">
        <f>_xll.DIFFDATE(B141,C141,3)</f>
        <v>117 ans 5 mois 17 jours</v>
      </c>
      <c r="AC141" t="str">
        <f>RIGHT(_xll.DIFFDATE($B141,$C141,3),8)</f>
        <v>17 jours</v>
      </c>
      <c r="AD141" s="11"/>
      <c r="AE141" s="10"/>
    </row>
    <row r="142" spans="2:31">
      <c r="B142" s="1">
        <v>3135</v>
      </c>
      <c r="C142" s="1">
        <v>56071</v>
      </c>
      <c r="E142" s="2" t="str">
        <f t="shared" si="24"/>
        <v>144 ans, 11 mois, 5 jours</v>
      </c>
      <c r="G142" s="3">
        <f t="shared" si="25"/>
        <v>144</v>
      </c>
      <c r="H142" s="4">
        <f t="shared" si="26"/>
        <v>11</v>
      </c>
      <c r="I142" s="5">
        <f t="shared" si="27"/>
        <v>5</v>
      </c>
      <c r="K142" s="1">
        <f t="shared" si="28"/>
        <v>56070</v>
      </c>
      <c r="M142" s="6">
        <f t="shared" si="29"/>
        <v>-1</v>
      </c>
      <c r="O142" s="2" t="str">
        <f t="shared" si="30"/>
        <v>144 ans, 11 mois, 6 jours</v>
      </c>
      <c r="Q142" s="3">
        <f t="shared" si="31"/>
        <v>144</v>
      </c>
      <c r="R142" s="4">
        <f t="shared" si="32"/>
        <v>11</v>
      </c>
      <c r="S142" s="5">
        <f t="shared" si="33"/>
        <v>6</v>
      </c>
      <c r="U142" s="1">
        <f t="shared" si="34"/>
        <v>56071</v>
      </c>
      <c r="W142" s="6">
        <f t="shared" si="35"/>
        <v>0</v>
      </c>
      <c r="Y142" t="str">
        <f>_xll.DIFFDATE(B142,C142,3)</f>
        <v>144 ans 11 mois 5 jours</v>
      </c>
      <c r="AC142" t="str">
        <f>RIGHT(_xll.DIFFDATE($B142,$C142,3),8)</f>
        <v xml:space="preserve"> 5 jours</v>
      </c>
      <c r="AD142" s="11"/>
      <c r="AE142" s="10"/>
    </row>
    <row r="143" spans="2:31">
      <c r="B143" s="1">
        <v>2708</v>
      </c>
      <c r="C143" s="1">
        <v>4811</v>
      </c>
      <c r="E143" s="2" t="str">
        <f t="shared" si="24"/>
        <v>5 ans, 9 mois, 0 jour</v>
      </c>
      <c r="G143" s="3">
        <f t="shared" si="25"/>
        <v>5</v>
      </c>
      <c r="H143" s="4">
        <f t="shared" si="26"/>
        <v>9</v>
      </c>
      <c r="I143" s="5">
        <f t="shared" si="27"/>
        <v>0</v>
      </c>
      <c r="K143" s="1">
        <f t="shared" si="28"/>
        <v>4808</v>
      </c>
      <c r="M143" s="6">
        <f t="shared" si="29"/>
        <v>-3</v>
      </c>
      <c r="O143" s="2" t="str">
        <f t="shared" si="30"/>
        <v>5 ans, 9 mois, 3 jours</v>
      </c>
      <c r="Q143" s="3">
        <f t="shared" si="31"/>
        <v>5</v>
      </c>
      <c r="R143" s="4">
        <f t="shared" si="32"/>
        <v>9</v>
      </c>
      <c r="S143" s="5">
        <f t="shared" si="33"/>
        <v>3</v>
      </c>
      <c r="U143" s="1">
        <f t="shared" si="34"/>
        <v>4811</v>
      </c>
      <c r="W143" s="6">
        <f t="shared" si="35"/>
        <v>0</v>
      </c>
      <c r="Y143" t="str">
        <f>_xll.DIFFDATE(B143,C143,3)</f>
        <v>5 ans 9 mois 0 jour</v>
      </c>
      <c r="AC143" t="str">
        <f>RIGHT(_xll.DIFFDATE($B143,$C143,3),8)</f>
        <v>s 0 jour</v>
      </c>
      <c r="AD143" s="11"/>
      <c r="AE143" s="10"/>
    </row>
    <row r="144" spans="2:31">
      <c r="B144" s="1">
        <v>10074</v>
      </c>
      <c r="C144" s="1">
        <v>35188</v>
      </c>
      <c r="E144" s="2" t="str">
        <f t="shared" si="24"/>
        <v>68 ans, 9 mois, 2 jours</v>
      </c>
      <c r="G144" s="3">
        <f t="shared" si="25"/>
        <v>68</v>
      </c>
      <c r="H144" s="4">
        <f t="shared" si="26"/>
        <v>9</v>
      </c>
      <c r="I144" s="5">
        <f t="shared" si="27"/>
        <v>2</v>
      </c>
      <c r="K144" s="1">
        <f t="shared" si="28"/>
        <v>35187</v>
      </c>
      <c r="M144" s="6">
        <f t="shared" si="29"/>
        <v>-1</v>
      </c>
      <c r="O144" s="2" t="str">
        <f t="shared" si="30"/>
        <v>68 ans, 9 mois, 3 jours</v>
      </c>
      <c r="Q144" s="3">
        <f t="shared" si="31"/>
        <v>68</v>
      </c>
      <c r="R144" s="4">
        <f t="shared" si="32"/>
        <v>9</v>
      </c>
      <c r="S144" s="5">
        <f t="shared" si="33"/>
        <v>3</v>
      </c>
      <c r="U144" s="1">
        <f t="shared" si="34"/>
        <v>35188</v>
      </c>
      <c r="W144" s="6">
        <f t="shared" si="35"/>
        <v>0</v>
      </c>
      <c r="Y144" t="str">
        <f>_xll.DIFFDATE(B144,C144,3)</f>
        <v>68 ans 9 mois 2 jours</v>
      </c>
      <c r="AC144" t="str">
        <f>RIGHT(_xll.DIFFDATE($B144,$C144,3),8)</f>
        <v xml:space="preserve"> 2 jours</v>
      </c>
      <c r="AD144" s="11"/>
      <c r="AE144" s="10"/>
    </row>
    <row r="145" spans="2:31">
      <c r="B145" s="1">
        <v>24411</v>
      </c>
      <c r="C145" s="1">
        <v>37919</v>
      </c>
      <c r="E145" s="2" t="str">
        <f t="shared" si="24"/>
        <v>36 ans, 11 mois, 24 jours</v>
      </c>
      <c r="G145" s="3">
        <f t="shared" si="25"/>
        <v>36</v>
      </c>
      <c r="H145" s="4">
        <f t="shared" si="26"/>
        <v>11</v>
      </c>
      <c r="I145" s="5">
        <f t="shared" si="27"/>
        <v>24</v>
      </c>
      <c r="K145" s="1">
        <f t="shared" si="28"/>
        <v>37918</v>
      </c>
      <c r="M145" s="6">
        <f t="shared" si="29"/>
        <v>-1</v>
      </c>
      <c r="O145" s="2" t="str">
        <f t="shared" si="30"/>
        <v>36 ans, 11 mois, 25 jours</v>
      </c>
      <c r="Q145" s="3">
        <f t="shared" si="31"/>
        <v>36</v>
      </c>
      <c r="R145" s="4">
        <f t="shared" si="32"/>
        <v>11</v>
      </c>
      <c r="S145" s="5">
        <f t="shared" si="33"/>
        <v>25</v>
      </c>
      <c r="U145" s="1">
        <f t="shared" si="34"/>
        <v>37919</v>
      </c>
      <c r="W145" s="6">
        <f t="shared" si="35"/>
        <v>0</v>
      </c>
      <c r="Y145" t="str">
        <f>_xll.DIFFDATE(B145,C145,3)</f>
        <v>36 ans 11 mois 24 jours</v>
      </c>
      <c r="AC145" t="str">
        <f>RIGHT(_xll.DIFFDATE($B145,$C145,3),8)</f>
        <v>24 jours</v>
      </c>
      <c r="AD145" s="11"/>
      <c r="AE145" s="10"/>
    </row>
    <row r="146" spans="2:31">
      <c r="B146" s="1">
        <v>5813</v>
      </c>
      <c r="C146" s="1">
        <v>49004</v>
      </c>
      <c r="E146" s="2" t="str">
        <f t="shared" si="24"/>
        <v>118 ans, 3 mois, -1 jour</v>
      </c>
      <c r="G146" s="3">
        <f t="shared" si="25"/>
        <v>118</v>
      </c>
      <c r="H146" s="4">
        <f t="shared" si="26"/>
        <v>3</v>
      </c>
      <c r="I146" s="5">
        <f t="shared" si="27"/>
        <v>-1</v>
      </c>
      <c r="K146" s="1">
        <f t="shared" si="28"/>
        <v>49002</v>
      </c>
      <c r="M146" s="6">
        <f t="shared" si="29"/>
        <v>-2</v>
      </c>
      <c r="O146" s="2" t="str">
        <f t="shared" si="30"/>
        <v>118 ans, 3 mois, 1 jour</v>
      </c>
      <c r="Q146" s="3">
        <f t="shared" si="31"/>
        <v>118</v>
      </c>
      <c r="R146" s="4">
        <f t="shared" si="32"/>
        <v>3</v>
      </c>
      <c r="S146" s="5">
        <f t="shared" si="33"/>
        <v>1</v>
      </c>
      <c r="U146" s="1">
        <f t="shared" si="34"/>
        <v>49004</v>
      </c>
      <c r="W146" s="6">
        <f t="shared" si="35"/>
        <v>0</v>
      </c>
      <c r="Y146" t="str">
        <f>_xll.DIFFDATE(B146,C146,3)</f>
        <v>118 ans 3 mois -1 jour</v>
      </c>
      <c r="AC146" t="str">
        <f>RIGHT(_xll.DIFFDATE($B146,$C146,3),8)</f>
        <v xml:space="preserve"> -1 jour</v>
      </c>
      <c r="AD146" s="11"/>
      <c r="AE146" s="10"/>
    </row>
    <row r="147" spans="2:31">
      <c r="B147" s="1">
        <v>4718</v>
      </c>
      <c r="C147" s="1">
        <v>22710</v>
      </c>
      <c r="E147" s="2" t="str">
        <f t="shared" si="24"/>
        <v>49 ans, 3 mois, 3 jours</v>
      </c>
      <c r="G147" s="3">
        <f t="shared" si="25"/>
        <v>49</v>
      </c>
      <c r="H147" s="4">
        <f t="shared" si="26"/>
        <v>3</v>
      </c>
      <c r="I147" s="5">
        <f t="shared" si="27"/>
        <v>3</v>
      </c>
      <c r="K147" s="1">
        <f t="shared" si="28"/>
        <v>22708</v>
      </c>
      <c r="M147" s="6">
        <f t="shared" si="29"/>
        <v>-2</v>
      </c>
      <c r="O147" s="2" t="str">
        <f t="shared" si="30"/>
        <v>49 ans, 3 mois, 5 jours</v>
      </c>
      <c r="Q147" s="3">
        <f t="shared" si="31"/>
        <v>49</v>
      </c>
      <c r="R147" s="4">
        <f t="shared" si="32"/>
        <v>3</v>
      </c>
      <c r="S147" s="5">
        <f t="shared" si="33"/>
        <v>5</v>
      </c>
      <c r="U147" s="1">
        <f t="shared" si="34"/>
        <v>22710</v>
      </c>
      <c r="W147" s="6">
        <f t="shared" si="35"/>
        <v>0</v>
      </c>
      <c r="Y147" t="str">
        <f>_xll.DIFFDATE(B147,C147,3)</f>
        <v>49 ans 3 mois 3 jours</v>
      </c>
      <c r="AC147" t="str">
        <f>RIGHT(_xll.DIFFDATE($B147,$C147,3),8)</f>
        <v xml:space="preserve"> 3 jours</v>
      </c>
      <c r="AD147" s="11"/>
      <c r="AE147" s="10"/>
    </row>
    <row r="148" spans="2:31">
      <c r="B148" s="1">
        <v>35307</v>
      </c>
      <c r="C148" s="1">
        <v>85165</v>
      </c>
      <c r="E148" s="2" t="str">
        <f t="shared" si="24"/>
        <v>136 ans, 6 mois, 1 jour</v>
      </c>
      <c r="G148" s="3">
        <f t="shared" si="25"/>
        <v>136</v>
      </c>
      <c r="H148" s="4">
        <f t="shared" si="26"/>
        <v>6</v>
      </c>
      <c r="I148" s="5">
        <f t="shared" si="27"/>
        <v>1</v>
      </c>
      <c r="K148" s="1">
        <f t="shared" si="28"/>
        <v>85163</v>
      </c>
      <c r="M148" s="6">
        <f t="shared" si="29"/>
        <v>-2</v>
      </c>
      <c r="O148" s="2" t="str">
        <f t="shared" si="30"/>
        <v>136 ans, 6 mois, 3 jours</v>
      </c>
      <c r="Q148" s="3">
        <f t="shared" si="31"/>
        <v>136</v>
      </c>
      <c r="R148" s="4">
        <f t="shared" si="32"/>
        <v>6</v>
      </c>
      <c r="S148" s="5">
        <f t="shared" si="33"/>
        <v>3</v>
      </c>
      <c r="U148" s="1">
        <f t="shared" si="34"/>
        <v>85165</v>
      </c>
      <c r="W148" s="6">
        <f t="shared" si="35"/>
        <v>0</v>
      </c>
      <c r="Y148" t="str">
        <f>_xll.DIFFDATE(B148,C148,3)</f>
        <v>136 ans 6 mois 1 jour</v>
      </c>
      <c r="AC148" t="str">
        <f>RIGHT(_xll.DIFFDATE($B148,$C148,3),8)</f>
        <v>s 1 jour</v>
      </c>
      <c r="AD148" s="11"/>
      <c r="AE148" s="10"/>
    </row>
    <row r="149" spans="2:31">
      <c r="B149" s="1">
        <v>17045</v>
      </c>
      <c r="C149" s="1">
        <v>41483</v>
      </c>
      <c r="E149" s="2" t="str">
        <f t="shared" si="24"/>
        <v>66 ans, 10 mois, 27 jours</v>
      </c>
      <c r="G149" s="3">
        <f t="shared" si="25"/>
        <v>66</v>
      </c>
      <c r="H149" s="4">
        <f t="shared" si="26"/>
        <v>10</v>
      </c>
      <c r="I149" s="5">
        <f t="shared" si="27"/>
        <v>27</v>
      </c>
      <c r="K149" s="1">
        <f t="shared" si="28"/>
        <v>41482</v>
      </c>
      <c r="M149" s="6">
        <f t="shared" si="29"/>
        <v>-1</v>
      </c>
      <c r="O149" s="2" t="str">
        <f t="shared" si="30"/>
        <v>66 ans, 10 mois, 28 jours</v>
      </c>
      <c r="Q149" s="3">
        <f t="shared" si="31"/>
        <v>66</v>
      </c>
      <c r="R149" s="4">
        <f t="shared" si="32"/>
        <v>10</v>
      </c>
      <c r="S149" s="5">
        <f t="shared" si="33"/>
        <v>28</v>
      </c>
      <c r="U149" s="1">
        <f t="shared" si="34"/>
        <v>41483</v>
      </c>
      <c r="W149" s="6">
        <f t="shared" si="35"/>
        <v>0</v>
      </c>
      <c r="Y149" t="str">
        <f>_xll.DIFFDATE(B149,C149,3)</f>
        <v>66 ans 10 mois 27 jours</v>
      </c>
      <c r="AC149" t="str">
        <f>RIGHT(_xll.DIFFDATE($B149,$C149,3),8)</f>
        <v>27 jours</v>
      </c>
      <c r="AD149" s="11"/>
      <c r="AE149" s="10"/>
    </row>
    <row r="150" spans="2:31">
      <c r="B150" s="1">
        <v>23773</v>
      </c>
      <c r="C150" s="1">
        <v>42809</v>
      </c>
      <c r="E150" s="2" t="str">
        <f t="shared" si="24"/>
        <v>52 ans, 1 mois, 12 jours</v>
      </c>
      <c r="G150" s="3">
        <f t="shared" si="25"/>
        <v>52</v>
      </c>
      <c r="H150" s="4">
        <f t="shared" si="26"/>
        <v>1</v>
      </c>
      <c r="I150" s="5">
        <f t="shared" si="27"/>
        <v>12</v>
      </c>
      <c r="K150" s="1">
        <f t="shared" si="28"/>
        <v>42806</v>
      </c>
      <c r="M150" s="6">
        <f t="shared" si="29"/>
        <v>-3</v>
      </c>
      <c r="O150" s="2" t="str">
        <f t="shared" si="30"/>
        <v>52 ans, 1 mois, 15 jours</v>
      </c>
      <c r="Q150" s="3">
        <f t="shared" si="31"/>
        <v>52</v>
      </c>
      <c r="R150" s="4">
        <f t="shared" si="32"/>
        <v>1</v>
      </c>
      <c r="S150" s="5">
        <f t="shared" si="33"/>
        <v>15</v>
      </c>
      <c r="U150" s="1">
        <f t="shared" si="34"/>
        <v>42809</v>
      </c>
      <c r="W150" s="6">
        <f t="shared" si="35"/>
        <v>0</v>
      </c>
      <c r="Y150" t="str">
        <f>_xll.DIFFDATE(B150,C150,3)</f>
        <v>52 ans 1 mois 12 jours</v>
      </c>
      <c r="AC150" t="str">
        <f>RIGHT(_xll.DIFFDATE($B150,$C150,3),8)</f>
        <v>12 jours</v>
      </c>
      <c r="AD150" s="11"/>
      <c r="AE150" s="10"/>
    </row>
    <row r="151" spans="2:31">
      <c r="B151" s="1">
        <v>13725</v>
      </c>
      <c r="C151" s="1">
        <v>53758</v>
      </c>
      <c r="E151" s="2" t="str">
        <f t="shared" si="24"/>
        <v>109 ans, 7 mois, 6 jours</v>
      </c>
      <c r="G151" s="3">
        <f t="shared" si="25"/>
        <v>109</v>
      </c>
      <c r="H151" s="4">
        <f t="shared" si="26"/>
        <v>7</v>
      </c>
      <c r="I151" s="5">
        <f t="shared" si="27"/>
        <v>6</v>
      </c>
      <c r="K151" s="1">
        <f t="shared" si="28"/>
        <v>53757</v>
      </c>
      <c r="M151" s="6">
        <f t="shared" si="29"/>
        <v>-1</v>
      </c>
      <c r="O151" s="2" t="str">
        <f t="shared" si="30"/>
        <v>109 ans, 7 mois, 7 jours</v>
      </c>
      <c r="Q151" s="3">
        <f t="shared" si="31"/>
        <v>109</v>
      </c>
      <c r="R151" s="4">
        <f t="shared" si="32"/>
        <v>7</v>
      </c>
      <c r="S151" s="5">
        <f t="shared" si="33"/>
        <v>7</v>
      </c>
      <c r="U151" s="1">
        <f t="shared" si="34"/>
        <v>53758</v>
      </c>
      <c r="W151" s="6">
        <f t="shared" si="35"/>
        <v>0</v>
      </c>
      <c r="Y151" t="str">
        <f>_xll.DIFFDATE(B151,C151,3)</f>
        <v>109 ans 7 mois 6 jours</v>
      </c>
      <c r="AC151" t="str">
        <f>RIGHT(_xll.DIFFDATE($B151,$C151,3),8)</f>
        <v xml:space="preserve"> 6 jours</v>
      </c>
      <c r="AD151" s="11"/>
      <c r="AE151" s="10"/>
    </row>
    <row r="152" spans="2:31">
      <c r="B152" s="1">
        <v>2282</v>
      </c>
      <c r="C152" s="1">
        <v>17880</v>
      </c>
      <c r="E152" s="2" t="str">
        <f t="shared" si="24"/>
        <v>42 ans, 8 mois, 12 jours</v>
      </c>
      <c r="G152" s="3">
        <f t="shared" si="25"/>
        <v>42</v>
      </c>
      <c r="H152" s="4">
        <f t="shared" si="26"/>
        <v>8</v>
      </c>
      <c r="I152" s="5">
        <f t="shared" si="27"/>
        <v>12</v>
      </c>
      <c r="K152" s="1">
        <f t="shared" si="28"/>
        <v>17879</v>
      </c>
      <c r="M152" s="6">
        <f t="shared" si="29"/>
        <v>-1</v>
      </c>
      <c r="O152" s="2" t="str">
        <f t="shared" si="30"/>
        <v>42 ans, 8 mois, 13 jours</v>
      </c>
      <c r="Q152" s="3">
        <f t="shared" si="31"/>
        <v>42</v>
      </c>
      <c r="R152" s="4">
        <f t="shared" si="32"/>
        <v>8</v>
      </c>
      <c r="S152" s="5">
        <f t="shared" si="33"/>
        <v>13</v>
      </c>
      <c r="U152" s="1">
        <f t="shared" si="34"/>
        <v>17880</v>
      </c>
      <c r="W152" s="6">
        <f t="shared" si="35"/>
        <v>0</v>
      </c>
      <c r="Y152" t="str">
        <f>_xll.DIFFDATE(B152,C152,3)</f>
        <v>42 ans 8 mois 12 jours</v>
      </c>
      <c r="AC152" t="str">
        <f>RIGHT(_xll.DIFFDATE($B152,$C152,3),8)</f>
        <v>12 jours</v>
      </c>
      <c r="AD152" s="11"/>
      <c r="AE152" s="10"/>
    </row>
    <row r="153" spans="2:31">
      <c r="B153" s="1">
        <v>28215</v>
      </c>
      <c r="C153" s="1">
        <v>57545</v>
      </c>
      <c r="E153" s="2" t="str">
        <f t="shared" si="24"/>
        <v>80 ans, 3 mois, 18 jours</v>
      </c>
      <c r="G153" s="3">
        <f t="shared" si="25"/>
        <v>80</v>
      </c>
      <c r="H153" s="4">
        <f t="shared" si="26"/>
        <v>3</v>
      </c>
      <c r="I153" s="5">
        <f t="shared" si="27"/>
        <v>18</v>
      </c>
      <c r="K153" s="1">
        <f t="shared" si="28"/>
        <v>57544</v>
      </c>
      <c r="M153" s="6">
        <f t="shared" si="29"/>
        <v>-1</v>
      </c>
      <c r="O153" s="2" t="str">
        <f t="shared" si="30"/>
        <v>80 ans, 3 mois, 19 jours</v>
      </c>
      <c r="Q153" s="3">
        <f t="shared" si="31"/>
        <v>80</v>
      </c>
      <c r="R153" s="4">
        <f t="shared" si="32"/>
        <v>3</v>
      </c>
      <c r="S153" s="5">
        <f t="shared" si="33"/>
        <v>19</v>
      </c>
      <c r="U153" s="1">
        <f t="shared" si="34"/>
        <v>57545</v>
      </c>
      <c r="W153" s="6">
        <f t="shared" si="35"/>
        <v>0</v>
      </c>
      <c r="Y153" t="str">
        <f>_xll.DIFFDATE(B153,C153,3)</f>
        <v>80 ans 3 mois 18 jours</v>
      </c>
      <c r="AC153" t="str">
        <f>RIGHT(_xll.DIFFDATE($B153,$C153,3),8)</f>
        <v>18 jours</v>
      </c>
      <c r="AD153" s="11"/>
      <c r="AE153" s="10"/>
    </row>
    <row r="154" spans="2:31">
      <c r="B154" s="1">
        <v>20667</v>
      </c>
      <c r="C154" s="1">
        <v>37743</v>
      </c>
      <c r="E154" s="2" t="str">
        <f t="shared" si="24"/>
        <v>46 ans, 9 mois, 1 jour</v>
      </c>
      <c r="G154" s="3">
        <f t="shared" si="25"/>
        <v>46</v>
      </c>
      <c r="H154" s="4">
        <f t="shared" si="26"/>
        <v>9</v>
      </c>
      <c r="I154" s="5">
        <f t="shared" si="27"/>
        <v>1</v>
      </c>
      <c r="K154" s="1">
        <f t="shared" si="28"/>
        <v>37742</v>
      </c>
      <c r="M154" s="6">
        <f t="shared" si="29"/>
        <v>-1</v>
      </c>
      <c r="O154" s="2" t="str">
        <f t="shared" si="30"/>
        <v>46 ans, 9 mois, 2 jours</v>
      </c>
      <c r="Q154" s="3">
        <f t="shared" si="31"/>
        <v>46</v>
      </c>
      <c r="R154" s="4">
        <f t="shared" si="32"/>
        <v>9</v>
      </c>
      <c r="S154" s="5">
        <f t="shared" si="33"/>
        <v>2</v>
      </c>
      <c r="U154" s="1">
        <f t="shared" si="34"/>
        <v>37743</v>
      </c>
      <c r="W154" s="6">
        <f t="shared" si="35"/>
        <v>0</v>
      </c>
      <c r="Y154" t="str">
        <f>_xll.DIFFDATE(B154,C154,3)</f>
        <v>46 ans 9 mois 1 jour</v>
      </c>
      <c r="AC154" t="str">
        <f>RIGHT(_xll.DIFFDATE($B154,$C154,3),8)</f>
        <v>s 1 jour</v>
      </c>
      <c r="AD154" s="11"/>
      <c r="AE154" s="10"/>
    </row>
    <row r="155" spans="2:31">
      <c r="B155" s="1">
        <v>10471</v>
      </c>
      <c r="C155" s="1">
        <v>60921</v>
      </c>
      <c r="E155" s="2" t="str">
        <f t="shared" si="24"/>
        <v>138 ans, 1 mois, 15 jours</v>
      </c>
      <c r="G155" s="3">
        <f t="shared" si="25"/>
        <v>138</v>
      </c>
      <c r="H155" s="4">
        <f t="shared" si="26"/>
        <v>1</v>
      </c>
      <c r="I155" s="5">
        <f t="shared" si="27"/>
        <v>15</v>
      </c>
      <c r="K155" s="1">
        <f t="shared" si="28"/>
        <v>60920</v>
      </c>
      <c r="M155" s="6">
        <f t="shared" si="29"/>
        <v>-1</v>
      </c>
      <c r="O155" s="2" t="str">
        <f t="shared" si="30"/>
        <v>138 ans, 1 mois, 16 jours</v>
      </c>
      <c r="Q155" s="3">
        <f t="shared" si="31"/>
        <v>138</v>
      </c>
      <c r="R155" s="4">
        <f t="shared" si="32"/>
        <v>1</v>
      </c>
      <c r="S155" s="5">
        <f t="shared" si="33"/>
        <v>16</v>
      </c>
      <c r="U155" s="1">
        <f t="shared" si="34"/>
        <v>60921</v>
      </c>
      <c r="W155" s="6">
        <f t="shared" si="35"/>
        <v>0</v>
      </c>
      <c r="Y155" t="str">
        <f>_xll.DIFFDATE(B155,C155,3)</f>
        <v>138 ans 1 mois 15 jours</v>
      </c>
      <c r="AC155" t="str">
        <f>RIGHT(_xll.DIFFDATE($B155,$C155,3),8)</f>
        <v>15 jours</v>
      </c>
      <c r="AD155" s="11"/>
      <c r="AE155" s="10"/>
    </row>
    <row r="156" spans="2:31">
      <c r="B156" s="1">
        <v>9010</v>
      </c>
      <c r="C156" s="1">
        <v>49969</v>
      </c>
      <c r="E156" s="2" t="str">
        <f t="shared" si="24"/>
        <v>112 ans, 1 mois, 20 jours</v>
      </c>
      <c r="G156" s="3">
        <f t="shared" si="25"/>
        <v>112</v>
      </c>
      <c r="H156" s="4">
        <f t="shared" si="26"/>
        <v>1</v>
      </c>
      <c r="I156" s="5">
        <f t="shared" si="27"/>
        <v>20</v>
      </c>
      <c r="K156" s="1">
        <f t="shared" si="28"/>
        <v>49968</v>
      </c>
      <c r="M156" s="6">
        <f t="shared" si="29"/>
        <v>-1</v>
      </c>
      <c r="O156" s="2" t="str">
        <f t="shared" si="30"/>
        <v>112 ans, 1 mois, 21 jours</v>
      </c>
      <c r="Q156" s="3">
        <f t="shared" si="31"/>
        <v>112</v>
      </c>
      <c r="R156" s="4">
        <f t="shared" si="32"/>
        <v>1</v>
      </c>
      <c r="S156" s="5">
        <f t="shared" si="33"/>
        <v>21</v>
      </c>
      <c r="U156" s="1">
        <f t="shared" si="34"/>
        <v>49969</v>
      </c>
      <c r="W156" s="6">
        <f t="shared" si="35"/>
        <v>0</v>
      </c>
      <c r="Y156" t="str">
        <f>_xll.DIFFDATE(B156,C156,3)</f>
        <v>112 ans 1 mois 20 jours</v>
      </c>
      <c r="AC156" t="str">
        <f>RIGHT(_xll.DIFFDATE($B156,$C156,3),8)</f>
        <v>20 jours</v>
      </c>
      <c r="AD156" s="11"/>
      <c r="AE156" s="10"/>
    </row>
    <row r="157" spans="2:31">
      <c r="B157" s="1">
        <v>24714</v>
      </c>
      <c r="C157" s="1">
        <v>72033</v>
      </c>
      <c r="E157" s="2" t="str">
        <f t="shared" si="24"/>
        <v>129 ans, 6 mois, 17 jours</v>
      </c>
      <c r="G157" s="3">
        <f t="shared" si="25"/>
        <v>129</v>
      </c>
      <c r="H157" s="4">
        <f t="shared" si="26"/>
        <v>6</v>
      </c>
      <c r="I157" s="5">
        <f t="shared" si="27"/>
        <v>17</v>
      </c>
      <c r="K157" s="1">
        <f t="shared" si="28"/>
        <v>72031</v>
      </c>
      <c r="M157" s="6">
        <f t="shared" si="29"/>
        <v>-2</v>
      </c>
      <c r="O157" s="2" t="str">
        <f t="shared" si="30"/>
        <v>129 ans, 6 mois, 19 jours</v>
      </c>
      <c r="Q157" s="3">
        <f t="shared" si="31"/>
        <v>129</v>
      </c>
      <c r="R157" s="4">
        <f t="shared" si="32"/>
        <v>6</v>
      </c>
      <c r="S157" s="5">
        <f t="shared" si="33"/>
        <v>19</v>
      </c>
      <c r="U157" s="1">
        <f t="shared" si="34"/>
        <v>72033</v>
      </c>
      <c r="W157" s="6">
        <f t="shared" si="35"/>
        <v>0</v>
      </c>
      <c r="Y157" t="str">
        <f>_xll.DIFFDATE(B157,C157,3)</f>
        <v>129 ans 6 mois 17 jours</v>
      </c>
      <c r="AC157" t="str">
        <f>RIGHT(_xll.DIFFDATE($B157,$C157,3),8)</f>
        <v>17 jours</v>
      </c>
      <c r="AD157" s="11"/>
      <c r="AE157" s="10"/>
    </row>
    <row r="158" spans="2:31">
      <c r="B158" s="1">
        <v>15127</v>
      </c>
      <c r="C158" s="1">
        <v>64344</v>
      </c>
      <c r="E158" s="2" t="str">
        <f t="shared" si="24"/>
        <v>134 ans, 8 mois, 29 jours</v>
      </c>
      <c r="G158" s="3">
        <f t="shared" si="25"/>
        <v>134</v>
      </c>
      <c r="H158" s="4">
        <f t="shared" si="26"/>
        <v>8</v>
      </c>
      <c r="I158" s="5">
        <f t="shared" si="27"/>
        <v>29</v>
      </c>
      <c r="K158" s="1">
        <f t="shared" si="28"/>
        <v>64344</v>
      </c>
      <c r="M158" s="6">
        <f t="shared" si="29"/>
        <v>0</v>
      </c>
      <c r="O158" s="2" t="str">
        <f t="shared" si="30"/>
        <v>134 ans, 9 mois, 0 jour</v>
      </c>
      <c r="Q158" s="3">
        <f t="shared" si="31"/>
        <v>134</v>
      </c>
      <c r="R158" s="4">
        <f t="shared" si="32"/>
        <v>9</v>
      </c>
      <c r="S158" s="5">
        <f t="shared" si="33"/>
        <v>0</v>
      </c>
      <c r="U158" s="1">
        <f t="shared" si="34"/>
        <v>64344</v>
      </c>
      <c r="W158" s="6">
        <f t="shared" si="35"/>
        <v>0</v>
      </c>
      <c r="Y158" t="str">
        <f>_xll.DIFFDATE(B158,C158,3)</f>
        <v>134 ans 8 mois 29 jours</v>
      </c>
      <c r="AC158" t="str">
        <f>RIGHT(_xll.DIFFDATE($B158,$C158,3),8)</f>
        <v>29 jours</v>
      </c>
      <c r="AD158" s="11"/>
      <c r="AE158" s="10"/>
    </row>
    <row r="159" spans="2:31">
      <c r="B159" s="1">
        <v>32657</v>
      </c>
      <c r="C159" s="1">
        <v>53036</v>
      </c>
      <c r="E159" s="2" t="str">
        <f t="shared" si="24"/>
        <v>55 ans, 9 mois, 14 jours</v>
      </c>
      <c r="G159" s="3">
        <f t="shared" si="25"/>
        <v>55</v>
      </c>
      <c r="H159" s="4">
        <f t="shared" si="26"/>
        <v>9</v>
      </c>
      <c r="I159" s="5">
        <f t="shared" si="27"/>
        <v>14</v>
      </c>
      <c r="K159" s="1">
        <f t="shared" si="28"/>
        <v>53035</v>
      </c>
      <c r="M159" s="6">
        <f t="shared" si="29"/>
        <v>-1</v>
      </c>
      <c r="O159" s="2" t="str">
        <f t="shared" si="30"/>
        <v>55 ans, 9 mois, 15 jours</v>
      </c>
      <c r="Q159" s="3">
        <f t="shared" si="31"/>
        <v>55</v>
      </c>
      <c r="R159" s="4">
        <f t="shared" si="32"/>
        <v>9</v>
      </c>
      <c r="S159" s="5">
        <f t="shared" si="33"/>
        <v>15</v>
      </c>
      <c r="U159" s="1">
        <f t="shared" si="34"/>
        <v>53036</v>
      </c>
      <c r="W159" s="6">
        <f t="shared" si="35"/>
        <v>0</v>
      </c>
      <c r="Y159" t="str">
        <f>_xll.DIFFDATE(B159,C159,3)</f>
        <v>55 ans 9 mois 14 jours</v>
      </c>
      <c r="AC159" t="str">
        <f>RIGHT(_xll.DIFFDATE($B159,$C159,3),8)</f>
        <v>14 jours</v>
      </c>
      <c r="AD159" s="11"/>
      <c r="AE159" s="10"/>
    </row>
    <row r="160" spans="2:31">
      <c r="B160" s="1">
        <v>29617</v>
      </c>
      <c r="C160" s="1">
        <v>81584</v>
      </c>
      <c r="E160" s="2" t="str">
        <f t="shared" si="24"/>
        <v>142 ans, 3 mois, 13 jours</v>
      </c>
      <c r="G160" s="3">
        <f t="shared" si="25"/>
        <v>142</v>
      </c>
      <c r="H160" s="4">
        <f t="shared" si="26"/>
        <v>3</v>
      </c>
      <c r="I160" s="5">
        <f t="shared" si="27"/>
        <v>13</v>
      </c>
      <c r="K160" s="1">
        <f t="shared" si="28"/>
        <v>81583</v>
      </c>
      <c r="M160" s="6">
        <f t="shared" si="29"/>
        <v>-1</v>
      </c>
      <c r="O160" s="2" t="str">
        <f t="shared" si="30"/>
        <v>142 ans, 3 mois, 14 jours</v>
      </c>
      <c r="Q160" s="3">
        <f t="shared" si="31"/>
        <v>142</v>
      </c>
      <c r="R160" s="4">
        <f t="shared" si="32"/>
        <v>3</v>
      </c>
      <c r="S160" s="5">
        <f t="shared" si="33"/>
        <v>14</v>
      </c>
      <c r="U160" s="1">
        <f t="shared" si="34"/>
        <v>81584</v>
      </c>
      <c r="W160" s="6">
        <f t="shared" si="35"/>
        <v>0</v>
      </c>
      <c r="Y160" t="str">
        <f>_xll.DIFFDATE(B160,C160,3)</f>
        <v>142 ans 3 mois 13 jours</v>
      </c>
      <c r="AC160" t="str">
        <f>RIGHT(_xll.DIFFDATE($B160,$C160,3),8)</f>
        <v>13 jours</v>
      </c>
      <c r="AD160" s="11"/>
      <c r="AE160" s="10"/>
    </row>
    <row r="161" spans="2:31">
      <c r="B161" s="1">
        <v>9071</v>
      </c>
      <c r="C161" s="1">
        <v>17354</v>
      </c>
      <c r="E161" s="2" t="str">
        <f t="shared" si="24"/>
        <v>22 ans, 8 mois, 5 jours</v>
      </c>
      <c r="G161" s="3">
        <f t="shared" si="25"/>
        <v>22</v>
      </c>
      <c r="H161" s="4">
        <f t="shared" si="26"/>
        <v>8</v>
      </c>
      <c r="I161" s="5">
        <f t="shared" si="27"/>
        <v>5</v>
      </c>
      <c r="K161" s="1">
        <f t="shared" si="28"/>
        <v>17353</v>
      </c>
      <c r="M161" s="6">
        <f t="shared" si="29"/>
        <v>-1</v>
      </c>
      <c r="O161" s="2" t="str">
        <f t="shared" si="30"/>
        <v>22 ans, 8 mois, 6 jours</v>
      </c>
      <c r="Q161" s="3">
        <f t="shared" si="31"/>
        <v>22</v>
      </c>
      <c r="R161" s="4">
        <f t="shared" si="32"/>
        <v>8</v>
      </c>
      <c r="S161" s="5">
        <f t="shared" si="33"/>
        <v>6</v>
      </c>
      <c r="U161" s="1">
        <f t="shared" si="34"/>
        <v>17354</v>
      </c>
      <c r="W161" s="6">
        <f t="shared" si="35"/>
        <v>0</v>
      </c>
      <c r="Y161" t="str">
        <f>_xll.DIFFDATE(B161,C161,3)</f>
        <v>22 ans 8 mois 5 jours</v>
      </c>
      <c r="AC161" t="str">
        <f>RIGHT(_xll.DIFFDATE($B161,$C161,3),8)</f>
        <v xml:space="preserve"> 5 jours</v>
      </c>
      <c r="AD161" s="11"/>
      <c r="AE161" s="10"/>
    </row>
    <row r="162" spans="2:31">
      <c r="B162" s="1">
        <v>13178</v>
      </c>
      <c r="C162" s="1">
        <v>44985</v>
      </c>
      <c r="E162" s="2" t="str">
        <f t="shared" si="24"/>
        <v>87 ans, 0 mois, 30 jours</v>
      </c>
      <c r="G162" s="3">
        <f t="shared" si="25"/>
        <v>87</v>
      </c>
      <c r="H162" s="4">
        <f t="shared" si="26"/>
        <v>0</v>
      </c>
      <c r="I162" s="5">
        <f t="shared" si="27"/>
        <v>30</v>
      </c>
      <c r="K162" s="1">
        <f t="shared" si="28"/>
        <v>44985</v>
      </c>
      <c r="M162" s="6">
        <f t="shared" si="29"/>
        <v>0</v>
      </c>
      <c r="O162" s="2" t="str">
        <f t="shared" si="30"/>
        <v>87 ans, 1 mois, 0 jour</v>
      </c>
      <c r="Q162" s="3">
        <f t="shared" si="31"/>
        <v>87</v>
      </c>
      <c r="R162" s="4">
        <f t="shared" si="32"/>
        <v>1</v>
      </c>
      <c r="S162" s="5">
        <f t="shared" si="33"/>
        <v>0</v>
      </c>
      <c r="U162" s="1">
        <f t="shared" si="34"/>
        <v>44985</v>
      </c>
      <c r="W162" s="6">
        <f t="shared" si="35"/>
        <v>0</v>
      </c>
      <c r="Y162" t="str">
        <f>_xll.DIFFDATE(B162,C162,3)</f>
        <v>87 ans 0 mois 30 jours</v>
      </c>
      <c r="AC162" t="str">
        <f>RIGHT(_xll.DIFFDATE($B162,$C162,3),8)</f>
        <v>30 jours</v>
      </c>
      <c r="AD162" s="11"/>
      <c r="AE162" s="10"/>
    </row>
    <row r="163" spans="2:31">
      <c r="B163" s="1">
        <v>1976</v>
      </c>
      <c r="C163" s="1">
        <v>51580</v>
      </c>
      <c r="E163" s="2" t="str">
        <f t="shared" si="24"/>
        <v>135 ans, 9 mois, 19 jours</v>
      </c>
      <c r="G163" s="3">
        <f t="shared" si="25"/>
        <v>135</v>
      </c>
      <c r="H163" s="4">
        <f t="shared" si="26"/>
        <v>9</v>
      </c>
      <c r="I163" s="5">
        <f t="shared" si="27"/>
        <v>19</v>
      </c>
      <c r="K163" s="1">
        <f t="shared" si="28"/>
        <v>51579</v>
      </c>
      <c r="M163" s="6">
        <f t="shared" si="29"/>
        <v>-1</v>
      </c>
      <c r="O163" s="2" t="str">
        <f t="shared" si="30"/>
        <v>135 ans, 9 mois, 20 jours</v>
      </c>
      <c r="Q163" s="3">
        <f t="shared" si="31"/>
        <v>135</v>
      </c>
      <c r="R163" s="4">
        <f t="shared" si="32"/>
        <v>9</v>
      </c>
      <c r="S163" s="5">
        <f t="shared" si="33"/>
        <v>20</v>
      </c>
      <c r="U163" s="1">
        <f t="shared" si="34"/>
        <v>51580</v>
      </c>
      <c r="W163" s="6">
        <f t="shared" si="35"/>
        <v>0</v>
      </c>
      <c r="Y163" t="str">
        <f>_xll.DIFFDATE(B163,C163,3)</f>
        <v>135 ans 9 mois 19 jours</v>
      </c>
      <c r="AC163" t="str">
        <f>RIGHT(_xll.DIFFDATE($B163,$C163,3),8)</f>
        <v>19 jours</v>
      </c>
      <c r="AD163" s="11"/>
      <c r="AE163" s="10"/>
    </row>
    <row r="164" spans="2:31">
      <c r="B164" s="1">
        <v>25964</v>
      </c>
      <c r="C164" s="1">
        <v>33967</v>
      </c>
      <c r="E164" s="2" t="str">
        <f t="shared" si="24"/>
        <v>21 ans, 10 mois, 28 jours</v>
      </c>
      <c r="G164" s="3">
        <f t="shared" si="25"/>
        <v>21</v>
      </c>
      <c r="H164" s="4">
        <f t="shared" si="26"/>
        <v>10</v>
      </c>
      <c r="I164" s="5">
        <f t="shared" si="27"/>
        <v>28</v>
      </c>
      <c r="K164" s="1">
        <f t="shared" si="28"/>
        <v>33966</v>
      </c>
      <c r="M164" s="6">
        <f t="shared" si="29"/>
        <v>-1</v>
      </c>
      <c r="O164" s="2" t="str">
        <f t="shared" si="30"/>
        <v>21 ans, 10 mois, 29 jours</v>
      </c>
      <c r="Q164" s="3">
        <f t="shared" si="31"/>
        <v>21</v>
      </c>
      <c r="R164" s="4">
        <f t="shared" si="32"/>
        <v>10</v>
      </c>
      <c r="S164" s="5">
        <f t="shared" si="33"/>
        <v>29</v>
      </c>
      <c r="U164" s="1">
        <f t="shared" si="34"/>
        <v>33967</v>
      </c>
      <c r="W164" s="6">
        <f t="shared" si="35"/>
        <v>0</v>
      </c>
      <c r="Y164" t="str">
        <f>_xll.DIFFDATE(B164,C164,3)</f>
        <v>21 ans 10 mois 28 jours</v>
      </c>
      <c r="AC164" t="str">
        <f>RIGHT(_xll.DIFFDATE($B164,$C164,3),8)</f>
        <v>28 jours</v>
      </c>
      <c r="AD164" s="11"/>
      <c r="AE164" s="10"/>
    </row>
    <row r="165" spans="2:31">
      <c r="B165" s="1">
        <v>18261</v>
      </c>
      <c r="C165" s="1">
        <v>43179</v>
      </c>
      <c r="E165" s="2" t="str">
        <f t="shared" si="24"/>
        <v>68 ans, 2 mois, 19 jours</v>
      </c>
      <c r="G165" s="3">
        <f t="shared" si="25"/>
        <v>68</v>
      </c>
      <c r="H165" s="4">
        <f t="shared" si="26"/>
        <v>2</v>
      </c>
      <c r="I165" s="5">
        <f t="shared" si="27"/>
        <v>19</v>
      </c>
      <c r="K165" s="1">
        <f t="shared" si="28"/>
        <v>43178</v>
      </c>
      <c r="M165" s="6">
        <f t="shared" si="29"/>
        <v>-1</v>
      </c>
      <c r="O165" s="2" t="str">
        <f t="shared" si="30"/>
        <v>68 ans, 2 mois, 20 jours</v>
      </c>
      <c r="Q165" s="3">
        <f t="shared" si="31"/>
        <v>68</v>
      </c>
      <c r="R165" s="4">
        <f t="shared" si="32"/>
        <v>2</v>
      </c>
      <c r="S165" s="5">
        <f t="shared" si="33"/>
        <v>20</v>
      </c>
      <c r="U165" s="1">
        <f t="shared" si="34"/>
        <v>43179</v>
      </c>
      <c r="W165" s="6">
        <f t="shared" si="35"/>
        <v>0</v>
      </c>
      <c r="Y165" t="str">
        <f>_xll.DIFFDATE(B165,C165,3)</f>
        <v>68 ans 2 mois 19 jours</v>
      </c>
      <c r="AC165" t="str">
        <f>RIGHT(_xll.DIFFDATE($B165,$C165,3),8)</f>
        <v>19 jours</v>
      </c>
      <c r="AD165" s="11"/>
      <c r="AE165" s="10"/>
    </row>
    <row r="166" spans="2:31">
      <c r="B166" s="1">
        <v>35308</v>
      </c>
      <c r="C166" s="1">
        <v>49821</v>
      </c>
      <c r="E166" s="2" t="str">
        <f t="shared" si="24"/>
        <v>39 ans, 8 mois, 25 jours</v>
      </c>
      <c r="G166" s="3">
        <f t="shared" si="25"/>
        <v>39</v>
      </c>
      <c r="H166" s="4">
        <f t="shared" si="26"/>
        <v>8</v>
      </c>
      <c r="I166" s="5">
        <f t="shared" si="27"/>
        <v>25</v>
      </c>
      <c r="K166" s="1">
        <f t="shared" si="28"/>
        <v>49820</v>
      </c>
      <c r="M166" s="6">
        <f t="shared" si="29"/>
        <v>-1</v>
      </c>
      <c r="O166" s="2" t="str">
        <f t="shared" si="30"/>
        <v>39 ans, 8 mois, 26 jours</v>
      </c>
      <c r="Q166" s="3">
        <f t="shared" si="31"/>
        <v>39</v>
      </c>
      <c r="R166" s="4">
        <f t="shared" si="32"/>
        <v>8</v>
      </c>
      <c r="S166" s="5">
        <f t="shared" si="33"/>
        <v>26</v>
      </c>
      <c r="U166" s="1">
        <f t="shared" si="34"/>
        <v>49821</v>
      </c>
      <c r="W166" s="6">
        <f t="shared" si="35"/>
        <v>0</v>
      </c>
      <c r="Y166" t="str">
        <f>_xll.DIFFDATE(B166,C166,3)</f>
        <v>39 ans 8 mois 25 jours</v>
      </c>
      <c r="AC166" t="str">
        <f>RIGHT(_xll.DIFFDATE($B166,$C166,3),8)</f>
        <v>25 jours</v>
      </c>
      <c r="AD166" s="11"/>
      <c r="AE166" s="10"/>
    </row>
    <row r="167" spans="2:31">
      <c r="B167" s="1">
        <v>22889</v>
      </c>
      <c r="C167" s="1">
        <v>71513</v>
      </c>
      <c r="E167" s="2" t="str">
        <f t="shared" si="24"/>
        <v>133 ans, 1 mois, 15 jours</v>
      </c>
      <c r="G167" s="3">
        <f t="shared" si="25"/>
        <v>133</v>
      </c>
      <c r="H167" s="4">
        <f t="shared" si="26"/>
        <v>1</v>
      </c>
      <c r="I167" s="5">
        <f t="shared" si="27"/>
        <v>15</v>
      </c>
      <c r="K167" s="1">
        <f t="shared" si="28"/>
        <v>71512</v>
      </c>
      <c r="M167" s="6">
        <f t="shared" si="29"/>
        <v>-1</v>
      </c>
      <c r="O167" s="2" t="str">
        <f t="shared" si="30"/>
        <v>133 ans, 1 mois, 16 jours</v>
      </c>
      <c r="Q167" s="3">
        <f t="shared" si="31"/>
        <v>133</v>
      </c>
      <c r="R167" s="4">
        <f t="shared" si="32"/>
        <v>1</v>
      </c>
      <c r="S167" s="5">
        <f t="shared" si="33"/>
        <v>16</v>
      </c>
      <c r="U167" s="1">
        <f t="shared" si="34"/>
        <v>71513</v>
      </c>
      <c r="W167" s="6">
        <f t="shared" si="35"/>
        <v>0</v>
      </c>
      <c r="Y167" t="str">
        <f>_xll.DIFFDATE(B167,C167,3)</f>
        <v>133 ans 1 mois 15 jours</v>
      </c>
      <c r="AC167" t="str">
        <f>RIGHT(_xll.DIFFDATE($B167,$C167,3),8)</f>
        <v>15 jours</v>
      </c>
      <c r="AD167" s="11"/>
      <c r="AE167" s="10"/>
    </row>
    <row r="168" spans="2:31">
      <c r="B168" s="1">
        <v>18932</v>
      </c>
      <c r="C168" s="1">
        <v>43915</v>
      </c>
      <c r="E168" s="2" t="str">
        <f t="shared" si="24"/>
        <v>68 ans, 4 mois, 23 jours</v>
      </c>
      <c r="G168" s="3">
        <f t="shared" si="25"/>
        <v>68</v>
      </c>
      <c r="H168" s="4">
        <f t="shared" si="26"/>
        <v>4</v>
      </c>
      <c r="I168" s="5">
        <f t="shared" si="27"/>
        <v>23</v>
      </c>
      <c r="K168" s="1">
        <f t="shared" si="28"/>
        <v>43913</v>
      </c>
      <c r="M168" s="6">
        <f t="shared" si="29"/>
        <v>-2</v>
      </c>
      <c r="O168" s="2" t="str">
        <f t="shared" si="30"/>
        <v>68 ans, 4 mois, 25 jours</v>
      </c>
      <c r="Q168" s="3">
        <f t="shared" si="31"/>
        <v>68</v>
      </c>
      <c r="R168" s="4">
        <f t="shared" si="32"/>
        <v>4</v>
      </c>
      <c r="S168" s="5">
        <f t="shared" si="33"/>
        <v>25</v>
      </c>
      <c r="U168" s="1">
        <f t="shared" si="34"/>
        <v>43915</v>
      </c>
      <c r="W168" s="6">
        <f t="shared" si="35"/>
        <v>0</v>
      </c>
      <c r="Y168" t="str">
        <f>_xll.DIFFDATE(B168,C168,3)</f>
        <v>68 ans 4 mois 23 jours</v>
      </c>
      <c r="AC168" t="str">
        <f>RIGHT(_xll.DIFFDATE($B168,$C168,3),8)</f>
        <v>23 jours</v>
      </c>
      <c r="AD168" s="11"/>
      <c r="AE168" s="10"/>
    </row>
    <row r="169" spans="2:31">
      <c r="B169" s="1">
        <v>9495</v>
      </c>
      <c r="C169" s="1">
        <v>52291</v>
      </c>
      <c r="E169" s="2" t="str">
        <f t="shared" si="24"/>
        <v>117 ans, 2 mois, 0 jour</v>
      </c>
      <c r="G169" s="3">
        <f t="shared" si="25"/>
        <v>117</v>
      </c>
      <c r="H169" s="4">
        <f t="shared" si="26"/>
        <v>2</v>
      </c>
      <c r="I169" s="5">
        <f t="shared" si="27"/>
        <v>0</v>
      </c>
      <c r="K169" s="1">
        <f t="shared" si="28"/>
        <v>52290</v>
      </c>
      <c r="M169" s="6">
        <f t="shared" si="29"/>
        <v>-1</v>
      </c>
      <c r="O169" s="2" t="str">
        <f t="shared" si="30"/>
        <v>117 ans, 2 mois, 1 jour</v>
      </c>
      <c r="Q169" s="3">
        <f t="shared" si="31"/>
        <v>117</v>
      </c>
      <c r="R169" s="4">
        <f t="shared" si="32"/>
        <v>2</v>
      </c>
      <c r="S169" s="5">
        <f t="shared" si="33"/>
        <v>1</v>
      </c>
      <c r="U169" s="1">
        <f t="shared" si="34"/>
        <v>52291</v>
      </c>
      <c r="W169" s="6">
        <f t="shared" si="35"/>
        <v>0</v>
      </c>
      <c r="Y169" t="str">
        <f>_xll.DIFFDATE(B169,C169,3)</f>
        <v>117 ans 2 mois 0 jour</v>
      </c>
      <c r="AC169" t="str">
        <f>RIGHT(_xll.DIFFDATE($B169,$C169,3),8)</f>
        <v>s 0 jour</v>
      </c>
      <c r="AD169" s="11"/>
      <c r="AE169" s="10"/>
    </row>
    <row r="170" spans="2:31">
      <c r="B170" s="1">
        <v>9861</v>
      </c>
      <c r="C170" s="1">
        <v>51214</v>
      </c>
      <c r="E170" s="2" t="str">
        <f t="shared" si="24"/>
        <v>113 ans, 2 mois, 18 jours</v>
      </c>
      <c r="G170" s="3">
        <f t="shared" si="25"/>
        <v>113</v>
      </c>
      <c r="H170" s="4">
        <f t="shared" si="26"/>
        <v>2</v>
      </c>
      <c r="I170" s="5">
        <f t="shared" si="27"/>
        <v>18</v>
      </c>
      <c r="K170" s="1">
        <f t="shared" si="28"/>
        <v>51213</v>
      </c>
      <c r="M170" s="6">
        <f t="shared" si="29"/>
        <v>-1</v>
      </c>
      <c r="O170" s="2" t="str">
        <f t="shared" si="30"/>
        <v>113 ans, 2 mois, 19 jours</v>
      </c>
      <c r="Q170" s="3">
        <f t="shared" si="31"/>
        <v>113</v>
      </c>
      <c r="R170" s="4">
        <f t="shared" si="32"/>
        <v>2</v>
      </c>
      <c r="S170" s="5">
        <f t="shared" si="33"/>
        <v>19</v>
      </c>
      <c r="U170" s="1">
        <f t="shared" si="34"/>
        <v>51214</v>
      </c>
      <c r="W170" s="6">
        <f t="shared" si="35"/>
        <v>0</v>
      </c>
      <c r="Y170" t="str">
        <f>_xll.DIFFDATE(B170,C170,3)</f>
        <v>113 ans 2 mois 18 jours</v>
      </c>
      <c r="AC170" t="str">
        <f>RIGHT(_xll.DIFFDATE($B170,$C170,3),8)</f>
        <v>18 jours</v>
      </c>
      <c r="AD170" s="11"/>
      <c r="AE170" s="10"/>
    </row>
    <row r="171" spans="2:31">
      <c r="B171" s="1">
        <v>19875</v>
      </c>
      <c r="C171" s="1">
        <v>43905</v>
      </c>
      <c r="E171" s="2" t="str">
        <f t="shared" si="24"/>
        <v>65 ans, 9 mois, 13 jours</v>
      </c>
      <c r="G171" s="3">
        <f t="shared" si="25"/>
        <v>65</v>
      </c>
      <c r="H171" s="4">
        <f t="shared" si="26"/>
        <v>9</v>
      </c>
      <c r="I171" s="5">
        <f t="shared" si="27"/>
        <v>13</v>
      </c>
      <c r="K171" s="1">
        <f t="shared" si="28"/>
        <v>43903</v>
      </c>
      <c r="M171" s="6">
        <f t="shared" si="29"/>
        <v>-2</v>
      </c>
      <c r="O171" s="2" t="str">
        <f t="shared" si="30"/>
        <v>65 ans, 9 mois, 15 jours</v>
      </c>
      <c r="Q171" s="3">
        <f t="shared" si="31"/>
        <v>65</v>
      </c>
      <c r="R171" s="4">
        <f t="shared" si="32"/>
        <v>9</v>
      </c>
      <c r="S171" s="5">
        <f t="shared" si="33"/>
        <v>15</v>
      </c>
      <c r="U171" s="1">
        <f t="shared" si="34"/>
        <v>43905</v>
      </c>
      <c r="W171" s="6">
        <f t="shared" si="35"/>
        <v>0</v>
      </c>
      <c r="Y171" t="str">
        <f>_xll.DIFFDATE(B171,C171,3)</f>
        <v>65 ans 9 mois 13 jours</v>
      </c>
      <c r="AC171" t="str">
        <f>RIGHT(_xll.DIFFDATE($B171,$C171,3),8)</f>
        <v>13 jours</v>
      </c>
      <c r="AD171" s="11"/>
      <c r="AE171" s="10"/>
    </row>
    <row r="172" spans="2:31">
      <c r="B172" s="1">
        <v>1826</v>
      </c>
      <c r="C172" s="1">
        <v>54501</v>
      </c>
      <c r="E172" s="2" t="str">
        <f t="shared" si="24"/>
        <v>144 ans, 2 mois, 17 jours</v>
      </c>
      <c r="G172" s="3">
        <f t="shared" si="25"/>
        <v>144</v>
      </c>
      <c r="H172" s="4">
        <f t="shared" si="26"/>
        <v>2</v>
      </c>
      <c r="I172" s="5">
        <f t="shared" si="27"/>
        <v>17</v>
      </c>
      <c r="K172" s="1">
        <f t="shared" si="28"/>
        <v>54499</v>
      </c>
      <c r="M172" s="6">
        <f t="shared" si="29"/>
        <v>-2</v>
      </c>
      <c r="O172" s="2" t="str">
        <f t="shared" si="30"/>
        <v>144 ans, 2 mois, 19 jours</v>
      </c>
      <c r="Q172" s="3">
        <f t="shared" si="31"/>
        <v>144</v>
      </c>
      <c r="R172" s="4">
        <f t="shared" si="32"/>
        <v>2</v>
      </c>
      <c r="S172" s="5">
        <f t="shared" si="33"/>
        <v>19</v>
      </c>
      <c r="U172" s="1">
        <f t="shared" si="34"/>
        <v>54501</v>
      </c>
      <c r="W172" s="6">
        <f t="shared" si="35"/>
        <v>0</v>
      </c>
      <c r="Y172" t="str">
        <f>_xll.DIFFDATE(B172,C172,3)</f>
        <v>144 ans 2 mois 17 jours</v>
      </c>
      <c r="AC172" t="str">
        <f>RIGHT(_xll.DIFFDATE($B172,$C172,3),8)</f>
        <v>17 jours</v>
      </c>
      <c r="AD172" s="11"/>
      <c r="AE172" s="10"/>
    </row>
    <row r="173" spans="2:31">
      <c r="B173" s="1">
        <v>8613</v>
      </c>
      <c r="C173" s="1">
        <v>36158</v>
      </c>
      <c r="E173" s="2" t="str">
        <f t="shared" si="24"/>
        <v>75 ans, 4 mois, 28 jours</v>
      </c>
      <c r="G173" s="3">
        <f t="shared" si="25"/>
        <v>75</v>
      </c>
      <c r="H173" s="4">
        <f t="shared" si="26"/>
        <v>4</v>
      </c>
      <c r="I173" s="5">
        <f t="shared" si="27"/>
        <v>28</v>
      </c>
      <c r="K173" s="1">
        <f t="shared" si="28"/>
        <v>36157</v>
      </c>
      <c r="M173" s="6">
        <f t="shared" si="29"/>
        <v>-1</v>
      </c>
      <c r="O173" s="2" t="str">
        <f t="shared" si="30"/>
        <v>75 ans, 4 mois, 29 jours</v>
      </c>
      <c r="Q173" s="3">
        <f t="shared" si="31"/>
        <v>75</v>
      </c>
      <c r="R173" s="4">
        <f t="shared" si="32"/>
        <v>4</v>
      </c>
      <c r="S173" s="5">
        <f t="shared" si="33"/>
        <v>29</v>
      </c>
      <c r="U173" s="1">
        <f t="shared" si="34"/>
        <v>36158</v>
      </c>
      <c r="W173" s="6">
        <f t="shared" si="35"/>
        <v>0</v>
      </c>
      <c r="Y173" t="str">
        <f>_xll.DIFFDATE(B173,C173,3)</f>
        <v>75 ans 4 mois 28 jours</v>
      </c>
      <c r="AC173" t="str">
        <f>RIGHT(_xll.DIFFDATE($B173,$C173,3),8)</f>
        <v>28 jours</v>
      </c>
      <c r="AD173" s="11"/>
      <c r="AE173" s="10"/>
    </row>
    <row r="174" spans="2:31">
      <c r="B174" s="1">
        <v>22950</v>
      </c>
      <c r="C174" s="1">
        <v>67909</v>
      </c>
      <c r="E174" s="2" t="str">
        <f t="shared" si="24"/>
        <v>123 ans, 1 mois, 2 jours</v>
      </c>
      <c r="G174" s="3">
        <f t="shared" si="25"/>
        <v>123</v>
      </c>
      <c r="H174" s="4">
        <f t="shared" si="26"/>
        <v>1</v>
      </c>
      <c r="I174" s="5">
        <f t="shared" si="27"/>
        <v>2</v>
      </c>
      <c r="K174" s="1">
        <f t="shared" si="28"/>
        <v>67908</v>
      </c>
      <c r="M174" s="6">
        <f t="shared" si="29"/>
        <v>-1</v>
      </c>
      <c r="O174" s="2" t="str">
        <f t="shared" si="30"/>
        <v>123 ans, 1 mois, 3 jours</v>
      </c>
      <c r="Q174" s="3">
        <f t="shared" si="31"/>
        <v>123</v>
      </c>
      <c r="R174" s="4">
        <f t="shared" si="32"/>
        <v>1</v>
      </c>
      <c r="S174" s="5">
        <f t="shared" si="33"/>
        <v>3</v>
      </c>
      <c r="U174" s="1">
        <f t="shared" si="34"/>
        <v>67909</v>
      </c>
      <c r="W174" s="6">
        <f t="shared" si="35"/>
        <v>0</v>
      </c>
      <c r="Y174" t="str">
        <f>_xll.DIFFDATE(B174,C174,3)</f>
        <v>123 ans 1 mois 2 jours</v>
      </c>
      <c r="AC174" t="str">
        <f>RIGHT(_xll.DIFFDATE($B174,$C174,3),8)</f>
        <v xml:space="preserve"> 2 jours</v>
      </c>
      <c r="AD174" s="11"/>
      <c r="AE174" s="10"/>
    </row>
    <row r="175" spans="2:31">
      <c r="B175" s="1">
        <v>34911</v>
      </c>
      <c r="C175" s="1">
        <v>36143</v>
      </c>
      <c r="E175" s="2" t="str">
        <f t="shared" si="24"/>
        <v>3 ans, 4 mois, 13 jours</v>
      </c>
      <c r="G175" s="3">
        <f t="shared" si="25"/>
        <v>3</v>
      </c>
      <c r="H175" s="4">
        <f t="shared" si="26"/>
        <v>4</v>
      </c>
      <c r="I175" s="5">
        <f t="shared" si="27"/>
        <v>13</v>
      </c>
      <c r="K175" s="1">
        <f t="shared" si="28"/>
        <v>36142</v>
      </c>
      <c r="M175" s="6">
        <f t="shared" si="29"/>
        <v>-1</v>
      </c>
      <c r="O175" s="2" t="str">
        <f t="shared" si="30"/>
        <v>3 ans, 4 mois, 14 jours</v>
      </c>
      <c r="Q175" s="3">
        <f t="shared" si="31"/>
        <v>3</v>
      </c>
      <c r="R175" s="4">
        <f t="shared" si="32"/>
        <v>4</v>
      </c>
      <c r="S175" s="5">
        <f t="shared" si="33"/>
        <v>14</v>
      </c>
      <c r="U175" s="1">
        <f t="shared" si="34"/>
        <v>36143</v>
      </c>
      <c r="W175" s="6">
        <f t="shared" si="35"/>
        <v>0</v>
      </c>
      <c r="Y175" t="str">
        <f>_xll.DIFFDATE(B175,C175,3)</f>
        <v>3 ans 4 mois 13 jours</v>
      </c>
      <c r="AC175" t="str">
        <f>RIGHT(_xll.DIFFDATE($B175,$C175,3),8)</f>
        <v>13 jours</v>
      </c>
      <c r="AD175" s="11"/>
      <c r="AE175" s="10"/>
    </row>
    <row r="176" spans="2:31">
      <c r="B176" s="1">
        <v>36463</v>
      </c>
      <c r="C176" s="1">
        <v>51199</v>
      </c>
      <c r="E176" s="2" t="str">
        <f t="shared" si="24"/>
        <v>40 ans, 4 mois, 3 jours</v>
      </c>
      <c r="G176" s="3">
        <f t="shared" si="25"/>
        <v>40</v>
      </c>
      <c r="H176" s="4">
        <f t="shared" si="26"/>
        <v>4</v>
      </c>
      <c r="I176" s="5">
        <f t="shared" si="27"/>
        <v>3</v>
      </c>
      <c r="K176" s="1">
        <f t="shared" si="28"/>
        <v>51198</v>
      </c>
      <c r="M176" s="6">
        <f t="shared" si="29"/>
        <v>-1</v>
      </c>
      <c r="O176" s="2" t="str">
        <f t="shared" si="30"/>
        <v>40 ans, 4 mois, 4 jours</v>
      </c>
      <c r="Q176" s="3">
        <f t="shared" si="31"/>
        <v>40</v>
      </c>
      <c r="R176" s="4">
        <f t="shared" si="32"/>
        <v>4</v>
      </c>
      <c r="S176" s="5">
        <f t="shared" si="33"/>
        <v>4</v>
      </c>
      <c r="U176" s="1">
        <f t="shared" si="34"/>
        <v>51199</v>
      </c>
      <c r="W176" s="6">
        <f t="shared" si="35"/>
        <v>0</v>
      </c>
      <c r="Y176" t="str">
        <f>_xll.DIFFDATE(B176,C176,3)</f>
        <v>40 ans 4 mois 3 jours</v>
      </c>
      <c r="AC176" t="str">
        <f>RIGHT(_xll.DIFFDATE($B176,$C176,3),8)</f>
        <v xml:space="preserve"> 3 jours</v>
      </c>
      <c r="AD176" s="11"/>
      <c r="AE176" s="10"/>
    </row>
    <row r="177" spans="2:31">
      <c r="B177" s="1">
        <v>27790</v>
      </c>
      <c r="C177" s="1">
        <v>79448</v>
      </c>
      <c r="E177" s="2" t="str">
        <f t="shared" si="24"/>
        <v>141 ans, 5 mois, 7 jours</v>
      </c>
      <c r="G177" s="3">
        <f t="shared" si="25"/>
        <v>141</v>
      </c>
      <c r="H177" s="4">
        <f t="shared" si="26"/>
        <v>5</v>
      </c>
      <c r="I177" s="5">
        <f t="shared" si="27"/>
        <v>7</v>
      </c>
      <c r="K177" s="1">
        <f t="shared" si="28"/>
        <v>79447</v>
      </c>
      <c r="M177" s="6">
        <f t="shared" si="29"/>
        <v>-1</v>
      </c>
      <c r="O177" s="2" t="str">
        <f t="shared" si="30"/>
        <v>141 ans, 5 mois, 8 jours</v>
      </c>
      <c r="Q177" s="3">
        <f t="shared" si="31"/>
        <v>141</v>
      </c>
      <c r="R177" s="4">
        <f t="shared" si="32"/>
        <v>5</v>
      </c>
      <c r="S177" s="5">
        <f t="shared" si="33"/>
        <v>8</v>
      </c>
      <c r="U177" s="1">
        <f t="shared" si="34"/>
        <v>79448</v>
      </c>
      <c r="W177" s="6">
        <f t="shared" si="35"/>
        <v>0</v>
      </c>
      <c r="Y177" t="str">
        <f>_xll.DIFFDATE(B177,C177,3)</f>
        <v>141 ans 5 mois 7 jours</v>
      </c>
      <c r="AC177" t="str">
        <f>RIGHT(_xll.DIFFDATE($B177,$C177,3),8)</f>
        <v xml:space="preserve"> 7 jours</v>
      </c>
      <c r="AD177" s="11"/>
      <c r="AE177" s="10"/>
    </row>
    <row r="178" spans="2:31">
      <c r="B178" s="1">
        <v>22035</v>
      </c>
      <c r="C178" s="1">
        <v>54847</v>
      </c>
      <c r="E178" s="2" t="str">
        <f t="shared" si="24"/>
        <v>89 ans, 9 mois, 30 jours</v>
      </c>
      <c r="G178" s="3">
        <f t="shared" si="25"/>
        <v>89</v>
      </c>
      <c r="H178" s="4">
        <f t="shared" si="26"/>
        <v>9</v>
      </c>
      <c r="I178" s="5">
        <f t="shared" si="27"/>
        <v>30</v>
      </c>
      <c r="K178" s="1">
        <f t="shared" si="28"/>
        <v>54847</v>
      </c>
      <c r="M178" s="6">
        <f t="shared" si="29"/>
        <v>0</v>
      </c>
      <c r="O178" s="2" t="str">
        <f t="shared" si="30"/>
        <v>89 ans, 10 mois, 0 jour</v>
      </c>
      <c r="Q178" s="3">
        <f t="shared" si="31"/>
        <v>89</v>
      </c>
      <c r="R178" s="4">
        <f t="shared" si="32"/>
        <v>10</v>
      </c>
      <c r="S178" s="5">
        <f t="shared" si="33"/>
        <v>0</v>
      </c>
      <c r="U178" s="1">
        <f t="shared" si="34"/>
        <v>54847</v>
      </c>
      <c r="W178" s="6">
        <f t="shared" si="35"/>
        <v>0</v>
      </c>
      <c r="Y178" t="str">
        <f>_xll.DIFFDATE(B178,C178,3)</f>
        <v>89 ans 9 mois 30 jours</v>
      </c>
      <c r="AC178" t="str">
        <f>RIGHT(_xll.DIFFDATE($B178,$C178,3),8)</f>
        <v>30 jours</v>
      </c>
      <c r="AD178" s="11"/>
      <c r="AE178" s="10"/>
    </row>
    <row r="179" spans="2:31">
      <c r="B179" s="1">
        <v>29586</v>
      </c>
      <c r="C179" s="1">
        <v>68637</v>
      </c>
      <c r="E179" s="2" t="str">
        <f t="shared" si="24"/>
        <v>106 ans, 11 mois, 0 jour</v>
      </c>
      <c r="G179" s="3">
        <f t="shared" si="25"/>
        <v>106</v>
      </c>
      <c r="H179" s="4">
        <f t="shared" si="26"/>
        <v>11</v>
      </c>
      <c r="I179" s="5">
        <f t="shared" si="27"/>
        <v>0</v>
      </c>
      <c r="K179" s="1">
        <f t="shared" si="28"/>
        <v>68636</v>
      </c>
      <c r="M179" s="6">
        <f t="shared" si="29"/>
        <v>-1</v>
      </c>
      <c r="O179" s="2" t="str">
        <f t="shared" si="30"/>
        <v>106 ans, 11 mois, 1 jour</v>
      </c>
      <c r="Q179" s="3">
        <f t="shared" si="31"/>
        <v>106</v>
      </c>
      <c r="R179" s="4">
        <f t="shared" si="32"/>
        <v>11</v>
      </c>
      <c r="S179" s="5">
        <f t="shared" si="33"/>
        <v>1</v>
      </c>
      <c r="U179" s="1">
        <f t="shared" si="34"/>
        <v>68637</v>
      </c>
      <c r="W179" s="6">
        <f t="shared" si="35"/>
        <v>0</v>
      </c>
      <c r="Y179" t="str">
        <f>_xll.DIFFDATE(B179,C179,3)</f>
        <v>106 ans 11 mois 0 jour</v>
      </c>
      <c r="AC179" t="str">
        <f>RIGHT(_xll.DIFFDATE($B179,$C179,3),8)</f>
        <v>s 0 jour</v>
      </c>
      <c r="AD179" s="11"/>
      <c r="AE179" s="10"/>
    </row>
    <row r="180" spans="2:31">
      <c r="B180" s="1">
        <v>305</v>
      </c>
      <c r="C180" s="1">
        <v>23454</v>
      </c>
      <c r="E180" s="2" t="str">
        <f t="shared" si="24"/>
        <v>63 ans, 4 mois, 16 jours</v>
      </c>
      <c r="G180" s="3">
        <f t="shared" si="25"/>
        <v>63</v>
      </c>
      <c r="H180" s="4">
        <f t="shared" si="26"/>
        <v>4</v>
      </c>
      <c r="I180" s="5">
        <f t="shared" si="27"/>
        <v>16</v>
      </c>
      <c r="K180" s="1">
        <f t="shared" si="28"/>
        <v>23452</v>
      </c>
      <c r="M180" s="6">
        <f t="shared" si="29"/>
        <v>-2</v>
      </c>
      <c r="O180" s="2" t="str">
        <f t="shared" si="30"/>
        <v>63 ans, 4 mois, 18 jours</v>
      </c>
      <c r="Q180" s="3">
        <f t="shared" si="31"/>
        <v>63</v>
      </c>
      <c r="R180" s="4">
        <f t="shared" si="32"/>
        <v>4</v>
      </c>
      <c r="S180" s="5">
        <f t="shared" si="33"/>
        <v>18</v>
      </c>
      <c r="U180" s="1">
        <f t="shared" si="34"/>
        <v>23454</v>
      </c>
      <c r="W180" s="6">
        <f t="shared" si="35"/>
        <v>0</v>
      </c>
      <c r="Y180" t="str">
        <f>_xll.DIFFDATE(B180,C180,3)</f>
        <v>63 ans 4 mois 16 jours</v>
      </c>
      <c r="AC180" t="str">
        <f>RIGHT(_xll.DIFFDATE($B180,$C180,3),8)</f>
        <v>16 jours</v>
      </c>
      <c r="AD180" s="11"/>
      <c r="AE180" s="10"/>
    </row>
    <row r="181" spans="2:31">
      <c r="B181" s="1">
        <v>22370</v>
      </c>
      <c r="C181" s="1">
        <v>39148</v>
      </c>
      <c r="E181" s="2" t="str">
        <f t="shared" si="24"/>
        <v>45 ans, 11 mois, 5 jours</v>
      </c>
      <c r="G181" s="3">
        <f t="shared" si="25"/>
        <v>45</v>
      </c>
      <c r="H181" s="4">
        <f t="shared" si="26"/>
        <v>11</v>
      </c>
      <c r="I181" s="5">
        <f t="shared" si="27"/>
        <v>5</v>
      </c>
      <c r="K181" s="1">
        <f t="shared" si="28"/>
        <v>39146</v>
      </c>
      <c r="M181" s="6">
        <f t="shared" si="29"/>
        <v>-2</v>
      </c>
      <c r="O181" s="2" t="str">
        <f t="shared" si="30"/>
        <v>45 ans, 11 mois, 7 jours</v>
      </c>
      <c r="Q181" s="3">
        <f t="shared" si="31"/>
        <v>45</v>
      </c>
      <c r="R181" s="4">
        <f t="shared" si="32"/>
        <v>11</v>
      </c>
      <c r="S181" s="5">
        <f t="shared" si="33"/>
        <v>7</v>
      </c>
      <c r="U181" s="1">
        <f t="shared" si="34"/>
        <v>39148</v>
      </c>
      <c r="W181" s="6">
        <f t="shared" si="35"/>
        <v>0</v>
      </c>
      <c r="Y181" t="str">
        <f>_xll.DIFFDATE(B181,C181,3)</f>
        <v>45 ans 11 mois 5 jours</v>
      </c>
      <c r="AC181" t="str">
        <f>RIGHT(_xll.DIFFDATE($B181,$C181,3),8)</f>
        <v xml:space="preserve"> 5 jours</v>
      </c>
      <c r="AD181" s="11"/>
      <c r="AE181" s="10"/>
    </row>
    <row r="182" spans="2:31">
      <c r="B182" s="1">
        <v>35642</v>
      </c>
      <c r="C182" s="1">
        <v>65821</v>
      </c>
      <c r="E182" s="2" t="str">
        <f t="shared" si="24"/>
        <v>82 ans, 7 mois, 14 jours</v>
      </c>
      <c r="G182" s="3">
        <f t="shared" si="25"/>
        <v>82</v>
      </c>
      <c r="H182" s="4">
        <f t="shared" si="26"/>
        <v>7</v>
      </c>
      <c r="I182" s="5">
        <f t="shared" si="27"/>
        <v>14</v>
      </c>
      <c r="K182" s="1">
        <f t="shared" si="28"/>
        <v>65819</v>
      </c>
      <c r="M182" s="6">
        <f t="shared" si="29"/>
        <v>-2</v>
      </c>
      <c r="O182" s="2" t="str">
        <f t="shared" si="30"/>
        <v>82 ans, 7 mois, 16 jours</v>
      </c>
      <c r="Q182" s="3">
        <f t="shared" si="31"/>
        <v>82</v>
      </c>
      <c r="R182" s="4">
        <f t="shared" si="32"/>
        <v>7</v>
      </c>
      <c r="S182" s="5">
        <f t="shared" si="33"/>
        <v>16</v>
      </c>
      <c r="U182" s="1">
        <f t="shared" si="34"/>
        <v>65821</v>
      </c>
      <c r="W182" s="6">
        <f t="shared" si="35"/>
        <v>0</v>
      </c>
      <c r="Y182" t="str">
        <f>_xll.DIFFDATE(B182,C182,3)</f>
        <v>82 ans 7 mois 14 jours</v>
      </c>
      <c r="AC182" t="str">
        <f>RIGHT(_xll.DIFFDATE($B182,$C182,3),8)</f>
        <v>14 jours</v>
      </c>
      <c r="AD182" s="11"/>
      <c r="AE182" s="10"/>
    </row>
    <row r="183" spans="2:31">
      <c r="B183" s="1">
        <v>10042</v>
      </c>
      <c r="C183" s="1">
        <v>15781</v>
      </c>
      <c r="E183" s="2" t="str">
        <f t="shared" si="24"/>
        <v>15 ans, 8 mois, 15 jours</v>
      </c>
      <c r="G183" s="3">
        <f t="shared" si="25"/>
        <v>15</v>
      </c>
      <c r="H183" s="4">
        <f t="shared" si="26"/>
        <v>8</v>
      </c>
      <c r="I183" s="5">
        <f t="shared" si="27"/>
        <v>15</v>
      </c>
      <c r="K183" s="1">
        <f t="shared" si="28"/>
        <v>15780</v>
      </c>
      <c r="M183" s="6">
        <f t="shared" si="29"/>
        <v>-1</v>
      </c>
      <c r="O183" s="2" t="str">
        <f t="shared" si="30"/>
        <v>15 ans, 8 mois, 16 jours</v>
      </c>
      <c r="Q183" s="3">
        <f t="shared" si="31"/>
        <v>15</v>
      </c>
      <c r="R183" s="4">
        <f t="shared" si="32"/>
        <v>8</v>
      </c>
      <c r="S183" s="5">
        <f t="shared" si="33"/>
        <v>16</v>
      </c>
      <c r="U183" s="1">
        <f t="shared" si="34"/>
        <v>15781</v>
      </c>
      <c r="W183" s="6">
        <f t="shared" si="35"/>
        <v>0</v>
      </c>
      <c r="Y183" t="str">
        <f>_xll.DIFFDATE(B183,C183,3)</f>
        <v>15 ans 8 mois 15 jours</v>
      </c>
      <c r="AC183" t="str">
        <f>RIGHT(_xll.DIFFDATE($B183,$C183,3),8)</f>
        <v>15 jours</v>
      </c>
      <c r="AD183" s="11"/>
      <c r="AE183" s="10"/>
    </row>
    <row r="184" spans="2:31">
      <c r="B184" s="1">
        <v>9313</v>
      </c>
      <c r="C184" s="1">
        <v>21989</v>
      </c>
      <c r="E184" s="2" t="str">
        <f t="shared" si="24"/>
        <v>34 ans, 8 mois, 13 jours</v>
      </c>
      <c r="G184" s="3">
        <f t="shared" si="25"/>
        <v>34</v>
      </c>
      <c r="H184" s="4">
        <f t="shared" si="26"/>
        <v>8</v>
      </c>
      <c r="I184" s="5">
        <f t="shared" si="27"/>
        <v>13</v>
      </c>
      <c r="K184" s="1">
        <f t="shared" si="28"/>
        <v>21988</v>
      </c>
      <c r="M184" s="6">
        <f t="shared" si="29"/>
        <v>-1</v>
      </c>
      <c r="O184" s="2" t="str">
        <f t="shared" si="30"/>
        <v>34 ans, 8 mois, 14 jours</v>
      </c>
      <c r="Q184" s="3">
        <f t="shared" si="31"/>
        <v>34</v>
      </c>
      <c r="R184" s="4">
        <f t="shared" si="32"/>
        <v>8</v>
      </c>
      <c r="S184" s="5">
        <f t="shared" si="33"/>
        <v>14</v>
      </c>
      <c r="U184" s="1">
        <f t="shared" si="34"/>
        <v>21989</v>
      </c>
      <c r="W184" s="6">
        <f t="shared" si="35"/>
        <v>0</v>
      </c>
      <c r="Y184" t="str">
        <f>_xll.DIFFDATE(B184,C184,3)</f>
        <v>34 ans 8 mois 13 jours</v>
      </c>
      <c r="AC184" t="str">
        <f>RIGHT(_xll.DIFFDATE($B184,$C184,3),8)</f>
        <v>13 jours</v>
      </c>
      <c r="AD184" s="11"/>
      <c r="AE184" s="10"/>
    </row>
    <row r="185" spans="2:31">
      <c r="B185" s="1">
        <v>15735</v>
      </c>
      <c r="C185" s="1">
        <v>63638</v>
      </c>
      <c r="E185" s="2" t="str">
        <f t="shared" si="24"/>
        <v>131 ans, 1 mois, 24 jours</v>
      </c>
      <c r="G185" s="3">
        <f t="shared" si="25"/>
        <v>131</v>
      </c>
      <c r="H185" s="4">
        <f t="shared" si="26"/>
        <v>1</v>
      </c>
      <c r="I185" s="5">
        <f t="shared" si="27"/>
        <v>24</v>
      </c>
      <c r="K185" s="1">
        <f t="shared" si="28"/>
        <v>63637</v>
      </c>
      <c r="M185" s="6">
        <f t="shared" si="29"/>
        <v>-1</v>
      </c>
      <c r="O185" s="2" t="str">
        <f t="shared" si="30"/>
        <v>131 ans, 1 mois, 25 jours</v>
      </c>
      <c r="Q185" s="3">
        <f t="shared" si="31"/>
        <v>131</v>
      </c>
      <c r="R185" s="4">
        <f t="shared" si="32"/>
        <v>1</v>
      </c>
      <c r="S185" s="5">
        <f t="shared" si="33"/>
        <v>25</v>
      </c>
      <c r="U185" s="1">
        <f t="shared" si="34"/>
        <v>63638</v>
      </c>
      <c r="W185" s="6">
        <f t="shared" si="35"/>
        <v>0</v>
      </c>
      <c r="Y185" t="str">
        <f>_xll.DIFFDATE(B185,C185,3)</f>
        <v>131 ans 1 mois 24 jours</v>
      </c>
      <c r="AC185" t="str">
        <f>RIGHT(_xll.DIFFDATE($B185,$C185,3),8)</f>
        <v>24 jours</v>
      </c>
      <c r="AD185" s="11"/>
      <c r="AE185" s="10"/>
    </row>
    <row r="186" spans="2:31">
      <c r="B186" s="1">
        <v>14610</v>
      </c>
      <c r="C186" s="1">
        <v>40022</v>
      </c>
      <c r="E186" s="2" t="str">
        <f t="shared" si="24"/>
        <v>69 ans, 6 mois, 27 jours</v>
      </c>
      <c r="G186" s="3">
        <f t="shared" si="25"/>
        <v>69</v>
      </c>
      <c r="H186" s="4">
        <f t="shared" si="26"/>
        <v>6</v>
      </c>
      <c r="I186" s="5">
        <f t="shared" si="27"/>
        <v>27</v>
      </c>
      <c r="K186" s="1">
        <f t="shared" si="28"/>
        <v>40021</v>
      </c>
      <c r="M186" s="6">
        <f t="shared" si="29"/>
        <v>-1</v>
      </c>
      <c r="O186" s="2" t="str">
        <f t="shared" si="30"/>
        <v>69 ans, 6 mois, 28 jours</v>
      </c>
      <c r="Q186" s="3">
        <f t="shared" si="31"/>
        <v>69</v>
      </c>
      <c r="R186" s="4">
        <f t="shared" si="32"/>
        <v>6</v>
      </c>
      <c r="S186" s="5">
        <f t="shared" si="33"/>
        <v>28</v>
      </c>
      <c r="U186" s="1">
        <f t="shared" si="34"/>
        <v>40022</v>
      </c>
      <c r="W186" s="6">
        <f t="shared" si="35"/>
        <v>0</v>
      </c>
      <c r="Y186" t="str">
        <f>_xll.DIFFDATE(B186,C186,3)</f>
        <v>69 ans 6 mois 27 jours</v>
      </c>
      <c r="AC186" t="str">
        <f>RIGHT(_xll.DIFFDATE($B186,$C186,3),8)</f>
        <v>27 jours</v>
      </c>
      <c r="AD186" s="11"/>
      <c r="AE186" s="10"/>
    </row>
    <row r="187" spans="2:31">
      <c r="B187" s="1">
        <v>26693</v>
      </c>
      <c r="C187" s="1">
        <v>44986</v>
      </c>
      <c r="E187" s="2" t="str">
        <f t="shared" si="24"/>
        <v>50 ans, 1 mois, 0 jour</v>
      </c>
      <c r="G187" s="3">
        <f t="shared" si="25"/>
        <v>50</v>
      </c>
      <c r="H187" s="4">
        <f t="shared" si="26"/>
        <v>1</v>
      </c>
      <c r="I187" s="5">
        <f t="shared" si="27"/>
        <v>0</v>
      </c>
      <c r="K187" s="1">
        <f t="shared" si="28"/>
        <v>44985</v>
      </c>
      <c r="M187" s="6">
        <f t="shared" si="29"/>
        <v>-1</v>
      </c>
      <c r="O187" s="2" t="str">
        <f t="shared" si="30"/>
        <v>50 ans, 1 mois, 1 jour</v>
      </c>
      <c r="Q187" s="3">
        <f t="shared" si="31"/>
        <v>50</v>
      </c>
      <c r="R187" s="4">
        <f t="shared" si="32"/>
        <v>1</v>
      </c>
      <c r="S187" s="5">
        <f t="shared" si="33"/>
        <v>1</v>
      </c>
      <c r="U187" s="1">
        <f t="shared" si="34"/>
        <v>44986</v>
      </c>
      <c r="W187" s="6">
        <f t="shared" si="35"/>
        <v>0</v>
      </c>
      <c r="Y187" t="str">
        <f>_xll.DIFFDATE(B187,C187,3)</f>
        <v>50 ans 1 mois 0 jour</v>
      </c>
      <c r="AC187" t="str">
        <f>RIGHT(_xll.DIFFDATE($B187,$C187,3),8)</f>
        <v>s 0 jour</v>
      </c>
      <c r="AD187" s="11"/>
      <c r="AE187" s="10"/>
    </row>
    <row r="188" spans="2:31">
      <c r="B188" s="1">
        <v>30528</v>
      </c>
      <c r="C188" s="1">
        <v>45066</v>
      </c>
      <c r="E188" s="2" t="str">
        <f t="shared" si="24"/>
        <v>39 ans, 9 mois, 19 jours</v>
      </c>
      <c r="G188" s="3">
        <f t="shared" si="25"/>
        <v>39</v>
      </c>
      <c r="H188" s="4">
        <f t="shared" si="26"/>
        <v>9</v>
      </c>
      <c r="I188" s="5">
        <f t="shared" si="27"/>
        <v>19</v>
      </c>
      <c r="K188" s="1">
        <f t="shared" si="28"/>
        <v>45065</v>
      </c>
      <c r="M188" s="6">
        <f t="shared" si="29"/>
        <v>-1</v>
      </c>
      <c r="O188" s="2" t="str">
        <f t="shared" si="30"/>
        <v>39 ans, 9 mois, 20 jours</v>
      </c>
      <c r="Q188" s="3">
        <f t="shared" si="31"/>
        <v>39</v>
      </c>
      <c r="R188" s="4">
        <f t="shared" si="32"/>
        <v>9</v>
      </c>
      <c r="S188" s="5">
        <f t="shared" si="33"/>
        <v>20</v>
      </c>
      <c r="U188" s="1">
        <f t="shared" si="34"/>
        <v>45066</v>
      </c>
      <c r="W188" s="6">
        <f t="shared" si="35"/>
        <v>0</v>
      </c>
      <c r="Y188" t="str">
        <f>_xll.DIFFDATE(B188,C188,3)</f>
        <v>39 ans 9 mois 19 jours</v>
      </c>
      <c r="AC188" t="str">
        <f>RIGHT(_xll.DIFFDATE($B188,$C188,3),8)</f>
        <v>19 jours</v>
      </c>
      <c r="AD188" s="11"/>
      <c r="AE188" s="10"/>
    </row>
    <row r="189" spans="2:31">
      <c r="B189" s="1">
        <v>21185</v>
      </c>
      <c r="C189" s="1">
        <v>24100</v>
      </c>
      <c r="E189" s="2" t="str">
        <f t="shared" si="24"/>
        <v>7 ans, 11 mois, 23 jours</v>
      </c>
      <c r="G189" s="3">
        <f t="shared" si="25"/>
        <v>7</v>
      </c>
      <c r="H189" s="4">
        <f t="shared" si="26"/>
        <v>11</v>
      </c>
      <c r="I189" s="5">
        <f t="shared" si="27"/>
        <v>23</v>
      </c>
      <c r="K189" s="1">
        <f t="shared" si="28"/>
        <v>24099</v>
      </c>
      <c r="M189" s="6">
        <f t="shared" si="29"/>
        <v>-1</v>
      </c>
      <c r="O189" s="2" t="str">
        <f t="shared" si="30"/>
        <v>7 ans, 11 mois, 24 jours</v>
      </c>
      <c r="Q189" s="3">
        <f t="shared" si="31"/>
        <v>7</v>
      </c>
      <c r="R189" s="4">
        <f t="shared" si="32"/>
        <v>11</v>
      </c>
      <c r="S189" s="5">
        <f t="shared" si="33"/>
        <v>24</v>
      </c>
      <c r="U189" s="1">
        <f t="shared" si="34"/>
        <v>24100</v>
      </c>
      <c r="W189" s="6">
        <f t="shared" si="35"/>
        <v>0</v>
      </c>
      <c r="Y189" t="str">
        <f>_xll.DIFFDATE(B189,C189,3)</f>
        <v>7 ans 11 mois 23 jours</v>
      </c>
      <c r="AC189" t="str">
        <f>RIGHT(_xll.DIFFDATE($B189,$C189,3),8)</f>
        <v>23 jours</v>
      </c>
      <c r="AD189" s="11"/>
      <c r="AE189" s="10"/>
    </row>
    <row r="190" spans="2:31">
      <c r="B190" s="1">
        <v>36372</v>
      </c>
      <c r="C190" s="1">
        <v>51858</v>
      </c>
      <c r="E190" s="2" t="str">
        <f t="shared" si="24"/>
        <v>42 ans, 4 mois, 22 jours</v>
      </c>
      <c r="G190" s="3">
        <f t="shared" si="25"/>
        <v>42</v>
      </c>
      <c r="H190" s="4">
        <f t="shared" si="26"/>
        <v>4</v>
      </c>
      <c r="I190" s="5">
        <f t="shared" si="27"/>
        <v>22</v>
      </c>
      <c r="K190" s="1">
        <f t="shared" si="28"/>
        <v>51857</v>
      </c>
      <c r="M190" s="6">
        <f t="shared" si="29"/>
        <v>-1</v>
      </c>
      <c r="O190" s="2" t="str">
        <f t="shared" si="30"/>
        <v>42 ans, 4 mois, 23 jours</v>
      </c>
      <c r="Q190" s="3">
        <f t="shared" si="31"/>
        <v>42</v>
      </c>
      <c r="R190" s="4">
        <f t="shared" si="32"/>
        <v>4</v>
      </c>
      <c r="S190" s="5">
        <f t="shared" si="33"/>
        <v>23</v>
      </c>
      <c r="U190" s="1">
        <f t="shared" si="34"/>
        <v>51858</v>
      </c>
      <c r="W190" s="6">
        <f t="shared" si="35"/>
        <v>0</v>
      </c>
      <c r="Y190" t="str">
        <f>_xll.DIFFDATE(B190,C190,3)</f>
        <v>42 ans 4 mois 22 jours</v>
      </c>
      <c r="AC190" t="str">
        <f>RIGHT(_xll.DIFFDATE($B190,$C190,3),8)</f>
        <v>22 jours</v>
      </c>
      <c r="AD190" s="11"/>
      <c r="AE190" s="10"/>
    </row>
    <row r="191" spans="2:31">
      <c r="B191" s="1">
        <v>26176</v>
      </c>
      <c r="C191" s="1">
        <v>80285</v>
      </c>
      <c r="E191" s="2" t="str">
        <f t="shared" si="24"/>
        <v>148 ans, 1 mois, 22 jours</v>
      </c>
      <c r="G191" s="3">
        <f t="shared" si="25"/>
        <v>148</v>
      </c>
      <c r="H191" s="4">
        <f t="shared" si="26"/>
        <v>1</v>
      </c>
      <c r="I191" s="5">
        <f t="shared" si="27"/>
        <v>22</v>
      </c>
      <c r="K191" s="1">
        <f t="shared" si="28"/>
        <v>80284</v>
      </c>
      <c r="M191" s="6">
        <f t="shared" si="29"/>
        <v>-1</v>
      </c>
      <c r="O191" s="2" t="str">
        <f t="shared" si="30"/>
        <v>148 ans, 1 mois, 23 jours</v>
      </c>
      <c r="Q191" s="3">
        <f t="shared" si="31"/>
        <v>148</v>
      </c>
      <c r="R191" s="4">
        <f t="shared" si="32"/>
        <v>1</v>
      </c>
      <c r="S191" s="5">
        <f t="shared" si="33"/>
        <v>23</v>
      </c>
      <c r="U191" s="1">
        <f t="shared" si="34"/>
        <v>80285</v>
      </c>
      <c r="W191" s="6">
        <f t="shared" si="35"/>
        <v>0</v>
      </c>
      <c r="Y191" t="str">
        <f>_xll.DIFFDATE(B191,C191,3)</f>
        <v>148 ans 1 mois 22 jours</v>
      </c>
      <c r="AC191" t="str">
        <f>RIGHT(_xll.DIFFDATE($B191,$C191,3),8)</f>
        <v>22 jours</v>
      </c>
      <c r="AD191" s="11"/>
      <c r="AE191" s="10"/>
    </row>
    <row r="192" spans="2:31">
      <c r="B192" s="1">
        <v>19206</v>
      </c>
      <c r="C192" s="1">
        <v>57254</v>
      </c>
      <c r="E192" s="2" t="str">
        <f t="shared" si="24"/>
        <v>104 ans, 2 mois, 0 jour</v>
      </c>
      <c r="G192" s="3">
        <f t="shared" si="25"/>
        <v>104</v>
      </c>
      <c r="H192" s="4">
        <f t="shared" si="26"/>
        <v>2</v>
      </c>
      <c r="I192" s="5">
        <f t="shared" si="27"/>
        <v>0</v>
      </c>
      <c r="K192" s="1">
        <f t="shared" si="28"/>
        <v>57253</v>
      </c>
      <c r="M192" s="6">
        <f t="shared" si="29"/>
        <v>-1</v>
      </c>
      <c r="O192" s="2" t="str">
        <f t="shared" si="30"/>
        <v>104 ans, 2 mois, 1 jour</v>
      </c>
      <c r="Q192" s="3">
        <f t="shared" si="31"/>
        <v>104</v>
      </c>
      <c r="R192" s="4">
        <f t="shared" si="32"/>
        <v>2</v>
      </c>
      <c r="S192" s="5">
        <f t="shared" si="33"/>
        <v>1</v>
      </c>
      <c r="U192" s="1">
        <f t="shared" si="34"/>
        <v>57254</v>
      </c>
      <c r="W192" s="6">
        <f t="shared" si="35"/>
        <v>0</v>
      </c>
      <c r="Y192" t="str">
        <f>_xll.DIFFDATE(B192,C192,3)</f>
        <v>104 ans 2 mois 0 jour</v>
      </c>
      <c r="AC192" t="str">
        <f>RIGHT(_xll.DIFFDATE($B192,$C192,3),8)</f>
        <v>s 0 jour</v>
      </c>
      <c r="AD192" s="11"/>
      <c r="AE192" s="10"/>
    </row>
    <row r="193" spans="2:31">
      <c r="B193" s="1">
        <v>3378</v>
      </c>
      <c r="C193" s="1">
        <v>25495</v>
      </c>
      <c r="E193" s="2" t="str">
        <f t="shared" si="24"/>
        <v>60 ans, 6 mois, 18 jours</v>
      </c>
      <c r="G193" s="3">
        <f t="shared" si="25"/>
        <v>60</v>
      </c>
      <c r="H193" s="4">
        <f t="shared" si="26"/>
        <v>6</v>
      </c>
      <c r="I193" s="5">
        <f t="shared" si="27"/>
        <v>18</v>
      </c>
      <c r="K193" s="1">
        <f t="shared" si="28"/>
        <v>25494</v>
      </c>
      <c r="M193" s="6">
        <f t="shared" si="29"/>
        <v>-1</v>
      </c>
      <c r="O193" s="2" t="str">
        <f t="shared" si="30"/>
        <v>60 ans, 6 mois, 19 jours</v>
      </c>
      <c r="Q193" s="3">
        <f t="shared" si="31"/>
        <v>60</v>
      </c>
      <c r="R193" s="4">
        <f t="shared" si="32"/>
        <v>6</v>
      </c>
      <c r="S193" s="5">
        <f t="shared" si="33"/>
        <v>19</v>
      </c>
      <c r="U193" s="1">
        <f t="shared" si="34"/>
        <v>25495</v>
      </c>
      <c r="W193" s="6">
        <f t="shared" si="35"/>
        <v>0</v>
      </c>
      <c r="Y193" t="str">
        <f>_xll.DIFFDATE(B193,C193,3)</f>
        <v>60 ans 6 mois 18 jours</v>
      </c>
      <c r="AC193" t="str">
        <f>RIGHT(_xll.DIFFDATE($B193,$C193,3),8)</f>
        <v>18 jours</v>
      </c>
      <c r="AD193" s="11"/>
      <c r="AE193" s="10"/>
    </row>
    <row r="194" spans="2:31">
      <c r="B194" s="1">
        <v>16617</v>
      </c>
      <c r="C194" s="1">
        <v>54495</v>
      </c>
      <c r="E194" s="2" t="str">
        <f t="shared" si="24"/>
        <v>103 ans, 8 mois, 12 jours</v>
      </c>
      <c r="G194" s="3">
        <f t="shared" si="25"/>
        <v>103</v>
      </c>
      <c r="H194" s="4">
        <f t="shared" si="26"/>
        <v>8</v>
      </c>
      <c r="I194" s="5">
        <f t="shared" si="27"/>
        <v>12</v>
      </c>
      <c r="K194" s="1">
        <f t="shared" si="28"/>
        <v>54494</v>
      </c>
      <c r="M194" s="6">
        <f t="shared" si="29"/>
        <v>-1</v>
      </c>
      <c r="O194" s="2" t="str">
        <f t="shared" si="30"/>
        <v>103 ans, 8 mois, 13 jours</v>
      </c>
      <c r="Q194" s="3">
        <f t="shared" si="31"/>
        <v>103</v>
      </c>
      <c r="R194" s="4">
        <f t="shared" si="32"/>
        <v>8</v>
      </c>
      <c r="S194" s="5">
        <f t="shared" si="33"/>
        <v>13</v>
      </c>
      <c r="U194" s="1">
        <f t="shared" si="34"/>
        <v>54495</v>
      </c>
      <c r="W194" s="6">
        <f t="shared" si="35"/>
        <v>0</v>
      </c>
      <c r="Y194" t="str">
        <f>_xll.DIFFDATE(B194,C194,3)</f>
        <v>103 ans 8 mois 12 jours</v>
      </c>
      <c r="AC194" t="str">
        <f>RIGHT(_xll.DIFFDATE($B194,$C194,3),8)</f>
        <v>12 jours</v>
      </c>
      <c r="AD194" s="11"/>
      <c r="AE194" s="10"/>
    </row>
    <row r="195" spans="2:31">
      <c r="B195" s="1">
        <v>34942</v>
      </c>
      <c r="C195" s="1">
        <v>68502</v>
      </c>
      <c r="E195" s="2" t="str">
        <f t="shared" si="24"/>
        <v>91 ans, 10 mois, 18 jours</v>
      </c>
      <c r="G195" s="3">
        <f t="shared" si="25"/>
        <v>91</v>
      </c>
      <c r="H195" s="4">
        <f t="shared" si="26"/>
        <v>10</v>
      </c>
      <c r="I195" s="5">
        <f t="shared" si="27"/>
        <v>18</v>
      </c>
      <c r="K195" s="1">
        <f t="shared" si="28"/>
        <v>68501</v>
      </c>
      <c r="M195" s="6">
        <f t="shared" si="29"/>
        <v>-1</v>
      </c>
      <c r="O195" s="2" t="str">
        <f t="shared" si="30"/>
        <v>91 ans, 10 mois, 19 jours</v>
      </c>
      <c r="Q195" s="3">
        <f t="shared" si="31"/>
        <v>91</v>
      </c>
      <c r="R195" s="4">
        <f t="shared" si="32"/>
        <v>10</v>
      </c>
      <c r="S195" s="5">
        <f t="shared" si="33"/>
        <v>19</v>
      </c>
      <c r="U195" s="1">
        <f t="shared" si="34"/>
        <v>68502</v>
      </c>
      <c r="W195" s="6">
        <f t="shared" si="35"/>
        <v>0</v>
      </c>
      <c r="Y195" t="str">
        <f>_xll.DIFFDATE(B195,C195,3)</f>
        <v>91 ans 10 mois 18 jours</v>
      </c>
      <c r="AC195" t="str">
        <f>RIGHT(_xll.DIFFDATE($B195,$C195,3),8)</f>
        <v>18 jours</v>
      </c>
      <c r="AD195" s="11"/>
      <c r="AE195" s="10"/>
    </row>
    <row r="196" spans="2:31">
      <c r="B196" s="1">
        <v>19600</v>
      </c>
      <c r="C196" s="1">
        <v>60705</v>
      </c>
      <c r="E196" s="2" t="str">
        <f t="shared" si="24"/>
        <v>112 ans, 6 mois, 13 jours</v>
      </c>
      <c r="G196" s="3">
        <f t="shared" si="25"/>
        <v>112</v>
      </c>
      <c r="H196" s="4">
        <f t="shared" si="26"/>
        <v>6</v>
      </c>
      <c r="I196" s="5">
        <f t="shared" si="27"/>
        <v>13</v>
      </c>
      <c r="K196" s="1">
        <f t="shared" si="28"/>
        <v>60704</v>
      </c>
      <c r="M196" s="6">
        <f t="shared" si="29"/>
        <v>-1</v>
      </c>
      <c r="O196" s="2" t="str">
        <f t="shared" si="30"/>
        <v>112 ans, 6 mois, 14 jours</v>
      </c>
      <c r="Q196" s="3">
        <f t="shared" si="31"/>
        <v>112</v>
      </c>
      <c r="R196" s="4">
        <f t="shared" si="32"/>
        <v>6</v>
      </c>
      <c r="S196" s="5">
        <f t="shared" si="33"/>
        <v>14</v>
      </c>
      <c r="U196" s="1">
        <f t="shared" si="34"/>
        <v>60705</v>
      </c>
      <c r="W196" s="6">
        <f t="shared" si="35"/>
        <v>0</v>
      </c>
      <c r="Y196" t="str">
        <f>_xll.DIFFDATE(B196,C196,3)</f>
        <v>112 ans 6 mois 13 jours</v>
      </c>
      <c r="AC196" t="str">
        <f>RIGHT(_xll.DIFFDATE($B196,$C196,3),8)</f>
        <v>13 jours</v>
      </c>
      <c r="AD196" s="11"/>
      <c r="AE196" s="10"/>
    </row>
    <row r="197" spans="2:31">
      <c r="B197" s="1">
        <v>35946</v>
      </c>
      <c r="C197" s="1">
        <v>56701</v>
      </c>
      <c r="E197" s="2" t="str">
        <f t="shared" si="24"/>
        <v>56 ans, 9 mois, 25 jours</v>
      </c>
      <c r="G197" s="3">
        <f t="shared" si="25"/>
        <v>56</v>
      </c>
      <c r="H197" s="4">
        <f t="shared" si="26"/>
        <v>9</v>
      </c>
      <c r="I197" s="5">
        <f t="shared" si="27"/>
        <v>25</v>
      </c>
      <c r="K197" s="1">
        <f t="shared" si="28"/>
        <v>56698</v>
      </c>
      <c r="M197" s="6">
        <f t="shared" si="29"/>
        <v>-3</v>
      </c>
      <c r="O197" s="2" t="str">
        <f t="shared" si="30"/>
        <v>56 ans, 9 mois, 28 jours</v>
      </c>
      <c r="Q197" s="3">
        <f t="shared" si="31"/>
        <v>56</v>
      </c>
      <c r="R197" s="4">
        <f t="shared" si="32"/>
        <v>9</v>
      </c>
      <c r="S197" s="5">
        <f t="shared" si="33"/>
        <v>28</v>
      </c>
      <c r="U197" s="1">
        <f t="shared" si="34"/>
        <v>56701</v>
      </c>
      <c r="W197" s="6">
        <f t="shared" si="35"/>
        <v>0</v>
      </c>
      <c r="Y197" t="str">
        <f>_xll.DIFFDATE(B197,C197,3)</f>
        <v>56 ans 9 mois 25 jours</v>
      </c>
      <c r="AC197" t="str">
        <f>RIGHT(_xll.DIFFDATE($B197,$C197,3),8)</f>
        <v>25 jours</v>
      </c>
      <c r="AD197" s="11"/>
      <c r="AE197" s="10"/>
    </row>
    <row r="198" spans="2:31">
      <c r="B198" s="1">
        <v>5722</v>
      </c>
      <c r="C198" s="1">
        <v>44121</v>
      </c>
      <c r="E198" s="2" t="str">
        <f t="shared" si="24"/>
        <v>105 ans, 1 mois, 16 jours</v>
      </c>
      <c r="G198" s="3">
        <f t="shared" si="25"/>
        <v>105</v>
      </c>
      <c r="H198" s="4">
        <f t="shared" si="26"/>
        <v>1</v>
      </c>
      <c r="I198" s="5">
        <f t="shared" si="27"/>
        <v>16</v>
      </c>
      <c r="K198" s="1">
        <f t="shared" si="28"/>
        <v>44120</v>
      </c>
      <c r="M198" s="6">
        <f t="shared" si="29"/>
        <v>-1</v>
      </c>
      <c r="O198" s="2" t="str">
        <f t="shared" si="30"/>
        <v>105 ans, 1 mois, 17 jours</v>
      </c>
      <c r="Q198" s="3">
        <f t="shared" si="31"/>
        <v>105</v>
      </c>
      <c r="R198" s="4">
        <f t="shared" si="32"/>
        <v>1</v>
      </c>
      <c r="S198" s="5">
        <f t="shared" si="33"/>
        <v>17</v>
      </c>
      <c r="U198" s="1">
        <f t="shared" si="34"/>
        <v>44121</v>
      </c>
      <c r="W198" s="6">
        <f t="shared" si="35"/>
        <v>0</v>
      </c>
      <c r="Y198" t="str">
        <f>_xll.DIFFDATE(B198,C198,3)</f>
        <v>105 ans 1 mois 16 jours</v>
      </c>
      <c r="AC198" t="str">
        <f>RIGHT(_xll.DIFFDATE($B198,$C198,3),8)</f>
        <v>16 jours</v>
      </c>
      <c r="AD198" s="11"/>
      <c r="AE198" s="10"/>
    </row>
    <row r="199" spans="2:31">
      <c r="B199" s="1">
        <v>7761</v>
      </c>
      <c r="C199" s="1">
        <v>40627</v>
      </c>
      <c r="E199" s="2" t="str">
        <f t="shared" si="24"/>
        <v>89 ans, 11 mois, 22 jours</v>
      </c>
      <c r="G199" s="3">
        <f t="shared" si="25"/>
        <v>89</v>
      </c>
      <c r="H199" s="4">
        <f t="shared" si="26"/>
        <v>11</v>
      </c>
      <c r="I199" s="5">
        <f t="shared" si="27"/>
        <v>22</v>
      </c>
      <c r="K199" s="1">
        <f t="shared" si="28"/>
        <v>40624</v>
      </c>
      <c r="M199" s="6">
        <f t="shared" si="29"/>
        <v>-3</v>
      </c>
      <c r="O199" s="2" t="str">
        <f t="shared" si="30"/>
        <v>89 ans, 11 mois, 25 jours</v>
      </c>
      <c r="Q199" s="3">
        <f t="shared" si="31"/>
        <v>89</v>
      </c>
      <c r="R199" s="4">
        <f t="shared" si="32"/>
        <v>11</v>
      </c>
      <c r="S199" s="5">
        <f t="shared" si="33"/>
        <v>25</v>
      </c>
      <c r="U199" s="1">
        <f t="shared" si="34"/>
        <v>40627</v>
      </c>
      <c r="W199" s="6">
        <f t="shared" si="35"/>
        <v>0</v>
      </c>
      <c r="Y199" t="str">
        <f>_xll.DIFFDATE(B199,C199,3)</f>
        <v>89 ans 11 mois 22 jours</v>
      </c>
      <c r="AC199" t="str">
        <f>RIGHT(_xll.DIFFDATE($B199,$C199,3),8)</f>
        <v>22 jours</v>
      </c>
      <c r="AD199" s="11"/>
      <c r="AE199" s="10"/>
    </row>
    <row r="200" spans="2:31">
      <c r="B200" s="1">
        <v>32842</v>
      </c>
      <c r="C200" s="1">
        <v>75308</v>
      </c>
      <c r="E200" s="2" t="str">
        <f t="shared" ref="E200:E263" si="36">DATEDIF(B200,C200,"y")&amp;IF(DATEDIF(B200,C200,"y")&gt;1," ans, "," an, ")&amp;DATEDIF(B200,C200,"ym")&amp;" mois, "&amp;DATEDIF(B200,C200,"md")&amp;IF(DATEDIF(B200,C200,"md")&gt;1," jours"," jour")</f>
        <v>116 ans, 3 mois, 6 jours</v>
      </c>
      <c r="G200" s="3">
        <f t="shared" ref="G200:G263" si="37">DATEDIF(B200,C200,"y")</f>
        <v>116</v>
      </c>
      <c r="H200" s="4">
        <f t="shared" ref="H200:H263" si="38">DATEDIF(B200,C200,"ym")</f>
        <v>3</v>
      </c>
      <c r="I200" s="5">
        <f t="shared" ref="I200:I263" si="39">DATEDIF(B200,C200,"md")</f>
        <v>6</v>
      </c>
      <c r="K200" s="1">
        <f t="shared" ref="K200:K263" si="40">EDATE($B200,12*G200+H200)+I200</f>
        <v>75306</v>
      </c>
      <c r="M200" s="6">
        <f t="shared" ref="M200:M263" si="41">K200-$C200</f>
        <v>-2</v>
      </c>
      <c r="O200" s="2" t="str">
        <f t="shared" ref="O200:O263" si="42" xml:space="preserve">          TEXT(INT((12*(YEAR(INT(C200)+((ROUND(C200-INT(C200)-B200+INT(B200),6))&gt;=0))-YEAR(B200))+MONTH(INT(C200)+((ROUND(C200-INT(C200)-B200+INT(B200),6))&gt;=0))-MONTH(B200)    -(EDATE(B200,12*(YEAR(INT(C200)+((ROUND(C200-INT(C200)-B200+INT(B200),6))&gt;=0))-YEAR(B200))+MONTH(INT(C200)+((ROUND(C200-INT(C200)-B200+INT(B200),6))&gt;=0))-MONTH(B200))&gt;=(INT(C200)+((ROUND(C200-INT(C200)-B200+INT(B200),6))&gt;=0))))/12),"[&gt;=2]0"" ans, "";0"" an, """)&amp;                  MOD(12*(YEAR(INT(C200)+((ROUND(C200-INT(C200)-B200+INT(B200),6))&gt;=0))-YEAR(B200))+MONTH(INT(C200)+((ROUND(C200-INT(C200)-B200+INT(B200),6))&gt;=0))-MONTH(B200)    -(EDATE(B200,12*(YEAR(INT(C200)+((ROUND(C200-INT(C200)-B200+INT(B200),6))&gt;=0))-YEAR(B200))+MONTH(INT(C200)+((ROUND(C200-INT(C200)-B200+INT(B200),6))&gt;=0))-MONTH(B200))&gt;=(INT(C200)+((ROUND(C200-INT(C200)-B200+INT(B200),6))&gt;=0))),12)&amp;" mois, "&amp;                          TEXT(INT(C200)+((ROUND(C200-INT(C200)-B200+INT(B200),6))&gt;=0)-EDATE(INT(B200),12*(YEAR(INT(C200)+((ROUND(C200-INT(C200)-B200+INT(B200),6))&gt;=0))-YEAR(B200))+MONTH(INT(C200)+((ROUND(C200-INT(C200)-B200+INT(B200),6))&gt;=0))-MONTH(B200)    -(EDATE(B200,12*(YEAR(INT(C200)+((ROUND(C200-INT(C200)-B200+INT(B200),6))&gt;=0))-YEAR(B200))+MONTH(INT(C200)+((ROUND(C200-INT(C200)-B200+INT(B200),6))&gt;=0))-MONTH(B200))&gt;=(INT(C200)+((ROUND(C200-INT(C200)-B200+INT(B200),6))&gt;=0))))-1,"[&gt;=2]0"" jours"";0"" jour""")</f>
        <v>116 ans, 3 mois, 8 jours</v>
      </c>
      <c r="Q200" s="3">
        <f t="shared" ref="Q200:Q263" si="43" xml:space="preserve">            INT((12*(YEAR(INT(C200)+((ROUND(C200-INT(C200)-B200+INT(B200),6))&gt;=0))-YEAR(B200))+MONTH(INT(C200)+((ROUND(C200-INT(C200)-B200+INT(B200),6))&gt;=0))-MONTH(B200)-(EDATE(B200,12*(YEAR(INT(C200)+((ROUND(C200-INT(C200)-B200+INT(B200),6))&gt;=0))-YEAR(B200))+MONTH(INT(C200)+((ROUND(C200-INT(C200)-B200+INT(B200),6))&gt;=0))-MONTH(B200))&gt;=(INT(C200)+((ROUND(C200-INT(C200)-B200+INT(B200),6))&gt;=0))))/12)</f>
        <v>116</v>
      </c>
      <c r="R200" s="4">
        <f t="shared" ref="R200:R263" si="44" xml:space="preserve">             MOD(12*(YEAR(INT(C200)+((ROUND(C200-INT(C200)-B200+INT(B200),6))&gt;=0))-YEAR(B200))+MONTH(INT(C200)+((ROUND(C200-INT(C200)-B200+INT(B200),6))&gt;=0))-MONTH(B200)-(EDATE(B200,12*(YEAR(INT(C200)+((ROUND(C200-INT(C200)-B200+INT(B200),6))&gt;=0))-YEAR(B200))+MONTH(INT(C200)+((ROUND(C200-INT(C200)-B200+INT(B200),6))&gt;=0))-MONTH(B200))&gt;=(INT(C200)+((ROUND(C200-INT(C200)-B200+INT(B200),6))&gt;=0))),12)</f>
        <v>3</v>
      </c>
      <c r="S200" s="5">
        <f t="shared" ref="S200:S263" si="45" xml:space="preserve">                               INT(C200)+((ROUND(C200-INT(C200)-B200+INT(B200),6))&gt;=0)-EDATE(INT(B200),12*(YEAR(INT(C200)+((ROUND(C200-INT(C200)-B200+INT(B200),6))&gt;=0))-YEAR(B200))+MONTH(INT(C200)+((ROUND(C200-INT(C200)-B200+INT(B200),6))&gt;=0))-MONTH(B200)    -(EDATE(B200,12*(YEAR(INT(C200)+((ROUND(C200-INT(C200)-B200+INT(B200),6))&gt;=0))-YEAR(B200))+MONTH(INT(C200)+((ROUND(C200-INT(C200)-B200+INT(B200),6))&gt;=0))-MONTH(B200))&gt;=(INT(C200)+((ROUND(C200-INT(C200)-B200+INT(B200),6))&gt;=0))))-1</f>
        <v>8</v>
      </c>
      <c r="U200" s="1">
        <f t="shared" ref="U200:U263" si="46">EDATE($B200,12*Q200+R200)+S200</f>
        <v>75308</v>
      </c>
      <c r="W200" s="6">
        <f t="shared" ref="W200:W263" si="47">U200-$C200</f>
        <v>0</v>
      </c>
      <c r="Y200" t="str">
        <f>_xll.DIFFDATE(B200,C200,3)</f>
        <v>116 ans 3 mois 6 jours</v>
      </c>
      <c r="AC200" t="str">
        <f>RIGHT(_xll.DIFFDATE($B200,$C200,3),8)</f>
        <v xml:space="preserve"> 6 jours</v>
      </c>
      <c r="AD200" s="11"/>
      <c r="AE200" s="10"/>
    </row>
    <row r="201" spans="2:31">
      <c r="B201" s="1">
        <v>10317</v>
      </c>
      <c r="C201" s="1">
        <v>33674</v>
      </c>
      <c r="E201" s="2" t="str">
        <f t="shared" si="36"/>
        <v>63 ans, 11 mois, 10 jours</v>
      </c>
      <c r="G201" s="3">
        <f t="shared" si="37"/>
        <v>63</v>
      </c>
      <c r="H201" s="4">
        <f t="shared" si="38"/>
        <v>11</v>
      </c>
      <c r="I201" s="5">
        <f t="shared" si="39"/>
        <v>10</v>
      </c>
      <c r="K201" s="1">
        <f t="shared" si="40"/>
        <v>33673</v>
      </c>
      <c r="M201" s="6">
        <f t="shared" si="41"/>
        <v>-1</v>
      </c>
      <c r="O201" s="2" t="str">
        <f t="shared" si="42"/>
        <v>63 ans, 11 mois, 11 jours</v>
      </c>
      <c r="Q201" s="3">
        <f t="shared" si="43"/>
        <v>63</v>
      </c>
      <c r="R201" s="4">
        <f t="shared" si="44"/>
        <v>11</v>
      </c>
      <c r="S201" s="5">
        <f t="shared" si="45"/>
        <v>11</v>
      </c>
      <c r="U201" s="1">
        <f t="shared" si="46"/>
        <v>33674</v>
      </c>
      <c r="W201" s="6">
        <f t="shared" si="47"/>
        <v>0</v>
      </c>
      <c r="Y201" t="str">
        <f>_xll.DIFFDATE(B201,C201,3)</f>
        <v>63 ans 11 mois 10 jours</v>
      </c>
      <c r="AC201" t="str">
        <f>RIGHT(_xll.DIFFDATE($B201,$C201,3),8)</f>
        <v>10 jours</v>
      </c>
      <c r="AD201" s="11"/>
      <c r="AE201" s="10"/>
    </row>
    <row r="202" spans="2:31">
      <c r="B202" s="1">
        <v>27667</v>
      </c>
      <c r="C202" s="1">
        <v>55221</v>
      </c>
      <c r="E202" s="2" t="str">
        <f t="shared" si="36"/>
        <v>75 ans, 5 mois, 7 jours</v>
      </c>
      <c r="G202" s="3">
        <f t="shared" si="37"/>
        <v>75</v>
      </c>
      <c r="H202" s="4">
        <f t="shared" si="38"/>
        <v>5</v>
      </c>
      <c r="I202" s="5">
        <f t="shared" si="39"/>
        <v>7</v>
      </c>
      <c r="K202" s="1">
        <f t="shared" si="40"/>
        <v>55219</v>
      </c>
      <c r="M202" s="6">
        <f t="shared" si="41"/>
        <v>-2</v>
      </c>
      <c r="O202" s="2" t="str">
        <f t="shared" si="42"/>
        <v>75 ans, 5 mois, 9 jours</v>
      </c>
      <c r="Q202" s="3">
        <f t="shared" si="43"/>
        <v>75</v>
      </c>
      <c r="R202" s="4">
        <f t="shared" si="44"/>
        <v>5</v>
      </c>
      <c r="S202" s="5">
        <f t="shared" si="45"/>
        <v>9</v>
      </c>
      <c r="U202" s="1">
        <f t="shared" si="46"/>
        <v>55221</v>
      </c>
      <c r="W202" s="6">
        <f t="shared" si="47"/>
        <v>0</v>
      </c>
      <c r="Y202" t="str">
        <f>_xll.DIFFDATE(B202,C202,3)</f>
        <v>75 ans 5 mois 7 jours</v>
      </c>
      <c r="AC202" t="str">
        <f>RIGHT(_xll.DIFFDATE($B202,$C202,3),8)</f>
        <v xml:space="preserve"> 7 jours</v>
      </c>
      <c r="AD202" s="11"/>
      <c r="AE202" s="10"/>
    </row>
    <row r="203" spans="2:31">
      <c r="B203" s="1">
        <v>32081</v>
      </c>
      <c r="C203" s="1">
        <v>84872</v>
      </c>
      <c r="E203" s="2" t="str">
        <f t="shared" si="36"/>
        <v>144 ans, 6 mois, 13 jours</v>
      </c>
      <c r="G203" s="3">
        <f t="shared" si="37"/>
        <v>144</v>
      </c>
      <c r="H203" s="4">
        <f t="shared" si="38"/>
        <v>6</v>
      </c>
      <c r="I203" s="5">
        <f t="shared" si="39"/>
        <v>13</v>
      </c>
      <c r="K203" s="1">
        <f t="shared" si="40"/>
        <v>84871</v>
      </c>
      <c r="M203" s="6">
        <f t="shared" si="41"/>
        <v>-1</v>
      </c>
      <c r="O203" s="2" t="str">
        <f t="shared" si="42"/>
        <v>144 ans, 6 mois, 14 jours</v>
      </c>
      <c r="Q203" s="3">
        <f t="shared" si="43"/>
        <v>144</v>
      </c>
      <c r="R203" s="4">
        <f t="shared" si="44"/>
        <v>6</v>
      </c>
      <c r="S203" s="5">
        <f t="shared" si="45"/>
        <v>14</v>
      </c>
      <c r="U203" s="1">
        <f t="shared" si="46"/>
        <v>84872</v>
      </c>
      <c r="W203" s="6">
        <f t="shared" si="47"/>
        <v>0</v>
      </c>
      <c r="Y203" t="str">
        <f>_xll.DIFFDATE(B203,C203,3)</f>
        <v>144 ans 6 mois 13 jours</v>
      </c>
      <c r="AC203" t="str">
        <f>RIGHT(_xll.DIFFDATE($B203,$C203,3),8)</f>
        <v>13 jours</v>
      </c>
      <c r="AD203" s="11"/>
      <c r="AE203" s="10"/>
    </row>
    <row r="204" spans="2:31">
      <c r="B204" s="1">
        <v>18535</v>
      </c>
      <c r="C204" s="1">
        <v>65076</v>
      </c>
      <c r="E204" s="2" t="str">
        <f t="shared" si="36"/>
        <v>127 ans, 5 mois, 1 jour</v>
      </c>
      <c r="G204" s="3">
        <f t="shared" si="37"/>
        <v>127</v>
      </c>
      <c r="H204" s="4">
        <f t="shared" si="38"/>
        <v>5</v>
      </c>
      <c r="I204" s="5">
        <f t="shared" si="39"/>
        <v>1</v>
      </c>
      <c r="K204" s="1">
        <f t="shared" si="40"/>
        <v>65075</v>
      </c>
      <c r="M204" s="6">
        <f t="shared" si="41"/>
        <v>-1</v>
      </c>
      <c r="O204" s="2" t="str">
        <f t="shared" si="42"/>
        <v>127 ans, 5 mois, 2 jours</v>
      </c>
      <c r="Q204" s="3">
        <f t="shared" si="43"/>
        <v>127</v>
      </c>
      <c r="R204" s="4">
        <f t="shared" si="44"/>
        <v>5</v>
      </c>
      <c r="S204" s="5">
        <f t="shared" si="45"/>
        <v>2</v>
      </c>
      <c r="U204" s="1">
        <f t="shared" si="46"/>
        <v>65076</v>
      </c>
      <c r="W204" s="6">
        <f t="shared" si="47"/>
        <v>0</v>
      </c>
      <c r="Y204" t="str">
        <f>_xll.DIFFDATE(B204,C204,3)</f>
        <v>127 ans 5 mois 1 jour</v>
      </c>
      <c r="AC204" t="str">
        <f>RIGHT(_xll.DIFFDATE($B204,$C204,3),8)</f>
        <v>s 1 jour</v>
      </c>
      <c r="AD204" s="11"/>
      <c r="AE204" s="10"/>
    </row>
    <row r="205" spans="2:31">
      <c r="B205" s="1">
        <v>1308</v>
      </c>
      <c r="C205" s="1">
        <v>15312</v>
      </c>
      <c r="E205" s="2" t="str">
        <f t="shared" si="36"/>
        <v>38 ans, 4 mois, 1 jour</v>
      </c>
      <c r="G205" s="3">
        <f t="shared" si="37"/>
        <v>38</v>
      </c>
      <c r="H205" s="4">
        <f t="shared" si="38"/>
        <v>4</v>
      </c>
      <c r="I205" s="5">
        <f t="shared" si="39"/>
        <v>1</v>
      </c>
      <c r="K205" s="1">
        <f t="shared" si="40"/>
        <v>15311</v>
      </c>
      <c r="M205" s="6">
        <f t="shared" si="41"/>
        <v>-1</v>
      </c>
      <c r="O205" s="2" t="str">
        <f t="shared" si="42"/>
        <v>38 ans, 4 mois, 2 jours</v>
      </c>
      <c r="Q205" s="3">
        <f t="shared" si="43"/>
        <v>38</v>
      </c>
      <c r="R205" s="4">
        <f t="shared" si="44"/>
        <v>4</v>
      </c>
      <c r="S205" s="5">
        <f t="shared" si="45"/>
        <v>2</v>
      </c>
      <c r="U205" s="1">
        <f t="shared" si="46"/>
        <v>15312</v>
      </c>
      <c r="W205" s="6">
        <f t="shared" si="47"/>
        <v>0</v>
      </c>
      <c r="Y205" t="str">
        <f>_xll.DIFFDATE(B205,C205,3)</f>
        <v>38 ans 4 mois 1 jour</v>
      </c>
      <c r="AC205" t="str">
        <f>RIGHT(_xll.DIFFDATE($B205,$C205,3),8)</f>
        <v>s 1 jour</v>
      </c>
      <c r="AD205" s="11"/>
      <c r="AE205" s="10"/>
    </row>
    <row r="206" spans="2:31">
      <c r="B206" s="1">
        <v>33207</v>
      </c>
      <c r="C206" s="1">
        <v>72772</v>
      </c>
      <c r="E206" s="2" t="str">
        <f t="shared" si="36"/>
        <v>108 ans, 3 mois, 26 jours</v>
      </c>
      <c r="G206" s="3">
        <f t="shared" si="37"/>
        <v>108</v>
      </c>
      <c r="H206" s="4">
        <f t="shared" si="38"/>
        <v>3</v>
      </c>
      <c r="I206" s="5">
        <f t="shared" si="39"/>
        <v>26</v>
      </c>
      <c r="K206" s="1">
        <f t="shared" si="40"/>
        <v>72770</v>
      </c>
      <c r="M206" s="6">
        <f t="shared" si="41"/>
        <v>-2</v>
      </c>
      <c r="O206" s="2" t="str">
        <f t="shared" si="42"/>
        <v>108 ans, 3 mois, 28 jours</v>
      </c>
      <c r="Q206" s="3">
        <f t="shared" si="43"/>
        <v>108</v>
      </c>
      <c r="R206" s="4">
        <f t="shared" si="44"/>
        <v>3</v>
      </c>
      <c r="S206" s="5">
        <f t="shared" si="45"/>
        <v>28</v>
      </c>
      <c r="U206" s="1">
        <f t="shared" si="46"/>
        <v>72772</v>
      </c>
      <c r="W206" s="6">
        <f t="shared" si="47"/>
        <v>0</v>
      </c>
      <c r="Y206" t="str">
        <f>_xll.DIFFDATE(B206,C206,3)</f>
        <v>108 ans 3 mois 26 jours</v>
      </c>
      <c r="AC206" t="str">
        <f>RIGHT(_xll.DIFFDATE($B206,$C206,3),8)</f>
        <v>26 jours</v>
      </c>
      <c r="AD206" s="11"/>
      <c r="AE206" s="10"/>
    </row>
    <row r="207" spans="2:31">
      <c r="B207" s="1">
        <v>25933</v>
      </c>
      <c r="C207" s="1">
        <v>64048</v>
      </c>
      <c r="E207" s="2" t="str">
        <f t="shared" si="36"/>
        <v>104 ans, 4 mois, 8 jours</v>
      </c>
      <c r="G207" s="3">
        <f t="shared" si="37"/>
        <v>104</v>
      </c>
      <c r="H207" s="4">
        <f t="shared" si="38"/>
        <v>4</v>
      </c>
      <c r="I207" s="5">
        <f t="shared" si="39"/>
        <v>8</v>
      </c>
      <c r="K207" s="1">
        <f t="shared" si="40"/>
        <v>64047</v>
      </c>
      <c r="M207" s="6">
        <f t="shared" si="41"/>
        <v>-1</v>
      </c>
      <c r="O207" s="2" t="str">
        <f t="shared" si="42"/>
        <v>104 ans, 4 mois, 9 jours</v>
      </c>
      <c r="Q207" s="3">
        <f t="shared" si="43"/>
        <v>104</v>
      </c>
      <c r="R207" s="4">
        <f t="shared" si="44"/>
        <v>4</v>
      </c>
      <c r="S207" s="5">
        <f t="shared" si="45"/>
        <v>9</v>
      </c>
      <c r="U207" s="1">
        <f t="shared" si="46"/>
        <v>64048</v>
      </c>
      <c r="W207" s="6">
        <f t="shared" si="47"/>
        <v>0</v>
      </c>
      <c r="Y207" t="str">
        <f>_xll.DIFFDATE(B207,C207,3)</f>
        <v>104 ans 4 mois 8 jours</v>
      </c>
      <c r="AC207" t="str">
        <f>RIGHT(_xll.DIFFDATE($B207,$C207,3),8)</f>
        <v xml:space="preserve"> 8 jours</v>
      </c>
      <c r="AD207" s="11"/>
      <c r="AE207" s="10"/>
    </row>
    <row r="208" spans="2:31">
      <c r="B208" s="1">
        <v>17044</v>
      </c>
      <c r="C208" s="1">
        <v>21632</v>
      </c>
      <c r="E208" s="2" t="str">
        <f t="shared" si="36"/>
        <v>12 ans, 6 mois, 21 jours</v>
      </c>
      <c r="G208" s="3">
        <f t="shared" si="37"/>
        <v>12</v>
      </c>
      <c r="H208" s="4">
        <f t="shared" si="38"/>
        <v>6</v>
      </c>
      <c r="I208" s="5">
        <f t="shared" si="39"/>
        <v>21</v>
      </c>
      <c r="K208" s="1">
        <f t="shared" si="40"/>
        <v>21630</v>
      </c>
      <c r="M208" s="6">
        <f t="shared" si="41"/>
        <v>-2</v>
      </c>
      <c r="O208" s="2" t="str">
        <f t="shared" si="42"/>
        <v>12 ans, 6 mois, 23 jours</v>
      </c>
      <c r="Q208" s="3">
        <f t="shared" si="43"/>
        <v>12</v>
      </c>
      <c r="R208" s="4">
        <f t="shared" si="44"/>
        <v>6</v>
      </c>
      <c r="S208" s="5">
        <f t="shared" si="45"/>
        <v>23</v>
      </c>
      <c r="U208" s="1">
        <f t="shared" si="46"/>
        <v>21632</v>
      </c>
      <c r="W208" s="6">
        <f t="shared" si="47"/>
        <v>0</v>
      </c>
      <c r="Y208" t="str">
        <f>_xll.DIFFDATE(B208,C208,3)</f>
        <v>12 ans 6 mois 21 jours</v>
      </c>
      <c r="AC208" t="str">
        <f>RIGHT(_xll.DIFFDATE($B208,$C208,3),8)</f>
        <v>21 jours</v>
      </c>
      <c r="AD208" s="11"/>
      <c r="AE208" s="10"/>
    </row>
    <row r="209" spans="2:31">
      <c r="B209" s="1">
        <v>31502</v>
      </c>
      <c r="C209" s="1">
        <v>36657</v>
      </c>
      <c r="E209" s="2" t="str">
        <f t="shared" si="36"/>
        <v>14 ans, 1 mois, 10 jours</v>
      </c>
      <c r="G209" s="3">
        <f t="shared" si="37"/>
        <v>14</v>
      </c>
      <c r="H209" s="4">
        <f t="shared" si="38"/>
        <v>1</v>
      </c>
      <c r="I209" s="5">
        <f t="shared" si="39"/>
        <v>10</v>
      </c>
      <c r="K209" s="1">
        <f t="shared" si="40"/>
        <v>36656</v>
      </c>
      <c r="M209" s="6">
        <f t="shared" si="41"/>
        <v>-1</v>
      </c>
      <c r="O209" s="2" t="str">
        <f t="shared" si="42"/>
        <v>14 ans, 1 mois, 11 jours</v>
      </c>
      <c r="Q209" s="3">
        <f t="shared" si="43"/>
        <v>14</v>
      </c>
      <c r="R209" s="4">
        <f t="shared" si="44"/>
        <v>1</v>
      </c>
      <c r="S209" s="5">
        <f t="shared" si="45"/>
        <v>11</v>
      </c>
      <c r="U209" s="1">
        <f t="shared" si="46"/>
        <v>36657</v>
      </c>
      <c r="W209" s="6">
        <f t="shared" si="47"/>
        <v>0</v>
      </c>
      <c r="Y209" t="str">
        <f>_xll.DIFFDATE(B209,C209,3)</f>
        <v>14 ans 1 mois 10 jours</v>
      </c>
      <c r="AC209" t="str">
        <f>RIGHT(_xll.DIFFDATE($B209,$C209,3),8)</f>
        <v>10 jours</v>
      </c>
      <c r="AD209" s="11"/>
      <c r="AE209" s="10"/>
    </row>
    <row r="210" spans="2:31">
      <c r="B210" s="1">
        <v>18017</v>
      </c>
      <c r="C210" s="1">
        <v>64724</v>
      </c>
      <c r="E210" s="2" t="str">
        <f t="shared" si="36"/>
        <v>127 ans, 10 mois, 14 jours</v>
      </c>
      <c r="G210" s="3">
        <f t="shared" si="37"/>
        <v>127</v>
      </c>
      <c r="H210" s="4">
        <f t="shared" si="38"/>
        <v>10</v>
      </c>
      <c r="I210" s="5">
        <f t="shared" si="39"/>
        <v>14</v>
      </c>
      <c r="K210" s="1">
        <f t="shared" si="40"/>
        <v>64723</v>
      </c>
      <c r="M210" s="6">
        <f t="shared" si="41"/>
        <v>-1</v>
      </c>
      <c r="O210" s="2" t="str">
        <f t="shared" si="42"/>
        <v>127 ans, 10 mois, 15 jours</v>
      </c>
      <c r="Q210" s="3">
        <f t="shared" si="43"/>
        <v>127</v>
      </c>
      <c r="R210" s="4">
        <f t="shared" si="44"/>
        <v>10</v>
      </c>
      <c r="S210" s="5">
        <f t="shared" si="45"/>
        <v>15</v>
      </c>
      <c r="U210" s="1">
        <f t="shared" si="46"/>
        <v>64724</v>
      </c>
      <c r="W210" s="6">
        <f t="shared" si="47"/>
        <v>0</v>
      </c>
      <c r="Y210" t="str">
        <f>_xll.DIFFDATE(B210,C210,3)</f>
        <v>127 ans 10 mois 14 jours</v>
      </c>
      <c r="AC210" t="str">
        <f>RIGHT(_xll.DIFFDATE($B210,$C210,3),8)</f>
        <v>14 jours</v>
      </c>
      <c r="AD210" s="11"/>
      <c r="AE210" s="10"/>
    </row>
    <row r="211" spans="2:31">
      <c r="B211" s="1">
        <v>21489</v>
      </c>
      <c r="C211" s="1">
        <v>27516</v>
      </c>
      <c r="E211" s="2" t="str">
        <f t="shared" si="36"/>
        <v>16 ans, 6 mois, 1 jour</v>
      </c>
      <c r="G211" s="3">
        <f t="shared" si="37"/>
        <v>16</v>
      </c>
      <c r="H211" s="4">
        <f t="shared" si="38"/>
        <v>6</v>
      </c>
      <c r="I211" s="5">
        <f t="shared" si="39"/>
        <v>1</v>
      </c>
      <c r="K211" s="1">
        <f t="shared" si="40"/>
        <v>27515</v>
      </c>
      <c r="M211" s="6">
        <f t="shared" si="41"/>
        <v>-1</v>
      </c>
      <c r="O211" s="2" t="str">
        <f t="shared" si="42"/>
        <v>16 ans, 6 mois, 2 jours</v>
      </c>
      <c r="Q211" s="3">
        <f t="shared" si="43"/>
        <v>16</v>
      </c>
      <c r="R211" s="4">
        <f t="shared" si="44"/>
        <v>6</v>
      </c>
      <c r="S211" s="5">
        <f t="shared" si="45"/>
        <v>2</v>
      </c>
      <c r="U211" s="1">
        <f t="shared" si="46"/>
        <v>27516</v>
      </c>
      <c r="W211" s="6">
        <f t="shared" si="47"/>
        <v>0</v>
      </c>
      <c r="Y211" t="str">
        <f>_xll.DIFFDATE(B211,C211,3)</f>
        <v>16 ans 6 mois 1 jour</v>
      </c>
      <c r="AC211" t="str">
        <f>RIGHT(_xll.DIFFDATE($B211,$C211,3),8)</f>
        <v>s 1 jour</v>
      </c>
      <c r="AD211" s="11"/>
      <c r="AE211" s="10"/>
    </row>
    <row r="212" spans="2:31">
      <c r="B212" s="1">
        <v>18353</v>
      </c>
      <c r="C212" s="1">
        <v>23192</v>
      </c>
      <c r="E212" s="2" t="str">
        <f t="shared" si="36"/>
        <v>13 ans, 2 mois, 30 jours</v>
      </c>
      <c r="G212" s="3">
        <f t="shared" si="37"/>
        <v>13</v>
      </c>
      <c r="H212" s="4">
        <f t="shared" si="38"/>
        <v>2</v>
      </c>
      <c r="I212" s="5">
        <f t="shared" si="39"/>
        <v>30</v>
      </c>
      <c r="K212" s="1">
        <f t="shared" si="40"/>
        <v>23192</v>
      </c>
      <c r="M212" s="6">
        <f t="shared" si="41"/>
        <v>0</v>
      </c>
      <c r="O212" s="2" t="str">
        <f t="shared" si="42"/>
        <v>13 ans, 3 mois, 0 jour</v>
      </c>
      <c r="Q212" s="3">
        <f t="shared" si="43"/>
        <v>13</v>
      </c>
      <c r="R212" s="4">
        <f t="shared" si="44"/>
        <v>3</v>
      </c>
      <c r="S212" s="5">
        <f t="shared" si="45"/>
        <v>0</v>
      </c>
      <c r="U212" s="1">
        <f t="shared" si="46"/>
        <v>23192</v>
      </c>
      <c r="W212" s="6">
        <f t="shared" si="47"/>
        <v>0</v>
      </c>
      <c r="Y212" t="str">
        <f>_xll.DIFFDATE(B212,C212,3)</f>
        <v>13 ans 2 mois 30 jours</v>
      </c>
      <c r="AC212" t="str">
        <f>RIGHT(_xll.DIFFDATE($B212,$C212,3),8)</f>
        <v>30 jours</v>
      </c>
      <c r="AD212" s="11"/>
      <c r="AE212" s="10"/>
    </row>
    <row r="213" spans="2:31">
      <c r="B213" s="1">
        <v>12507</v>
      </c>
      <c r="C213" s="1">
        <v>43178</v>
      </c>
      <c r="E213" s="2" t="str">
        <f t="shared" si="36"/>
        <v>83 ans, 11 mois, 18 jours</v>
      </c>
      <c r="G213" s="3">
        <f t="shared" si="37"/>
        <v>83</v>
      </c>
      <c r="H213" s="4">
        <f t="shared" si="38"/>
        <v>11</v>
      </c>
      <c r="I213" s="5">
        <f t="shared" si="39"/>
        <v>18</v>
      </c>
      <c r="K213" s="1">
        <f t="shared" si="40"/>
        <v>43177</v>
      </c>
      <c r="M213" s="6">
        <f t="shared" si="41"/>
        <v>-1</v>
      </c>
      <c r="O213" s="2" t="str">
        <f t="shared" si="42"/>
        <v>83 ans, 11 mois, 19 jours</v>
      </c>
      <c r="Q213" s="3">
        <f t="shared" si="43"/>
        <v>83</v>
      </c>
      <c r="R213" s="4">
        <f t="shared" si="44"/>
        <v>11</v>
      </c>
      <c r="S213" s="5">
        <f t="shared" si="45"/>
        <v>19</v>
      </c>
      <c r="U213" s="1">
        <f t="shared" si="46"/>
        <v>43178</v>
      </c>
      <c r="W213" s="6">
        <f t="shared" si="47"/>
        <v>0</v>
      </c>
      <c r="Y213" t="str">
        <f>_xll.DIFFDATE(B213,C213,3)</f>
        <v>83 ans 11 mois 18 jours</v>
      </c>
      <c r="AC213" t="str">
        <f>RIGHT(_xll.DIFFDATE($B213,$C213,3),8)</f>
        <v>18 jours</v>
      </c>
      <c r="AD213" s="11"/>
      <c r="AE213" s="10"/>
    </row>
    <row r="214" spans="2:31">
      <c r="B214" s="1">
        <v>22889</v>
      </c>
      <c r="C214" s="1">
        <v>76110</v>
      </c>
      <c r="E214" s="2" t="str">
        <f t="shared" si="36"/>
        <v>145 ans, 8 mois, 17 jours</v>
      </c>
      <c r="G214" s="3">
        <f t="shared" si="37"/>
        <v>145</v>
      </c>
      <c r="H214" s="4">
        <f t="shared" si="38"/>
        <v>8</v>
      </c>
      <c r="I214" s="5">
        <f t="shared" si="39"/>
        <v>17</v>
      </c>
      <c r="K214" s="1">
        <f t="shared" si="40"/>
        <v>76109</v>
      </c>
      <c r="M214" s="6">
        <f t="shared" si="41"/>
        <v>-1</v>
      </c>
      <c r="O214" s="2" t="str">
        <f t="shared" si="42"/>
        <v>145 ans, 8 mois, 18 jours</v>
      </c>
      <c r="Q214" s="3">
        <f t="shared" si="43"/>
        <v>145</v>
      </c>
      <c r="R214" s="4">
        <f t="shared" si="44"/>
        <v>8</v>
      </c>
      <c r="S214" s="5">
        <f t="shared" si="45"/>
        <v>18</v>
      </c>
      <c r="U214" s="1">
        <f t="shared" si="46"/>
        <v>76110</v>
      </c>
      <c r="W214" s="6">
        <f t="shared" si="47"/>
        <v>0</v>
      </c>
      <c r="Y214" t="str">
        <f>_xll.DIFFDATE(B214,C214,3)</f>
        <v>145 ans 8 mois 17 jours</v>
      </c>
      <c r="AC214" t="str">
        <f>RIGHT(_xll.DIFFDATE($B214,$C214,3),8)</f>
        <v>17 jours</v>
      </c>
      <c r="AD214" s="11"/>
      <c r="AE214" s="10"/>
    </row>
    <row r="215" spans="2:31">
      <c r="B215" s="1">
        <v>9801</v>
      </c>
      <c r="C215" s="1">
        <v>59004</v>
      </c>
      <c r="E215" s="2" t="str">
        <f t="shared" si="36"/>
        <v>134 ans, 8 mois, 16 jours</v>
      </c>
      <c r="G215" s="3">
        <f t="shared" si="37"/>
        <v>134</v>
      </c>
      <c r="H215" s="4">
        <f t="shared" si="38"/>
        <v>8</v>
      </c>
      <c r="I215" s="5">
        <f t="shared" si="39"/>
        <v>16</v>
      </c>
      <c r="K215" s="1">
        <f t="shared" si="40"/>
        <v>59003</v>
      </c>
      <c r="M215" s="6">
        <f t="shared" si="41"/>
        <v>-1</v>
      </c>
      <c r="O215" s="2" t="str">
        <f t="shared" si="42"/>
        <v>134 ans, 8 mois, 17 jours</v>
      </c>
      <c r="Q215" s="3">
        <f t="shared" si="43"/>
        <v>134</v>
      </c>
      <c r="R215" s="4">
        <f t="shared" si="44"/>
        <v>8</v>
      </c>
      <c r="S215" s="5">
        <f t="shared" si="45"/>
        <v>17</v>
      </c>
      <c r="U215" s="1">
        <f t="shared" si="46"/>
        <v>59004</v>
      </c>
      <c r="W215" s="6">
        <f t="shared" si="47"/>
        <v>0</v>
      </c>
      <c r="Y215" t="str">
        <f>_xll.DIFFDATE(B215,C215,3)</f>
        <v>134 ans 8 mois 16 jours</v>
      </c>
      <c r="AC215" t="str">
        <f>RIGHT(_xll.DIFFDATE($B215,$C215,3),8)</f>
        <v>16 jours</v>
      </c>
      <c r="AD215" s="11"/>
      <c r="AE215" s="10"/>
    </row>
    <row r="216" spans="2:31">
      <c r="B216" s="1">
        <v>9646</v>
      </c>
      <c r="C216" s="1">
        <v>38425</v>
      </c>
      <c r="E216" s="2" t="str">
        <f t="shared" si="36"/>
        <v>78 ans, 9 mois, 13 jours</v>
      </c>
      <c r="G216" s="3">
        <f t="shared" si="37"/>
        <v>78</v>
      </c>
      <c r="H216" s="4">
        <f t="shared" si="38"/>
        <v>9</v>
      </c>
      <c r="I216" s="5">
        <f t="shared" si="39"/>
        <v>13</v>
      </c>
      <c r="K216" s="1">
        <f t="shared" si="40"/>
        <v>38424</v>
      </c>
      <c r="M216" s="6">
        <f t="shared" si="41"/>
        <v>-1</v>
      </c>
      <c r="O216" s="2" t="str">
        <f t="shared" si="42"/>
        <v>78 ans, 9 mois, 14 jours</v>
      </c>
      <c r="Q216" s="3">
        <f t="shared" si="43"/>
        <v>78</v>
      </c>
      <c r="R216" s="4">
        <f t="shared" si="44"/>
        <v>9</v>
      </c>
      <c r="S216" s="5">
        <f t="shared" si="45"/>
        <v>14</v>
      </c>
      <c r="U216" s="1">
        <f t="shared" si="46"/>
        <v>38425</v>
      </c>
      <c r="W216" s="6">
        <f t="shared" si="47"/>
        <v>0</v>
      </c>
      <c r="Y216" t="str">
        <f>_xll.DIFFDATE(B216,C216,3)</f>
        <v>78 ans 9 mois 13 jours</v>
      </c>
      <c r="AC216" t="str">
        <f>RIGHT(_xll.DIFFDATE($B216,$C216,3),8)</f>
        <v>13 jours</v>
      </c>
      <c r="AD216" s="11"/>
      <c r="AE216" s="10"/>
    </row>
    <row r="217" spans="2:31">
      <c r="B217" s="1">
        <v>3288</v>
      </c>
      <c r="C217" s="1">
        <v>6122</v>
      </c>
      <c r="E217" s="2" t="str">
        <f t="shared" si="36"/>
        <v>7 ans, 9 mois, 3 jours</v>
      </c>
      <c r="G217" s="3">
        <f t="shared" si="37"/>
        <v>7</v>
      </c>
      <c r="H217" s="4">
        <f t="shared" si="38"/>
        <v>9</v>
      </c>
      <c r="I217" s="5">
        <f t="shared" si="39"/>
        <v>3</v>
      </c>
      <c r="K217" s="1">
        <f t="shared" si="40"/>
        <v>6121</v>
      </c>
      <c r="M217" s="6">
        <f t="shared" si="41"/>
        <v>-1</v>
      </c>
      <c r="O217" s="2" t="str">
        <f t="shared" si="42"/>
        <v>7 ans, 9 mois, 4 jours</v>
      </c>
      <c r="Q217" s="3">
        <f t="shared" si="43"/>
        <v>7</v>
      </c>
      <c r="R217" s="4">
        <f t="shared" si="44"/>
        <v>9</v>
      </c>
      <c r="S217" s="5">
        <f t="shared" si="45"/>
        <v>4</v>
      </c>
      <c r="U217" s="1">
        <f t="shared" si="46"/>
        <v>6122</v>
      </c>
      <c r="W217" s="6">
        <f t="shared" si="47"/>
        <v>0</v>
      </c>
      <c r="Y217" t="str">
        <f>_xll.DIFFDATE(B217,C217,3)</f>
        <v>7 ans 9 mois 3 jours</v>
      </c>
      <c r="AC217" t="str">
        <f>RIGHT(_xll.DIFFDATE($B217,$C217,3),8)</f>
        <v xml:space="preserve"> 3 jours</v>
      </c>
      <c r="AD217" s="11"/>
      <c r="AE217" s="10"/>
    </row>
    <row r="218" spans="2:31">
      <c r="B218" s="1">
        <v>5691</v>
      </c>
      <c r="C218" s="1">
        <v>28691</v>
      </c>
      <c r="E218" s="2" t="str">
        <f t="shared" si="36"/>
        <v>62 ans, 11 mois, 19 jours</v>
      </c>
      <c r="G218" s="3">
        <f t="shared" si="37"/>
        <v>62</v>
      </c>
      <c r="H218" s="4">
        <f t="shared" si="38"/>
        <v>11</v>
      </c>
      <c r="I218" s="5">
        <f t="shared" si="39"/>
        <v>19</v>
      </c>
      <c r="K218" s="1">
        <f t="shared" si="40"/>
        <v>28690</v>
      </c>
      <c r="M218" s="6">
        <f t="shared" si="41"/>
        <v>-1</v>
      </c>
      <c r="O218" s="2" t="str">
        <f t="shared" si="42"/>
        <v>62 ans, 11 mois, 20 jours</v>
      </c>
      <c r="Q218" s="3">
        <f t="shared" si="43"/>
        <v>62</v>
      </c>
      <c r="R218" s="4">
        <f t="shared" si="44"/>
        <v>11</v>
      </c>
      <c r="S218" s="5">
        <f t="shared" si="45"/>
        <v>20</v>
      </c>
      <c r="U218" s="1">
        <f t="shared" si="46"/>
        <v>28691</v>
      </c>
      <c r="W218" s="6">
        <f t="shared" si="47"/>
        <v>0</v>
      </c>
      <c r="Y218" t="str">
        <f>_xll.DIFFDATE(B218,C218,3)</f>
        <v>62 ans 11 mois 19 jours</v>
      </c>
      <c r="AC218" t="str">
        <f>RIGHT(_xll.DIFFDATE($B218,$C218,3),8)</f>
        <v>19 jours</v>
      </c>
      <c r="AD218" s="11"/>
      <c r="AE218" s="10"/>
    </row>
    <row r="219" spans="2:31">
      <c r="B219" s="1">
        <v>5995</v>
      </c>
      <c r="C219" s="1">
        <v>45376</v>
      </c>
      <c r="E219" s="2" t="str">
        <f t="shared" si="36"/>
        <v>107 ans, 9 mois, 24 jours</v>
      </c>
      <c r="G219" s="3">
        <f t="shared" si="37"/>
        <v>107</v>
      </c>
      <c r="H219" s="4">
        <f t="shared" si="38"/>
        <v>9</v>
      </c>
      <c r="I219" s="5">
        <f t="shared" si="39"/>
        <v>24</v>
      </c>
      <c r="K219" s="1">
        <f t="shared" si="40"/>
        <v>45375</v>
      </c>
      <c r="M219" s="6">
        <f t="shared" si="41"/>
        <v>-1</v>
      </c>
      <c r="O219" s="2" t="str">
        <f t="shared" si="42"/>
        <v>107 ans, 9 mois, 25 jours</v>
      </c>
      <c r="Q219" s="3">
        <f t="shared" si="43"/>
        <v>107</v>
      </c>
      <c r="R219" s="4">
        <f t="shared" si="44"/>
        <v>9</v>
      </c>
      <c r="S219" s="5">
        <f t="shared" si="45"/>
        <v>25</v>
      </c>
      <c r="U219" s="1">
        <f t="shared" si="46"/>
        <v>45376</v>
      </c>
      <c r="W219" s="6">
        <f t="shared" si="47"/>
        <v>0</v>
      </c>
      <c r="Y219" t="str">
        <f>_xll.DIFFDATE(B219,C219,3)</f>
        <v>107 ans 9 mois 24 jours</v>
      </c>
      <c r="AC219" t="str">
        <f>RIGHT(_xll.DIFFDATE($B219,$C219,3),8)</f>
        <v>24 jours</v>
      </c>
      <c r="AD219" s="11"/>
      <c r="AE219" s="10"/>
    </row>
    <row r="220" spans="2:31">
      <c r="B220" s="1">
        <v>29706</v>
      </c>
      <c r="C220" s="1">
        <v>53404</v>
      </c>
      <c r="E220" s="2" t="str">
        <f t="shared" si="36"/>
        <v>64 ans, 10 mois, 16 jours</v>
      </c>
      <c r="G220" s="3">
        <f t="shared" si="37"/>
        <v>64</v>
      </c>
      <c r="H220" s="4">
        <f t="shared" si="38"/>
        <v>10</v>
      </c>
      <c r="I220" s="5">
        <f t="shared" si="39"/>
        <v>16</v>
      </c>
      <c r="K220" s="1">
        <f t="shared" si="40"/>
        <v>53402</v>
      </c>
      <c r="M220" s="6">
        <f t="shared" si="41"/>
        <v>-2</v>
      </c>
      <c r="O220" s="2" t="str">
        <f t="shared" si="42"/>
        <v>64 ans, 10 mois, 18 jours</v>
      </c>
      <c r="Q220" s="3">
        <f t="shared" si="43"/>
        <v>64</v>
      </c>
      <c r="R220" s="4">
        <f t="shared" si="44"/>
        <v>10</v>
      </c>
      <c r="S220" s="5">
        <f t="shared" si="45"/>
        <v>18</v>
      </c>
      <c r="U220" s="1">
        <f t="shared" si="46"/>
        <v>53404</v>
      </c>
      <c r="W220" s="6">
        <f t="shared" si="47"/>
        <v>0</v>
      </c>
      <c r="Y220" t="str">
        <f>_xll.DIFFDATE(B220,C220,3)</f>
        <v>64 ans 10 mois 16 jours</v>
      </c>
      <c r="AC220" t="str">
        <f>RIGHT(_xll.DIFFDATE($B220,$C220,3),8)</f>
        <v>16 jours</v>
      </c>
      <c r="AD220" s="11"/>
      <c r="AE220" s="10"/>
    </row>
    <row r="221" spans="2:31">
      <c r="B221" s="1">
        <v>19936</v>
      </c>
      <c r="C221" s="1">
        <v>50593</v>
      </c>
      <c r="E221" s="2" t="str">
        <f t="shared" si="36"/>
        <v>83 ans, 11 mois, 6 jours</v>
      </c>
      <c r="G221" s="3">
        <f t="shared" si="37"/>
        <v>83</v>
      </c>
      <c r="H221" s="4">
        <f t="shared" si="38"/>
        <v>11</v>
      </c>
      <c r="I221" s="5">
        <f t="shared" si="39"/>
        <v>6</v>
      </c>
      <c r="K221" s="1">
        <f t="shared" si="40"/>
        <v>50592</v>
      </c>
      <c r="M221" s="6">
        <f t="shared" si="41"/>
        <v>-1</v>
      </c>
      <c r="O221" s="2" t="str">
        <f t="shared" si="42"/>
        <v>83 ans, 11 mois, 7 jours</v>
      </c>
      <c r="Q221" s="3">
        <f t="shared" si="43"/>
        <v>83</v>
      </c>
      <c r="R221" s="4">
        <f t="shared" si="44"/>
        <v>11</v>
      </c>
      <c r="S221" s="5">
        <f t="shared" si="45"/>
        <v>7</v>
      </c>
      <c r="U221" s="1">
        <f t="shared" si="46"/>
        <v>50593</v>
      </c>
      <c r="W221" s="6">
        <f t="shared" si="47"/>
        <v>0</v>
      </c>
      <c r="Y221" t="str">
        <f>_xll.DIFFDATE(B221,C221,3)</f>
        <v>83 ans 11 mois 6 jours</v>
      </c>
      <c r="AC221" t="str">
        <f>RIGHT(_xll.DIFFDATE($B221,$C221,3),8)</f>
        <v xml:space="preserve"> 6 jours</v>
      </c>
      <c r="AD221" s="11"/>
      <c r="AE221" s="10"/>
    </row>
    <row r="222" spans="2:31">
      <c r="B222" s="1">
        <v>17745</v>
      </c>
      <c r="C222" s="1">
        <v>33724</v>
      </c>
      <c r="E222" s="2" t="str">
        <f t="shared" si="36"/>
        <v>43 ans, 8 mois, 30 jours</v>
      </c>
      <c r="G222" s="3">
        <f t="shared" si="37"/>
        <v>43</v>
      </c>
      <c r="H222" s="4">
        <f t="shared" si="38"/>
        <v>8</v>
      </c>
      <c r="I222" s="5">
        <f t="shared" si="39"/>
        <v>30</v>
      </c>
      <c r="K222" s="1">
        <f t="shared" si="40"/>
        <v>33724</v>
      </c>
      <c r="M222" s="6">
        <f t="shared" si="41"/>
        <v>0</v>
      </c>
      <c r="O222" s="2" t="str">
        <f t="shared" si="42"/>
        <v>43 ans, 9 mois, 0 jour</v>
      </c>
      <c r="Q222" s="3">
        <f t="shared" si="43"/>
        <v>43</v>
      </c>
      <c r="R222" s="4">
        <f t="shared" si="44"/>
        <v>9</v>
      </c>
      <c r="S222" s="5">
        <f t="shared" si="45"/>
        <v>0</v>
      </c>
      <c r="U222" s="1">
        <f t="shared" si="46"/>
        <v>33724</v>
      </c>
      <c r="W222" s="6">
        <f t="shared" si="47"/>
        <v>0</v>
      </c>
      <c r="Y222" t="str">
        <f>_xll.DIFFDATE(B222,C222,3)</f>
        <v>43 ans 8 mois 30 jours</v>
      </c>
      <c r="AC222" t="str">
        <f>RIGHT(_xll.DIFFDATE($B222,$C222,3),8)</f>
        <v>30 jours</v>
      </c>
      <c r="AD222" s="11"/>
      <c r="AE222" s="10"/>
    </row>
    <row r="223" spans="2:31">
      <c r="B223" s="1">
        <v>18779</v>
      </c>
      <c r="C223" s="1">
        <v>73765</v>
      </c>
      <c r="E223" s="2" t="str">
        <f t="shared" si="36"/>
        <v>150 ans, 6 mois, 15 jours</v>
      </c>
      <c r="G223" s="3">
        <f t="shared" si="37"/>
        <v>150</v>
      </c>
      <c r="H223" s="4">
        <f t="shared" si="38"/>
        <v>6</v>
      </c>
      <c r="I223" s="5">
        <f t="shared" si="39"/>
        <v>15</v>
      </c>
      <c r="K223" s="1">
        <f t="shared" si="40"/>
        <v>73764</v>
      </c>
      <c r="M223" s="6">
        <f t="shared" si="41"/>
        <v>-1</v>
      </c>
      <c r="O223" s="2" t="str">
        <f t="shared" si="42"/>
        <v>150 ans, 6 mois, 16 jours</v>
      </c>
      <c r="Q223" s="3">
        <f t="shared" si="43"/>
        <v>150</v>
      </c>
      <c r="R223" s="4">
        <f t="shared" si="44"/>
        <v>6</v>
      </c>
      <c r="S223" s="5">
        <f t="shared" si="45"/>
        <v>16</v>
      </c>
      <c r="U223" s="1">
        <f t="shared" si="46"/>
        <v>73765</v>
      </c>
      <c r="W223" s="6">
        <f t="shared" si="47"/>
        <v>0</v>
      </c>
      <c r="Y223" t="str">
        <f>_xll.DIFFDATE(B223,C223,3)</f>
        <v>150 ans 6 mois 15 jours</v>
      </c>
      <c r="AC223" t="str">
        <f>RIGHT(_xll.DIFFDATE($B223,$C223,3),8)</f>
        <v>15 jours</v>
      </c>
      <c r="AD223" s="11"/>
      <c r="AE223" s="10"/>
    </row>
    <row r="224" spans="2:31">
      <c r="B224" s="1">
        <v>32658</v>
      </c>
      <c r="C224" s="1">
        <v>48657</v>
      </c>
      <c r="E224" s="2" t="str">
        <f t="shared" si="36"/>
        <v>43 ans, 9 mois, 17 jours</v>
      </c>
      <c r="G224" s="3">
        <f t="shared" si="37"/>
        <v>43</v>
      </c>
      <c r="H224" s="4">
        <f t="shared" si="38"/>
        <v>9</v>
      </c>
      <c r="I224" s="5">
        <f t="shared" si="39"/>
        <v>17</v>
      </c>
      <c r="K224" s="1">
        <f t="shared" si="40"/>
        <v>48655</v>
      </c>
      <c r="M224" s="6">
        <f t="shared" si="41"/>
        <v>-2</v>
      </c>
      <c r="O224" s="2" t="str">
        <f t="shared" si="42"/>
        <v>43 ans, 9 mois, 19 jours</v>
      </c>
      <c r="Q224" s="3">
        <f t="shared" si="43"/>
        <v>43</v>
      </c>
      <c r="R224" s="4">
        <f t="shared" si="44"/>
        <v>9</v>
      </c>
      <c r="S224" s="5">
        <f t="shared" si="45"/>
        <v>19</v>
      </c>
      <c r="U224" s="1">
        <f t="shared" si="46"/>
        <v>48657</v>
      </c>
      <c r="W224" s="6">
        <f t="shared" si="47"/>
        <v>0</v>
      </c>
      <c r="Y224" t="str">
        <f>_xll.DIFFDATE(B224,C224,3)</f>
        <v>43 ans 9 mois 17 jours</v>
      </c>
      <c r="AC224" t="str">
        <f>RIGHT(_xll.DIFFDATE($B224,$C224,3),8)</f>
        <v>17 jours</v>
      </c>
      <c r="AD224" s="11"/>
      <c r="AE224" s="10"/>
    </row>
    <row r="225" spans="2:31">
      <c r="B225" s="1">
        <v>7120</v>
      </c>
      <c r="C225" s="1">
        <v>20161</v>
      </c>
      <c r="E225" s="2" t="str">
        <f t="shared" si="36"/>
        <v>35 ans, 8 mois, 12 jours</v>
      </c>
      <c r="G225" s="3">
        <f t="shared" si="37"/>
        <v>35</v>
      </c>
      <c r="H225" s="4">
        <f t="shared" si="38"/>
        <v>8</v>
      </c>
      <c r="I225" s="5">
        <f t="shared" si="39"/>
        <v>12</v>
      </c>
      <c r="K225" s="1">
        <f t="shared" si="40"/>
        <v>20160</v>
      </c>
      <c r="M225" s="6">
        <f t="shared" si="41"/>
        <v>-1</v>
      </c>
      <c r="O225" s="2" t="str">
        <f t="shared" si="42"/>
        <v>35 ans, 8 mois, 13 jours</v>
      </c>
      <c r="Q225" s="3">
        <f t="shared" si="43"/>
        <v>35</v>
      </c>
      <c r="R225" s="4">
        <f t="shared" si="44"/>
        <v>8</v>
      </c>
      <c r="S225" s="5">
        <f t="shared" si="45"/>
        <v>13</v>
      </c>
      <c r="U225" s="1">
        <f t="shared" si="46"/>
        <v>20161</v>
      </c>
      <c r="W225" s="6">
        <f t="shared" si="47"/>
        <v>0</v>
      </c>
      <c r="Y225" t="str">
        <f>_xll.DIFFDATE(B225,C225,3)</f>
        <v>35 ans 8 mois 12 jours</v>
      </c>
      <c r="AC225" t="str">
        <f>RIGHT(_xll.DIFFDATE($B225,$C225,3),8)</f>
        <v>12 jours</v>
      </c>
      <c r="AD225" s="11"/>
      <c r="AE225" s="10"/>
    </row>
    <row r="226" spans="2:31">
      <c r="B226" s="1">
        <v>22677</v>
      </c>
      <c r="C226" s="1">
        <v>49231</v>
      </c>
      <c r="E226" s="2" t="str">
        <f t="shared" si="36"/>
        <v>72 ans, 8 mois, 13 jours</v>
      </c>
      <c r="G226" s="3">
        <f t="shared" si="37"/>
        <v>72</v>
      </c>
      <c r="H226" s="4">
        <f t="shared" si="38"/>
        <v>8</v>
      </c>
      <c r="I226" s="5">
        <f t="shared" si="39"/>
        <v>13</v>
      </c>
      <c r="K226" s="1">
        <f t="shared" si="40"/>
        <v>49230</v>
      </c>
      <c r="M226" s="6">
        <f t="shared" si="41"/>
        <v>-1</v>
      </c>
      <c r="O226" s="2" t="str">
        <f t="shared" si="42"/>
        <v>72 ans, 8 mois, 14 jours</v>
      </c>
      <c r="Q226" s="3">
        <f t="shared" si="43"/>
        <v>72</v>
      </c>
      <c r="R226" s="4">
        <f t="shared" si="44"/>
        <v>8</v>
      </c>
      <c r="S226" s="5">
        <f t="shared" si="45"/>
        <v>14</v>
      </c>
      <c r="U226" s="1">
        <f t="shared" si="46"/>
        <v>49231</v>
      </c>
      <c r="W226" s="6">
        <f t="shared" si="47"/>
        <v>0</v>
      </c>
      <c r="Y226" t="str">
        <f>_xll.DIFFDATE(B226,C226,3)</f>
        <v>72 ans 8 mois 13 jours</v>
      </c>
      <c r="AC226" t="str">
        <f>RIGHT(_xll.DIFFDATE($B226,$C226,3),8)</f>
        <v>13 jours</v>
      </c>
      <c r="AD226" s="11"/>
      <c r="AE226" s="10"/>
    </row>
    <row r="227" spans="2:31">
      <c r="B227" s="1">
        <v>16070</v>
      </c>
      <c r="C227" s="1">
        <v>70938</v>
      </c>
      <c r="E227" s="2" t="str">
        <f t="shared" si="36"/>
        <v>150 ans, 2 mois, 18 jours</v>
      </c>
      <c r="G227" s="3">
        <f t="shared" si="37"/>
        <v>150</v>
      </c>
      <c r="H227" s="4">
        <f t="shared" si="38"/>
        <v>2</v>
      </c>
      <c r="I227" s="5">
        <f t="shared" si="39"/>
        <v>18</v>
      </c>
      <c r="K227" s="1">
        <f t="shared" si="40"/>
        <v>70936</v>
      </c>
      <c r="M227" s="6">
        <f t="shared" si="41"/>
        <v>-2</v>
      </c>
      <c r="O227" s="2" t="str">
        <f t="shared" si="42"/>
        <v>150 ans, 2 mois, 20 jours</v>
      </c>
      <c r="Q227" s="3">
        <f t="shared" si="43"/>
        <v>150</v>
      </c>
      <c r="R227" s="4">
        <f t="shared" si="44"/>
        <v>2</v>
      </c>
      <c r="S227" s="5">
        <f t="shared" si="45"/>
        <v>20</v>
      </c>
      <c r="U227" s="1">
        <f t="shared" si="46"/>
        <v>70938</v>
      </c>
      <c r="W227" s="6">
        <f t="shared" si="47"/>
        <v>0</v>
      </c>
      <c r="Y227" t="str">
        <f>_xll.DIFFDATE(B227,C227,3)</f>
        <v>150 ans 2 mois 18 jours</v>
      </c>
      <c r="AC227" t="str">
        <f>RIGHT(_xll.DIFFDATE($B227,$C227,3),8)</f>
        <v>18 jours</v>
      </c>
      <c r="AD227" s="11"/>
      <c r="AE227" s="10"/>
    </row>
    <row r="228" spans="2:31">
      <c r="B228" s="1">
        <v>15310</v>
      </c>
      <c r="C228" s="1">
        <v>44646</v>
      </c>
      <c r="E228" s="2" t="str">
        <f t="shared" si="36"/>
        <v>80 ans, 3 mois, 24 jours</v>
      </c>
      <c r="G228" s="3">
        <f t="shared" si="37"/>
        <v>80</v>
      </c>
      <c r="H228" s="4">
        <f t="shared" si="38"/>
        <v>3</v>
      </c>
      <c r="I228" s="5">
        <f t="shared" si="39"/>
        <v>24</v>
      </c>
      <c r="K228" s="1">
        <f t="shared" si="40"/>
        <v>44644</v>
      </c>
      <c r="M228" s="6">
        <f t="shared" si="41"/>
        <v>-2</v>
      </c>
      <c r="O228" s="2" t="str">
        <f t="shared" si="42"/>
        <v>80 ans, 3 mois, 26 jours</v>
      </c>
      <c r="Q228" s="3">
        <f t="shared" si="43"/>
        <v>80</v>
      </c>
      <c r="R228" s="4">
        <f t="shared" si="44"/>
        <v>3</v>
      </c>
      <c r="S228" s="5">
        <f t="shared" si="45"/>
        <v>26</v>
      </c>
      <c r="U228" s="1">
        <f t="shared" si="46"/>
        <v>44646</v>
      </c>
      <c r="W228" s="6">
        <f t="shared" si="47"/>
        <v>0</v>
      </c>
      <c r="Y228" t="str">
        <f>_xll.DIFFDATE(B228,C228,3)</f>
        <v>80 ans 3 mois 24 jours</v>
      </c>
      <c r="AC228" t="str">
        <f>RIGHT(_xll.DIFFDATE($B228,$C228,3),8)</f>
        <v>24 jours</v>
      </c>
      <c r="AD228" s="11"/>
      <c r="AE228" s="10"/>
    </row>
    <row r="229" spans="2:31">
      <c r="B229" s="1">
        <v>1977</v>
      </c>
      <c r="C229" s="1">
        <v>34047</v>
      </c>
      <c r="E229" s="2" t="str">
        <f t="shared" si="36"/>
        <v>87 ans, 9 mois, 17 jours</v>
      </c>
      <c r="G229" s="3">
        <f t="shared" si="37"/>
        <v>87</v>
      </c>
      <c r="H229" s="4">
        <f t="shared" si="38"/>
        <v>9</v>
      </c>
      <c r="I229" s="5">
        <f t="shared" si="39"/>
        <v>17</v>
      </c>
      <c r="K229" s="1">
        <f t="shared" si="40"/>
        <v>34045</v>
      </c>
      <c r="M229" s="6">
        <f t="shared" si="41"/>
        <v>-2</v>
      </c>
      <c r="O229" s="2" t="str">
        <f t="shared" si="42"/>
        <v>87 ans, 9 mois, 19 jours</v>
      </c>
      <c r="Q229" s="3">
        <f t="shared" si="43"/>
        <v>87</v>
      </c>
      <c r="R229" s="4">
        <f t="shared" si="44"/>
        <v>9</v>
      </c>
      <c r="S229" s="5">
        <f t="shared" si="45"/>
        <v>19</v>
      </c>
      <c r="U229" s="1">
        <f t="shared" si="46"/>
        <v>34047</v>
      </c>
      <c r="W229" s="6">
        <f t="shared" si="47"/>
        <v>0</v>
      </c>
      <c r="Y229" t="str">
        <f>_xll.DIFFDATE(B229,C229,3)</f>
        <v>87 ans 9 mois 17 jours</v>
      </c>
      <c r="AC229" t="str">
        <f>RIGHT(_xll.DIFFDATE($B229,$C229,3),8)</f>
        <v>17 jours</v>
      </c>
      <c r="AD229" s="11"/>
      <c r="AE229" s="10"/>
    </row>
    <row r="230" spans="2:31">
      <c r="B230" s="1">
        <v>32233</v>
      </c>
      <c r="C230" s="1">
        <v>81796</v>
      </c>
      <c r="E230" s="2" t="str">
        <f t="shared" si="36"/>
        <v>135 ans, 8 mois, 11 jours</v>
      </c>
      <c r="G230" s="3">
        <f t="shared" si="37"/>
        <v>135</v>
      </c>
      <c r="H230" s="4">
        <f t="shared" si="38"/>
        <v>8</v>
      </c>
      <c r="I230" s="5">
        <f t="shared" si="39"/>
        <v>11</v>
      </c>
      <c r="K230" s="1">
        <f t="shared" si="40"/>
        <v>81795</v>
      </c>
      <c r="M230" s="6">
        <f t="shared" si="41"/>
        <v>-1</v>
      </c>
      <c r="O230" s="2" t="str">
        <f t="shared" si="42"/>
        <v>135 ans, 8 mois, 12 jours</v>
      </c>
      <c r="Q230" s="3">
        <f t="shared" si="43"/>
        <v>135</v>
      </c>
      <c r="R230" s="4">
        <f t="shared" si="44"/>
        <v>8</v>
      </c>
      <c r="S230" s="5">
        <f t="shared" si="45"/>
        <v>12</v>
      </c>
      <c r="U230" s="1">
        <f t="shared" si="46"/>
        <v>81796</v>
      </c>
      <c r="W230" s="6">
        <f t="shared" si="47"/>
        <v>0</v>
      </c>
      <c r="Y230" t="str">
        <f>_xll.DIFFDATE(B230,C230,3)</f>
        <v>135 ans 8 mois 11 jours</v>
      </c>
      <c r="AC230" t="str">
        <f>RIGHT(_xll.DIFFDATE($B230,$C230,3),8)</f>
        <v>11 jours</v>
      </c>
      <c r="AD230" s="11"/>
      <c r="AE230" s="10"/>
    </row>
    <row r="231" spans="2:31">
      <c r="B231" s="1">
        <v>31411</v>
      </c>
      <c r="C231" s="1">
        <v>38785</v>
      </c>
      <c r="E231" s="2" t="str">
        <f t="shared" si="36"/>
        <v>20 ans, 2 mois, 7 jours</v>
      </c>
      <c r="G231" s="3">
        <f t="shared" si="37"/>
        <v>20</v>
      </c>
      <c r="H231" s="4">
        <f t="shared" si="38"/>
        <v>2</v>
      </c>
      <c r="I231" s="5">
        <f t="shared" si="39"/>
        <v>7</v>
      </c>
      <c r="K231" s="1">
        <f t="shared" si="40"/>
        <v>38783</v>
      </c>
      <c r="M231" s="6">
        <f t="shared" si="41"/>
        <v>-2</v>
      </c>
      <c r="O231" s="2" t="str">
        <f t="shared" si="42"/>
        <v>20 ans, 2 mois, 9 jours</v>
      </c>
      <c r="Q231" s="3">
        <f t="shared" si="43"/>
        <v>20</v>
      </c>
      <c r="R231" s="4">
        <f t="shared" si="44"/>
        <v>2</v>
      </c>
      <c r="S231" s="5">
        <f t="shared" si="45"/>
        <v>9</v>
      </c>
      <c r="U231" s="1">
        <f t="shared" si="46"/>
        <v>38785</v>
      </c>
      <c r="W231" s="6">
        <f t="shared" si="47"/>
        <v>0</v>
      </c>
      <c r="Y231" t="str">
        <f>_xll.DIFFDATE(B231,C231,3)</f>
        <v>20 ans 2 mois 7 jours</v>
      </c>
      <c r="AC231" t="str">
        <f>RIGHT(_xll.DIFFDATE($B231,$C231,3),8)</f>
        <v xml:space="preserve"> 7 jours</v>
      </c>
      <c r="AD231" s="11"/>
      <c r="AE231" s="10"/>
    </row>
    <row r="232" spans="2:31">
      <c r="B232" s="1">
        <v>17776</v>
      </c>
      <c r="C232" s="1">
        <v>39207</v>
      </c>
      <c r="E232" s="2" t="str">
        <f t="shared" si="36"/>
        <v>58 ans, 8 mois, 4 jours</v>
      </c>
      <c r="G232" s="3">
        <f t="shared" si="37"/>
        <v>58</v>
      </c>
      <c r="H232" s="4">
        <f t="shared" si="38"/>
        <v>8</v>
      </c>
      <c r="I232" s="5">
        <f t="shared" si="39"/>
        <v>4</v>
      </c>
      <c r="K232" s="1">
        <f t="shared" si="40"/>
        <v>39206</v>
      </c>
      <c r="M232" s="6">
        <f t="shared" si="41"/>
        <v>-1</v>
      </c>
      <c r="O232" s="2" t="str">
        <f t="shared" si="42"/>
        <v>58 ans, 8 mois, 5 jours</v>
      </c>
      <c r="Q232" s="3">
        <f t="shared" si="43"/>
        <v>58</v>
      </c>
      <c r="R232" s="4">
        <f t="shared" si="44"/>
        <v>8</v>
      </c>
      <c r="S232" s="5">
        <f t="shared" si="45"/>
        <v>5</v>
      </c>
      <c r="U232" s="1">
        <f t="shared" si="46"/>
        <v>39207</v>
      </c>
      <c r="W232" s="6">
        <f t="shared" si="47"/>
        <v>0</v>
      </c>
      <c r="Y232" t="str">
        <f>_xll.DIFFDATE(B232,C232,3)</f>
        <v>58 ans 8 mois 4 jours</v>
      </c>
      <c r="AC232" t="str">
        <f>RIGHT(_xll.DIFFDATE($B232,$C232,3),8)</f>
        <v xml:space="preserve"> 4 jours</v>
      </c>
      <c r="AD232" s="11"/>
      <c r="AE232" s="10"/>
    </row>
    <row r="233" spans="2:31">
      <c r="B233" s="1">
        <v>23681</v>
      </c>
      <c r="C233" s="1">
        <v>35999</v>
      </c>
      <c r="E233" s="2" t="str">
        <f t="shared" si="36"/>
        <v>33 ans, 8 mois, 22 jours</v>
      </c>
      <c r="G233" s="3">
        <f t="shared" si="37"/>
        <v>33</v>
      </c>
      <c r="H233" s="4">
        <f t="shared" si="38"/>
        <v>8</v>
      </c>
      <c r="I233" s="5">
        <f t="shared" si="39"/>
        <v>22</v>
      </c>
      <c r="K233" s="1">
        <f t="shared" si="40"/>
        <v>35998</v>
      </c>
      <c r="M233" s="6">
        <f t="shared" si="41"/>
        <v>-1</v>
      </c>
      <c r="O233" s="2" t="str">
        <f t="shared" si="42"/>
        <v>33 ans, 8 mois, 23 jours</v>
      </c>
      <c r="Q233" s="3">
        <f t="shared" si="43"/>
        <v>33</v>
      </c>
      <c r="R233" s="4">
        <f t="shared" si="44"/>
        <v>8</v>
      </c>
      <c r="S233" s="5">
        <f t="shared" si="45"/>
        <v>23</v>
      </c>
      <c r="U233" s="1">
        <f t="shared" si="46"/>
        <v>35999</v>
      </c>
      <c r="W233" s="6">
        <f t="shared" si="47"/>
        <v>0</v>
      </c>
      <c r="Y233" t="str">
        <f>_xll.DIFFDATE(B233,C233,3)</f>
        <v>33 ans 8 mois 22 jours</v>
      </c>
      <c r="AC233" t="str">
        <f>RIGHT(_xll.DIFFDATE($B233,$C233,3),8)</f>
        <v>22 jours</v>
      </c>
      <c r="AD233" s="11"/>
      <c r="AE233" s="10"/>
    </row>
    <row r="234" spans="2:31">
      <c r="B234" s="1">
        <v>5479</v>
      </c>
      <c r="C234" s="1">
        <v>36965</v>
      </c>
      <c r="E234" s="2" t="str">
        <f t="shared" si="36"/>
        <v>86 ans, 2 mois, 12 jours</v>
      </c>
      <c r="G234" s="3">
        <f t="shared" si="37"/>
        <v>86</v>
      </c>
      <c r="H234" s="4">
        <f t="shared" si="38"/>
        <v>2</v>
      </c>
      <c r="I234" s="5">
        <f t="shared" si="39"/>
        <v>12</v>
      </c>
      <c r="K234" s="1">
        <f t="shared" si="40"/>
        <v>36962</v>
      </c>
      <c r="M234" s="6">
        <f t="shared" si="41"/>
        <v>-3</v>
      </c>
      <c r="O234" s="2" t="str">
        <f t="shared" si="42"/>
        <v>86 ans, 2 mois, 15 jours</v>
      </c>
      <c r="Q234" s="3">
        <f t="shared" si="43"/>
        <v>86</v>
      </c>
      <c r="R234" s="4">
        <f t="shared" si="44"/>
        <v>2</v>
      </c>
      <c r="S234" s="5">
        <f t="shared" si="45"/>
        <v>15</v>
      </c>
      <c r="U234" s="1">
        <f t="shared" si="46"/>
        <v>36965</v>
      </c>
      <c r="W234" s="6">
        <f t="shared" si="47"/>
        <v>0</v>
      </c>
      <c r="Y234" t="str">
        <f>_xll.DIFFDATE(B234,C234,3)</f>
        <v>86 ans 2 mois 12 jours</v>
      </c>
      <c r="AC234" t="str">
        <f>RIGHT(_xll.DIFFDATE($B234,$C234,3),8)</f>
        <v>12 jours</v>
      </c>
      <c r="AD234" s="11"/>
      <c r="AE234" s="10"/>
    </row>
    <row r="235" spans="2:31">
      <c r="B235" s="1">
        <v>22066</v>
      </c>
      <c r="C235" s="1">
        <v>76032</v>
      </c>
      <c r="E235" s="2" t="str">
        <f t="shared" si="36"/>
        <v>147 ans, 9 mois, 0 jour</v>
      </c>
      <c r="G235" s="3">
        <f t="shared" si="37"/>
        <v>147</v>
      </c>
      <c r="H235" s="4">
        <f t="shared" si="38"/>
        <v>9</v>
      </c>
      <c r="I235" s="5">
        <f t="shared" si="39"/>
        <v>0</v>
      </c>
      <c r="K235" s="1">
        <f t="shared" si="40"/>
        <v>76031</v>
      </c>
      <c r="M235" s="6">
        <f t="shared" si="41"/>
        <v>-1</v>
      </c>
      <c r="O235" s="2" t="str">
        <f t="shared" si="42"/>
        <v>147 ans, 9 mois, 1 jour</v>
      </c>
      <c r="Q235" s="3">
        <f t="shared" si="43"/>
        <v>147</v>
      </c>
      <c r="R235" s="4">
        <f t="shared" si="44"/>
        <v>9</v>
      </c>
      <c r="S235" s="5">
        <f t="shared" si="45"/>
        <v>1</v>
      </c>
      <c r="U235" s="1">
        <f t="shared" si="46"/>
        <v>76032</v>
      </c>
      <c r="W235" s="6">
        <f t="shared" si="47"/>
        <v>0</v>
      </c>
      <c r="Y235" t="str">
        <f>_xll.DIFFDATE(B235,C235,3)</f>
        <v>147 ans 9 mois 0 jour</v>
      </c>
      <c r="AC235" t="str">
        <f>RIGHT(_xll.DIFFDATE($B235,$C235,3),8)</f>
        <v>s 0 jour</v>
      </c>
      <c r="AD235" s="11"/>
      <c r="AE235" s="10"/>
    </row>
    <row r="236" spans="2:31">
      <c r="B236" s="1">
        <v>8067</v>
      </c>
      <c r="C236" s="1">
        <v>33941</v>
      </c>
      <c r="E236" s="2" t="str">
        <f t="shared" si="36"/>
        <v>70 ans, 10 mois, 2 jours</v>
      </c>
      <c r="G236" s="3">
        <f t="shared" si="37"/>
        <v>70</v>
      </c>
      <c r="H236" s="4">
        <f t="shared" si="38"/>
        <v>10</v>
      </c>
      <c r="I236" s="5">
        <f t="shared" si="39"/>
        <v>2</v>
      </c>
      <c r="K236" s="1">
        <f t="shared" si="40"/>
        <v>33940</v>
      </c>
      <c r="M236" s="6">
        <f t="shared" si="41"/>
        <v>-1</v>
      </c>
      <c r="O236" s="2" t="str">
        <f t="shared" si="42"/>
        <v>70 ans, 10 mois, 3 jours</v>
      </c>
      <c r="Q236" s="3">
        <f t="shared" si="43"/>
        <v>70</v>
      </c>
      <c r="R236" s="4">
        <f t="shared" si="44"/>
        <v>10</v>
      </c>
      <c r="S236" s="5">
        <f t="shared" si="45"/>
        <v>3</v>
      </c>
      <c r="U236" s="1">
        <f t="shared" si="46"/>
        <v>33941</v>
      </c>
      <c r="W236" s="6">
        <f t="shared" si="47"/>
        <v>0</v>
      </c>
      <c r="Y236" t="str">
        <f>_xll.DIFFDATE(B236,C236,3)</f>
        <v>70 ans 10 mois 2 jours</v>
      </c>
      <c r="AC236" t="str">
        <f>RIGHT(_xll.DIFFDATE($B236,$C236,3),8)</f>
        <v xml:space="preserve"> 2 jours</v>
      </c>
      <c r="AD236" s="11"/>
      <c r="AE236" s="10"/>
    </row>
    <row r="237" spans="2:31">
      <c r="B237" s="1">
        <v>28702</v>
      </c>
      <c r="C237" s="1">
        <v>37236</v>
      </c>
      <c r="E237" s="2" t="str">
        <f t="shared" si="36"/>
        <v>23 ans, 4 mois, 10 jours</v>
      </c>
      <c r="G237" s="3">
        <f t="shared" si="37"/>
        <v>23</v>
      </c>
      <c r="H237" s="4">
        <f t="shared" si="38"/>
        <v>4</v>
      </c>
      <c r="I237" s="5">
        <f t="shared" si="39"/>
        <v>10</v>
      </c>
      <c r="K237" s="1">
        <f t="shared" si="40"/>
        <v>37235</v>
      </c>
      <c r="M237" s="6">
        <f t="shared" si="41"/>
        <v>-1</v>
      </c>
      <c r="O237" s="2" t="str">
        <f t="shared" si="42"/>
        <v>23 ans, 4 mois, 11 jours</v>
      </c>
      <c r="Q237" s="3">
        <f t="shared" si="43"/>
        <v>23</v>
      </c>
      <c r="R237" s="4">
        <f t="shared" si="44"/>
        <v>4</v>
      </c>
      <c r="S237" s="5">
        <f t="shared" si="45"/>
        <v>11</v>
      </c>
      <c r="U237" s="1">
        <f t="shared" si="46"/>
        <v>37236</v>
      </c>
      <c r="W237" s="6">
        <f t="shared" si="47"/>
        <v>0</v>
      </c>
      <c r="Y237" t="str">
        <f>_xll.DIFFDATE(B237,C237,3)</f>
        <v>23 ans 4 mois 10 jours</v>
      </c>
      <c r="AC237" t="str">
        <f>RIGHT(_xll.DIFFDATE($B237,$C237,3),8)</f>
        <v>10 jours</v>
      </c>
      <c r="AD237" s="11"/>
      <c r="AE237" s="10"/>
    </row>
    <row r="238" spans="2:31">
      <c r="B238" s="1">
        <v>28337</v>
      </c>
      <c r="C238" s="1">
        <v>44346</v>
      </c>
      <c r="E238" s="2" t="str">
        <f t="shared" si="36"/>
        <v>43 ans, 9 mois, 29 jours</v>
      </c>
      <c r="G238" s="3">
        <f t="shared" si="37"/>
        <v>43</v>
      </c>
      <c r="H238" s="4">
        <f t="shared" si="38"/>
        <v>9</v>
      </c>
      <c r="I238" s="5">
        <f t="shared" si="39"/>
        <v>29</v>
      </c>
      <c r="K238" s="1">
        <f t="shared" si="40"/>
        <v>44345</v>
      </c>
      <c r="M238" s="6">
        <f t="shared" si="41"/>
        <v>-1</v>
      </c>
      <c r="O238" s="2" t="str">
        <f t="shared" si="42"/>
        <v>43 ans, 9 mois, 30 jours</v>
      </c>
      <c r="Q238" s="3">
        <f t="shared" si="43"/>
        <v>43</v>
      </c>
      <c r="R238" s="4">
        <f t="shared" si="44"/>
        <v>9</v>
      </c>
      <c r="S238" s="5">
        <f t="shared" si="45"/>
        <v>30</v>
      </c>
      <c r="U238" s="1">
        <f t="shared" si="46"/>
        <v>44346</v>
      </c>
      <c r="W238" s="6">
        <f t="shared" si="47"/>
        <v>0</v>
      </c>
      <c r="Y238" t="str">
        <f>_xll.DIFFDATE(B238,C238,3)</f>
        <v>43 ans 9 mois 29 jours</v>
      </c>
      <c r="AC238" t="str">
        <f>RIGHT(_xll.DIFFDATE($B238,$C238,3),8)</f>
        <v>29 jours</v>
      </c>
      <c r="AD238" s="11"/>
      <c r="AE238" s="10"/>
    </row>
    <row r="239" spans="2:31">
      <c r="B239" s="1">
        <v>7030</v>
      </c>
      <c r="C239" s="1">
        <v>55665</v>
      </c>
      <c r="E239" s="2" t="str">
        <f t="shared" si="36"/>
        <v>133 ans, 1 mois, 25 jours</v>
      </c>
      <c r="G239" s="3">
        <f t="shared" si="37"/>
        <v>133</v>
      </c>
      <c r="H239" s="4">
        <f t="shared" si="38"/>
        <v>1</v>
      </c>
      <c r="I239" s="5">
        <f t="shared" si="39"/>
        <v>25</v>
      </c>
      <c r="K239" s="1">
        <f t="shared" si="40"/>
        <v>55664</v>
      </c>
      <c r="M239" s="6">
        <f t="shared" si="41"/>
        <v>-1</v>
      </c>
      <c r="O239" s="2" t="str">
        <f t="shared" si="42"/>
        <v>133 ans, 1 mois, 26 jours</v>
      </c>
      <c r="Q239" s="3">
        <f t="shared" si="43"/>
        <v>133</v>
      </c>
      <c r="R239" s="4">
        <f t="shared" si="44"/>
        <v>1</v>
      </c>
      <c r="S239" s="5">
        <f t="shared" si="45"/>
        <v>26</v>
      </c>
      <c r="U239" s="1">
        <f t="shared" si="46"/>
        <v>55665</v>
      </c>
      <c r="W239" s="6">
        <f t="shared" si="47"/>
        <v>0</v>
      </c>
      <c r="Y239" t="str">
        <f>_xll.DIFFDATE(B239,C239,3)</f>
        <v>133 ans 1 mois 25 jours</v>
      </c>
      <c r="AC239" t="str">
        <f>RIGHT(_xll.DIFFDATE($B239,$C239,3),8)</f>
        <v>25 jours</v>
      </c>
      <c r="AD239" s="11"/>
      <c r="AE239" s="10"/>
    </row>
    <row r="240" spans="2:31">
      <c r="B240" s="1">
        <v>28336</v>
      </c>
      <c r="C240" s="1">
        <v>47188</v>
      </c>
      <c r="E240" s="2" t="str">
        <f t="shared" si="36"/>
        <v>51 ans, 7 mois, 9 jours</v>
      </c>
      <c r="G240" s="3">
        <f t="shared" si="37"/>
        <v>51</v>
      </c>
      <c r="H240" s="4">
        <f t="shared" si="38"/>
        <v>7</v>
      </c>
      <c r="I240" s="5">
        <f t="shared" si="39"/>
        <v>9</v>
      </c>
      <c r="K240" s="1">
        <f t="shared" si="40"/>
        <v>47186</v>
      </c>
      <c r="M240" s="6">
        <f t="shared" si="41"/>
        <v>-2</v>
      </c>
      <c r="O240" s="2" t="str">
        <f t="shared" si="42"/>
        <v>51 ans, 7 mois, 11 jours</v>
      </c>
      <c r="Q240" s="3">
        <f t="shared" si="43"/>
        <v>51</v>
      </c>
      <c r="R240" s="4">
        <f t="shared" si="44"/>
        <v>7</v>
      </c>
      <c r="S240" s="5">
        <f t="shared" si="45"/>
        <v>11</v>
      </c>
      <c r="U240" s="1">
        <f t="shared" si="46"/>
        <v>47188</v>
      </c>
      <c r="W240" s="6">
        <f t="shared" si="47"/>
        <v>0</v>
      </c>
      <c r="Y240" t="str">
        <f>_xll.DIFFDATE(B240,C240,3)</f>
        <v>51 ans 7 mois 9 jours</v>
      </c>
      <c r="AC240" t="str">
        <f>RIGHT(_xll.DIFFDATE($B240,$C240,3),8)</f>
        <v xml:space="preserve"> 9 jours</v>
      </c>
      <c r="AD240" s="11"/>
      <c r="AE240" s="10"/>
    </row>
    <row r="241" spans="2:31">
      <c r="B241" s="1">
        <v>31624</v>
      </c>
      <c r="C241" s="1">
        <v>66986</v>
      </c>
      <c r="E241" s="2" t="str">
        <f t="shared" si="36"/>
        <v>96 ans, 9 mois, 24 jours</v>
      </c>
      <c r="G241" s="3">
        <f t="shared" si="37"/>
        <v>96</v>
      </c>
      <c r="H241" s="4">
        <f t="shared" si="38"/>
        <v>9</v>
      </c>
      <c r="I241" s="5">
        <f t="shared" si="39"/>
        <v>24</v>
      </c>
      <c r="K241" s="1">
        <f t="shared" si="40"/>
        <v>66985</v>
      </c>
      <c r="M241" s="6">
        <f t="shared" si="41"/>
        <v>-1</v>
      </c>
      <c r="O241" s="2" t="str">
        <f t="shared" si="42"/>
        <v>96 ans, 9 mois, 25 jours</v>
      </c>
      <c r="Q241" s="3">
        <f t="shared" si="43"/>
        <v>96</v>
      </c>
      <c r="R241" s="4">
        <f t="shared" si="44"/>
        <v>9</v>
      </c>
      <c r="S241" s="5">
        <f t="shared" si="45"/>
        <v>25</v>
      </c>
      <c r="U241" s="1">
        <f t="shared" si="46"/>
        <v>66986</v>
      </c>
      <c r="W241" s="6">
        <f t="shared" si="47"/>
        <v>0</v>
      </c>
      <c r="Y241" t="str">
        <f>_xll.DIFFDATE(B241,C241,3)</f>
        <v>96 ans 9 mois 24 jours</v>
      </c>
      <c r="AC241" t="str">
        <f>RIGHT(_xll.DIFFDATE($B241,$C241,3),8)</f>
        <v>24 jours</v>
      </c>
      <c r="AD241" s="11"/>
      <c r="AE241" s="10"/>
    </row>
    <row r="242" spans="2:31">
      <c r="B242" s="1">
        <v>18961</v>
      </c>
      <c r="C242" s="1">
        <v>44632</v>
      </c>
      <c r="E242" s="2" t="str">
        <f t="shared" si="36"/>
        <v>70 ans, 3 mois, 11 jours</v>
      </c>
      <c r="G242" s="3">
        <f t="shared" si="37"/>
        <v>70</v>
      </c>
      <c r="H242" s="4">
        <f t="shared" si="38"/>
        <v>3</v>
      </c>
      <c r="I242" s="5">
        <f t="shared" si="39"/>
        <v>11</v>
      </c>
      <c r="K242" s="1">
        <f t="shared" si="40"/>
        <v>44631</v>
      </c>
      <c r="M242" s="6">
        <f t="shared" si="41"/>
        <v>-1</v>
      </c>
      <c r="O242" s="2" t="str">
        <f t="shared" si="42"/>
        <v>70 ans, 3 mois, 12 jours</v>
      </c>
      <c r="Q242" s="3">
        <f t="shared" si="43"/>
        <v>70</v>
      </c>
      <c r="R242" s="4">
        <f t="shared" si="44"/>
        <v>3</v>
      </c>
      <c r="S242" s="5">
        <f t="shared" si="45"/>
        <v>12</v>
      </c>
      <c r="U242" s="1">
        <f t="shared" si="46"/>
        <v>44632</v>
      </c>
      <c r="W242" s="6">
        <f t="shared" si="47"/>
        <v>0</v>
      </c>
      <c r="Y242" t="str">
        <f>_xll.DIFFDATE(B242,C242,3)</f>
        <v>70 ans 3 mois 11 jours</v>
      </c>
      <c r="AC242" t="str">
        <f>RIGHT(_xll.DIFFDATE($B242,$C242,3),8)</f>
        <v>11 jours</v>
      </c>
      <c r="AD242" s="11"/>
      <c r="AE242" s="10"/>
    </row>
    <row r="243" spans="2:31">
      <c r="B243" s="1">
        <v>29617</v>
      </c>
      <c r="C243" s="1">
        <v>67932</v>
      </c>
      <c r="E243" s="2" t="str">
        <f t="shared" si="36"/>
        <v>104 ans, 10 mois, 25 jours</v>
      </c>
      <c r="G243" s="3">
        <f t="shared" si="37"/>
        <v>104</v>
      </c>
      <c r="H243" s="4">
        <f t="shared" si="38"/>
        <v>10</v>
      </c>
      <c r="I243" s="5">
        <f t="shared" si="39"/>
        <v>25</v>
      </c>
      <c r="K243" s="1">
        <f t="shared" si="40"/>
        <v>67931</v>
      </c>
      <c r="M243" s="6">
        <f t="shared" si="41"/>
        <v>-1</v>
      </c>
      <c r="O243" s="2" t="str">
        <f t="shared" si="42"/>
        <v>104 ans, 10 mois, 26 jours</v>
      </c>
      <c r="Q243" s="3">
        <f t="shared" si="43"/>
        <v>104</v>
      </c>
      <c r="R243" s="4">
        <f t="shared" si="44"/>
        <v>10</v>
      </c>
      <c r="S243" s="5">
        <f t="shared" si="45"/>
        <v>26</v>
      </c>
      <c r="U243" s="1">
        <f t="shared" si="46"/>
        <v>67932</v>
      </c>
      <c r="W243" s="6">
        <f t="shared" si="47"/>
        <v>0</v>
      </c>
      <c r="Y243" t="str">
        <f>_xll.DIFFDATE(B243,C243,3)</f>
        <v>104 ans 10 mois 25 jours</v>
      </c>
      <c r="AC243" t="str">
        <f>RIGHT(_xll.DIFFDATE($B243,$C243,3),8)</f>
        <v>25 jours</v>
      </c>
      <c r="AD243" s="11"/>
      <c r="AE243" s="10"/>
    </row>
    <row r="244" spans="2:31">
      <c r="B244" s="1">
        <v>13818</v>
      </c>
      <c r="C244" s="1">
        <v>44271</v>
      </c>
      <c r="E244" s="2" t="str">
        <f t="shared" si="36"/>
        <v>83 ans, 4 mois, 14 jours</v>
      </c>
      <c r="G244" s="3">
        <f t="shared" si="37"/>
        <v>83</v>
      </c>
      <c r="H244" s="4">
        <f t="shared" si="38"/>
        <v>4</v>
      </c>
      <c r="I244" s="5">
        <f t="shared" si="39"/>
        <v>14</v>
      </c>
      <c r="K244" s="1">
        <f t="shared" si="40"/>
        <v>44269</v>
      </c>
      <c r="M244" s="6">
        <f t="shared" si="41"/>
        <v>-2</v>
      </c>
      <c r="O244" s="2" t="str">
        <f t="shared" si="42"/>
        <v>83 ans, 4 mois, 16 jours</v>
      </c>
      <c r="Q244" s="3">
        <f t="shared" si="43"/>
        <v>83</v>
      </c>
      <c r="R244" s="4">
        <f t="shared" si="44"/>
        <v>4</v>
      </c>
      <c r="S244" s="5">
        <f t="shared" si="45"/>
        <v>16</v>
      </c>
      <c r="U244" s="1">
        <f t="shared" si="46"/>
        <v>44271</v>
      </c>
      <c r="W244" s="6">
        <f t="shared" si="47"/>
        <v>0</v>
      </c>
      <c r="Y244" t="str">
        <f>_xll.DIFFDATE(B244,C244,3)</f>
        <v>83 ans 4 mois 14 jours</v>
      </c>
      <c r="AC244" t="str">
        <f>RIGHT(_xll.DIFFDATE($B244,$C244,3),8)</f>
        <v>14 jours</v>
      </c>
      <c r="AD244" s="11"/>
      <c r="AE244" s="10"/>
    </row>
    <row r="245" spans="2:31">
      <c r="B245" s="1">
        <v>1673</v>
      </c>
      <c r="C245" s="1">
        <v>27826</v>
      </c>
      <c r="E245" s="2" t="str">
        <f t="shared" si="36"/>
        <v>71 ans, 7 mois, 6 jours</v>
      </c>
      <c r="G245" s="3">
        <f t="shared" si="37"/>
        <v>71</v>
      </c>
      <c r="H245" s="4">
        <f t="shared" si="38"/>
        <v>7</v>
      </c>
      <c r="I245" s="5">
        <f t="shared" si="39"/>
        <v>6</v>
      </c>
      <c r="K245" s="1">
        <f t="shared" si="40"/>
        <v>27825</v>
      </c>
      <c r="M245" s="6">
        <f t="shared" si="41"/>
        <v>-1</v>
      </c>
      <c r="O245" s="2" t="str">
        <f t="shared" si="42"/>
        <v>71 ans, 7 mois, 7 jours</v>
      </c>
      <c r="Q245" s="3">
        <f t="shared" si="43"/>
        <v>71</v>
      </c>
      <c r="R245" s="4">
        <f t="shared" si="44"/>
        <v>7</v>
      </c>
      <c r="S245" s="5">
        <f t="shared" si="45"/>
        <v>7</v>
      </c>
      <c r="U245" s="1">
        <f t="shared" si="46"/>
        <v>27826</v>
      </c>
      <c r="W245" s="6">
        <f t="shared" si="47"/>
        <v>0</v>
      </c>
      <c r="Y245" t="str">
        <f>_xll.DIFFDATE(B245,C245,3)</f>
        <v>71 ans 7 mois 6 jours</v>
      </c>
      <c r="AC245" t="str">
        <f>RIGHT(_xll.DIFFDATE($B245,$C245,3),8)</f>
        <v xml:space="preserve"> 6 jours</v>
      </c>
      <c r="AD245" s="11"/>
      <c r="AE245" s="10"/>
    </row>
    <row r="246" spans="2:31">
      <c r="B246" s="1">
        <v>36191</v>
      </c>
      <c r="C246" s="1">
        <v>66093</v>
      </c>
      <c r="E246" s="2" t="str">
        <f t="shared" si="36"/>
        <v>81 ans, 10 mois, 12 jours</v>
      </c>
      <c r="G246" s="3">
        <f t="shared" si="37"/>
        <v>81</v>
      </c>
      <c r="H246" s="4">
        <f t="shared" si="38"/>
        <v>10</v>
      </c>
      <c r="I246" s="5">
        <f t="shared" si="39"/>
        <v>12</v>
      </c>
      <c r="K246" s="1">
        <f t="shared" si="40"/>
        <v>66092</v>
      </c>
      <c r="M246" s="6">
        <f t="shared" si="41"/>
        <v>-1</v>
      </c>
      <c r="O246" s="2" t="str">
        <f t="shared" si="42"/>
        <v>81 ans, 10 mois, 13 jours</v>
      </c>
      <c r="Q246" s="3">
        <f t="shared" si="43"/>
        <v>81</v>
      </c>
      <c r="R246" s="4">
        <f t="shared" si="44"/>
        <v>10</v>
      </c>
      <c r="S246" s="5">
        <f t="shared" si="45"/>
        <v>13</v>
      </c>
      <c r="U246" s="1">
        <f t="shared" si="46"/>
        <v>66093</v>
      </c>
      <c r="W246" s="6">
        <f t="shared" si="47"/>
        <v>0</v>
      </c>
      <c r="Y246" t="str">
        <f>_xll.DIFFDATE(B246,C246,3)</f>
        <v>81 ans 10 mois 12 jours</v>
      </c>
      <c r="AC246" t="str">
        <f>RIGHT(_xll.DIFFDATE($B246,$C246,3),8)</f>
        <v>12 jours</v>
      </c>
      <c r="AD246" s="11"/>
      <c r="AE246" s="10"/>
    </row>
    <row r="247" spans="2:31">
      <c r="B247" s="1">
        <v>14487</v>
      </c>
      <c r="C247" s="1">
        <v>34763</v>
      </c>
      <c r="E247" s="2" t="str">
        <f t="shared" si="36"/>
        <v>55 ans, 6 mois, 3 jours</v>
      </c>
      <c r="G247" s="3">
        <f t="shared" si="37"/>
        <v>55</v>
      </c>
      <c r="H247" s="4">
        <f t="shared" si="38"/>
        <v>6</v>
      </c>
      <c r="I247" s="5">
        <f t="shared" si="39"/>
        <v>3</v>
      </c>
      <c r="K247" s="1">
        <f t="shared" si="40"/>
        <v>34761</v>
      </c>
      <c r="M247" s="6">
        <f t="shared" si="41"/>
        <v>-2</v>
      </c>
      <c r="O247" s="2" t="str">
        <f t="shared" si="42"/>
        <v>55 ans, 6 mois, 5 jours</v>
      </c>
      <c r="Q247" s="3">
        <f t="shared" si="43"/>
        <v>55</v>
      </c>
      <c r="R247" s="4">
        <f t="shared" si="44"/>
        <v>6</v>
      </c>
      <c r="S247" s="5">
        <f t="shared" si="45"/>
        <v>5</v>
      </c>
      <c r="U247" s="1">
        <f t="shared" si="46"/>
        <v>34763</v>
      </c>
      <c r="W247" s="6">
        <f t="shared" si="47"/>
        <v>0</v>
      </c>
      <c r="Y247" t="str">
        <f>_xll.DIFFDATE(B247,C247,3)</f>
        <v>55 ans 6 mois 3 jours</v>
      </c>
      <c r="AC247" t="str">
        <f>RIGHT(_xll.DIFFDATE($B247,$C247,3),8)</f>
        <v xml:space="preserve"> 3 jours</v>
      </c>
      <c r="AD247" s="11"/>
      <c r="AE247" s="10"/>
    </row>
    <row r="248" spans="2:31">
      <c r="B248" s="1">
        <v>34911</v>
      </c>
      <c r="C248" s="1">
        <v>40670</v>
      </c>
      <c r="E248" s="2" t="str">
        <f t="shared" si="36"/>
        <v>15 ans, 9 mois, 6 jours</v>
      </c>
      <c r="G248" s="3">
        <f t="shared" si="37"/>
        <v>15</v>
      </c>
      <c r="H248" s="4">
        <f t="shared" si="38"/>
        <v>9</v>
      </c>
      <c r="I248" s="5">
        <f t="shared" si="39"/>
        <v>6</v>
      </c>
      <c r="K248" s="1">
        <f t="shared" si="40"/>
        <v>40669</v>
      </c>
      <c r="M248" s="6">
        <f t="shared" si="41"/>
        <v>-1</v>
      </c>
      <c r="O248" s="2" t="str">
        <f t="shared" si="42"/>
        <v>15 ans, 9 mois, 7 jours</v>
      </c>
      <c r="Q248" s="3">
        <f t="shared" si="43"/>
        <v>15</v>
      </c>
      <c r="R248" s="4">
        <f t="shared" si="44"/>
        <v>9</v>
      </c>
      <c r="S248" s="5">
        <f t="shared" si="45"/>
        <v>7</v>
      </c>
      <c r="U248" s="1">
        <f t="shared" si="46"/>
        <v>40670</v>
      </c>
      <c r="W248" s="6">
        <f t="shared" si="47"/>
        <v>0</v>
      </c>
      <c r="Y248" t="str">
        <f>_xll.DIFFDATE(B248,C248,3)</f>
        <v>15 ans 9 mois 6 jours</v>
      </c>
      <c r="AC248" t="str">
        <f>RIGHT(_xll.DIFFDATE($B248,$C248,3),8)</f>
        <v xml:space="preserve"> 6 jours</v>
      </c>
      <c r="AD248" s="11"/>
      <c r="AE248" s="10"/>
    </row>
    <row r="249" spans="2:31">
      <c r="B249" s="1">
        <v>25383</v>
      </c>
      <c r="C249" s="1">
        <v>73501</v>
      </c>
      <c r="E249" s="2" t="str">
        <f t="shared" si="36"/>
        <v>131 ans, 8 mois, 26 jours</v>
      </c>
      <c r="G249" s="3">
        <f t="shared" si="37"/>
        <v>131</v>
      </c>
      <c r="H249" s="4">
        <f t="shared" si="38"/>
        <v>8</v>
      </c>
      <c r="I249" s="5">
        <f t="shared" si="39"/>
        <v>26</v>
      </c>
      <c r="K249" s="1">
        <f t="shared" si="40"/>
        <v>73500</v>
      </c>
      <c r="M249" s="6">
        <f t="shared" si="41"/>
        <v>-1</v>
      </c>
      <c r="O249" s="2" t="str">
        <f t="shared" si="42"/>
        <v>131 ans, 8 mois, 27 jours</v>
      </c>
      <c r="Q249" s="3">
        <f t="shared" si="43"/>
        <v>131</v>
      </c>
      <c r="R249" s="4">
        <f t="shared" si="44"/>
        <v>8</v>
      </c>
      <c r="S249" s="5">
        <f t="shared" si="45"/>
        <v>27</v>
      </c>
      <c r="U249" s="1">
        <f t="shared" si="46"/>
        <v>73501</v>
      </c>
      <c r="W249" s="6">
        <f t="shared" si="47"/>
        <v>0</v>
      </c>
      <c r="Y249" t="str">
        <f>_xll.DIFFDATE(B249,C249,3)</f>
        <v>131 ans 8 mois 26 jours</v>
      </c>
      <c r="AC249" t="str">
        <f>RIGHT(_xll.DIFFDATE($B249,$C249,3),8)</f>
        <v>26 jours</v>
      </c>
      <c r="AD249" s="11"/>
      <c r="AE249" s="10"/>
    </row>
    <row r="250" spans="2:31">
      <c r="B250" s="1">
        <v>19145</v>
      </c>
      <c r="C250" s="1">
        <v>63989</v>
      </c>
      <c r="E250" s="2" t="str">
        <f t="shared" si="36"/>
        <v>122 ans, 9 mois, 8 jours</v>
      </c>
      <c r="G250" s="3">
        <f t="shared" si="37"/>
        <v>122</v>
      </c>
      <c r="H250" s="4">
        <f t="shared" si="38"/>
        <v>9</v>
      </c>
      <c r="I250" s="5">
        <f t="shared" si="39"/>
        <v>8</v>
      </c>
      <c r="K250" s="1">
        <f t="shared" si="40"/>
        <v>63986</v>
      </c>
      <c r="M250" s="6">
        <f t="shared" si="41"/>
        <v>-3</v>
      </c>
      <c r="O250" s="2" t="str">
        <f t="shared" si="42"/>
        <v>122 ans, 9 mois, 11 jours</v>
      </c>
      <c r="Q250" s="3">
        <f t="shared" si="43"/>
        <v>122</v>
      </c>
      <c r="R250" s="4">
        <f t="shared" si="44"/>
        <v>9</v>
      </c>
      <c r="S250" s="5">
        <f t="shared" si="45"/>
        <v>11</v>
      </c>
      <c r="U250" s="1">
        <f t="shared" si="46"/>
        <v>63989</v>
      </c>
      <c r="W250" s="6">
        <f t="shared" si="47"/>
        <v>0</v>
      </c>
      <c r="Y250" t="str">
        <f>_xll.DIFFDATE(B250,C250,3)</f>
        <v>122 ans 9 mois 8 jours</v>
      </c>
      <c r="AC250" t="str">
        <f>RIGHT(_xll.DIFFDATE($B250,$C250,3),8)</f>
        <v xml:space="preserve"> 8 jours</v>
      </c>
      <c r="AD250" s="11"/>
      <c r="AE250" s="10"/>
    </row>
    <row r="251" spans="2:31">
      <c r="B251" s="1">
        <v>5510</v>
      </c>
      <c r="C251" s="1">
        <v>59375</v>
      </c>
      <c r="E251" s="2" t="str">
        <f t="shared" si="36"/>
        <v>147 ans, 5 mois, 22 jours</v>
      </c>
      <c r="G251" s="3">
        <f t="shared" si="37"/>
        <v>147</v>
      </c>
      <c r="H251" s="4">
        <f t="shared" si="38"/>
        <v>5</v>
      </c>
      <c r="I251" s="5">
        <f t="shared" si="39"/>
        <v>22</v>
      </c>
      <c r="K251" s="1">
        <f t="shared" si="40"/>
        <v>59374</v>
      </c>
      <c r="M251" s="6">
        <f t="shared" si="41"/>
        <v>-1</v>
      </c>
      <c r="O251" s="2" t="str">
        <f t="shared" si="42"/>
        <v>147 ans, 5 mois, 23 jours</v>
      </c>
      <c r="Q251" s="3">
        <f t="shared" si="43"/>
        <v>147</v>
      </c>
      <c r="R251" s="4">
        <f t="shared" si="44"/>
        <v>5</v>
      </c>
      <c r="S251" s="5">
        <f t="shared" si="45"/>
        <v>23</v>
      </c>
      <c r="U251" s="1">
        <f t="shared" si="46"/>
        <v>59375</v>
      </c>
      <c r="W251" s="6">
        <f t="shared" si="47"/>
        <v>0</v>
      </c>
      <c r="Y251" t="str">
        <f>_xll.DIFFDATE(B251,C251,3)</f>
        <v>147 ans 5 mois 22 jours</v>
      </c>
      <c r="AC251" t="str">
        <f>RIGHT(_xll.DIFFDATE($B251,$C251,3),8)</f>
        <v>22 jours</v>
      </c>
      <c r="AD251" s="11"/>
      <c r="AE251" s="10"/>
    </row>
    <row r="252" spans="2:31">
      <c r="B252" s="1">
        <v>14762</v>
      </c>
      <c r="C252" s="1">
        <v>62795</v>
      </c>
      <c r="E252" s="2" t="str">
        <f t="shared" si="36"/>
        <v>131 ans, 6 mois, 2 jours</v>
      </c>
      <c r="G252" s="3">
        <f t="shared" si="37"/>
        <v>131</v>
      </c>
      <c r="H252" s="4">
        <f t="shared" si="38"/>
        <v>6</v>
      </c>
      <c r="I252" s="5">
        <f t="shared" si="39"/>
        <v>2</v>
      </c>
      <c r="K252" s="1">
        <f t="shared" si="40"/>
        <v>62794</v>
      </c>
      <c r="M252" s="6">
        <f t="shared" si="41"/>
        <v>-1</v>
      </c>
      <c r="O252" s="2" t="str">
        <f t="shared" si="42"/>
        <v>131 ans, 6 mois, 3 jours</v>
      </c>
      <c r="Q252" s="3">
        <f t="shared" si="43"/>
        <v>131</v>
      </c>
      <c r="R252" s="4">
        <f t="shared" si="44"/>
        <v>6</v>
      </c>
      <c r="S252" s="5">
        <f t="shared" si="45"/>
        <v>3</v>
      </c>
      <c r="U252" s="1">
        <f t="shared" si="46"/>
        <v>62795</v>
      </c>
      <c r="W252" s="6">
        <f t="shared" si="47"/>
        <v>0</v>
      </c>
      <c r="Y252" t="str">
        <f>_xll.DIFFDATE(B252,C252,3)</f>
        <v>131 ans 6 mois 2 jours</v>
      </c>
      <c r="AC252" t="str">
        <f>RIGHT(_xll.DIFFDATE($B252,$C252,3),8)</f>
        <v xml:space="preserve"> 2 jours</v>
      </c>
      <c r="AD252" s="11"/>
      <c r="AE252" s="10"/>
    </row>
    <row r="253" spans="2:31">
      <c r="B253" s="1">
        <v>11169</v>
      </c>
      <c r="C253" s="1">
        <v>63259</v>
      </c>
      <c r="E253" s="2" t="str">
        <f t="shared" si="36"/>
        <v>142 ans, 7 mois, 9 jours</v>
      </c>
      <c r="G253" s="3">
        <f t="shared" si="37"/>
        <v>142</v>
      </c>
      <c r="H253" s="4">
        <f t="shared" si="38"/>
        <v>7</v>
      </c>
      <c r="I253" s="5">
        <f t="shared" si="39"/>
        <v>9</v>
      </c>
      <c r="K253" s="1">
        <f t="shared" si="40"/>
        <v>63257</v>
      </c>
      <c r="M253" s="6">
        <f t="shared" si="41"/>
        <v>-2</v>
      </c>
      <c r="O253" s="2" t="str">
        <f t="shared" si="42"/>
        <v>142 ans, 7 mois, 11 jours</v>
      </c>
      <c r="Q253" s="3">
        <f t="shared" si="43"/>
        <v>142</v>
      </c>
      <c r="R253" s="4">
        <f t="shared" si="44"/>
        <v>7</v>
      </c>
      <c r="S253" s="5">
        <f t="shared" si="45"/>
        <v>11</v>
      </c>
      <c r="U253" s="1">
        <f t="shared" si="46"/>
        <v>63259</v>
      </c>
      <c r="W253" s="6">
        <f t="shared" si="47"/>
        <v>0</v>
      </c>
      <c r="Y253" t="str">
        <f>_xll.DIFFDATE(B253,C253,3)</f>
        <v>142 ans 7 mois 9 jours</v>
      </c>
      <c r="AC253" t="str">
        <f>RIGHT(_xll.DIFFDATE($B253,$C253,3),8)</f>
        <v xml:space="preserve"> 9 jours</v>
      </c>
      <c r="AD253" s="11"/>
      <c r="AE253" s="10"/>
    </row>
    <row r="254" spans="2:31">
      <c r="B254" s="1">
        <v>10440</v>
      </c>
      <c r="C254" s="1">
        <v>36506</v>
      </c>
      <c r="E254" s="2" t="str">
        <f t="shared" si="36"/>
        <v>71 ans, 4 mois, 11 jours</v>
      </c>
      <c r="G254" s="3">
        <f t="shared" si="37"/>
        <v>71</v>
      </c>
      <c r="H254" s="4">
        <f t="shared" si="38"/>
        <v>4</v>
      </c>
      <c r="I254" s="5">
        <f t="shared" si="39"/>
        <v>11</v>
      </c>
      <c r="K254" s="1">
        <f t="shared" si="40"/>
        <v>36505</v>
      </c>
      <c r="M254" s="6">
        <f t="shared" si="41"/>
        <v>-1</v>
      </c>
      <c r="O254" s="2" t="str">
        <f t="shared" si="42"/>
        <v>71 ans, 4 mois, 12 jours</v>
      </c>
      <c r="Q254" s="3">
        <f t="shared" si="43"/>
        <v>71</v>
      </c>
      <c r="R254" s="4">
        <f t="shared" si="44"/>
        <v>4</v>
      </c>
      <c r="S254" s="5">
        <f t="shared" si="45"/>
        <v>12</v>
      </c>
      <c r="U254" s="1">
        <f t="shared" si="46"/>
        <v>36506</v>
      </c>
      <c r="W254" s="6">
        <f t="shared" si="47"/>
        <v>0</v>
      </c>
      <c r="Y254" t="str">
        <f>_xll.DIFFDATE(B254,C254,3)</f>
        <v>71 ans 4 mois 11 jours</v>
      </c>
      <c r="AC254" t="str">
        <f>RIGHT(_xll.DIFFDATE($B254,$C254,3),8)</f>
        <v>11 jours</v>
      </c>
      <c r="AD254" s="11"/>
      <c r="AE254" s="10"/>
    </row>
    <row r="255" spans="2:31">
      <c r="B255" s="1">
        <v>152</v>
      </c>
      <c r="C255" s="1">
        <v>2551</v>
      </c>
      <c r="E255" s="2" t="str">
        <f t="shared" si="36"/>
        <v>6 ans, 6 mois, 24 jours</v>
      </c>
      <c r="G255" s="3">
        <f t="shared" si="37"/>
        <v>6</v>
      </c>
      <c r="H255" s="4">
        <f t="shared" si="38"/>
        <v>6</v>
      </c>
      <c r="I255" s="5">
        <f t="shared" si="39"/>
        <v>24</v>
      </c>
      <c r="K255" s="1">
        <f t="shared" si="40"/>
        <v>2550</v>
      </c>
      <c r="M255" s="6">
        <f t="shared" si="41"/>
        <v>-1</v>
      </c>
      <c r="O255" s="2" t="str">
        <f t="shared" si="42"/>
        <v>6 ans, 6 mois, 25 jours</v>
      </c>
      <c r="Q255" s="3">
        <f t="shared" si="43"/>
        <v>6</v>
      </c>
      <c r="R255" s="4">
        <f t="shared" si="44"/>
        <v>6</v>
      </c>
      <c r="S255" s="5">
        <f t="shared" si="45"/>
        <v>25</v>
      </c>
      <c r="U255" s="1">
        <f t="shared" si="46"/>
        <v>2551</v>
      </c>
      <c r="W255" s="6">
        <f t="shared" si="47"/>
        <v>0</v>
      </c>
      <c r="Y255" t="str">
        <f>_xll.DIFFDATE(B255,C255,3)</f>
        <v>6 ans 6 mois 24 jours</v>
      </c>
      <c r="AC255" t="str">
        <f>RIGHT(_xll.DIFFDATE($B255,$C255,3),8)</f>
        <v>24 jours</v>
      </c>
      <c r="AD255" s="11"/>
      <c r="AE255" s="10"/>
    </row>
    <row r="256" spans="2:31">
      <c r="B256" s="1">
        <v>2404</v>
      </c>
      <c r="C256" s="1">
        <v>3073</v>
      </c>
      <c r="E256" s="2" t="str">
        <f t="shared" si="36"/>
        <v>1 an, 9 mois, 29 jours</v>
      </c>
      <c r="G256" s="3">
        <f t="shared" si="37"/>
        <v>1</v>
      </c>
      <c r="H256" s="4">
        <f t="shared" si="38"/>
        <v>9</v>
      </c>
      <c r="I256" s="5">
        <f t="shared" si="39"/>
        <v>29</v>
      </c>
      <c r="K256" s="1">
        <f t="shared" si="40"/>
        <v>3072</v>
      </c>
      <c r="M256" s="6">
        <f t="shared" si="41"/>
        <v>-1</v>
      </c>
      <c r="O256" s="2" t="str">
        <f t="shared" si="42"/>
        <v>1 an, 9 mois, 30 jours</v>
      </c>
      <c r="Q256" s="3">
        <f t="shared" si="43"/>
        <v>1</v>
      </c>
      <c r="R256" s="4">
        <f t="shared" si="44"/>
        <v>9</v>
      </c>
      <c r="S256" s="5">
        <f t="shared" si="45"/>
        <v>30</v>
      </c>
      <c r="U256" s="1">
        <f t="shared" si="46"/>
        <v>3073</v>
      </c>
      <c r="W256" s="6">
        <f t="shared" si="47"/>
        <v>0</v>
      </c>
      <c r="Y256" t="str">
        <f>_xll.DIFFDATE(B256,C256,3)</f>
        <v>1 an 9 mois 29 jours</v>
      </c>
      <c r="AC256" t="str">
        <f>RIGHT(_xll.DIFFDATE($B256,$C256,3),8)</f>
        <v>29 jours</v>
      </c>
      <c r="AD256" s="11"/>
      <c r="AE256" s="10"/>
    </row>
    <row r="257" spans="2:31">
      <c r="B257" s="1">
        <v>10744</v>
      </c>
      <c r="C257" s="1">
        <v>40169</v>
      </c>
      <c r="E257" s="2" t="str">
        <f t="shared" si="36"/>
        <v>80 ans, 6 mois, 21 jours</v>
      </c>
      <c r="G257" s="3">
        <f t="shared" si="37"/>
        <v>80</v>
      </c>
      <c r="H257" s="4">
        <f t="shared" si="38"/>
        <v>6</v>
      </c>
      <c r="I257" s="5">
        <f t="shared" si="39"/>
        <v>21</v>
      </c>
      <c r="K257" s="1">
        <f t="shared" si="40"/>
        <v>40168</v>
      </c>
      <c r="M257" s="6">
        <f t="shared" si="41"/>
        <v>-1</v>
      </c>
      <c r="O257" s="2" t="str">
        <f t="shared" si="42"/>
        <v>80 ans, 6 mois, 22 jours</v>
      </c>
      <c r="Q257" s="3">
        <f t="shared" si="43"/>
        <v>80</v>
      </c>
      <c r="R257" s="4">
        <f t="shared" si="44"/>
        <v>6</v>
      </c>
      <c r="S257" s="5">
        <f t="shared" si="45"/>
        <v>22</v>
      </c>
      <c r="U257" s="1">
        <f t="shared" si="46"/>
        <v>40169</v>
      </c>
      <c r="W257" s="6">
        <f t="shared" si="47"/>
        <v>0</v>
      </c>
      <c r="Y257" t="str">
        <f>_xll.DIFFDATE(B257,C257,3)</f>
        <v>80 ans 6 mois 21 jours</v>
      </c>
      <c r="AC257" t="str">
        <f>RIGHT(_xll.DIFFDATE($B257,$C257,3),8)</f>
        <v>21 jours</v>
      </c>
      <c r="AD257" s="11"/>
      <c r="AE257" s="10"/>
    </row>
    <row r="258" spans="2:31">
      <c r="B258" s="1">
        <v>16345</v>
      </c>
      <c r="C258" s="1">
        <v>31864</v>
      </c>
      <c r="E258" s="2" t="str">
        <f t="shared" si="36"/>
        <v>42 ans, 5 mois, 26 jours</v>
      </c>
      <c r="G258" s="3">
        <f t="shared" si="37"/>
        <v>42</v>
      </c>
      <c r="H258" s="4">
        <f t="shared" si="38"/>
        <v>5</v>
      </c>
      <c r="I258" s="5">
        <f t="shared" si="39"/>
        <v>26</v>
      </c>
      <c r="K258" s="1">
        <f t="shared" si="40"/>
        <v>31862</v>
      </c>
      <c r="M258" s="6">
        <f t="shared" si="41"/>
        <v>-2</v>
      </c>
      <c r="O258" s="2" t="str">
        <f t="shared" si="42"/>
        <v>42 ans, 5 mois, 28 jours</v>
      </c>
      <c r="Q258" s="3">
        <f t="shared" si="43"/>
        <v>42</v>
      </c>
      <c r="R258" s="4">
        <f t="shared" si="44"/>
        <v>5</v>
      </c>
      <c r="S258" s="5">
        <f t="shared" si="45"/>
        <v>28</v>
      </c>
      <c r="U258" s="1">
        <f t="shared" si="46"/>
        <v>31864</v>
      </c>
      <c r="W258" s="6">
        <f t="shared" si="47"/>
        <v>0</v>
      </c>
      <c r="Y258" t="str">
        <f>_xll.DIFFDATE(B258,C258,3)</f>
        <v>42 ans 5 mois 26 jours</v>
      </c>
      <c r="AC258" t="str">
        <f>RIGHT(_xll.DIFFDATE($B258,$C258,3),8)</f>
        <v>26 jours</v>
      </c>
      <c r="AD258" s="11"/>
      <c r="AE258" s="10"/>
    </row>
    <row r="259" spans="2:31">
      <c r="B259" s="1">
        <v>19755</v>
      </c>
      <c r="C259" s="1">
        <v>62974</v>
      </c>
      <c r="E259" s="2" t="str">
        <f t="shared" si="36"/>
        <v>118 ans, 3 mois, 29 jours</v>
      </c>
      <c r="G259" s="3">
        <f t="shared" si="37"/>
        <v>118</v>
      </c>
      <c r="H259" s="4">
        <f t="shared" si="38"/>
        <v>3</v>
      </c>
      <c r="I259" s="5">
        <f t="shared" si="39"/>
        <v>29</v>
      </c>
      <c r="K259" s="1">
        <f t="shared" si="40"/>
        <v>62973</v>
      </c>
      <c r="M259" s="6">
        <f t="shared" si="41"/>
        <v>-1</v>
      </c>
      <c r="O259" s="2" t="str">
        <f t="shared" si="42"/>
        <v>118 ans, 3 mois, 30 jours</v>
      </c>
      <c r="Q259" s="3">
        <f t="shared" si="43"/>
        <v>118</v>
      </c>
      <c r="R259" s="4">
        <f t="shared" si="44"/>
        <v>3</v>
      </c>
      <c r="S259" s="5">
        <f t="shared" si="45"/>
        <v>30</v>
      </c>
      <c r="U259" s="1">
        <f t="shared" si="46"/>
        <v>62974</v>
      </c>
      <c r="W259" s="6">
        <f t="shared" si="47"/>
        <v>0</v>
      </c>
      <c r="Y259" t="str">
        <f>_xll.DIFFDATE(B259,C259,3)</f>
        <v>118 ans 3 mois 29 jours</v>
      </c>
      <c r="AC259" t="str">
        <f>RIGHT(_xll.DIFFDATE($B259,$C259,3),8)</f>
        <v>29 jours</v>
      </c>
      <c r="AD259" s="11"/>
      <c r="AE259" s="10"/>
    </row>
    <row r="260" spans="2:31">
      <c r="B260" s="1">
        <v>29524</v>
      </c>
      <c r="C260" s="1">
        <v>43918</v>
      </c>
      <c r="E260" s="2" t="str">
        <f t="shared" si="36"/>
        <v>39 ans, 4 mois, 27 jours</v>
      </c>
      <c r="G260" s="3">
        <f t="shared" si="37"/>
        <v>39</v>
      </c>
      <c r="H260" s="4">
        <f t="shared" si="38"/>
        <v>4</v>
      </c>
      <c r="I260" s="5">
        <f t="shared" si="39"/>
        <v>27</v>
      </c>
      <c r="K260" s="1">
        <f t="shared" si="40"/>
        <v>43917</v>
      </c>
      <c r="M260" s="6">
        <f t="shared" si="41"/>
        <v>-1</v>
      </c>
      <c r="O260" s="2" t="str">
        <f t="shared" si="42"/>
        <v>39 ans, 4 mois, 28 jours</v>
      </c>
      <c r="Q260" s="3">
        <f t="shared" si="43"/>
        <v>39</v>
      </c>
      <c r="R260" s="4">
        <f t="shared" si="44"/>
        <v>4</v>
      </c>
      <c r="S260" s="5">
        <f t="shared" si="45"/>
        <v>28</v>
      </c>
      <c r="U260" s="1">
        <f t="shared" si="46"/>
        <v>43918</v>
      </c>
      <c r="W260" s="6">
        <f t="shared" si="47"/>
        <v>0</v>
      </c>
      <c r="Y260" t="str">
        <f>_xll.DIFFDATE(B260,C260,3)</f>
        <v>39 ans 4 mois 27 jours</v>
      </c>
      <c r="AC260" t="str">
        <f>RIGHT(_xll.DIFFDATE($B260,$C260,3),8)</f>
        <v>27 jours</v>
      </c>
      <c r="AD260" s="11"/>
      <c r="AE260" s="10"/>
    </row>
    <row r="261" spans="2:31">
      <c r="B261" s="1">
        <v>3957</v>
      </c>
      <c r="C261" s="1">
        <v>56799</v>
      </c>
      <c r="E261" s="2" t="str">
        <f t="shared" si="36"/>
        <v>144 ans, 8 mois, 3 jours</v>
      </c>
      <c r="G261" s="3">
        <f t="shared" si="37"/>
        <v>144</v>
      </c>
      <c r="H261" s="4">
        <f t="shared" si="38"/>
        <v>8</v>
      </c>
      <c r="I261" s="5">
        <f t="shared" si="39"/>
        <v>3</v>
      </c>
      <c r="K261" s="1">
        <f t="shared" si="40"/>
        <v>56798</v>
      </c>
      <c r="M261" s="6">
        <f t="shared" si="41"/>
        <v>-1</v>
      </c>
      <c r="O261" s="2" t="str">
        <f t="shared" si="42"/>
        <v>144 ans, 8 mois, 4 jours</v>
      </c>
      <c r="Q261" s="3">
        <f t="shared" si="43"/>
        <v>144</v>
      </c>
      <c r="R261" s="4">
        <f t="shared" si="44"/>
        <v>8</v>
      </c>
      <c r="S261" s="5">
        <f t="shared" si="45"/>
        <v>4</v>
      </c>
      <c r="U261" s="1">
        <f t="shared" si="46"/>
        <v>56799</v>
      </c>
      <c r="W261" s="6">
        <f t="shared" si="47"/>
        <v>0</v>
      </c>
      <c r="Y261" t="str">
        <f>_xll.DIFFDATE(B261,C261,3)</f>
        <v>144 ans 8 mois 3 jours</v>
      </c>
      <c r="AC261" t="str">
        <f>RIGHT(_xll.DIFFDATE($B261,$C261,3),8)</f>
        <v xml:space="preserve"> 3 jours</v>
      </c>
      <c r="AD261" s="11"/>
      <c r="AE261" s="10"/>
    </row>
    <row r="262" spans="2:31">
      <c r="B262" s="1">
        <v>18932</v>
      </c>
      <c r="C262" s="1">
        <v>42195</v>
      </c>
      <c r="E262" s="2" t="str">
        <f t="shared" si="36"/>
        <v>63 ans, 8 mois, 9 jours</v>
      </c>
      <c r="G262" s="3">
        <f t="shared" si="37"/>
        <v>63</v>
      </c>
      <c r="H262" s="4">
        <f t="shared" si="38"/>
        <v>8</v>
      </c>
      <c r="I262" s="5">
        <f t="shared" si="39"/>
        <v>9</v>
      </c>
      <c r="K262" s="1">
        <f t="shared" si="40"/>
        <v>42194</v>
      </c>
      <c r="M262" s="6">
        <f t="shared" si="41"/>
        <v>-1</v>
      </c>
      <c r="O262" s="2" t="str">
        <f t="shared" si="42"/>
        <v>63 ans, 8 mois, 10 jours</v>
      </c>
      <c r="Q262" s="3">
        <f t="shared" si="43"/>
        <v>63</v>
      </c>
      <c r="R262" s="4">
        <f t="shared" si="44"/>
        <v>8</v>
      </c>
      <c r="S262" s="5">
        <f t="shared" si="45"/>
        <v>10</v>
      </c>
      <c r="U262" s="1">
        <f t="shared" si="46"/>
        <v>42195</v>
      </c>
      <c r="W262" s="6">
        <f t="shared" si="47"/>
        <v>0</v>
      </c>
      <c r="Y262" t="str">
        <f>_xll.DIFFDATE(B262,C262,3)</f>
        <v>63 ans 8 mois 9 jours</v>
      </c>
      <c r="AC262" t="str">
        <f>RIGHT(_xll.DIFFDATE($B262,$C262,3),8)</f>
        <v xml:space="preserve"> 9 jours</v>
      </c>
      <c r="AD262" s="11"/>
      <c r="AE262" s="10"/>
    </row>
    <row r="263" spans="2:31">
      <c r="B263" s="1">
        <v>18504</v>
      </c>
      <c r="C263" s="1">
        <v>50469</v>
      </c>
      <c r="E263" s="2" t="str">
        <f t="shared" si="36"/>
        <v>87 ans, 6 mois, 4 jours</v>
      </c>
      <c r="G263" s="3">
        <f t="shared" si="37"/>
        <v>87</v>
      </c>
      <c r="H263" s="4">
        <f t="shared" si="38"/>
        <v>6</v>
      </c>
      <c r="I263" s="5">
        <f t="shared" si="39"/>
        <v>4</v>
      </c>
      <c r="K263" s="1">
        <f t="shared" si="40"/>
        <v>50468</v>
      </c>
      <c r="M263" s="6">
        <f t="shared" si="41"/>
        <v>-1</v>
      </c>
      <c r="O263" s="2" t="str">
        <f t="shared" si="42"/>
        <v>87 ans, 6 mois, 5 jours</v>
      </c>
      <c r="Q263" s="3">
        <f t="shared" si="43"/>
        <v>87</v>
      </c>
      <c r="R263" s="4">
        <f t="shared" si="44"/>
        <v>6</v>
      </c>
      <c r="S263" s="5">
        <f t="shared" si="45"/>
        <v>5</v>
      </c>
      <c r="U263" s="1">
        <f t="shared" si="46"/>
        <v>50469</v>
      </c>
      <c r="W263" s="6">
        <f t="shared" si="47"/>
        <v>0</v>
      </c>
      <c r="Y263" t="str">
        <f>_xll.DIFFDATE(B263,C263,3)</f>
        <v>87 ans 6 mois 4 jours</v>
      </c>
      <c r="AC263" t="str">
        <f>RIGHT(_xll.DIFFDATE($B263,$C263,3),8)</f>
        <v xml:space="preserve"> 4 jours</v>
      </c>
      <c r="AD263" s="11"/>
      <c r="AE263" s="10"/>
    </row>
    <row r="264" spans="2:31">
      <c r="B264" s="1">
        <v>20545</v>
      </c>
      <c r="C264" s="1">
        <v>69741</v>
      </c>
      <c r="E264" s="2" t="str">
        <f t="shared" ref="E264:E327" si="48">DATEDIF(B264,C264,"y")&amp;IF(DATEDIF(B264,C264,"y")&gt;1," ans, "," an, ")&amp;DATEDIF(B264,C264,"ym")&amp;" mois, "&amp;DATEDIF(B264,C264,"md")&amp;IF(DATEDIF(B264,C264,"md")&gt;1," jours"," jour")</f>
        <v>134 ans, 8 mois, 8 jours</v>
      </c>
      <c r="G264" s="3">
        <f t="shared" ref="G264:G327" si="49">DATEDIF(B264,C264,"y")</f>
        <v>134</v>
      </c>
      <c r="H264" s="4">
        <f t="shared" ref="H264:H327" si="50">DATEDIF(B264,C264,"ym")</f>
        <v>8</v>
      </c>
      <c r="I264" s="5">
        <f t="shared" ref="I264:I327" si="51">DATEDIF(B264,C264,"md")</f>
        <v>8</v>
      </c>
      <c r="K264" s="1">
        <f t="shared" ref="K264:K327" si="52">EDATE($B264,12*G264+H264)+I264</f>
        <v>69740</v>
      </c>
      <c r="M264" s="6">
        <f t="shared" ref="M264:M327" si="53">K264-$C264</f>
        <v>-1</v>
      </c>
      <c r="O264" s="2" t="str">
        <f t="shared" ref="O264:O327" si="54" xml:space="preserve">          TEXT(INT((12*(YEAR(INT(C264)+((ROUND(C264-INT(C264)-B264+INT(B264),6))&gt;=0))-YEAR(B264))+MONTH(INT(C264)+((ROUND(C264-INT(C264)-B264+INT(B264),6))&gt;=0))-MONTH(B264)    -(EDATE(B264,12*(YEAR(INT(C264)+((ROUND(C264-INT(C264)-B264+INT(B264),6))&gt;=0))-YEAR(B264))+MONTH(INT(C264)+((ROUND(C264-INT(C264)-B264+INT(B264),6))&gt;=0))-MONTH(B264))&gt;=(INT(C264)+((ROUND(C264-INT(C264)-B264+INT(B264),6))&gt;=0))))/12),"[&gt;=2]0"" ans, "";0"" an, """)&amp;                  MOD(12*(YEAR(INT(C264)+((ROUND(C264-INT(C264)-B264+INT(B264),6))&gt;=0))-YEAR(B264))+MONTH(INT(C264)+((ROUND(C264-INT(C264)-B264+INT(B264),6))&gt;=0))-MONTH(B264)    -(EDATE(B264,12*(YEAR(INT(C264)+((ROUND(C264-INT(C264)-B264+INT(B264),6))&gt;=0))-YEAR(B264))+MONTH(INT(C264)+((ROUND(C264-INT(C264)-B264+INT(B264),6))&gt;=0))-MONTH(B264))&gt;=(INT(C264)+((ROUND(C264-INT(C264)-B264+INT(B264),6))&gt;=0))),12)&amp;" mois, "&amp;                          TEXT(INT(C264)+((ROUND(C264-INT(C264)-B264+INT(B264),6))&gt;=0)-EDATE(INT(B264),12*(YEAR(INT(C264)+((ROUND(C264-INT(C264)-B264+INT(B264),6))&gt;=0))-YEAR(B264))+MONTH(INT(C264)+((ROUND(C264-INT(C264)-B264+INT(B264),6))&gt;=0))-MONTH(B264)    -(EDATE(B264,12*(YEAR(INT(C264)+((ROUND(C264-INT(C264)-B264+INT(B264),6))&gt;=0))-YEAR(B264))+MONTH(INT(C264)+((ROUND(C264-INT(C264)-B264+INT(B264),6))&gt;=0))-MONTH(B264))&gt;=(INT(C264)+((ROUND(C264-INT(C264)-B264+INT(B264),6))&gt;=0))))-1,"[&gt;=2]0"" jours"";0"" jour""")</f>
        <v>134 ans, 8 mois, 9 jours</v>
      </c>
      <c r="Q264" s="3">
        <f t="shared" ref="Q264:Q327" si="55" xml:space="preserve">            INT((12*(YEAR(INT(C264)+((ROUND(C264-INT(C264)-B264+INT(B264),6))&gt;=0))-YEAR(B264))+MONTH(INT(C264)+((ROUND(C264-INT(C264)-B264+INT(B264),6))&gt;=0))-MONTH(B264)-(EDATE(B264,12*(YEAR(INT(C264)+((ROUND(C264-INT(C264)-B264+INT(B264),6))&gt;=0))-YEAR(B264))+MONTH(INT(C264)+((ROUND(C264-INT(C264)-B264+INT(B264),6))&gt;=0))-MONTH(B264))&gt;=(INT(C264)+((ROUND(C264-INT(C264)-B264+INT(B264),6))&gt;=0))))/12)</f>
        <v>134</v>
      </c>
      <c r="R264" s="4">
        <f t="shared" ref="R264:R327" si="56" xml:space="preserve">             MOD(12*(YEAR(INT(C264)+((ROUND(C264-INT(C264)-B264+INT(B264),6))&gt;=0))-YEAR(B264))+MONTH(INT(C264)+((ROUND(C264-INT(C264)-B264+INT(B264),6))&gt;=0))-MONTH(B264)-(EDATE(B264,12*(YEAR(INT(C264)+((ROUND(C264-INT(C264)-B264+INT(B264),6))&gt;=0))-YEAR(B264))+MONTH(INT(C264)+((ROUND(C264-INT(C264)-B264+INT(B264),6))&gt;=0))-MONTH(B264))&gt;=(INT(C264)+((ROUND(C264-INT(C264)-B264+INT(B264),6))&gt;=0))),12)</f>
        <v>8</v>
      </c>
      <c r="S264" s="5">
        <f t="shared" ref="S264:S327" si="57" xml:space="preserve">                               INT(C264)+((ROUND(C264-INT(C264)-B264+INT(B264),6))&gt;=0)-EDATE(INT(B264),12*(YEAR(INT(C264)+((ROUND(C264-INT(C264)-B264+INT(B264),6))&gt;=0))-YEAR(B264))+MONTH(INT(C264)+((ROUND(C264-INT(C264)-B264+INT(B264),6))&gt;=0))-MONTH(B264)    -(EDATE(B264,12*(YEAR(INT(C264)+((ROUND(C264-INT(C264)-B264+INT(B264),6))&gt;=0))-YEAR(B264))+MONTH(INT(C264)+((ROUND(C264-INT(C264)-B264+INT(B264),6))&gt;=0))-MONTH(B264))&gt;=(INT(C264)+((ROUND(C264-INT(C264)-B264+INT(B264),6))&gt;=0))))-1</f>
        <v>9</v>
      </c>
      <c r="U264" s="1">
        <f t="shared" ref="U264:U327" si="58">EDATE($B264,12*Q264+R264)+S264</f>
        <v>69741</v>
      </c>
      <c r="W264" s="6">
        <f t="shared" ref="W264:W327" si="59">U264-$C264</f>
        <v>0</v>
      </c>
      <c r="Y264" t="str">
        <f>_xll.DIFFDATE(B264,C264,3)</f>
        <v>134 ans 8 mois 8 jours</v>
      </c>
      <c r="AC264" t="str">
        <f>RIGHT(_xll.DIFFDATE($B264,$C264,3),8)</f>
        <v xml:space="preserve"> 8 jours</v>
      </c>
      <c r="AD264" s="11"/>
      <c r="AE264" s="10"/>
    </row>
    <row r="265" spans="2:31">
      <c r="B265" s="1">
        <v>17075</v>
      </c>
      <c r="C265" s="1">
        <v>55951</v>
      </c>
      <c r="E265" s="2" t="str">
        <f t="shared" si="48"/>
        <v>106 ans, 5 mois, 6 jours</v>
      </c>
      <c r="G265" s="3">
        <f t="shared" si="49"/>
        <v>106</v>
      </c>
      <c r="H265" s="4">
        <f t="shared" si="50"/>
        <v>5</v>
      </c>
      <c r="I265" s="5">
        <f t="shared" si="51"/>
        <v>6</v>
      </c>
      <c r="K265" s="1">
        <f t="shared" si="52"/>
        <v>55949</v>
      </c>
      <c r="M265" s="6">
        <f t="shared" si="53"/>
        <v>-2</v>
      </c>
      <c r="O265" s="2" t="str">
        <f t="shared" si="54"/>
        <v>106 ans, 5 mois, 8 jours</v>
      </c>
      <c r="Q265" s="3">
        <f t="shared" si="55"/>
        <v>106</v>
      </c>
      <c r="R265" s="4">
        <f t="shared" si="56"/>
        <v>5</v>
      </c>
      <c r="S265" s="5">
        <f t="shared" si="57"/>
        <v>8</v>
      </c>
      <c r="U265" s="1">
        <f t="shared" si="58"/>
        <v>55951</v>
      </c>
      <c r="W265" s="6">
        <f t="shared" si="59"/>
        <v>0</v>
      </c>
      <c r="Y265" t="str">
        <f>_xll.DIFFDATE(B265,C265,3)</f>
        <v>106 ans 5 mois 6 jours</v>
      </c>
      <c r="AC265" t="str">
        <f>RIGHT(_xll.DIFFDATE($B265,$C265,3),8)</f>
        <v xml:space="preserve"> 6 jours</v>
      </c>
      <c r="AD265" s="11"/>
      <c r="AE265" s="10"/>
    </row>
    <row r="266" spans="2:31">
      <c r="B266" s="1">
        <v>19814</v>
      </c>
      <c r="C266" s="1">
        <v>26284</v>
      </c>
      <c r="E266" s="2" t="str">
        <f t="shared" si="48"/>
        <v>17 ans, 8 mois, 16 jours</v>
      </c>
      <c r="G266" s="3">
        <f t="shared" si="49"/>
        <v>17</v>
      </c>
      <c r="H266" s="4">
        <f t="shared" si="50"/>
        <v>8</v>
      </c>
      <c r="I266" s="5">
        <f t="shared" si="51"/>
        <v>16</v>
      </c>
      <c r="K266" s="1">
        <f t="shared" si="52"/>
        <v>26283</v>
      </c>
      <c r="M266" s="6">
        <f t="shared" si="53"/>
        <v>-1</v>
      </c>
      <c r="O266" s="2" t="str">
        <f t="shared" si="54"/>
        <v>17 ans, 8 mois, 17 jours</v>
      </c>
      <c r="Q266" s="3">
        <f t="shared" si="55"/>
        <v>17</v>
      </c>
      <c r="R266" s="4">
        <f t="shared" si="56"/>
        <v>8</v>
      </c>
      <c r="S266" s="5">
        <f t="shared" si="57"/>
        <v>17</v>
      </c>
      <c r="U266" s="1">
        <f t="shared" si="58"/>
        <v>26284</v>
      </c>
      <c r="W266" s="6">
        <f t="shared" si="59"/>
        <v>0</v>
      </c>
      <c r="Y266" t="str">
        <f>_xll.DIFFDATE(B266,C266,3)</f>
        <v>17 ans 8 mois 16 jours</v>
      </c>
      <c r="AC266" t="str">
        <f>RIGHT(_xll.DIFFDATE($B266,$C266,3),8)</f>
        <v>16 jours</v>
      </c>
      <c r="AD266" s="11"/>
      <c r="AE266" s="10"/>
    </row>
    <row r="267" spans="2:31">
      <c r="B267" s="1">
        <v>11109</v>
      </c>
      <c r="C267" s="1">
        <v>22635</v>
      </c>
      <c r="E267" s="2" t="str">
        <f t="shared" si="48"/>
        <v>31 ans, 6 mois, 19 jours</v>
      </c>
      <c r="G267" s="3">
        <f t="shared" si="49"/>
        <v>31</v>
      </c>
      <c r="H267" s="4">
        <f t="shared" si="50"/>
        <v>6</v>
      </c>
      <c r="I267" s="5">
        <f t="shared" si="51"/>
        <v>19</v>
      </c>
      <c r="K267" s="1">
        <f t="shared" si="52"/>
        <v>22634</v>
      </c>
      <c r="M267" s="6">
        <f t="shared" si="53"/>
        <v>-1</v>
      </c>
      <c r="O267" s="2" t="str">
        <f t="shared" si="54"/>
        <v>31 ans, 6 mois, 20 jours</v>
      </c>
      <c r="Q267" s="3">
        <f t="shared" si="55"/>
        <v>31</v>
      </c>
      <c r="R267" s="4">
        <f t="shared" si="56"/>
        <v>6</v>
      </c>
      <c r="S267" s="5">
        <f t="shared" si="57"/>
        <v>20</v>
      </c>
      <c r="U267" s="1">
        <f t="shared" si="58"/>
        <v>22635</v>
      </c>
      <c r="W267" s="6">
        <f t="shared" si="59"/>
        <v>0</v>
      </c>
      <c r="Y267" t="str">
        <f>_xll.DIFFDATE(B267,C267,3)</f>
        <v>31 ans 6 mois 19 jours</v>
      </c>
      <c r="AC267" t="str">
        <f>RIGHT(_xll.DIFFDATE($B267,$C267,3),8)</f>
        <v>19 jours</v>
      </c>
      <c r="AD267" s="11"/>
      <c r="AE267" s="10"/>
    </row>
    <row r="268" spans="2:31">
      <c r="B268" s="1">
        <v>731</v>
      </c>
      <c r="C268" s="1">
        <v>45072</v>
      </c>
      <c r="E268" s="2" t="str">
        <f t="shared" si="48"/>
        <v>121 ans, 4 mois, 25 jours</v>
      </c>
      <c r="G268" s="3">
        <f t="shared" si="49"/>
        <v>121</v>
      </c>
      <c r="H268" s="4">
        <f t="shared" si="50"/>
        <v>4</v>
      </c>
      <c r="I268" s="5">
        <f t="shared" si="51"/>
        <v>25</v>
      </c>
      <c r="K268" s="1">
        <f t="shared" si="52"/>
        <v>45071</v>
      </c>
      <c r="M268" s="6">
        <f t="shared" si="53"/>
        <v>-1</v>
      </c>
      <c r="O268" s="2" t="str">
        <f t="shared" si="54"/>
        <v>121 ans, 4 mois, 26 jours</v>
      </c>
      <c r="Q268" s="3">
        <f t="shared" si="55"/>
        <v>121</v>
      </c>
      <c r="R268" s="4">
        <f t="shared" si="56"/>
        <v>4</v>
      </c>
      <c r="S268" s="5">
        <f t="shared" si="57"/>
        <v>26</v>
      </c>
      <c r="U268" s="1">
        <f t="shared" si="58"/>
        <v>45072</v>
      </c>
      <c r="W268" s="6">
        <f t="shared" si="59"/>
        <v>0</v>
      </c>
      <c r="Y268" t="str">
        <f>_xll.DIFFDATE(B268,C268,3)</f>
        <v>121 ans 4 mois 25 jours</v>
      </c>
      <c r="AC268" t="str">
        <f>RIGHT(_xll.DIFFDATE($B268,$C268,3),8)</f>
        <v>25 jours</v>
      </c>
      <c r="AD268" s="11"/>
      <c r="AE268" s="10"/>
    </row>
    <row r="269" spans="2:31">
      <c r="B269" s="1">
        <v>12661</v>
      </c>
      <c r="C269" s="1">
        <v>35856</v>
      </c>
      <c r="E269" s="2" t="str">
        <f t="shared" si="48"/>
        <v>63 ans, 6 mois, 0 jour</v>
      </c>
      <c r="G269" s="3">
        <f t="shared" si="49"/>
        <v>63</v>
      </c>
      <c r="H269" s="4">
        <f t="shared" si="50"/>
        <v>6</v>
      </c>
      <c r="I269" s="5">
        <f t="shared" si="51"/>
        <v>0</v>
      </c>
      <c r="K269" s="1">
        <f t="shared" si="52"/>
        <v>35854</v>
      </c>
      <c r="M269" s="6">
        <f t="shared" si="53"/>
        <v>-2</v>
      </c>
      <c r="O269" s="2" t="str">
        <f t="shared" si="54"/>
        <v>63 ans, 6 mois, 2 jours</v>
      </c>
      <c r="Q269" s="3">
        <f t="shared" si="55"/>
        <v>63</v>
      </c>
      <c r="R269" s="4">
        <f t="shared" si="56"/>
        <v>6</v>
      </c>
      <c r="S269" s="5">
        <f t="shared" si="57"/>
        <v>2</v>
      </c>
      <c r="U269" s="1">
        <f t="shared" si="58"/>
        <v>35856</v>
      </c>
      <c r="W269" s="6">
        <f t="shared" si="59"/>
        <v>0</v>
      </c>
      <c r="Y269" t="str">
        <f>_xll.DIFFDATE(B269,C269,3)</f>
        <v>63 ans 6 mois 0 jour</v>
      </c>
      <c r="AC269" t="str">
        <f>RIGHT(_xll.DIFFDATE($B269,$C269,3),8)</f>
        <v>s 0 jour</v>
      </c>
      <c r="AD269" s="11"/>
      <c r="AE269" s="10"/>
    </row>
    <row r="270" spans="2:31">
      <c r="B270" s="1">
        <v>14641</v>
      </c>
      <c r="C270" s="1">
        <v>25406</v>
      </c>
      <c r="E270" s="2" t="str">
        <f t="shared" si="48"/>
        <v>29 ans, 5 mois, 21 jours</v>
      </c>
      <c r="G270" s="3">
        <f t="shared" si="49"/>
        <v>29</v>
      </c>
      <c r="H270" s="4">
        <f t="shared" si="50"/>
        <v>5</v>
      </c>
      <c r="I270" s="5">
        <f t="shared" si="51"/>
        <v>21</v>
      </c>
      <c r="K270" s="1">
        <f t="shared" si="52"/>
        <v>25405</v>
      </c>
      <c r="M270" s="6">
        <f t="shared" si="53"/>
        <v>-1</v>
      </c>
      <c r="O270" s="2" t="str">
        <f t="shared" si="54"/>
        <v>29 ans, 5 mois, 22 jours</v>
      </c>
      <c r="Q270" s="3">
        <f t="shared" si="55"/>
        <v>29</v>
      </c>
      <c r="R270" s="4">
        <f t="shared" si="56"/>
        <v>5</v>
      </c>
      <c r="S270" s="5">
        <f t="shared" si="57"/>
        <v>22</v>
      </c>
      <c r="U270" s="1">
        <f t="shared" si="58"/>
        <v>25406</v>
      </c>
      <c r="W270" s="6">
        <f t="shared" si="59"/>
        <v>0</v>
      </c>
      <c r="Y270" t="str">
        <f>_xll.DIFFDATE(B270,C270,3)</f>
        <v>29 ans 5 mois 21 jours</v>
      </c>
      <c r="AC270" t="str">
        <f>RIGHT(_xll.DIFFDATE($B270,$C270,3),8)</f>
        <v>21 jours</v>
      </c>
      <c r="AD270" s="11"/>
      <c r="AE270" s="10"/>
    </row>
    <row r="271" spans="2:31">
      <c r="B271" s="1">
        <v>29250</v>
      </c>
      <c r="C271" s="1">
        <v>59990</v>
      </c>
      <c r="E271" s="2" t="str">
        <f t="shared" si="48"/>
        <v>84 ans, 1 mois, 28 jours</v>
      </c>
      <c r="G271" s="3">
        <f t="shared" si="49"/>
        <v>84</v>
      </c>
      <c r="H271" s="4">
        <f t="shared" si="50"/>
        <v>1</v>
      </c>
      <c r="I271" s="5">
        <f t="shared" si="51"/>
        <v>28</v>
      </c>
      <c r="K271" s="1">
        <f t="shared" si="52"/>
        <v>59989</v>
      </c>
      <c r="M271" s="6">
        <f t="shared" si="53"/>
        <v>-1</v>
      </c>
      <c r="O271" s="2" t="str">
        <f t="shared" si="54"/>
        <v>84 ans, 1 mois, 29 jours</v>
      </c>
      <c r="Q271" s="3">
        <f t="shared" si="55"/>
        <v>84</v>
      </c>
      <c r="R271" s="4">
        <f t="shared" si="56"/>
        <v>1</v>
      </c>
      <c r="S271" s="5">
        <f t="shared" si="57"/>
        <v>29</v>
      </c>
      <c r="U271" s="1">
        <f t="shared" si="58"/>
        <v>59990</v>
      </c>
      <c r="W271" s="6">
        <f t="shared" si="59"/>
        <v>0</v>
      </c>
      <c r="Y271" t="str">
        <f>_xll.DIFFDATE(B271,C271,3)</f>
        <v>84 ans 1 mois 28 jours</v>
      </c>
      <c r="AC271" t="str">
        <f>RIGHT(_xll.DIFFDATE($B271,$C271,3),8)</f>
        <v>28 jours</v>
      </c>
      <c r="AD271" s="11"/>
      <c r="AE271" s="10"/>
    </row>
    <row r="272" spans="2:31">
      <c r="B272" s="1">
        <v>32386</v>
      </c>
      <c r="C272" s="1">
        <v>41557</v>
      </c>
      <c r="E272" s="2" t="str">
        <f t="shared" si="48"/>
        <v>25 ans, 1 mois, 9 jours</v>
      </c>
      <c r="G272" s="3">
        <f t="shared" si="49"/>
        <v>25</v>
      </c>
      <c r="H272" s="4">
        <f t="shared" si="50"/>
        <v>1</v>
      </c>
      <c r="I272" s="5">
        <f t="shared" si="51"/>
        <v>9</v>
      </c>
      <c r="K272" s="1">
        <f t="shared" si="52"/>
        <v>41556</v>
      </c>
      <c r="M272" s="6">
        <f t="shared" si="53"/>
        <v>-1</v>
      </c>
      <c r="O272" s="2" t="str">
        <f t="shared" si="54"/>
        <v>25 ans, 1 mois, 10 jours</v>
      </c>
      <c r="Q272" s="3">
        <f t="shared" si="55"/>
        <v>25</v>
      </c>
      <c r="R272" s="4">
        <f t="shared" si="56"/>
        <v>1</v>
      </c>
      <c r="S272" s="5">
        <f t="shared" si="57"/>
        <v>10</v>
      </c>
      <c r="U272" s="1">
        <f t="shared" si="58"/>
        <v>41557</v>
      </c>
      <c r="W272" s="6">
        <f t="shared" si="59"/>
        <v>0</v>
      </c>
      <c r="Y272" t="str">
        <f>_xll.DIFFDATE(B272,C272,3)</f>
        <v>25 ans 1 mois 9 jours</v>
      </c>
      <c r="AC272" t="str">
        <f>RIGHT(_xll.DIFFDATE($B272,$C272,3),8)</f>
        <v xml:space="preserve"> 9 jours</v>
      </c>
      <c r="AD272" s="11"/>
      <c r="AE272" s="10"/>
    </row>
    <row r="273" spans="2:31">
      <c r="B273" s="1">
        <v>576</v>
      </c>
      <c r="C273" s="1">
        <v>1913</v>
      </c>
      <c r="E273" s="2" t="str">
        <f t="shared" si="48"/>
        <v>3 ans, 7 mois, 26 jours</v>
      </c>
      <c r="G273" s="3">
        <f t="shared" si="49"/>
        <v>3</v>
      </c>
      <c r="H273" s="4">
        <f t="shared" si="50"/>
        <v>7</v>
      </c>
      <c r="I273" s="5">
        <f t="shared" si="51"/>
        <v>26</v>
      </c>
      <c r="K273" s="1">
        <f t="shared" si="52"/>
        <v>1912</v>
      </c>
      <c r="M273" s="6">
        <f t="shared" si="53"/>
        <v>-1</v>
      </c>
      <c r="O273" s="2" t="str">
        <f t="shared" si="54"/>
        <v>3 ans, 7 mois, 27 jours</v>
      </c>
      <c r="Q273" s="3">
        <f t="shared" si="55"/>
        <v>3</v>
      </c>
      <c r="R273" s="4">
        <f t="shared" si="56"/>
        <v>7</v>
      </c>
      <c r="S273" s="5">
        <f t="shared" si="57"/>
        <v>27</v>
      </c>
      <c r="U273" s="1">
        <f t="shared" si="58"/>
        <v>1913</v>
      </c>
      <c r="W273" s="6">
        <f t="shared" si="59"/>
        <v>0</v>
      </c>
      <c r="Y273" t="str">
        <f>_xll.DIFFDATE(B273,C273,3)</f>
        <v>3 ans 7 mois 26 jours</v>
      </c>
      <c r="AC273" t="str">
        <f>RIGHT(_xll.DIFFDATE($B273,$C273,3),8)</f>
        <v>26 jours</v>
      </c>
      <c r="AD273" s="11"/>
      <c r="AE273" s="10"/>
    </row>
    <row r="274" spans="2:31">
      <c r="B274" s="1">
        <v>16739</v>
      </c>
      <c r="C274" s="1">
        <v>41341</v>
      </c>
      <c r="E274" s="2" t="str">
        <f t="shared" si="48"/>
        <v>67 ans, 4 mois, 7 jours</v>
      </c>
      <c r="G274" s="3">
        <f t="shared" si="49"/>
        <v>67</v>
      </c>
      <c r="H274" s="4">
        <f t="shared" si="50"/>
        <v>4</v>
      </c>
      <c r="I274" s="5">
        <f t="shared" si="51"/>
        <v>7</v>
      </c>
      <c r="K274" s="1">
        <f t="shared" si="52"/>
        <v>41340</v>
      </c>
      <c r="M274" s="6">
        <f t="shared" si="53"/>
        <v>-1</v>
      </c>
      <c r="O274" s="2" t="str">
        <f t="shared" si="54"/>
        <v>67 ans, 4 mois, 8 jours</v>
      </c>
      <c r="Q274" s="3">
        <f t="shared" si="55"/>
        <v>67</v>
      </c>
      <c r="R274" s="4">
        <f t="shared" si="56"/>
        <v>4</v>
      </c>
      <c r="S274" s="5">
        <f t="shared" si="57"/>
        <v>8</v>
      </c>
      <c r="U274" s="1">
        <f t="shared" si="58"/>
        <v>41341</v>
      </c>
      <c r="W274" s="6">
        <f t="shared" si="59"/>
        <v>0</v>
      </c>
      <c r="Y274" t="str">
        <f>_xll.DIFFDATE(B274,C274,3)</f>
        <v>67 ans 4 mois 7 jours</v>
      </c>
      <c r="AC274" t="str">
        <f>RIGHT(_xll.DIFFDATE($B274,$C274,3),8)</f>
        <v xml:space="preserve"> 7 jours</v>
      </c>
      <c r="AD274" s="11"/>
      <c r="AE274" s="10"/>
    </row>
    <row r="275" spans="2:31">
      <c r="B275" s="1">
        <v>10440</v>
      </c>
      <c r="C275" s="1">
        <v>61181</v>
      </c>
      <c r="E275" s="2" t="str">
        <f t="shared" si="48"/>
        <v>138 ans, 11 mois, 2 jours</v>
      </c>
      <c r="G275" s="3">
        <f t="shared" si="49"/>
        <v>138</v>
      </c>
      <c r="H275" s="4">
        <f t="shared" si="50"/>
        <v>11</v>
      </c>
      <c r="I275" s="5">
        <f t="shared" si="51"/>
        <v>2</v>
      </c>
      <c r="K275" s="1">
        <f t="shared" si="52"/>
        <v>61180</v>
      </c>
      <c r="M275" s="6">
        <f t="shared" si="53"/>
        <v>-1</v>
      </c>
      <c r="O275" s="2" t="str">
        <f t="shared" si="54"/>
        <v>138 ans, 11 mois, 3 jours</v>
      </c>
      <c r="Q275" s="3">
        <f t="shared" si="55"/>
        <v>138</v>
      </c>
      <c r="R275" s="4">
        <f t="shared" si="56"/>
        <v>11</v>
      </c>
      <c r="S275" s="5">
        <f t="shared" si="57"/>
        <v>3</v>
      </c>
      <c r="U275" s="1">
        <f t="shared" si="58"/>
        <v>61181</v>
      </c>
      <c r="W275" s="6">
        <f t="shared" si="59"/>
        <v>0</v>
      </c>
      <c r="Y275" t="str">
        <f>_xll.DIFFDATE(B275,C275,3)</f>
        <v>138 ans 11 mois 2 jours</v>
      </c>
      <c r="AC275" t="str">
        <f>RIGHT(_xll.DIFFDATE($B275,$C275,3),8)</f>
        <v xml:space="preserve"> 2 jours</v>
      </c>
      <c r="AD275" s="11"/>
      <c r="AE275" s="10"/>
    </row>
    <row r="276" spans="2:31">
      <c r="B276" s="1">
        <v>16588</v>
      </c>
      <c r="C276" s="1">
        <v>69752</v>
      </c>
      <c r="E276" s="2" t="str">
        <f t="shared" si="48"/>
        <v>145 ans, 6 mois, 19 jours</v>
      </c>
      <c r="G276" s="3">
        <f t="shared" si="49"/>
        <v>145</v>
      </c>
      <c r="H276" s="4">
        <f t="shared" si="50"/>
        <v>6</v>
      </c>
      <c r="I276" s="5">
        <f t="shared" si="51"/>
        <v>19</v>
      </c>
      <c r="K276" s="1">
        <f t="shared" si="52"/>
        <v>69751</v>
      </c>
      <c r="M276" s="6">
        <f t="shared" si="53"/>
        <v>-1</v>
      </c>
      <c r="O276" s="2" t="str">
        <f t="shared" si="54"/>
        <v>145 ans, 6 mois, 20 jours</v>
      </c>
      <c r="Q276" s="3">
        <f t="shared" si="55"/>
        <v>145</v>
      </c>
      <c r="R276" s="4">
        <f t="shared" si="56"/>
        <v>6</v>
      </c>
      <c r="S276" s="5">
        <f t="shared" si="57"/>
        <v>20</v>
      </c>
      <c r="U276" s="1">
        <f t="shared" si="58"/>
        <v>69752</v>
      </c>
      <c r="W276" s="6">
        <f t="shared" si="59"/>
        <v>0</v>
      </c>
      <c r="Y276" t="str">
        <f>_xll.DIFFDATE(B276,C276,3)</f>
        <v>145 ans 6 mois 19 jours</v>
      </c>
      <c r="AC276" t="str">
        <f>RIGHT(_xll.DIFFDATE($B276,$C276,3),8)</f>
        <v>19 jours</v>
      </c>
      <c r="AD276" s="11"/>
      <c r="AE276" s="10"/>
    </row>
    <row r="277" spans="2:31">
      <c r="B277" s="1">
        <v>8979</v>
      </c>
      <c r="C277" s="1">
        <v>51277</v>
      </c>
      <c r="E277" s="2" t="str">
        <f t="shared" si="48"/>
        <v>115 ans, 9 mois, 20 jours</v>
      </c>
      <c r="G277" s="3">
        <f t="shared" si="49"/>
        <v>115</v>
      </c>
      <c r="H277" s="4">
        <f t="shared" si="50"/>
        <v>9</v>
      </c>
      <c r="I277" s="5">
        <f t="shared" si="51"/>
        <v>20</v>
      </c>
      <c r="K277" s="1">
        <f t="shared" si="52"/>
        <v>51276</v>
      </c>
      <c r="M277" s="6">
        <f t="shared" si="53"/>
        <v>-1</v>
      </c>
      <c r="O277" s="2" t="str">
        <f t="shared" si="54"/>
        <v>115 ans, 9 mois, 21 jours</v>
      </c>
      <c r="Q277" s="3">
        <f t="shared" si="55"/>
        <v>115</v>
      </c>
      <c r="R277" s="4">
        <f t="shared" si="56"/>
        <v>9</v>
      </c>
      <c r="S277" s="5">
        <f t="shared" si="57"/>
        <v>21</v>
      </c>
      <c r="U277" s="1">
        <f t="shared" si="58"/>
        <v>51277</v>
      </c>
      <c r="W277" s="6">
        <f t="shared" si="59"/>
        <v>0</v>
      </c>
      <c r="Y277" t="str">
        <f>_xll.DIFFDATE(B277,C277,3)</f>
        <v>115 ans 9 mois 20 jours</v>
      </c>
      <c r="AC277" t="str">
        <f>RIGHT(_xll.DIFFDATE($B277,$C277,3),8)</f>
        <v>20 jours</v>
      </c>
      <c r="AD277" s="11"/>
      <c r="AE277" s="10"/>
    </row>
    <row r="278" spans="2:31">
      <c r="B278" s="1">
        <v>23467</v>
      </c>
      <c r="C278" s="1">
        <v>64772</v>
      </c>
      <c r="E278" s="2" t="str">
        <f t="shared" si="48"/>
        <v>113 ans, 1 mois, 1 jour</v>
      </c>
      <c r="G278" s="3">
        <f t="shared" si="49"/>
        <v>113</v>
      </c>
      <c r="H278" s="4">
        <f t="shared" si="50"/>
        <v>1</v>
      </c>
      <c r="I278" s="5">
        <f t="shared" si="51"/>
        <v>1</v>
      </c>
      <c r="K278" s="1">
        <f t="shared" si="52"/>
        <v>64771</v>
      </c>
      <c r="M278" s="6">
        <f t="shared" si="53"/>
        <v>-1</v>
      </c>
      <c r="O278" s="2" t="str">
        <f t="shared" si="54"/>
        <v>113 ans, 1 mois, 2 jours</v>
      </c>
      <c r="Q278" s="3">
        <f t="shared" si="55"/>
        <v>113</v>
      </c>
      <c r="R278" s="4">
        <f t="shared" si="56"/>
        <v>1</v>
      </c>
      <c r="S278" s="5">
        <f t="shared" si="57"/>
        <v>2</v>
      </c>
      <c r="U278" s="1">
        <f t="shared" si="58"/>
        <v>64772</v>
      </c>
      <c r="W278" s="6">
        <f t="shared" si="59"/>
        <v>0</v>
      </c>
      <c r="Y278" t="str">
        <f>_xll.DIFFDATE(B278,C278,3)</f>
        <v>113 ans 1 mois 1 jour</v>
      </c>
      <c r="AC278" t="str">
        <f>RIGHT(_xll.DIFFDATE($B278,$C278,3),8)</f>
        <v>s 1 jour</v>
      </c>
      <c r="AD278" s="11"/>
      <c r="AE278" s="10"/>
    </row>
    <row r="279" spans="2:31">
      <c r="B279" s="1">
        <v>18871</v>
      </c>
      <c r="C279" s="1">
        <v>40893</v>
      </c>
      <c r="E279" s="2" t="str">
        <f t="shared" si="48"/>
        <v>60 ans, 3 mois, 15 jours</v>
      </c>
      <c r="G279" s="3">
        <f t="shared" si="49"/>
        <v>60</v>
      </c>
      <c r="H279" s="4">
        <f t="shared" si="50"/>
        <v>3</v>
      </c>
      <c r="I279" s="5">
        <f t="shared" si="51"/>
        <v>15</v>
      </c>
      <c r="K279" s="1">
        <f t="shared" si="52"/>
        <v>40892</v>
      </c>
      <c r="M279" s="6">
        <f t="shared" si="53"/>
        <v>-1</v>
      </c>
      <c r="O279" s="2" t="str">
        <f t="shared" si="54"/>
        <v>60 ans, 3 mois, 16 jours</v>
      </c>
      <c r="Q279" s="3">
        <f t="shared" si="55"/>
        <v>60</v>
      </c>
      <c r="R279" s="4">
        <f t="shared" si="56"/>
        <v>3</v>
      </c>
      <c r="S279" s="5">
        <f t="shared" si="57"/>
        <v>16</v>
      </c>
      <c r="U279" s="1">
        <f t="shared" si="58"/>
        <v>40893</v>
      </c>
      <c r="W279" s="6">
        <f t="shared" si="59"/>
        <v>0</v>
      </c>
      <c r="Y279" t="str">
        <f>_xll.DIFFDATE(B279,C279,3)</f>
        <v>60 ans 3 mois 15 jours</v>
      </c>
      <c r="AC279" t="str">
        <f>RIGHT(_xll.DIFFDATE($B279,$C279,3),8)</f>
        <v>15 jours</v>
      </c>
      <c r="AD279" s="11"/>
      <c r="AE279" s="10"/>
    </row>
    <row r="280" spans="2:31">
      <c r="B280" s="1">
        <v>31777</v>
      </c>
      <c r="C280" s="1">
        <v>75239</v>
      </c>
      <c r="E280" s="2" t="str">
        <f t="shared" si="48"/>
        <v>118 ans, 11 mois, 28 jours</v>
      </c>
      <c r="G280" s="3">
        <f t="shared" si="49"/>
        <v>118</v>
      </c>
      <c r="H280" s="4">
        <f t="shared" si="50"/>
        <v>11</v>
      </c>
      <c r="I280" s="5">
        <f t="shared" si="51"/>
        <v>28</v>
      </c>
      <c r="K280" s="1">
        <f t="shared" si="52"/>
        <v>75238</v>
      </c>
      <c r="M280" s="6">
        <f t="shared" si="53"/>
        <v>-1</v>
      </c>
      <c r="O280" s="2" t="str">
        <f t="shared" si="54"/>
        <v>118 ans, 11 mois, 29 jours</v>
      </c>
      <c r="Q280" s="3">
        <f t="shared" si="55"/>
        <v>118</v>
      </c>
      <c r="R280" s="4">
        <f t="shared" si="56"/>
        <v>11</v>
      </c>
      <c r="S280" s="5">
        <f t="shared" si="57"/>
        <v>29</v>
      </c>
      <c r="U280" s="1">
        <f t="shared" si="58"/>
        <v>75239</v>
      </c>
      <c r="W280" s="6">
        <f t="shared" si="59"/>
        <v>0</v>
      </c>
      <c r="Y280" t="str">
        <f>_xll.DIFFDATE(B280,C280,3)</f>
        <v>118 ans 11 mois 28 jours</v>
      </c>
      <c r="AC280" t="str">
        <f>RIGHT(_xll.DIFFDATE($B280,$C280,3),8)</f>
        <v>28 jours</v>
      </c>
      <c r="AD280" s="11"/>
      <c r="AE280" s="10"/>
    </row>
    <row r="281" spans="2:31">
      <c r="B281" s="1">
        <v>29585</v>
      </c>
      <c r="C281" s="1">
        <v>69094</v>
      </c>
      <c r="E281" s="2" t="str">
        <f t="shared" si="48"/>
        <v>108 ans, 2 mois, 0 jour</v>
      </c>
      <c r="G281" s="3">
        <f t="shared" si="49"/>
        <v>108</v>
      </c>
      <c r="H281" s="4">
        <f t="shared" si="50"/>
        <v>2</v>
      </c>
      <c r="I281" s="5">
        <f t="shared" si="51"/>
        <v>0</v>
      </c>
      <c r="K281" s="1">
        <f t="shared" si="52"/>
        <v>69092</v>
      </c>
      <c r="M281" s="6">
        <f t="shared" si="53"/>
        <v>-2</v>
      </c>
      <c r="O281" s="2" t="str">
        <f t="shared" si="54"/>
        <v>108 ans, 2 mois, 2 jours</v>
      </c>
      <c r="Q281" s="3">
        <f t="shared" si="55"/>
        <v>108</v>
      </c>
      <c r="R281" s="4">
        <f t="shared" si="56"/>
        <v>2</v>
      </c>
      <c r="S281" s="5">
        <f t="shared" si="57"/>
        <v>2</v>
      </c>
      <c r="U281" s="1">
        <f t="shared" si="58"/>
        <v>69094</v>
      </c>
      <c r="W281" s="6">
        <f t="shared" si="59"/>
        <v>0</v>
      </c>
      <c r="Y281" t="str">
        <f>_xll.DIFFDATE(B281,C281,3)</f>
        <v>108 ans 2 mois 0 jour</v>
      </c>
      <c r="AC281" t="str">
        <f>RIGHT(_xll.DIFFDATE($B281,$C281,3),8)</f>
        <v>s 0 jour</v>
      </c>
      <c r="AD281" s="11"/>
      <c r="AE281" s="10"/>
    </row>
    <row r="282" spans="2:31">
      <c r="B282" s="1">
        <v>23042</v>
      </c>
      <c r="C282" s="1">
        <v>65316</v>
      </c>
      <c r="E282" s="2" t="str">
        <f t="shared" si="48"/>
        <v>115 ans, 8 mois, 27 jours</v>
      </c>
      <c r="G282" s="3">
        <f t="shared" si="49"/>
        <v>115</v>
      </c>
      <c r="H282" s="4">
        <f t="shared" si="50"/>
        <v>8</v>
      </c>
      <c r="I282" s="5">
        <f t="shared" si="51"/>
        <v>27</v>
      </c>
      <c r="K282" s="1">
        <f t="shared" si="52"/>
        <v>65315</v>
      </c>
      <c r="M282" s="6">
        <f t="shared" si="53"/>
        <v>-1</v>
      </c>
      <c r="O282" s="2" t="str">
        <f t="shared" si="54"/>
        <v>115 ans, 8 mois, 28 jours</v>
      </c>
      <c r="Q282" s="3">
        <f t="shared" si="55"/>
        <v>115</v>
      </c>
      <c r="R282" s="4">
        <f t="shared" si="56"/>
        <v>8</v>
      </c>
      <c r="S282" s="5">
        <f t="shared" si="57"/>
        <v>28</v>
      </c>
      <c r="U282" s="1">
        <f t="shared" si="58"/>
        <v>65316</v>
      </c>
      <c r="W282" s="6">
        <f t="shared" si="59"/>
        <v>0</v>
      </c>
      <c r="Y282" t="str">
        <f>_xll.DIFFDATE(B282,C282,3)</f>
        <v>115 ans 8 mois 27 jours</v>
      </c>
      <c r="AC282" t="str">
        <f>RIGHT(_xll.DIFFDATE($B282,$C282,3),8)</f>
        <v>27 jours</v>
      </c>
      <c r="AD282" s="11"/>
      <c r="AE282" s="10"/>
    </row>
    <row r="283" spans="2:31">
      <c r="B283" s="1">
        <v>28641</v>
      </c>
      <c r="C283" s="1">
        <v>32078</v>
      </c>
      <c r="E283" s="2" t="str">
        <f t="shared" si="48"/>
        <v>9 ans, 4 mois, 27 jours</v>
      </c>
      <c r="G283" s="3">
        <f t="shared" si="49"/>
        <v>9</v>
      </c>
      <c r="H283" s="4">
        <f t="shared" si="50"/>
        <v>4</v>
      </c>
      <c r="I283" s="5">
        <f t="shared" si="51"/>
        <v>27</v>
      </c>
      <c r="K283" s="1">
        <f t="shared" si="52"/>
        <v>32077</v>
      </c>
      <c r="M283" s="6">
        <f t="shared" si="53"/>
        <v>-1</v>
      </c>
      <c r="O283" s="2" t="str">
        <f t="shared" si="54"/>
        <v>9 ans, 4 mois, 28 jours</v>
      </c>
      <c r="Q283" s="3">
        <f t="shared" si="55"/>
        <v>9</v>
      </c>
      <c r="R283" s="4">
        <f t="shared" si="56"/>
        <v>4</v>
      </c>
      <c r="S283" s="5">
        <f t="shared" si="57"/>
        <v>28</v>
      </c>
      <c r="U283" s="1">
        <f t="shared" si="58"/>
        <v>32078</v>
      </c>
      <c r="W283" s="6">
        <f t="shared" si="59"/>
        <v>0</v>
      </c>
      <c r="Y283" t="str">
        <f>_xll.DIFFDATE(B283,C283,3)</f>
        <v>9 ans 4 mois 27 jours</v>
      </c>
      <c r="AC283" t="str">
        <f>RIGHT(_xll.DIFFDATE($B283,$C283,3),8)</f>
        <v>27 jours</v>
      </c>
      <c r="AD283" s="11"/>
      <c r="AE283" s="10"/>
    </row>
    <row r="284" spans="2:31">
      <c r="B284" s="1">
        <v>15614</v>
      </c>
      <c r="C284" s="1">
        <v>26739</v>
      </c>
      <c r="E284" s="2" t="str">
        <f t="shared" si="48"/>
        <v>30 ans, 5 mois, 14 jours</v>
      </c>
      <c r="G284" s="3">
        <f t="shared" si="49"/>
        <v>30</v>
      </c>
      <c r="H284" s="4">
        <f t="shared" si="50"/>
        <v>5</v>
      </c>
      <c r="I284" s="5">
        <f t="shared" si="51"/>
        <v>14</v>
      </c>
      <c r="K284" s="1">
        <f t="shared" si="52"/>
        <v>26737</v>
      </c>
      <c r="M284" s="6">
        <f t="shared" si="53"/>
        <v>-2</v>
      </c>
      <c r="O284" s="2" t="str">
        <f t="shared" si="54"/>
        <v>30 ans, 5 mois, 16 jours</v>
      </c>
      <c r="Q284" s="3">
        <f t="shared" si="55"/>
        <v>30</v>
      </c>
      <c r="R284" s="4">
        <f t="shared" si="56"/>
        <v>5</v>
      </c>
      <c r="S284" s="5">
        <f t="shared" si="57"/>
        <v>16</v>
      </c>
      <c r="U284" s="1">
        <f t="shared" si="58"/>
        <v>26739</v>
      </c>
      <c r="W284" s="6">
        <f t="shared" si="59"/>
        <v>0</v>
      </c>
      <c r="Y284" t="str">
        <f>_xll.DIFFDATE(B284,C284,3)</f>
        <v>30 ans 5 mois 14 jours</v>
      </c>
      <c r="AC284" t="str">
        <f>RIGHT(_xll.DIFFDATE($B284,$C284,3),8)</f>
        <v>14 jours</v>
      </c>
      <c r="AD284" s="11"/>
      <c r="AE284" s="10"/>
    </row>
    <row r="285" spans="2:31">
      <c r="B285" s="1">
        <v>28794</v>
      </c>
      <c r="C285" s="1">
        <v>68232</v>
      </c>
      <c r="E285" s="2" t="str">
        <f t="shared" si="48"/>
        <v>107 ans, 11 mois, 21 jours</v>
      </c>
      <c r="G285" s="3">
        <f t="shared" si="49"/>
        <v>107</v>
      </c>
      <c r="H285" s="4">
        <f t="shared" si="50"/>
        <v>11</v>
      </c>
      <c r="I285" s="5">
        <f t="shared" si="51"/>
        <v>21</v>
      </c>
      <c r="K285" s="1">
        <f t="shared" si="52"/>
        <v>68231</v>
      </c>
      <c r="M285" s="6">
        <f t="shared" si="53"/>
        <v>-1</v>
      </c>
      <c r="O285" s="2" t="str">
        <f t="shared" si="54"/>
        <v>107 ans, 11 mois, 22 jours</v>
      </c>
      <c r="Q285" s="3">
        <f t="shared" si="55"/>
        <v>107</v>
      </c>
      <c r="R285" s="4">
        <f t="shared" si="56"/>
        <v>11</v>
      </c>
      <c r="S285" s="5">
        <f t="shared" si="57"/>
        <v>22</v>
      </c>
      <c r="U285" s="1">
        <f t="shared" si="58"/>
        <v>68232</v>
      </c>
      <c r="W285" s="6">
        <f t="shared" si="59"/>
        <v>0</v>
      </c>
      <c r="Y285" t="str">
        <f>_xll.DIFFDATE(B285,C285,3)</f>
        <v>107 ans 11 mois 21 jours</v>
      </c>
      <c r="AC285" t="str">
        <f>RIGHT(_xll.DIFFDATE($B285,$C285,3),8)</f>
        <v>21 jours</v>
      </c>
      <c r="AD285" s="11"/>
      <c r="AE285" s="10"/>
    </row>
    <row r="286" spans="2:31">
      <c r="B286" s="1">
        <v>28520</v>
      </c>
      <c r="C286" s="1">
        <v>57046</v>
      </c>
      <c r="E286" s="2" t="str">
        <f t="shared" si="48"/>
        <v>78 ans, 1 mois, 6 jours</v>
      </c>
      <c r="G286" s="3">
        <f t="shared" si="49"/>
        <v>78</v>
      </c>
      <c r="H286" s="4">
        <f t="shared" si="50"/>
        <v>1</v>
      </c>
      <c r="I286" s="5">
        <f t="shared" si="51"/>
        <v>6</v>
      </c>
      <c r="K286" s="1">
        <f t="shared" si="52"/>
        <v>57045</v>
      </c>
      <c r="M286" s="6">
        <f t="shared" si="53"/>
        <v>-1</v>
      </c>
      <c r="O286" s="2" t="str">
        <f t="shared" si="54"/>
        <v>78 ans, 1 mois, 7 jours</v>
      </c>
      <c r="Q286" s="3">
        <f t="shared" si="55"/>
        <v>78</v>
      </c>
      <c r="R286" s="4">
        <f t="shared" si="56"/>
        <v>1</v>
      </c>
      <c r="S286" s="5">
        <f t="shared" si="57"/>
        <v>7</v>
      </c>
      <c r="U286" s="1">
        <f t="shared" si="58"/>
        <v>57046</v>
      </c>
      <c r="W286" s="6">
        <f t="shared" si="59"/>
        <v>0</v>
      </c>
      <c r="Y286" t="str">
        <f>_xll.DIFFDATE(B286,C286,3)</f>
        <v>78 ans 1 mois 6 jours</v>
      </c>
      <c r="AC286" t="str">
        <f>RIGHT(_xll.DIFFDATE($B286,$C286,3),8)</f>
        <v xml:space="preserve"> 6 jours</v>
      </c>
      <c r="AD286" s="11"/>
      <c r="AE286" s="10"/>
    </row>
    <row r="287" spans="2:31">
      <c r="B287" s="1">
        <v>244</v>
      </c>
      <c r="C287" s="1">
        <v>33590</v>
      </c>
      <c r="E287" s="2" t="str">
        <f t="shared" si="48"/>
        <v>91 ans, 3 mois, 17 jours</v>
      </c>
      <c r="G287" s="3">
        <f t="shared" si="49"/>
        <v>91</v>
      </c>
      <c r="H287" s="4">
        <f t="shared" si="50"/>
        <v>3</v>
      </c>
      <c r="I287" s="5">
        <f t="shared" si="51"/>
        <v>17</v>
      </c>
      <c r="K287" s="1">
        <f t="shared" si="52"/>
        <v>33589</v>
      </c>
      <c r="M287" s="6">
        <f t="shared" si="53"/>
        <v>-1</v>
      </c>
      <c r="O287" s="2" t="str">
        <f t="shared" si="54"/>
        <v>91 ans, 3 mois, 18 jours</v>
      </c>
      <c r="Q287" s="3">
        <f t="shared" si="55"/>
        <v>91</v>
      </c>
      <c r="R287" s="4">
        <f t="shared" si="56"/>
        <v>3</v>
      </c>
      <c r="S287" s="5">
        <f t="shared" si="57"/>
        <v>18</v>
      </c>
      <c r="U287" s="1">
        <f t="shared" si="58"/>
        <v>33590</v>
      </c>
      <c r="W287" s="6">
        <f t="shared" si="59"/>
        <v>0</v>
      </c>
      <c r="Y287" t="str">
        <f>_xll.DIFFDATE(B287,C287,3)</f>
        <v>91 ans 3 mois 17 jours</v>
      </c>
      <c r="AC287" t="str">
        <f>RIGHT(_xll.DIFFDATE($B287,$C287,3),8)</f>
        <v>17 jours</v>
      </c>
      <c r="AD287" s="11"/>
      <c r="AE287" s="10"/>
    </row>
    <row r="288" spans="2:31">
      <c r="B288" s="1">
        <v>12784</v>
      </c>
      <c r="C288" s="1">
        <v>62379</v>
      </c>
      <c r="E288" s="2" t="str">
        <f t="shared" si="48"/>
        <v>135 ans, 9 mois, 12 jours</v>
      </c>
      <c r="G288" s="3">
        <f t="shared" si="49"/>
        <v>135</v>
      </c>
      <c r="H288" s="4">
        <f t="shared" si="50"/>
        <v>9</v>
      </c>
      <c r="I288" s="5">
        <f t="shared" si="51"/>
        <v>12</v>
      </c>
      <c r="K288" s="1">
        <f t="shared" si="52"/>
        <v>62378</v>
      </c>
      <c r="M288" s="6">
        <f t="shared" si="53"/>
        <v>-1</v>
      </c>
      <c r="O288" s="2" t="str">
        <f t="shared" si="54"/>
        <v>135 ans, 9 mois, 13 jours</v>
      </c>
      <c r="Q288" s="3">
        <f t="shared" si="55"/>
        <v>135</v>
      </c>
      <c r="R288" s="4">
        <f t="shared" si="56"/>
        <v>9</v>
      </c>
      <c r="S288" s="5">
        <f t="shared" si="57"/>
        <v>13</v>
      </c>
      <c r="U288" s="1">
        <f t="shared" si="58"/>
        <v>62379</v>
      </c>
      <c r="W288" s="6">
        <f t="shared" si="59"/>
        <v>0</v>
      </c>
      <c r="Y288" t="str">
        <f>_xll.DIFFDATE(B288,C288,3)</f>
        <v>135 ans 9 mois 12 jours</v>
      </c>
      <c r="AC288" t="str">
        <f>RIGHT(_xll.DIFFDATE($B288,$C288,3),8)</f>
        <v>12 jours</v>
      </c>
      <c r="AD288" s="11"/>
      <c r="AE288" s="10"/>
    </row>
    <row r="289" spans="2:31">
      <c r="B289" s="1">
        <v>33269</v>
      </c>
      <c r="C289" s="1">
        <v>43608</v>
      </c>
      <c r="E289" s="2" t="str">
        <f t="shared" si="48"/>
        <v>28 ans, 3 mois, 22 jours</v>
      </c>
      <c r="G289" s="3">
        <f t="shared" si="49"/>
        <v>28</v>
      </c>
      <c r="H289" s="4">
        <f t="shared" si="50"/>
        <v>3</v>
      </c>
      <c r="I289" s="5">
        <f t="shared" si="51"/>
        <v>22</v>
      </c>
      <c r="K289" s="1">
        <f t="shared" si="52"/>
        <v>43607</v>
      </c>
      <c r="M289" s="6">
        <f t="shared" si="53"/>
        <v>-1</v>
      </c>
      <c r="O289" s="2" t="str">
        <f t="shared" si="54"/>
        <v>28 ans, 3 mois, 23 jours</v>
      </c>
      <c r="Q289" s="3">
        <f t="shared" si="55"/>
        <v>28</v>
      </c>
      <c r="R289" s="4">
        <f t="shared" si="56"/>
        <v>3</v>
      </c>
      <c r="S289" s="5">
        <f t="shared" si="57"/>
        <v>23</v>
      </c>
      <c r="U289" s="1">
        <f t="shared" si="58"/>
        <v>43608</v>
      </c>
      <c r="W289" s="6">
        <f t="shared" si="59"/>
        <v>0</v>
      </c>
      <c r="Y289" t="str">
        <f>_xll.DIFFDATE(B289,C289,3)</f>
        <v>28 ans 3 mois 22 jours</v>
      </c>
      <c r="AC289" t="str">
        <f>RIGHT(_xll.DIFFDATE($B289,$C289,3),8)</f>
        <v>22 jours</v>
      </c>
      <c r="AD289" s="11"/>
      <c r="AE289" s="10"/>
    </row>
    <row r="290" spans="2:31">
      <c r="B290" s="1">
        <v>32294</v>
      </c>
      <c r="C290" s="1">
        <v>78648</v>
      </c>
      <c r="E290" s="2" t="str">
        <f t="shared" si="48"/>
        <v>126 ans, 10 mois, 30 jours</v>
      </c>
      <c r="G290" s="3">
        <f t="shared" si="49"/>
        <v>126</v>
      </c>
      <c r="H290" s="4">
        <f t="shared" si="50"/>
        <v>10</v>
      </c>
      <c r="I290" s="5">
        <f t="shared" si="51"/>
        <v>30</v>
      </c>
      <c r="K290" s="1">
        <f t="shared" si="52"/>
        <v>78648</v>
      </c>
      <c r="M290" s="6">
        <f t="shared" si="53"/>
        <v>0</v>
      </c>
      <c r="O290" s="2" t="str">
        <f t="shared" si="54"/>
        <v>126 ans, 11 mois, 0 jour</v>
      </c>
      <c r="Q290" s="3">
        <f t="shared" si="55"/>
        <v>126</v>
      </c>
      <c r="R290" s="4">
        <f t="shared" si="56"/>
        <v>11</v>
      </c>
      <c r="S290" s="5">
        <f t="shared" si="57"/>
        <v>0</v>
      </c>
      <c r="U290" s="1">
        <f t="shared" si="58"/>
        <v>78648</v>
      </c>
      <c r="W290" s="6">
        <f t="shared" si="59"/>
        <v>0</v>
      </c>
      <c r="Y290" t="str">
        <f>_xll.DIFFDATE(B290,C290,3)</f>
        <v>126 ans 10 mois 30 jours</v>
      </c>
      <c r="AC290" t="str">
        <f>RIGHT(_xll.DIFFDATE($B290,$C290,3),8)</f>
        <v>30 jours</v>
      </c>
      <c r="AD290" s="11"/>
      <c r="AE290" s="10"/>
    </row>
    <row r="291" spans="2:31">
      <c r="B291" s="1">
        <v>5630</v>
      </c>
      <c r="C291" s="1">
        <v>51281</v>
      </c>
      <c r="E291" s="2" t="str">
        <f t="shared" si="48"/>
        <v>124 ans, 11 mois, 24 jours</v>
      </c>
      <c r="G291" s="3">
        <f t="shared" si="49"/>
        <v>124</v>
      </c>
      <c r="H291" s="4">
        <f t="shared" si="50"/>
        <v>11</v>
      </c>
      <c r="I291" s="5">
        <f t="shared" si="51"/>
        <v>24</v>
      </c>
      <c r="K291" s="1">
        <f t="shared" si="52"/>
        <v>51280</v>
      </c>
      <c r="M291" s="6">
        <f t="shared" si="53"/>
        <v>-1</v>
      </c>
      <c r="O291" s="2" t="str">
        <f t="shared" si="54"/>
        <v>124 ans, 11 mois, 25 jours</v>
      </c>
      <c r="Q291" s="3">
        <f t="shared" si="55"/>
        <v>124</v>
      </c>
      <c r="R291" s="4">
        <f t="shared" si="56"/>
        <v>11</v>
      </c>
      <c r="S291" s="5">
        <f t="shared" si="57"/>
        <v>25</v>
      </c>
      <c r="U291" s="1">
        <f t="shared" si="58"/>
        <v>51281</v>
      </c>
      <c r="W291" s="6">
        <f t="shared" si="59"/>
        <v>0</v>
      </c>
      <c r="Y291" t="str">
        <f>_xll.DIFFDATE(B291,C291,3)</f>
        <v>124 ans 11 mois 24 jours</v>
      </c>
      <c r="AC291" t="str">
        <f>RIGHT(_xll.DIFFDATE($B291,$C291,3),8)</f>
        <v>24 jours</v>
      </c>
      <c r="AD291" s="11"/>
      <c r="AE291" s="10"/>
    </row>
    <row r="292" spans="2:31">
      <c r="B292" s="1">
        <v>34059</v>
      </c>
      <c r="C292" s="1">
        <v>86172</v>
      </c>
      <c r="E292" s="2" t="str">
        <f t="shared" si="48"/>
        <v>142 ans, 8 mois, 4 jours</v>
      </c>
      <c r="G292" s="3">
        <f t="shared" si="49"/>
        <v>142</v>
      </c>
      <c r="H292" s="4">
        <f t="shared" si="50"/>
        <v>8</v>
      </c>
      <c r="I292" s="5">
        <f t="shared" si="51"/>
        <v>4</v>
      </c>
      <c r="K292" s="1">
        <f t="shared" si="52"/>
        <v>86171</v>
      </c>
      <c r="M292" s="6">
        <f t="shared" si="53"/>
        <v>-1</v>
      </c>
      <c r="O292" s="2" t="str">
        <f t="shared" si="54"/>
        <v>142 ans, 8 mois, 5 jours</v>
      </c>
      <c r="Q292" s="3">
        <f t="shared" si="55"/>
        <v>142</v>
      </c>
      <c r="R292" s="4">
        <f t="shared" si="56"/>
        <v>8</v>
      </c>
      <c r="S292" s="5">
        <f t="shared" si="57"/>
        <v>5</v>
      </c>
      <c r="U292" s="1">
        <f t="shared" si="58"/>
        <v>86172</v>
      </c>
      <c r="W292" s="6">
        <f t="shared" si="59"/>
        <v>0</v>
      </c>
      <c r="Y292" t="str">
        <f>_xll.DIFFDATE(B292,C292,3)</f>
        <v>142 ans 8 mois 4 jours</v>
      </c>
      <c r="AC292" t="str">
        <f>RIGHT(_xll.DIFFDATE($B292,$C292,3),8)</f>
        <v xml:space="preserve"> 4 jours</v>
      </c>
      <c r="AD292" s="11"/>
      <c r="AE292" s="10"/>
    </row>
    <row r="293" spans="2:31">
      <c r="B293" s="1">
        <v>13330</v>
      </c>
      <c r="C293" s="1">
        <v>30392</v>
      </c>
      <c r="E293" s="2" t="str">
        <f t="shared" si="48"/>
        <v>46 ans, 8 mois, 16 jours</v>
      </c>
      <c r="G293" s="3">
        <f t="shared" si="49"/>
        <v>46</v>
      </c>
      <c r="H293" s="4">
        <f t="shared" si="50"/>
        <v>8</v>
      </c>
      <c r="I293" s="5">
        <f t="shared" si="51"/>
        <v>16</v>
      </c>
      <c r="K293" s="1">
        <f t="shared" si="52"/>
        <v>30391</v>
      </c>
      <c r="M293" s="6">
        <f t="shared" si="53"/>
        <v>-1</v>
      </c>
      <c r="O293" s="2" t="str">
        <f t="shared" si="54"/>
        <v>46 ans, 8 mois, 17 jours</v>
      </c>
      <c r="Q293" s="3">
        <f t="shared" si="55"/>
        <v>46</v>
      </c>
      <c r="R293" s="4">
        <f t="shared" si="56"/>
        <v>8</v>
      </c>
      <c r="S293" s="5">
        <f t="shared" si="57"/>
        <v>17</v>
      </c>
      <c r="U293" s="1">
        <f t="shared" si="58"/>
        <v>30392</v>
      </c>
      <c r="W293" s="6">
        <f t="shared" si="59"/>
        <v>0</v>
      </c>
      <c r="Y293" t="str">
        <f>_xll.DIFFDATE(B293,C293,3)</f>
        <v>46 ans 8 mois 16 jours</v>
      </c>
      <c r="AC293" t="str">
        <f>RIGHT(_xll.DIFFDATE($B293,$C293,3),8)</f>
        <v>16 jours</v>
      </c>
      <c r="AD293" s="11"/>
      <c r="AE293" s="10"/>
    </row>
    <row r="294" spans="2:31">
      <c r="B294" s="1">
        <v>26235</v>
      </c>
      <c r="C294" s="1">
        <v>57774</v>
      </c>
      <c r="E294" s="2" t="str">
        <f t="shared" si="48"/>
        <v>86 ans, 4 mois, 4 jours</v>
      </c>
      <c r="G294" s="3">
        <f t="shared" si="49"/>
        <v>86</v>
      </c>
      <c r="H294" s="4">
        <f t="shared" si="50"/>
        <v>4</v>
      </c>
      <c r="I294" s="5">
        <f t="shared" si="51"/>
        <v>4</v>
      </c>
      <c r="K294" s="1">
        <f t="shared" si="52"/>
        <v>57773</v>
      </c>
      <c r="M294" s="6">
        <f t="shared" si="53"/>
        <v>-1</v>
      </c>
      <c r="O294" s="2" t="str">
        <f t="shared" si="54"/>
        <v>86 ans, 4 mois, 5 jours</v>
      </c>
      <c r="Q294" s="3">
        <f t="shared" si="55"/>
        <v>86</v>
      </c>
      <c r="R294" s="4">
        <f t="shared" si="56"/>
        <v>4</v>
      </c>
      <c r="S294" s="5">
        <f t="shared" si="57"/>
        <v>5</v>
      </c>
      <c r="U294" s="1">
        <f t="shared" si="58"/>
        <v>57774</v>
      </c>
      <c r="W294" s="6">
        <f t="shared" si="59"/>
        <v>0</v>
      </c>
      <c r="Y294" t="str">
        <f>_xll.DIFFDATE(B294,C294,3)</f>
        <v>86 ans 4 mois 4 jours</v>
      </c>
      <c r="AC294" t="str">
        <f>RIGHT(_xll.DIFFDATE($B294,$C294,3),8)</f>
        <v xml:space="preserve"> 4 jours</v>
      </c>
      <c r="AD294" s="11"/>
      <c r="AE294" s="10"/>
    </row>
    <row r="295" spans="2:31">
      <c r="B295" s="1">
        <v>27029</v>
      </c>
      <c r="C295" s="1">
        <v>73701</v>
      </c>
      <c r="E295" s="2" t="str">
        <f t="shared" si="48"/>
        <v>127 ans, 9 mois, 12 jours</v>
      </c>
      <c r="G295" s="3">
        <f t="shared" si="49"/>
        <v>127</v>
      </c>
      <c r="H295" s="4">
        <f t="shared" si="50"/>
        <v>9</v>
      </c>
      <c r="I295" s="5">
        <f t="shared" si="51"/>
        <v>12</v>
      </c>
      <c r="K295" s="1">
        <f t="shared" si="52"/>
        <v>73700</v>
      </c>
      <c r="M295" s="6">
        <f t="shared" si="53"/>
        <v>-1</v>
      </c>
      <c r="O295" s="2" t="str">
        <f t="shared" si="54"/>
        <v>127 ans, 9 mois, 13 jours</v>
      </c>
      <c r="Q295" s="3">
        <f t="shared" si="55"/>
        <v>127</v>
      </c>
      <c r="R295" s="4">
        <f t="shared" si="56"/>
        <v>9</v>
      </c>
      <c r="S295" s="5">
        <f t="shared" si="57"/>
        <v>13</v>
      </c>
      <c r="U295" s="1">
        <f t="shared" si="58"/>
        <v>73701</v>
      </c>
      <c r="W295" s="6">
        <f t="shared" si="59"/>
        <v>0</v>
      </c>
      <c r="Y295" t="str">
        <f>_xll.DIFFDATE(B295,C295,3)</f>
        <v>127 ans 9 mois 12 jours</v>
      </c>
      <c r="AC295" t="str">
        <f>RIGHT(_xll.DIFFDATE($B295,$C295,3),8)</f>
        <v>12 jours</v>
      </c>
      <c r="AD295" s="11"/>
      <c r="AE295" s="10"/>
    </row>
    <row r="296" spans="2:31">
      <c r="B296" s="1">
        <v>15490</v>
      </c>
      <c r="C296" s="1">
        <v>50840</v>
      </c>
      <c r="E296" s="2" t="str">
        <f t="shared" si="48"/>
        <v>96 ans, 9 mois, 10 jours</v>
      </c>
      <c r="G296" s="3">
        <f t="shared" si="49"/>
        <v>96</v>
      </c>
      <c r="H296" s="4">
        <f t="shared" si="50"/>
        <v>9</v>
      </c>
      <c r="I296" s="5">
        <f t="shared" si="51"/>
        <v>10</v>
      </c>
      <c r="K296" s="1">
        <f t="shared" si="52"/>
        <v>50839</v>
      </c>
      <c r="M296" s="6">
        <f t="shared" si="53"/>
        <v>-1</v>
      </c>
      <c r="O296" s="2" t="str">
        <f t="shared" si="54"/>
        <v>96 ans, 9 mois, 11 jours</v>
      </c>
      <c r="Q296" s="3">
        <f t="shared" si="55"/>
        <v>96</v>
      </c>
      <c r="R296" s="4">
        <f t="shared" si="56"/>
        <v>9</v>
      </c>
      <c r="S296" s="5">
        <f t="shared" si="57"/>
        <v>11</v>
      </c>
      <c r="U296" s="1">
        <f t="shared" si="58"/>
        <v>50840</v>
      </c>
      <c r="W296" s="6">
        <f t="shared" si="59"/>
        <v>0</v>
      </c>
      <c r="Y296" t="str">
        <f>_xll.DIFFDATE(B296,C296,3)</f>
        <v>96 ans 9 mois 10 jours</v>
      </c>
      <c r="AC296" t="str">
        <f>RIGHT(_xll.DIFFDATE($B296,$C296,3),8)</f>
        <v>10 jours</v>
      </c>
      <c r="AD296" s="11"/>
      <c r="AE296" s="10"/>
    </row>
    <row r="297" spans="2:31">
      <c r="B297" s="1">
        <v>31078</v>
      </c>
      <c r="C297" s="1">
        <v>55512</v>
      </c>
      <c r="E297" s="2" t="str">
        <f t="shared" si="48"/>
        <v>66 ans, 10 mois, 24 jours</v>
      </c>
      <c r="G297" s="3">
        <f t="shared" si="49"/>
        <v>66</v>
      </c>
      <c r="H297" s="4">
        <f t="shared" si="50"/>
        <v>10</v>
      </c>
      <c r="I297" s="5">
        <f t="shared" si="51"/>
        <v>24</v>
      </c>
      <c r="K297" s="1">
        <f t="shared" si="52"/>
        <v>55511</v>
      </c>
      <c r="M297" s="6">
        <f t="shared" si="53"/>
        <v>-1</v>
      </c>
      <c r="O297" s="2" t="str">
        <f t="shared" si="54"/>
        <v>66 ans, 10 mois, 25 jours</v>
      </c>
      <c r="Q297" s="3">
        <f t="shared" si="55"/>
        <v>66</v>
      </c>
      <c r="R297" s="4">
        <f t="shared" si="56"/>
        <v>10</v>
      </c>
      <c r="S297" s="5">
        <f t="shared" si="57"/>
        <v>25</v>
      </c>
      <c r="U297" s="1">
        <f t="shared" si="58"/>
        <v>55512</v>
      </c>
      <c r="W297" s="6">
        <f t="shared" si="59"/>
        <v>0</v>
      </c>
      <c r="Y297" t="str">
        <f>_xll.DIFFDATE(B297,C297,3)</f>
        <v>66 ans 10 mois 24 jours</v>
      </c>
      <c r="AC297" t="str">
        <f>RIGHT(_xll.DIFFDATE($B297,$C297,3),8)</f>
        <v>24 jours</v>
      </c>
      <c r="AD297" s="11"/>
      <c r="AE297" s="10"/>
    </row>
    <row r="298" spans="2:31">
      <c r="B298" s="1">
        <v>21183</v>
      </c>
      <c r="C298" s="1">
        <v>43166</v>
      </c>
      <c r="E298" s="2" t="str">
        <f t="shared" si="48"/>
        <v>60 ans, 2 mois, 6 jours</v>
      </c>
      <c r="G298" s="3">
        <f t="shared" si="49"/>
        <v>60</v>
      </c>
      <c r="H298" s="4">
        <f t="shared" si="50"/>
        <v>2</v>
      </c>
      <c r="I298" s="5">
        <f t="shared" si="51"/>
        <v>6</v>
      </c>
      <c r="K298" s="1">
        <f t="shared" si="52"/>
        <v>43165</v>
      </c>
      <c r="M298" s="6">
        <f t="shared" si="53"/>
        <v>-1</v>
      </c>
      <c r="O298" s="2" t="str">
        <f t="shared" si="54"/>
        <v>60 ans, 2 mois, 7 jours</v>
      </c>
      <c r="Q298" s="3">
        <f t="shared" si="55"/>
        <v>60</v>
      </c>
      <c r="R298" s="4">
        <f t="shared" si="56"/>
        <v>2</v>
      </c>
      <c r="S298" s="5">
        <f t="shared" si="57"/>
        <v>7</v>
      </c>
      <c r="U298" s="1">
        <f t="shared" si="58"/>
        <v>43166</v>
      </c>
      <c r="W298" s="6">
        <f t="shared" si="59"/>
        <v>0</v>
      </c>
      <c r="Y298" t="str">
        <f>_xll.DIFFDATE(B298,C298,3)</f>
        <v>60 ans 2 mois 6 jours</v>
      </c>
      <c r="AC298" t="str">
        <f>RIGHT(_xll.DIFFDATE($B298,$C298,3),8)</f>
        <v xml:space="preserve"> 6 jours</v>
      </c>
      <c r="AD298" s="11"/>
      <c r="AE298" s="10"/>
    </row>
    <row r="299" spans="2:31">
      <c r="B299" s="1">
        <v>4260</v>
      </c>
      <c r="C299" s="1">
        <v>31112</v>
      </c>
      <c r="E299" s="2" t="str">
        <f t="shared" si="48"/>
        <v>73 ans, 6 mois, 4 jours</v>
      </c>
      <c r="G299" s="3">
        <f t="shared" si="49"/>
        <v>73</v>
      </c>
      <c r="H299" s="4">
        <f t="shared" si="50"/>
        <v>6</v>
      </c>
      <c r="I299" s="5">
        <f t="shared" si="51"/>
        <v>4</v>
      </c>
      <c r="K299" s="1">
        <f t="shared" si="52"/>
        <v>31110</v>
      </c>
      <c r="M299" s="6">
        <f t="shared" si="53"/>
        <v>-2</v>
      </c>
      <c r="O299" s="2" t="str">
        <f t="shared" si="54"/>
        <v>73 ans, 6 mois, 6 jours</v>
      </c>
      <c r="Q299" s="3">
        <f t="shared" si="55"/>
        <v>73</v>
      </c>
      <c r="R299" s="4">
        <f t="shared" si="56"/>
        <v>6</v>
      </c>
      <c r="S299" s="5">
        <f t="shared" si="57"/>
        <v>6</v>
      </c>
      <c r="U299" s="1">
        <f t="shared" si="58"/>
        <v>31112</v>
      </c>
      <c r="W299" s="6">
        <f t="shared" si="59"/>
        <v>0</v>
      </c>
      <c r="Y299" t="str">
        <f>_xll.DIFFDATE(B299,C299,3)</f>
        <v>73 ans 6 mois 4 jours</v>
      </c>
      <c r="AC299" t="str">
        <f>RIGHT(_xll.DIFFDATE($B299,$C299,3),8)</f>
        <v xml:space="preserve"> 4 jours</v>
      </c>
      <c r="AD299" s="11"/>
      <c r="AE299" s="10"/>
    </row>
    <row r="300" spans="2:31">
      <c r="B300" s="1">
        <v>31867</v>
      </c>
      <c r="C300" s="1">
        <v>48861</v>
      </c>
      <c r="E300" s="2" t="str">
        <f t="shared" si="48"/>
        <v>46 ans, 6 mois, 8 jours</v>
      </c>
      <c r="G300" s="3">
        <f t="shared" si="49"/>
        <v>46</v>
      </c>
      <c r="H300" s="4">
        <f t="shared" si="50"/>
        <v>6</v>
      </c>
      <c r="I300" s="5">
        <f t="shared" si="51"/>
        <v>8</v>
      </c>
      <c r="K300" s="1">
        <f t="shared" si="52"/>
        <v>48860</v>
      </c>
      <c r="M300" s="6">
        <f t="shared" si="53"/>
        <v>-1</v>
      </c>
      <c r="O300" s="2" t="str">
        <f t="shared" si="54"/>
        <v>46 ans, 6 mois, 9 jours</v>
      </c>
      <c r="Q300" s="3">
        <f t="shared" si="55"/>
        <v>46</v>
      </c>
      <c r="R300" s="4">
        <f t="shared" si="56"/>
        <v>6</v>
      </c>
      <c r="S300" s="5">
        <f t="shared" si="57"/>
        <v>9</v>
      </c>
      <c r="U300" s="1">
        <f t="shared" si="58"/>
        <v>48861</v>
      </c>
      <c r="W300" s="6">
        <f t="shared" si="59"/>
        <v>0</v>
      </c>
      <c r="Y300" t="str">
        <f>_xll.DIFFDATE(B300,C300,3)</f>
        <v>46 ans 6 mois 8 jours</v>
      </c>
      <c r="AC300" t="str">
        <f>RIGHT(_xll.DIFFDATE($B300,$C300,3),8)</f>
        <v xml:space="preserve"> 8 jours</v>
      </c>
      <c r="AD300" s="11"/>
      <c r="AE300" s="10"/>
    </row>
    <row r="301" spans="2:31">
      <c r="B301" s="1">
        <v>4780</v>
      </c>
      <c r="C301" s="1">
        <v>52530</v>
      </c>
      <c r="E301" s="2" t="str">
        <f t="shared" si="48"/>
        <v>130 ans, 8 mois, 25 jours</v>
      </c>
      <c r="G301" s="3">
        <f t="shared" si="49"/>
        <v>130</v>
      </c>
      <c r="H301" s="4">
        <f t="shared" si="50"/>
        <v>8</v>
      </c>
      <c r="I301" s="5">
        <f t="shared" si="51"/>
        <v>25</v>
      </c>
      <c r="K301" s="1">
        <f t="shared" si="52"/>
        <v>52529</v>
      </c>
      <c r="M301" s="6">
        <f t="shared" si="53"/>
        <v>-1</v>
      </c>
      <c r="O301" s="2" t="str">
        <f t="shared" si="54"/>
        <v>130 ans, 8 mois, 26 jours</v>
      </c>
      <c r="Q301" s="3">
        <f t="shared" si="55"/>
        <v>130</v>
      </c>
      <c r="R301" s="4">
        <f t="shared" si="56"/>
        <v>8</v>
      </c>
      <c r="S301" s="5">
        <f t="shared" si="57"/>
        <v>26</v>
      </c>
      <c r="U301" s="1">
        <f t="shared" si="58"/>
        <v>52530</v>
      </c>
      <c r="W301" s="6">
        <f t="shared" si="59"/>
        <v>0</v>
      </c>
      <c r="Y301" t="str">
        <f>_xll.DIFFDATE(B301,C301,3)</f>
        <v>130 ans 8 mois 25 jours</v>
      </c>
      <c r="AC301" t="str">
        <f>RIGHT(_xll.DIFFDATE($B301,$C301,3),8)</f>
        <v>25 jours</v>
      </c>
      <c r="AD301" s="11"/>
      <c r="AE301" s="10"/>
    </row>
    <row r="302" spans="2:31">
      <c r="B302" s="1">
        <v>34118</v>
      </c>
      <c r="C302" s="1">
        <v>41718</v>
      </c>
      <c r="E302" s="2" t="str">
        <f t="shared" si="48"/>
        <v>20 ans, 9 mois, 19 jours</v>
      </c>
      <c r="G302" s="3">
        <f t="shared" si="49"/>
        <v>20</v>
      </c>
      <c r="H302" s="4">
        <f t="shared" si="50"/>
        <v>9</v>
      </c>
      <c r="I302" s="5">
        <f t="shared" si="51"/>
        <v>19</v>
      </c>
      <c r="K302" s="1">
        <f t="shared" si="52"/>
        <v>41717</v>
      </c>
      <c r="M302" s="6">
        <f t="shared" si="53"/>
        <v>-1</v>
      </c>
      <c r="O302" s="2" t="str">
        <f t="shared" si="54"/>
        <v>20 ans, 9 mois, 20 jours</v>
      </c>
      <c r="Q302" s="3">
        <f t="shared" si="55"/>
        <v>20</v>
      </c>
      <c r="R302" s="4">
        <f t="shared" si="56"/>
        <v>9</v>
      </c>
      <c r="S302" s="5">
        <f t="shared" si="57"/>
        <v>20</v>
      </c>
      <c r="U302" s="1">
        <f t="shared" si="58"/>
        <v>41718</v>
      </c>
      <c r="W302" s="6">
        <f t="shared" si="59"/>
        <v>0</v>
      </c>
      <c r="Y302" t="str">
        <f>_xll.DIFFDATE(B302,C302,3)</f>
        <v>20 ans 9 mois 19 jours</v>
      </c>
      <c r="AC302" t="str">
        <f>RIGHT(_xll.DIFFDATE($B302,$C302,3),8)</f>
        <v>19 jours</v>
      </c>
      <c r="AD302" s="11"/>
      <c r="AE302" s="10"/>
    </row>
    <row r="303" spans="2:31">
      <c r="B303" s="1">
        <v>17257</v>
      </c>
      <c r="C303" s="1">
        <v>45580</v>
      </c>
      <c r="E303" s="2" t="str">
        <f t="shared" si="48"/>
        <v>77 ans, 6 mois, 14 jours</v>
      </c>
      <c r="G303" s="3">
        <f t="shared" si="49"/>
        <v>77</v>
      </c>
      <c r="H303" s="4">
        <f t="shared" si="50"/>
        <v>6</v>
      </c>
      <c r="I303" s="5">
        <f t="shared" si="51"/>
        <v>14</v>
      </c>
      <c r="K303" s="1">
        <f t="shared" si="52"/>
        <v>45579</v>
      </c>
      <c r="M303" s="6">
        <f t="shared" si="53"/>
        <v>-1</v>
      </c>
      <c r="O303" s="2" t="str">
        <f t="shared" si="54"/>
        <v>77 ans, 6 mois, 15 jours</v>
      </c>
      <c r="Q303" s="3">
        <f t="shared" si="55"/>
        <v>77</v>
      </c>
      <c r="R303" s="4">
        <f t="shared" si="56"/>
        <v>6</v>
      </c>
      <c r="S303" s="5">
        <f t="shared" si="57"/>
        <v>15</v>
      </c>
      <c r="U303" s="1">
        <f t="shared" si="58"/>
        <v>45580</v>
      </c>
      <c r="W303" s="6">
        <f t="shared" si="59"/>
        <v>0</v>
      </c>
      <c r="Y303" t="str">
        <f>_xll.DIFFDATE(B303,C303,3)</f>
        <v>77 ans 6 mois 14 jours</v>
      </c>
      <c r="AC303" t="str">
        <f>RIGHT(_xll.DIFFDATE($B303,$C303,3),8)</f>
        <v>14 jours</v>
      </c>
      <c r="AD303" s="11"/>
      <c r="AE303" s="10"/>
    </row>
    <row r="304" spans="2:31">
      <c r="B304" s="1">
        <v>16953</v>
      </c>
      <c r="C304" s="1">
        <v>50246</v>
      </c>
      <c r="E304" s="2" t="str">
        <f t="shared" si="48"/>
        <v>91 ans, 1 mois, 24 jours</v>
      </c>
      <c r="G304" s="3">
        <f t="shared" si="49"/>
        <v>91</v>
      </c>
      <c r="H304" s="4">
        <f t="shared" si="50"/>
        <v>1</v>
      </c>
      <c r="I304" s="5">
        <f t="shared" si="51"/>
        <v>24</v>
      </c>
      <c r="K304" s="1">
        <f t="shared" si="52"/>
        <v>50245</v>
      </c>
      <c r="M304" s="6">
        <f t="shared" si="53"/>
        <v>-1</v>
      </c>
      <c r="O304" s="2" t="str">
        <f t="shared" si="54"/>
        <v>91 ans, 1 mois, 25 jours</v>
      </c>
      <c r="Q304" s="3">
        <f t="shared" si="55"/>
        <v>91</v>
      </c>
      <c r="R304" s="4">
        <f t="shared" si="56"/>
        <v>1</v>
      </c>
      <c r="S304" s="5">
        <f t="shared" si="57"/>
        <v>25</v>
      </c>
      <c r="U304" s="1">
        <f t="shared" si="58"/>
        <v>50246</v>
      </c>
      <c r="W304" s="6">
        <f t="shared" si="59"/>
        <v>0</v>
      </c>
      <c r="Y304" t="str">
        <f>_xll.DIFFDATE(B304,C304,3)</f>
        <v>91 ans 1 mois 24 jours</v>
      </c>
      <c r="AC304" t="str">
        <f>RIGHT(_xll.DIFFDATE($B304,$C304,3),8)</f>
        <v>24 jours</v>
      </c>
      <c r="AD304" s="11"/>
      <c r="AE304" s="10"/>
    </row>
    <row r="305" spans="2:31">
      <c r="B305" s="1">
        <v>29617</v>
      </c>
      <c r="C305" s="1">
        <v>69690</v>
      </c>
      <c r="E305" s="2" t="str">
        <f t="shared" si="48"/>
        <v>109 ans, 8 mois, 18 jours</v>
      </c>
      <c r="G305" s="3">
        <f t="shared" si="49"/>
        <v>109</v>
      </c>
      <c r="H305" s="4">
        <f t="shared" si="50"/>
        <v>8</v>
      </c>
      <c r="I305" s="5">
        <f t="shared" si="51"/>
        <v>18</v>
      </c>
      <c r="K305" s="1">
        <f t="shared" si="52"/>
        <v>69689</v>
      </c>
      <c r="M305" s="6">
        <f t="shared" si="53"/>
        <v>-1</v>
      </c>
      <c r="O305" s="2" t="str">
        <f t="shared" si="54"/>
        <v>109 ans, 8 mois, 19 jours</v>
      </c>
      <c r="Q305" s="3">
        <f t="shared" si="55"/>
        <v>109</v>
      </c>
      <c r="R305" s="4">
        <f t="shared" si="56"/>
        <v>8</v>
      </c>
      <c r="S305" s="5">
        <f t="shared" si="57"/>
        <v>19</v>
      </c>
      <c r="U305" s="1">
        <f t="shared" si="58"/>
        <v>69690</v>
      </c>
      <c r="W305" s="6">
        <f t="shared" si="59"/>
        <v>0</v>
      </c>
      <c r="Y305" t="str">
        <f>_xll.DIFFDATE(B305,C305,3)</f>
        <v>109 ans 8 mois 18 jours</v>
      </c>
      <c r="AC305" t="str">
        <f>RIGHT(_xll.DIFFDATE($B305,$C305,3),8)</f>
        <v>18 jours</v>
      </c>
      <c r="AD305" s="11"/>
      <c r="AE305" s="10"/>
    </row>
    <row r="306" spans="2:31">
      <c r="B306" s="1">
        <v>32233</v>
      </c>
      <c r="C306" s="1">
        <v>60023</v>
      </c>
      <c r="E306" s="2" t="str">
        <f t="shared" si="48"/>
        <v>76 ans, 1 mois, 0 jour</v>
      </c>
      <c r="G306" s="3">
        <f t="shared" si="49"/>
        <v>76</v>
      </c>
      <c r="H306" s="4">
        <f t="shared" si="50"/>
        <v>1</v>
      </c>
      <c r="I306" s="5">
        <f t="shared" si="51"/>
        <v>0</v>
      </c>
      <c r="K306" s="1">
        <f t="shared" si="52"/>
        <v>60022</v>
      </c>
      <c r="M306" s="6">
        <f t="shared" si="53"/>
        <v>-1</v>
      </c>
      <c r="O306" s="2" t="str">
        <f t="shared" si="54"/>
        <v>76 ans, 1 mois, 1 jour</v>
      </c>
      <c r="Q306" s="3">
        <f t="shared" si="55"/>
        <v>76</v>
      </c>
      <c r="R306" s="4">
        <f t="shared" si="56"/>
        <v>1</v>
      </c>
      <c r="S306" s="5">
        <f t="shared" si="57"/>
        <v>1</v>
      </c>
      <c r="U306" s="1">
        <f t="shared" si="58"/>
        <v>60023</v>
      </c>
      <c r="W306" s="6">
        <f t="shared" si="59"/>
        <v>0</v>
      </c>
      <c r="Y306" t="str">
        <f>_xll.DIFFDATE(B306,C306,3)</f>
        <v>76 ans 1 mois 0 jour</v>
      </c>
      <c r="AC306" t="str">
        <f>RIGHT(_xll.DIFFDATE($B306,$C306,3),8)</f>
        <v>s 0 jour</v>
      </c>
      <c r="AD306" s="11"/>
      <c r="AE306" s="10"/>
    </row>
    <row r="307" spans="2:31">
      <c r="B307" s="1">
        <v>30194</v>
      </c>
      <c r="C307" s="1">
        <v>42438</v>
      </c>
      <c r="E307" s="2" t="str">
        <f t="shared" si="48"/>
        <v>33 ans, 6 mois, 7 jours</v>
      </c>
      <c r="G307" s="3">
        <f t="shared" si="49"/>
        <v>33</v>
      </c>
      <c r="H307" s="4">
        <f t="shared" si="50"/>
        <v>6</v>
      </c>
      <c r="I307" s="5">
        <f t="shared" si="51"/>
        <v>7</v>
      </c>
      <c r="K307" s="1">
        <f t="shared" si="52"/>
        <v>42436</v>
      </c>
      <c r="M307" s="6">
        <f t="shared" si="53"/>
        <v>-2</v>
      </c>
      <c r="O307" s="2" t="str">
        <f t="shared" si="54"/>
        <v>33 ans, 6 mois, 9 jours</v>
      </c>
      <c r="Q307" s="3">
        <f t="shared" si="55"/>
        <v>33</v>
      </c>
      <c r="R307" s="4">
        <f t="shared" si="56"/>
        <v>6</v>
      </c>
      <c r="S307" s="5">
        <f t="shared" si="57"/>
        <v>9</v>
      </c>
      <c r="U307" s="1">
        <f t="shared" si="58"/>
        <v>42438</v>
      </c>
      <c r="W307" s="6">
        <f t="shared" si="59"/>
        <v>0</v>
      </c>
      <c r="Y307" t="str">
        <f>_xll.DIFFDATE(B307,C307,3)</f>
        <v>33 ans 6 mois 7 jours</v>
      </c>
      <c r="AC307" t="str">
        <f>RIGHT(_xll.DIFFDATE($B307,$C307,3),8)</f>
        <v xml:space="preserve"> 7 jours</v>
      </c>
      <c r="AD307" s="11"/>
      <c r="AE307" s="10"/>
    </row>
    <row r="308" spans="2:31">
      <c r="B308" s="1">
        <v>17532</v>
      </c>
      <c r="C308" s="1">
        <v>60450</v>
      </c>
      <c r="E308" s="2" t="str">
        <f t="shared" si="48"/>
        <v>117 ans, 6 mois, 1 jour</v>
      </c>
      <c r="G308" s="3">
        <f t="shared" si="49"/>
        <v>117</v>
      </c>
      <c r="H308" s="4">
        <f t="shared" si="50"/>
        <v>6</v>
      </c>
      <c r="I308" s="5">
        <f t="shared" si="51"/>
        <v>1</v>
      </c>
      <c r="K308" s="1">
        <f t="shared" si="52"/>
        <v>60449</v>
      </c>
      <c r="M308" s="6">
        <f t="shared" si="53"/>
        <v>-1</v>
      </c>
      <c r="O308" s="2" t="str">
        <f t="shared" si="54"/>
        <v>117 ans, 6 mois, 2 jours</v>
      </c>
      <c r="Q308" s="3">
        <f t="shared" si="55"/>
        <v>117</v>
      </c>
      <c r="R308" s="4">
        <f t="shared" si="56"/>
        <v>6</v>
      </c>
      <c r="S308" s="5">
        <f t="shared" si="57"/>
        <v>2</v>
      </c>
      <c r="U308" s="1">
        <f t="shared" si="58"/>
        <v>60450</v>
      </c>
      <c r="W308" s="6">
        <f t="shared" si="59"/>
        <v>0</v>
      </c>
      <c r="Y308" t="str">
        <f>_xll.DIFFDATE(B308,C308,3)</f>
        <v>117 ans 6 mois 1 jour</v>
      </c>
      <c r="AC308" t="str">
        <f>RIGHT(_xll.DIFFDATE($B308,$C308,3),8)</f>
        <v>s 1 jour</v>
      </c>
      <c r="AD308" s="11"/>
      <c r="AE308" s="10"/>
    </row>
    <row r="309" spans="2:31">
      <c r="B309" s="1">
        <v>12297</v>
      </c>
      <c r="C309" s="1">
        <v>62283</v>
      </c>
      <c r="E309" s="2" t="str">
        <f t="shared" si="48"/>
        <v>136 ans, 10 mois, 8 jours</v>
      </c>
      <c r="G309" s="3">
        <f t="shared" si="49"/>
        <v>136</v>
      </c>
      <c r="H309" s="4">
        <f t="shared" si="50"/>
        <v>10</v>
      </c>
      <c r="I309" s="5">
        <f t="shared" si="51"/>
        <v>8</v>
      </c>
      <c r="K309" s="1">
        <f t="shared" si="52"/>
        <v>62282</v>
      </c>
      <c r="M309" s="6">
        <f t="shared" si="53"/>
        <v>-1</v>
      </c>
      <c r="O309" s="2" t="str">
        <f t="shared" si="54"/>
        <v>136 ans, 10 mois, 9 jours</v>
      </c>
      <c r="Q309" s="3">
        <f t="shared" si="55"/>
        <v>136</v>
      </c>
      <c r="R309" s="4">
        <f t="shared" si="56"/>
        <v>10</v>
      </c>
      <c r="S309" s="5">
        <f t="shared" si="57"/>
        <v>9</v>
      </c>
      <c r="U309" s="1">
        <f t="shared" si="58"/>
        <v>62283</v>
      </c>
      <c r="W309" s="6">
        <f t="shared" si="59"/>
        <v>0</v>
      </c>
      <c r="Y309" t="str">
        <f>_xll.DIFFDATE(B309,C309,3)</f>
        <v>136 ans 10 mois 8 jours</v>
      </c>
      <c r="AC309" t="str">
        <f>RIGHT(_xll.DIFFDATE($B309,$C309,3),8)</f>
        <v xml:space="preserve"> 8 jours</v>
      </c>
      <c r="AD309" s="11"/>
      <c r="AE309" s="10"/>
    </row>
    <row r="310" spans="2:31">
      <c r="B310" s="1">
        <v>17745</v>
      </c>
      <c r="C310" s="1">
        <v>49817</v>
      </c>
      <c r="E310" s="2" t="str">
        <f t="shared" si="48"/>
        <v>87 ans, 9 mois, 21 jours</v>
      </c>
      <c r="G310" s="3">
        <f t="shared" si="49"/>
        <v>87</v>
      </c>
      <c r="H310" s="4">
        <f t="shared" si="50"/>
        <v>9</v>
      </c>
      <c r="I310" s="5">
        <f t="shared" si="51"/>
        <v>21</v>
      </c>
      <c r="K310" s="1">
        <f t="shared" si="52"/>
        <v>49816</v>
      </c>
      <c r="M310" s="6">
        <f t="shared" si="53"/>
        <v>-1</v>
      </c>
      <c r="O310" s="2" t="str">
        <f t="shared" si="54"/>
        <v>87 ans, 9 mois, 22 jours</v>
      </c>
      <c r="Q310" s="3">
        <f t="shared" si="55"/>
        <v>87</v>
      </c>
      <c r="R310" s="4">
        <f t="shared" si="56"/>
        <v>9</v>
      </c>
      <c r="S310" s="5">
        <f t="shared" si="57"/>
        <v>22</v>
      </c>
      <c r="U310" s="1">
        <f t="shared" si="58"/>
        <v>49817</v>
      </c>
      <c r="W310" s="6">
        <f t="shared" si="59"/>
        <v>0</v>
      </c>
      <c r="Y310" t="str">
        <f>_xll.DIFFDATE(B310,C310,3)</f>
        <v>87 ans 9 mois 21 jours</v>
      </c>
      <c r="AC310" t="str">
        <f>RIGHT(_xll.DIFFDATE($B310,$C310,3),8)</f>
        <v>21 jours</v>
      </c>
      <c r="AD310" s="11"/>
      <c r="AE310" s="10"/>
    </row>
    <row r="311" spans="2:31">
      <c r="B311" s="1">
        <v>22312</v>
      </c>
      <c r="C311" s="1">
        <v>64844</v>
      </c>
      <c r="E311" s="2" t="str">
        <f t="shared" si="48"/>
        <v>116 ans, 5 mois, 12 jours</v>
      </c>
      <c r="G311" s="3">
        <f t="shared" si="49"/>
        <v>116</v>
      </c>
      <c r="H311" s="4">
        <f t="shared" si="50"/>
        <v>5</v>
      </c>
      <c r="I311" s="5">
        <f t="shared" si="51"/>
        <v>12</v>
      </c>
      <c r="K311" s="1">
        <f t="shared" si="52"/>
        <v>64843</v>
      </c>
      <c r="M311" s="6">
        <f t="shared" si="53"/>
        <v>-1</v>
      </c>
      <c r="O311" s="2" t="str">
        <f t="shared" si="54"/>
        <v>116 ans, 5 mois, 13 jours</v>
      </c>
      <c r="Q311" s="3">
        <f t="shared" si="55"/>
        <v>116</v>
      </c>
      <c r="R311" s="4">
        <f t="shared" si="56"/>
        <v>5</v>
      </c>
      <c r="S311" s="5">
        <f t="shared" si="57"/>
        <v>13</v>
      </c>
      <c r="U311" s="1">
        <f t="shared" si="58"/>
        <v>64844</v>
      </c>
      <c r="W311" s="6">
        <f t="shared" si="59"/>
        <v>0</v>
      </c>
      <c r="Y311" t="str">
        <f>_xll.DIFFDATE(B311,C311,3)</f>
        <v>116 ans 5 mois 12 jours</v>
      </c>
      <c r="AC311" t="str">
        <f>RIGHT(_xll.DIFFDATE($B311,$C311,3),8)</f>
        <v>12 jours</v>
      </c>
      <c r="AD311" s="11"/>
      <c r="AE311" s="10"/>
    </row>
    <row r="312" spans="2:31">
      <c r="B312" s="1">
        <v>8582</v>
      </c>
      <c r="C312" s="1">
        <v>15410</v>
      </c>
      <c r="E312" s="2" t="str">
        <f t="shared" si="48"/>
        <v>18 ans, 8 mois, 8 jours</v>
      </c>
      <c r="G312" s="3">
        <f t="shared" si="49"/>
        <v>18</v>
      </c>
      <c r="H312" s="4">
        <f t="shared" si="50"/>
        <v>8</v>
      </c>
      <c r="I312" s="5">
        <f t="shared" si="51"/>
        <v>8</v>
      </c>
      <c r="K312" s="1">
        <f t="shared" si="52"/>
        <v>15408</v>
      </c>
      <c r="M312" s="6">
        <f t="shared" si="53"/>
        <v>-2</v>
      </c>
      <c r="O312" s="2" t="str">
        <f t="shared" si="54"/>
        <v>18 ans, 8 mois, 10 jours</v>
      </c>
      <c r="Q312" s="3">
        <f t="shared" si="55"/>
        <v>18</v>
      </c>
      <c r="R312" s="4">
        <f t="shared" si="56"/>
        <v>8</v>
      </c>
      <c r="S312" s="5">
        <f t="shared" si="57"/>
        <v>10</v>
      </c>
      <c r="U312" s="1">
        <f t="shared" si="58"/>
        <v>15410</v>
      </c>
      <c r="W312" s="6">
        <f t="shared" si="59"/>
        <v>0</v>
      </c>
      <c r="Y312" t="str">
        <f>_xll.DIFFDATE(B312,C312,3)</f>
        <v>18 ans 8 mois 8 jours</v>
      </c>
      <c r="AC312" t="str">
        <f>RIGHT(_xll.DIFFDATE($B312,$C312,3),8)</f>
        <v xml:space="preserve"> 8 jours</v>
      </c>
      <c r="AD312" s="11"/>
      <c r="AE312" s="10"/>
    </row>
    <row r="313" spans="2:31">
      <c r="B313" s="1">
        <v>3226</v>
      </c>
      <c r="C313" s="1">
        <v>5566</v>
      </c>
      <c r="E313" s="2" t="str">
        <f t="shared" si="48"/>
        <v>6 ans, 4 mois, 26 jours</v>
      </c>
      <c r="G313" s="3">
        <f t="shared" si="49"/>
        <v>6</v>
      </c>
      <c r="H313" s="4">
        <f t="shared" si="50"/>
        <v>4</v>
      </c>
      <c r="I313" s="5">
        <f t="shared" si="51"/>
        <v>26</v>
      </c>
      <c r="K313" s="1">
        <f t="shared" si="52"/>
        <v>5564</v>
      </c>
      <c r="M313" s="6">
        <f t="shared" si="53"/>
        <v>-2</v>
      </c>
      <c r="O313" s="2" t="str">
        <f t="shared" si="54"/>
        <v>6 ans, 4 mois, 28 jours</v>
      </c>
      <c r="Q313" s="3">
        <f t="shared" si="55"/>
        <v>6</v>
      </c>
      <c r="R313" s="4">
        <f t="shared" si="56"/>
        <v>4</v>
      </c>
      <c r="S313" s="5">
        <f t="shared" si="57"/>
        <v>28</v>
      </c>
      <c r="U313" s="1">
        <f t="shared" si="58"/>
        <v>5566</v>
      </c>
      <c r="W313" s="6">
        <f t="shared" si="59"/>
        <v>0</v>
      </c>
      <c r="Y313" t="str">
        <f>_xll.DIFFDATE(B313,C313,3)</f>
        <v>6 ans 4 mois 26 jours</v>
      </c>
      <c r="AC313" t="str">
        <f>RIGHT(_xll.DIFFDATE($B313,$C313,3),8)</f>
        <v>26 jours</v>
      </c>
      <c r="AD313" s="11"/>
      <c r="AE313" s="10"/>
    </row>
    <row r="314" spans="2:31">
      <c r="B314" s="1">
        <v>10469</v>
      </c>
      <c r="C314" s="1">
        <v>45734</v>
      </c>
      <c r="E314" s="2" t="str">
        <f t="shared" si="48"/>
        <v>96 ans, 6 mois, 17 jours</v>
      </c>
      <c r="G314" s="3">
        <f t="shared" si="49"/>
        <v>96</v>
      </c>
      <c r="H314" s="4">
        <f t="shared" si="50"/>
        <v>6</v>
      </c>
      <c r="I314" s="5">
        <f t="shared" si="51"/>
        <v>17</v>
      </c>
      <c r="K314" s="1">
        <f t="shared" si="52"/>
        <v>45733</v>
      </c>
      <c r="M314" s="6">
        <f t="shared" si="53"/>
        <v>-1</v>
      </c>
      <c r="O314" s="2" t="str">
        <f t="shared" si="54"/>
        <v>96 ans, 6 mois, 18 jours</v>
      </c>
      <c r="Q314" s="3">
        <f t="shared" si="55"/>
        <v>96</v>
      </c>
      <c r="R314" s="4">
        <f t="shared" si="56"/>
        <v>6</v>
      </c>
      <c r="S314" s="5">
        <f t="shared" si="57"/>
        <v>18</v>
      </c>
      <c r="U314" s="1">
        <f t="shared" si="58"/>
        <v>45734</v>
      </c>
      <c r="W314" s="6">
        <f t="shared" si="59"/>
        <v>0</v>
      </c>
      <c r="Y314" t="str">
        <f>_xll.DIFFDATE(B314,C314,3)</f>
        <v>96 ans 6 mois 17 jours</v>
      </c>
      <c r="AC314" t="str">
        <f>RIGHT(_xll.DIFFDATE($B314,$C314,3),8)</f>
        <v>17 jours</v>
      </c>
      <c r="AD314" s="11"/>
      <c r="AE314" s="10"/>
    </row>
    <row r="315" spans="2:31">
      <c r="B315" s="1">
        <v>32445</v>
      </c>
      <c r="C315" s="1">
        <v>74206</v>
      </c>
      <c r="E315" s="2" t="str">
        <f t="shared" si="48"/>
        <v>114 ans, 4 mois, 1 jour</v>
      </c>
      <c r="G315" s="3">
        <f t="shared" si="49"/>
        <v>114</v>
      </c>
      <c r="H315" s="4">
        <f t="shared" si="50"/>
        <v>4</v>
      </c>
      <c r="I315" s="5">
        <f t="shared" si="51"/>
        <v>1</v>
      </c>
      <c r="K315" s="1">
        <f t="shared" si="52"/>
        <v>74205</v>
      </c>
      <c r="M315" s="6">
        <f t="shared" si="53"/>
        <v>-1</v>
      </c>
      <c r="O315" s="2" t="str">
        <f t="shared" si="54"/>
        <v>114 ans, 4 mois, 2 jours</v>
      </c>
      <c r="Q315" s="3">
        <f t="shared" si="55"/>
        <v>114</v>
      </c>
      <c r="R315" s="4">
        <f t="shared" si="56"/>
        <v>4</v>
      </c>
      <c r="S315" s="5">
        <f t="shared" si="57"/>
        <v>2</v>
      </c>
      <c r="U315" s="1">
        <f t="shared" si="58"/>
        <v>74206</v>
      </c>
      <c r="W315" s="6">
        <f t="shared" si="59"/>
        <v>0</v>
      </c>
      <c r="Y315" t="str">
        <f>_xll.DIFFDATE(B315,C315,3)</f>
        <v>114 ans 4 mois 1 jour</v>
      </c>
      <c r="AC315" t="str">
        <f>RIGHT(_xll.DIFFDATE($B315,$C315,3),8)</f>
        <v>s 1 jour</v>
      </c>
      <c r="AD315" s="11"/>
      <c r="AE315" s="10"/>
    </row>
    <row r="316" spans="2:31">
      <c r="B316" s="1">
        <v>10074</v>
      </c>
      <c r="C316" s="1">
        <v>33073</v>
      </c>
      <c r="E316" s="2" t="str">
        <f t="shared" si="48"/>
        <v>62 ans, 11 mois, 18 jours</v>
      </c>
      <c r="G316" s="3">
        <f t="shared" si="49"/>
        <v>62</v>
      </c>
      <c r="H316" s="4">
        <f t="shared" si="50"/>
        <v>11</v>
      </c>
      <c r="I316" s="5">
        <f t="shared" si="51"/>
        <v>18</v>
      </c>
      <c r="K316" s="1">
        <f t="shared" si="52"/>
        <v>33072</v>
      </c>
      <c r="M316" s="6">
        <f t="shared" si="53"/>
        <v>-1</v>
      </c>
      <c r="O316" s="2" t="str">
        <f t="shared" si="54"/>
        <v>62 ans, 11 mois, 19 jours</v>
      </c>
      <c r="Q316" s="3">
        <f t="shared" si="55"/>
        <v>62</v>
      </c>
      <c r="R316" s="4">
        <f t="shared" si="56"/>
        <v>11</v>
      </c>
      <c r="S316" s="5">
        <f t="shared" si="57"/>
        <v>19</v>
      </c>
      <c r="U316" s="1">
        <f t="shared" si="58"/>
        <v>33073</v>
      </c>
      <c r="W316" s="6">
        <f t="shared" si="59"/>
        <v>0</v>
      </c>
      <c r="Y316" t="str">
        <f>_xll.DIFFDATE(B316,C316,3)</f>
        <v>62 ans 11 mois 18 jours</v>
      </c>
      <c r="AC316" t="str">
        <f>RIGHT(_xll.DIFFDATE($B316,$C316,3),8)</f>
        <v>18 jours</v>
      </c>
      <c r="AD316" s="11"/>
      <c r="AE316" s="10"/>
    </row>
    <row r="317" spans="2:31">
      <c r="B317" s="1">
        <v>21946</v>
      </c>
      <c r="C317" s="1">
        <v>67120</v>
      </c>
      <c r="E317" s="2" t="str">
        <f t="shared" si="48"/>
        <v>123 ans, 8 mois, 5 jours</v>
      </c>
      <c r="G317" s="3">
        <f t="shared" si="49"/>
        <v>123</v>
      </c>
      <c r="H317" s="4">
        <f t="shared" si="50"/>
        <v>8</v>
      </c>
      <c r="I317" s="5">
        <f t="shared" si="51"/>
        <v>5</v>
      </c>
      <c r="K317" s="1">
        <f t="shared" si="52"/>
        <v>67119</v>
      </c>
      <c r="M317" s="6">
        <f t="shared" si="53"/>
        <v>-1</v>
      </c>
      <c r="O317" s="2" t="str">
        <f t="shared" si="54"/>
        <v>123 ans, 8 mois, 6 jours</v>
      </c>
      <c r="Q317" s="3">
        <f t="shared" si="55"/>
        <v>123</v>
      </c>
      <c r="R317" s="4">
        <f t="shared" si="56"/>
        <v>8</v>
      </c>
      <c r="S317" s="5">
        <f t="shared" si="57"/>
        <v>6</v>
      </c>
      <c r="U317" s="1">
        <f t="shared" si="58"/>
        <v>67120</v>
      </c>
      <c r="W317" s="6">
        <f t="shared" si="59"/>
        <v>0</v>
      </c>
      <c r="Y317" t="str">
        <f>_xll.DIFFDATE(B317,C317,3)</f>
        <v>123 ans 8 mois 5 jours</v>
      </c>
      <c r="AC317" t="str">
        <f>RIGHT(_xll.DIFFDATE($B317,$C317,3),8)</f>
        <v xml:space="preserve"> 5 jours</v>
      </c>
      <c r="AD317" s="11"/>
      <c r="AE317" s="10"/>
    </row>
    <row r="318" spans="2:31">
      <c r="B318" s="1">
        <v>35519</v>
      </c>
      <c r="C318" s="1">
        <v>58519</v>
      </c>
      <c r="E318" s="2" t="str">
        <f t="shared" si="48"/>
        <v>62 ans, 11 mois, 18 jours</v>
      </c>
      <c r="G318" s="3">
        <f t="shared" si="49"/>
        <v>62</v>
      </c>
      <c r="H318" s="4">
        <f t="shared" si="50"/>
        <v>11</v>
      </c>
      <c r="I318" s="5">
        <f t="shared" si="51"/>
        <v>18</v>
      </c>
      <c r="K318" s="1">
        <f t="shared" si="52"/>
        <v>58518</v>
      </c>
      <c r="M318" s="6">
        <f t="shared" si="53"/>
        <v>-1</v>
      </c>
      <c r="O318" s="2" t="str">
        <f t="shared" si="54"/>
        <v>62 ans, 11 mois, 19 jours</v>
      </c>
      <c r="Q318" s="3">
        <f t="shared" si="55"/>
        <v>62</v>
      </c>
      <c r="R318" s="4">
        <f t="shared" si="56"/>
        <v>11</v>
      </c>
      <c r="S318" s="5">
        <f t="shared" si="57"/>
        <v>19</v>
      </c>
      <c r="U318" s="1">
        <f t="shared" si="58"/>
        <v>58519</v>
      </c>
      <c r="W318" s="6">
        <f t="shared" si="59"/>
        <v>0</v>
      </c>
      <c r="Y318" t="str">
        <f>_xll.DIFFDATE(B318,C318,3)</f>
        <v>62 ans 11 mois 18 jours</v>
      </c>
      <c r="AC318" t="str">
        <f>RIGHT(_xll.DIFFDATE($B318,$C318,3),8)</f>
        <v>18 jours</v>
      </c>
      <c r="AD318" s="11"/>
      <c r="AE318" s="10"/>
    </row>
    <row r="319" spans="2:31">
      <c r="B319" s="1">
        <v>25599</v>
      </c>
      <c r="C319" s="1">
        <v>45430</v>
      </c>
      <c r="E319" s="2" t="str">
        <f t="shared" si="48"/>
        <v>54 ans, 3 mois, 17 jours</v>
      </c>
      <c r="G319" s="3">
        <f t="shared" si="49"/>
        <v>54</v>
      </c>
      <c r="H319" s="4">
        <f t="shared" si="50"/>
        <v>3</v>
      </c>
      <c r="I319" s="5">
        <f t="shared" si="51"/>
        <v>17</v>
      </c>
      <c r="K319" s="1">
        <f t="shared" si="52"/>
        <v>45429</v>
      </c>
      <c r="M319" s="6">
        <f t="shared" si="53"/>
        <v>-1</v>
      </c>
      <c r="O319" s="2" t="str">
        <f t="shared" si="54"/>
        <v>54 ans, 3 mois, 18 jours</v>
      </c>
      <c r="Q319" s="3">
        <f t="shared" si="55"/>
        <v>54</v>
      </c>
      <c r="R319" s="4">
        <f t="shared" si="56"/>
        <v>3</v>
      </c>
      <c r="S319" s="5">
        <f t="shared" si="57"/>
        <v>18</v>
      </c>
      <c r="U319" s="1">
        <f t="shared" si="58"/>
        <v>45430</v>
      </c>
      <c r="W319" s="6">
        <f t="shared" si="59"/>
        <v>0</v>
      </c>
      <c r="Y319" t="str">
        <f>_xll.DIFFDATE(B319,C319,3)</f>
        <v>54 ans 3 mois 17 jours</v>
      </c>
      <c r="AC319" t="str">
        <f>RIGHT(_xll.DIFFDATE($B319,$C319,3),8)</f>
        <v>17 jours</v>
      </c>
      <c r="AD319" s="11"/>
      <c r="AE319" s="10"/>
    </row>
    <row r="320" spans="2:31">
      <c r="B320" s="1">
        <v>17410</v>
      </c>
      <c r="C320" s="1">
        <v>66983</v>
      </c>
      <c r="E320" s="2" t="str">
        <f t="shared" si="48"/>
        <v>135 ans, 8 mois, 21 jours</v>
      </c>
      <c r="G320" s="3">
        <f t="shared" si="49"/>
        <v>135</v>
      </c>
      <c r="H320" s="4">
        <f t="shared" si="50"/>
        <v>8</v>
      </c>
      <c r="I320" s="5">
        <f t="shared" si="51"/>
        <v>21</v>
      </c>
      <c r="K320" s="1">
        <f t="shared" si="52"/>
        <v>66982</v>
      </c>
      <c r="M320" s="6">
        <f t="shared" si="53"/>
        <v>-1</v>
      </c>
      <c r="O320" s="2" t="str">
        <f t="shared" si="54"/>
        <v>135 ans, 8 mois, 22 jours</v>
      </c>
      <c r="Q320" s="3">
        <f t="shared" si="55"/>
        <v>135</v>
      </c>
      <c r="R320" s="4">
        <f t="shared" si="56"/>
        <v>8</v>
      </c>
      <c r="S320" s="5">
        <f t="shared" si="57"/>
        <v>22</v>
      </c>
      <c r="U320" s="1">
        <f t="shared" si="58"/>
        <v>66983</v>
      </c>
      <c r="W320" s="6">
        <f t="shared" si="59"/>
        <v>0</v>
      </c>
      <c r="Y320" t="str">
        <f>_xll.DIFFDATE(B320,C320,3)</f>
        <v>135 ans 8 mois 21 jours</v>
      </c>
      <c r="AC320" t="str">
        <f>RIGHT(_xll.DIFFDATE($B320,$C320,3),8)</f>
        <v>21 jours</v>
      </c>
      <c r="AD320" s="11"/>
      <c r="AE320" s="10"/>
    </row>
    <row r="321" spans="2:31">
      <c r="B321" s="1">
        <v>12450</v>
      </c>
      <c r="C321" s="1">
        <v>51840</v>
      </c>
      <c r="E321" s="2" t="str">
        <f t="shared" si="48"/>
        <v>107 ans, 10 mois, 4 jours</v>
      </c>
      <c r="G321" s="3">
        <f t="shared" si="49"/>
        <v>107</v>
      </c>
      <c r="H321" s="4">
        <f t="shared" si="50"/>
        <v>10</v>
      </c>
      <c r="I321" s="5">
        <f t="shared" si="51"/>
        <v>4</v>
      </c>
      <c r="K321" s="1">
        <f t="shared" si="52"/>
        <v>51839</v>
      </c>
      <c r="M321" s="6">
        <f t="shared" si="53"/>
        <v>-1</v>
      </c>
      <c r="O321" s="2" t="str">
        <f t="shared" si="54"/>
        <v>107 ans, 10 mois, 5 jours</v>
      </c>
      <c r="Q321" s="3">
        <f t="shared" si="55"/>
        <v>107</v>
      </c>
      <c r="R321" s="4">
        <f t="shared" si="56"/>
        <v>10</v>
      </c>
      <c r="S321" s="5">
        <f t="shared" si="57"/>
        <v>5</v>
      </c>
      <c r="U321" s="1">
        <f t="shared" si="58"/>
        <v>51840</v>
      </c>
      <c r="W321" s="6">
        <f t="shared" si="59"/>
        <v>0</v>
      </c>
      <c r="Y321" t="str">
        <f>_xll.DIFFDATE(B321,C321,3)</f>
        <v>107 ans 10 mois 4 jours</v>
      </c>
      <c r="AC321" t="str">
        <f>RIGHT(_xll.DIFFDATE($B321,$C321,3),8)</f>
        <v xml:space="preserve"> 4 jours</v>
      </c>
      <c r="AD321" s="11"/>
      <c r="AE321" s="10"/>
    </row>
    <row r="322" spans="2:31">
      <c r="B322" s="1">
        <v>6149</v>
      </c>
      <c r="C322" s="1">
        <v>10149</v>
      </c>
      <c r="E322" s="2" t="str">
        <f t="shared" si="48"/>
        <v>10 ans, 11 mois, 13 jours</v>
      </c>
      <c r="G322" s="3">
        <f t="shared" si="49"/>
        <v>10</v>
      </c>
      <c r="H322" s="4">
        <f t="shared" si="50"/>
        <v>11</v>
      </c>
      <c r="I322" s="5">
        <f t="shared" si="51"/>
        <v>13</v>
      </c>
      <c r="K322" s="1">
        <f t="shared" si="52"/>
        <v>10148</v>
      </c>
      <c r="M322" s="6">
        <f t="shared" si="53"/>
        <v>-1</v>
      </c>
      <c r="O322" s="2" t="str">
        <f t="shared" si="54"/>
        <v>10 ans, 11 mois, 14 jours</v>
      </c>
      <c r="Q322" s="3">
        <f t="shared" si="55"/>
        <v>10</v>
      </c>
      <c r="R322" s="4">
        <f t="shared" si="56"/>
        <v>11</v>
      </c>
      <c r="S322" s="5">
        <f t="shared" si="57"/>
        <v>14</v>
      </c>
      <c r="U322" s="1">
        <f t="shared" si="58"/>
        <v>10149</v>
      </c>
      <c r="W322" s="6">
        <f t="shared" si="59"/>
        <v>0</v>
      </c>
      <c r="Y322" t="str">
        <f>_xll.DIFFDATE(B322,C322,3)</f>
        <v>10 ans 11 mois 13 jours</v>
      </c>
      <c r="AC322" t="str">
        <f>RIGHT(_xll.DIFFDATE($B322,$C322,3),8)</f>
        <v>13 jours</v>
      </c>
      <c r="AD322" s="11"/>
      <c r="AE322" s="10"/>
    </row>
    <row r="323" spans="2:31">
      <c r="B323" s="1">
        <v>32720</v>
      </c>
      <c r="C323" s="1">
        <v>62539</v>
      </c>
      <c r="E323" s="2" t="str">
        <f t="shared" si="48"/>
        <v>81 ans, 7 mois, 19 jours</v>
      </c>
      <c r="G323" s="3">
        <f t="shared" si="49"/>
        <v>81</v>
      </c>
      <c r="H323" s="4">
        <f t="shared" si="50"/>
        <v>7</v>
      </c>
      <c r="I323" s="5">
        <f t="shared" si="51"/>
        <v>19</v>
      </c>
      <c r="K323" s="1">
        <f t="shared" si="52"/>
        <v>62536</v>
      </c>
      <c r="M323" s="6">
        <f t="shared" si="53"/>
        <v>-3</v>
      </c>
      <c r="O323" s="2" t="str">
        <f t="shared" si="54"/>
        <v>81 ans, 7 mois, 22 jours</v>
      </c>
      <c r="Q323" s="3">
        <f t="shared" si="55"/>
        <v>81</v>
      </c>
      <c r="R323" s="4">
        <f t="shared" si="56"/>
        <v>7</v>
      </c>
      <c r="S323" s="5">
        <f t="shared" si="57"/>
        <v>22</v>
      </c>
      <c r="U323" s="1">
        <f t="shared" si="58"/>
        <v>62539</v>
      </c>
      <c r="W323" s="6">
        <f t="shared" si="59"/>
        <v>0</v>
      </c>
      <c r="Y323" t="str">
        <f>_xll.DIFFDATE(B323,C323,3)</f>
        <v>81 ans 7 mois 19 jours</v>
      </c>
      <c r="AC323" t="str">
        <f>RIGHT(_xll.DIFFDATE($B323,$C323,3),8)</f>
        <v>19 jours</v>
      </c>
      <c r="AD323" s="11"/>
      <c r="AE323" s="10"/>
    </row>
    <row r="324" spans="2:31">
      <c r="B324" s="1">
        <v>213</v>
      </c>
      <c r="C324" s="1">
        <v>3053</v>
      </c>
      <c r="E324" s="2" t="str">
        <f t="shared" si="48"/>
        <v>7 ans, 9 mois, 9 jours</v>
      </c>
      <c r="G324" s="3">
        <f t="shared" si="49"/>
        <v>7</v>
      </c>
      <c r="H324" s="4">
        <f t="shared" si="50"/>
        <v>9</v>
      </c>
      <c r="I324" s="5">
        <f t="shared" si="51"/>
        <v>9</v>
      </c>
      <c r="K324" s="1">
        <f t="shared" si="52"/>
        <v>3052</v>
      </c>
      <c r="M324" s="6">
        <f t="shared" si="53"/>
        <v>-1</v>
      </c>
      <c r="O324" s="2" t="str">
        <f t="shared" si="54"/>
        <v>7 ans, 9 mois, 10 jours</v>
      </c>
      <c r="Q324" s="3">
        <f t="shared" si="55"/>
        <v>7</v>
      </c>
      <c r="R324" s="4">
        <f t="shared" si="56"/>
        <v>9</v>
      </c>
      <c r="S324" s="5">
        <f t="shared" si="57"/>
        <v>10</v>
      </c>
      <c r="U324" s="1">
        <f t="shared" si="58"/>
        <v>3053</v>
      </c>
      <c r="W324" s="6">
        <f t="shared" si="59"/>
        <v>0</v>
      </c>
      <c r="Y324" t="str">
        <f>_xll.DIFFDATE(B324,C324,3)</f>
        <v>7 ans 9 mois 9 jours</v>
      </c>
      <c r="AC324" t="str">
        <f>RIGHT(_xll.DIFFDATE($B324,$C324,3),8)</f>
        <v xml:space="preserve"> 9 jours</v>
      </c>
      <c r="AD324" s="11"/>
      <c r="AE324" s="10"/>
    </row>
    <row r="325" spans="2:31">
      <c r="B325" s="1">
        <v>16649</v>
      </c>
      <c r="C325" s="1">
        <v>34976</v>
      </c>
      <c r="E325" s="2" t="str">
        <f t="shared" si="48"/>
        <v>50 ans, 2 mois, 3 jours</v>
      </c>
      <c r="G325" s="3">
        <f t="shared" si="49"/>
        <v>50</v>
      </c>
      <c r="H325" s="4">
        <f t="shared" si="50"/>
        <v>2</v>
      </c>
      <c r="I325" s="5">
        <f t="shared" si="51"/>
        <v>3</v>
      </c>
      <c r="K325" s="1">
        <f t="shared" si="52"/>
        <v>34975</v>
      </c>
      <c r="M325" s="6">
        <f t="shared" si="53"/>
        <v>-1</v>
      </c>
      <c r="O325" s="2" t="str">
        <f t="shared" si="54"/>
        <v>50 ans, 2 mois, 4 jours</v>
      </c>
      <c r="Q325" s="3">
        <f t="shared" si="55"/>
        <v>50</v>
      </c>
      <c r="R325" s="4">
        <f t="shared" si="56"/>
        <v>2</v>
      </c>
      <c r="S325" s="5">
        <f t="shared" si="57"/>
        <v>4</v>
      </c>
      <c r="U325" s="1">
        <f t="shared" si="58"/>
        <v>34976</v>
      </c>
      <c r="W325" s="6">
        <f t="shared" si="59"/>
        <v>0</v>
      </c>
      <c r="Y325" t="str">
        <f>_xll.DIFFDATE(B325,C325,3)</f>
        <v>50 ans 2 mois 3 jours</v>
      </c>
      <c r="AC325" t="str">
        <f>RIGHT(_xll.DIFFDATE($B325,$C325,3),8)</f>
        <v xml:space="preserve"> 3 jours</v>
      </c>
      <c r="AD325" s="11"/>
      <c r="AE325" s="10"/>
    </row>
    <row r="326" spans="2:31">
      <c r="B326" s="1">
        <v>11354</v>
      </c>
      <c r="C326" s="1">
        <v>41058</v>
      </c>
      <c r="E326" s="2" t="str">
        <f t="shared" si="48"/>
        <v>81 ans, 3 mois, 28 jours</v>
      </c>
      <c r="G326" s="3">
        <f t="shared" si="49"/>
        <v>81</v>
      </c>
      <c r="H326" s="4">
        <f t="shared" si="50"/>
        <v>3</v>
      </c>
      <c r="I326" s="5">
        <f t="shared" si="51"/>
        <v>28</v>
      </c>
      <c r="K326" s="1">
        <f t="shared" si="52"/>
        <v>41057</v>
      </c>
      <c r="M326" s="6">
        <f t="shared" si="53"/>
        <v>-1</v>
      </c>
      <c r="O326" s="2" t="str">
        <f t="shared" si="54"/>
        <v>81 ans, 3 mois, 29 jours</v>
      </c>
      <c r="Q326" s="3">
        <f t="shared" si="55"/>
        <v>81</v>
      </c>
      <c r="R326" s="4">
        <f t="shared" si="56"/>
        <v>3</v>
      </c>
      <c r="S326" s="5">
        <f t="shared" si="57"/>
        <v>29</v>
      </c>
      <c r="U326" s="1">
        <f t="shared" si="58"/>
        <v>41058</v>
      </c>
      <c r="W326" s="6">
        <f t="shared" si="59"/>
        <v>0</v>
      </c>
      <c r="Y326" t="str">
        <f>_xll.DIFFDATE(B326,C326,3)</f>
        <v>81 ans 3 mois 28 jours</v>
      </c>
      <c r="AC326" t="str">
        <f>RIGHT(_xll.DIFFDATE($B326,$C326,3),8)</f>
        <v>28 jours</v>
      </c>
      <c r="AD326" s="11"/>
      <c r="AE326" s="10"/>
    </row>
    <row r="327" spans="2:31">
      <c r="B327" s="1">
        <v>25964</v>
      </c>
      <c r="C327" s="1">
        <v>27945</v>
      </c>
      <c r="E327" s="2" t="str">
        <f t="shared" si="48"/>
        <v>5 ans, 5 mois, 3 jours</v>
      </c>
      <c r="G327" s="3">
        <f t="shared" si="49"/>
        <v>5</v>
      </c>
      <c r="H327" s="4">
        <f t="shared" si="50"/>
        <v>5</v>
      </c>
      <c r="I327" s="5">
        <f t="shared" si="51"/>
        <v>3</v>
      </c>
      <c r="K327" s="1">
        <f t="shared" si="52"/>
        <v>27944</v>
      </c>
      <c r="M327" s="6">
        <f t="shared" si="53"/>
        <v>-1</v>
      </c>
      <c r="O327" s="2" t="str">
        <f t="shared" si="54"/>
        <v>5 ans, 5 mois, 4 jours</v>
      </c>
      <c r="Q327" s="3">
        <f t="shared" si="55"/>
        <v>5</v>
      </c>
      <c r="R327" s="4">
        <f t="shared" si="56"/>
        <v>5</v>
      </c>
      <c r="S327" s="5">
        <f t="shared" si="57"/>
        <v>4</v>
      </c>
      <c r="U327" s="1">
        <f t="shared" si="58"/>
        <v>27945</v>
      </c>
      <c r="W327" s="6">
        <f t="shared" si="59"/>
        <v>0</v>
      </c>
      <c r="Y327" t="str">
        <f>_xll.DIFFDATE(B327,C327,3)</f>
        <v>5 ans 5 mois 3 jours</v>
      </c>
      <c r="AC327" t="str">
        <f>RIGHT(_xll.DIFFDATE($B327,$C327,3),8)</f>
        <v xml:space="preserve"> 3 jours</v>
      </c>
      <c r="AD327" s="11"/>
      <c r="AE327" s="10"/>
    </row>
    <row r="328" spans="2:31">
      <c r="B328" s="1">
        <v>274</v>
      </c>
      <c r="C328" s="1">
        <v>10661</v>
      </c>
      <c r="E328" s="2" t="str">
        <f t="shared" ref="E328:E391" si="60">DATEDIF(B328,C328,"y")&amp;IF(DATEDIF(B328,C328,"y")&gt;1," ans, "," an, ")&amp;DATEDIF(B328,C328,"ym")&amp;" mois, "&amp;DATEDIF(B328,C328,"md")&amp;IF(DATEDIF(B328,C328,"md")&gt;1," jours"," jour")</f>
        <v>28 ans, 5 mois, 7 jours</v>
      </c>
      <c r="G328" s="3">
        <f t="shared" ref="G328:G391" si="61">DATEDIF(B328,C328,"y")</f>
        <v>28</v>
      </c>
      <c r="H328" s="4">
        <f t="shared" ref="H328:H391" si="62">DATEDIF(B328,C328,"ym")</f>
        <v>5</v>
      </c>
      <c r="I328" s="5">
        <f t="shared" ref="I328:I391" si="63">DATEDIF(B328,C328,"md")</f>
        <v>7</v>
      </c>
      <c r="K328" s="1">
        <f t="shared" ref="K328:K391" si="64">EDATE($B328,12*G328+H328)+I328</f>
        <v>10659</v>
      </c>
      <c r="M328" s="6">
        <f t="shared" ref="M328:M391" si="65">K328-$C328</f>
        <v>-2</v>
      </c>
      <c r="O328" s="2" t="str">
        <f t="shared" ref="O328:O391" si="66" xml:space="preserve">          TEXT(INT((12*(YEAR(INT(C328)+((ROUND(C328-INT(C328)-B328+INT(B328),6))&gt;=0))-YEAR(B328))+MONTH(INT(C328)+((ROUND(C328-INT(C328)-B328+INT(B328),6))&gt;=0))-MONTH(B328)    -(EDATE(B328,12*(YEAR(INT(C328)+((ROUND(C328-INT(C328)-B328+INT(B328),6))&gt;=0))-YEAR(B328))+MONTH(INT(C328)+((ROUND(C328-INT(C328)-B328+INT(B328),6))&gt;=0))-MONTH(B328))&gt;=(INT(C328)+((ROUND(C328-INT(C328)-B328+INT(B328),6))&gt;=0))))/12),"[&gt;=2]0"" ans, "";0"" an, """)&amp;                  MOD(12*(YEAR(INT(C328)+((ROUND(C328-INT(C328)-B328+INT(B328),6))&gt;=0))-YEAR(B328))+MONTH(INT(C328)+((ROUND(C328-INT(C328)-B328+INT(B328),6))&gt;=0))-MONTH(B328)    -(EDATE(B328,12*(YEAR(INT(C328)+((ROUND(C328-INT(C328)-B328+INT(B328),6))&gt;=0))-YEAR(B328))+MONTH(INT(C328)+((ROUND(C328-INT(C328)-B328+INT(B328),6))&gt;=0))-MONTH(B328))&gt;=(INT(C328)+((ROUND(C328-INT(C328)-B328+INT(B328),6))&gt;=0))),12)&amp;" mois, "&amp;                          TEXT(INT(C328)+((ROUND(C328-INT(C328)-B328+INT(B328),6))&gt;=0)-EDATE(INT(B328),12*(YEAR(INT(C328)+((ROUND(C328-INT(C328)-B328+INT(B328),6))&gt;=0))-YEAR(B328))+MONTH(INT(C328)+((ROUND(C328-INT(C328)-B328+INT(B328),6))&gt;=0))-MONTH(B328)    -(EDATE(B328,12*(YEAR(INT(C328)+((ROUND(C328-INT(C328)-B328+INT(B328),6))&gt;=0))-YEAR(B328))+MONTH(INT(C328)+((ROUND(C328-INT(C328)-B328+INT(B328),6))&gt;=0))-MONTH(B328))&gt;=(INT(C328)+((ROUND(C328-INT(C328)-B328+INT(B328),6))&gt;=0))))-1,"[&gt;=2]0"" jours"";0"" jour""")</f>
        <v>28 ans, 5 mois, 9 jours</v>
      </c>
      <c r="Q328" s="3">
        <f t="shared" ref="Q328:Q391" si="67" xml:space="preserve">            INT((12*(YEAR(INT(C328)+((ROUND(C328-INT(C328)-B328+INT(B328),6))&gt;=0))-YEAR(B328))+MONTH(INT(C328)+((ROUND(C328-INT(C328)-B328+INT(B328),6))&gt;=0))-MONTH(B328)-(EDATE(B328,12*(YEAR(INT(C328)+((ROUND(C328-INT(C328)-B328+INT(B328),6))&gt;=0))-YEAR(B328))+MONTH(INT(C328)+((ROUND(C328-INT(C328)-B328+INT(B328),6))&gt;=0))-MONTH(B328))&gt;=(INT(C328)+((ROUND(C328-INT(C328)-B328+INT(B328),6))&gt;=0))))/12)</f>
        <v>28</v>
      </c>
      <c r="R328" s="4">
        <f t="shared" ref="R328:R391" si="68" xml:space="preserve">             MOD(12*(YEAR(INT(C328)+((ROUND(C328-INT(C328)-B328+INT(B328),6))&gt;=0))-YEAR(B328))+MONTH(INT(C328)+((ROUND(C328-INT(C328)-B328+INT(B328),6))&gt;=0))-MONTH(B328)-(EDATE(B328,12*(YEAR(INT(C328)+((ROUND(C328-INT(C328)-B328+INT(B328),6))&gt;=0))-YEAR(B328))+MONTH(INT(C328)+((ROUND(C328-INT(C328)-B328+INT(B328),6))&gt;=0))-MONTH(B328))&gt;=(INT(C328)+((ROUND(C328-INT(C328)-B328+INT(B328),6))&gt;=0))),12)</f>
        <v>5</v>
      </c>
      <c r="S328" s="5">
        <f t="shared" ref="S328:S391" si="69" xml:space="preserve">                               INT(C328)+((ROUND(C328-INT(C328)-B328+INT(B328),6))&gt;=0)-EDATE(INT(B328),12*(YEAR(INT(C328)+((ROUND(C328-INT(C328)-B328+INT(B328),6))&gt;=0))-YEAR(B328))+MONTH(INT(C328)+((ROUND(C328-INT(C328)-B328+INT(B328),6))&gt;=0))-MONTH(B328)    -(EDATE(B328,12*(YEAR(INT(C328)+((ROUND(C328-INT(C328)-B328+INT(B328),6))&gt;=0))-YEAR(B328))+MONTH(INT(C328)+((ROUND(C328-INT(C328)-B328+INT(B328),6))&gt;=0))-MONTH(B328))&gt;=(INT(C328)+((ROUND(C328-INT(C328)-B328+INT(B328),6))&gt;=0))))-1</f>
        <v>9</v>
      </c>
      <c r="U328" s="1">
        <f t="shared" ref="U328:U391" si="70">EDATE($B328,12*Q328+R328)+S328</f>
        <v>10661</v>
      </c>
      <c r="W328" s="6">
        <f t="shared" ref="W328:W391" si="71">U328-$C328</f>
        <v>0</v>
      </c>
      <c r="Y328" t="str">
        <f>_xll.DIFFDATE(B328,C328,3)</f>
        <v>28 ans 5 mois 7 jours</v>
      </c>
      <c r="AC328" t="str">
        <f>RIGHT(_xll.DIFFDATE($B328,$C328,3),8)</f>
        <v xml:space="preserve"> 7 jours</v>
      </c>
      <c r="AD328" s="11"/>
      <c r="AE328" s="10"/>
    </row>
    <row r="329" spans="2:31">
      <c r="B329" s="1">
        <v>16527</v>
      </c>
      <c r="C329" s="1">
        <v>27016</v>
      </c>
      <c r="E329" s="2" t="str">
        <f t="shared" si="60"/>
        <v>28 ans, 8 mois, 17 jours</v>
      </c>
      <c r="G329" s="3">
        <f t="shared" si="61"/>
        <v>28</v>
      </c>
      <c r="H329" s="4">
        <f t="shared" si="62"/>
        <v>8</v>
      </c>
      <c r="I329" s="5">
        <f t="shared" si="63"/>
        <v>17</v>
      </c>
      <c r="K329" s="1">
        <f t="shared" si="64"/>
        <v>27015</v>
      </c>
      <c r="M329" s="6">
        <f t="shared" si="65"/>
        <v>-1</v>
      </c>
      <c r="O329" s="2" t="str">
        <f t="shared" si="66"/>
        <v>28 ans, 8 mois, 18 jours</v>
      </c>
      <c r="Q329" s="3">
        <f t="shared" si="67"/>
        <v>28</v>
      </c>
      <c r="R329" s="4">
        <f t="shared" si="68"/>
        <v>8</v>
      </c>
      <c r="S329" s="5">
        <f t="shared" si="69"/>
        <v>18</v>
      </c>
      <c r="U329" s="1">
        <f t="shared" si="70"/>
        <v>27016</v>
      </c>
      <c r="W329" s="6">
        <f t="shared" si="71"/>
        <v>0</v>
      </c>
      <c r="Y329" t="str">
        <f>_xll.DIFFDATE(B329,C329,3)</f>
        <v>28 ans 8 mois 17 jours</v>
      </c>
      <c r="AC329" t="str">
        <f>RIGHT(_xll.DIFFDATE($B329,$C329,3),8)</f>
        <v>17 jours</v>
      </c>
      <c r="AD329" s="11"/>
      <c r="AE329" s="10"/>
    </row>
    <row r="330" spans="2:31">
      <c r="B330" s="1">
        <v>24621</v>
      </c>
      <c r="C330" s="1">
        <v>50100</v>
      </c>
      <c r="E330" s="2" t="str">
        <f t="shared" si="60"/>
        <v>69 ans, 9 mois, 0 jour</v>
      </c>
      <c r="G330" s="3">
        <f t="shared" si="61"/>
        <v>69</v>
      </c>
      <c r="H330" s="4">
        <f t="shared" si="62"/>
        <v>9</v>
      </c>
      <c r="I330" s="5">
        <f t="shared" si="63"/>
        <v>0</v>
      </c>
      <c r="K330" s="1">
        <f t="shared" si="64"/>
        <v>50099</v>
      </c>
      <c r="M330" s="6">
        <f t="shared" si="65"/>
        <v>-1</v>
      </c>
      <c r="O330" s="2" t="str">
        <f t="shared" si="66"/>
        <v>69 ans, 9 mois, 1 jour</v>
      </c>
      <c r="Q330" s="3">
        <f t="shared" si="67"/>
        <v>69</v>
      </c>
      <c r="R330" s="4">
        <f t="shared" si="68"/>
        <v>9</v>
      </c>
      <c r="S330" s="5">
        <f t="shared" si="69"/>
        <v>1</v>
      </c>
      <c r="U330" s="1">
        <f t="shared" si="70"/>
        <v>50100</v>
      </c>
      <c r="W330" s="6">
        <f t="shared" si="71"/>
        <v>0</v>
      </c>
      <c r="Y330" t="str">
        <f>_xll.DIFFDATE(B330,C330,3)</f>
        <v>69 ans 9 mois 0 jour</v>
      </c>
      <c r="AC330" t="str">
        <f>RIGHT(_xll.DIFFDATE($B330,$C330,3),8)</f>
        <v>s 0 jour</v>
      </c>
      <c r="AD330" s="11"/>
      <c r="AE330" s="10"/>
    </row>
    <row r="331" spans="2:31">
      <c r="B331" s="1">
        <v>22856</v>
      </c>
      <c r="C331" s="1">
        <v>34394</v>
      </c>
      <c r="E331" s="2" t="str">
        <f t="shared" si="60"/>
        <v>31 ans, 7 mois, 0 jour</v>
      </c>
      <c r="G331" s="3">
        <f t="shared" si="61"/>
        <v>31</v>
      </c>
      <c r="H331" s="4">
        <f t="shared" si="62"/>
        <v>7</v>
      </c>
      <c r="I331" s="5">
        <f t="shared" si="63"/>
        <v>0</v>
      </c>
      <c r="K331" s="1">
        <f t="shared" si="64"/>
        <v>34393</v>
      </c>
      <c r="M331" s="6">
        <f t="shared" si="65"/>
        <v>-1</v>
      </c>
      <c r="O331" s="2" t="str">
        <f t="shared" si="66"/>
        <v>31 ans, 7 mois, 1 jour</v>
      </c>
      <c r="Q331" s="3">
        <f t="shared" si="67"/>
        <v>31</v>
      </c>
      <c r="R331" s="4">
        <f t="shared" si="68"/>
        <v>7</v>
      </c>
      <c r="S331" s="5">
        <f t="shared" si="69"/>
        <v>1</v>
      </c>
      <c r="U331" s="1">
        <f t="shared" si="70"/>
        <v>34394</v>
      </c>
      <c r="W331" s="6">
        <f t="shared" si="71"/>
        <v>0</v>
      </c>
      <c r="Y331" t="str">
        <f>_xll.DIFFDATE(B331,C331,3)</f>
        <v>31 ans 7 mois 0 jour</v>
      </c>
      <c r="AC331" t="str">
        <f>RIGHT(_xll.DIFFDATE($B331,$C331,3),8)</f>
        <v>s 0 jour</v>
      </c>
      <c r="AD331" s="11"/>
      <c r="AE331" s="10"/>
    </row>
    <row r="332" spans="2:31">
      <c r="B332" s="1">
        <v>12815</v>
      </c>
      <c r="C332" s="1">
        <v>58627</v>
      </c>
      <c r="E332" s="2" t="str">
        <f t="shared" si="60"/>
        <v>125 ans, 5 mois, 4 jours</v>
      </c>
      <c r="G332" s="3">
        <f t="shared" si="61"/>
        <v>125</v>
      </c>
      <c r="H332" s="4">
        <f t="shared" si="62"/>
        <v>5</v>
      </c>
      <c r="I332" s="5">
        <f t="shared" si="63"/>
        <v>4</v>
      </c>
      <c r="K332" s="1">
        <f t="shared" si="64"/>
        <v>58626</v>
      </c>
      <c r="M332" s="6">
        <f t="shared" si="65"/>
        <v>-1</v>
      </c>
      <c r="O332" s="2" t="str">
        <f t="shared" si="66"/>
        <v>125 ans, 5 mois, 5 jours</v>
      </c>
      <c r="Q332" s="3">
        <f t="shared" si="67"/>
        <v>125</v>
      </c>
      <c r="R332" s="4">
        <f t="shared" si="68"/>
        <v>5</v>
      </c>
      <c r="S332" s="5">
        <f t="shared" si="69"/>
        <v>5</v>
      </c>
      <c r="U332" s="1">
        <f t="shared" si="70"/>
        <v>58627</v>
      </c>
      <c r="W332" s="6">
        <f t="shared" si="71"/>
        <v>0</v>
      </c>
      <c r="Y332" t="str">
        <f>_xll.DIFFDATE(B332,C332,3)</f>
        <v>125 ans 5 mois 4 jours</v>
      </c>
      <c r="AC332" t="str">
        <f>RIGHT(_xll.DIFFDATE($B332,$C332,3),8)</f>
        <v xml:space="preserve"> 4 jours</v>
      </c>
      <c r="AD332" s="11"/>
      <c r="AE332" s="10"/>
    </row>
    <row r="333" spans="2:31">
      <c r="B333" s="1">
        <v>17410</v>
      </c>
      <c r="C333" s="1">
        <v>35361</v>
      </c>
      <c r="E333" s="2" t="str">
        <f t="shared" si="60"/>
        <v>49 ans, 1 mois, 22 jours</v>
      </c>
      <c r="G333" s="3">
        <f t="shared" si="61"/>
        <v>49</v>
      </c>
      <c r="H333" s="4">
        <f t="shared" si="62"/>
        <v>1</v>
      </c>
      <c r="I333" s="5">
        <f t="shared" si="63"/>
        <v>22</v>
      </c>
      <c r="K333" s="1">
        <f t="shared" si="64"/>
        <v>35360</v>
      </c>
      <c r="M333" s="6">
        <f t="shared" si="65"/>
        <v>-1</v>
      </c>
      <c r="O333" s="2" t="str">
        <f t="shared" si="66"/>
        <v>49 ans, 1 mois, 23 jours</v>
      </c>
      <c r="Q333" s="3">
        <f t="shared" si="67"/>
        <v>49</v>
      </c>
      <c r="R333" s="4">
        <f t="shared" si="68"/>
        <v>1</v>
      </c>
      <c r="S333" s="5">
        <f t="shared" si="69"/>
        <v>23</v>
      </c>
      <c r="U333" s="1">
        <f t="shared" si="70"/>
        <v>35361</v>
      </c>
      <c r="W333" s="6">
        <f t="shared" si="71"/>
        <v>0</v>
      </c>
      <c r="Y333" t="str">
        <f>_xll.DIFFDATE(B333,C333,3)</f>
        <v>49 ans 1 mois 22 jours</v>
      </c>
      <c r="AC333" t="str">
        <f>RIGHT(_xll.DIFFDATE($B333,$C333,3),8)</f>
        <v>22 jours</v>
      </c>
      <c r="AD333" s="11"/>
      <c r="AE333" s="10"/>
    </row>
    <row r="334" spans="2:31">
      <c r="B334" s="1">
        <v>11779</v>
      </c>
      <c r="C334" s="1">
        <v>12204</v>
      </c>
      <c r="E334" s="2" t="str">
        <f t="shared" si="60"/>
        <v>1 an, 1 mois, 29 jours</v>
      </c>
      <c r="G334" s="3">
        <f t="shared" si="61"/>
        <v>1</v>
      </c>
      <c r="H334" s="4">
        <f t="shared" si="62"/>
        <v>1</v>
      </c>
      <c r="I334" s="5">
        <f t="shared" si="63"/>
        <v>29</v>
      </c>
      <c r="K334" s="1">
        <f t="shared" si="64"/>
        <v>12203</v>
      </c>
      <c r="M334" s="6">
        <f t="shared" si="65"/>
        <v>-1</v>
      </c>
      <c r="O334" s="2" t="str">
        <f t="shared" si="66"/>
        <v>1 an, 1 mois, 30 jours</v>
      </c>
      <c r="Q334" s="3">
        <f t="shared" si="67"/>
        <v>1</v>
      </c>
      <c r="R334" s="4">
        <f t="shared" si="68"/>
        <v>1</v>
      </c>
      <c r="S334" s="5">
        <f t="shared" si="69"/>
        <v>30</v>
      </c>
      <c r="U334" s="1">
        <f t="shared" si="70"/>
        <v>12204</v>
      </c>
      <c r="W334" s="6">
        <f t="shared" si="71"/>
        <v>0</v>
      </c>
      <c r="Y334" t="str">
        <f>_xll.DIFFDATE(B334,C334,3)</f>
        <v>1 an 1 mois 29 jours</v>
      </c>
      <c r="AC334" t="str">
        <f>RIGHT(_xll.DIFFDATE($B334,$C334,3),8)</f>
        <v>29 jours</v>
      </c>
      <c r="AD334" s="11"/>
      <c r="AE334" s="10"/>
    </row>
    <row r="335" spans="2:31">
      <c r="B335" s="1">
        <v>5510</v>
      </c>
      <c r="C335" s="1">
        <v>38782</v>
      </c>
      <c r="E335" s="2" t="str">
        <f t="shared" si="60"/>
        <v>91 ans, 1 mois, 3 jours</v>
      </c>
      <c r="G335" s="3">
        <f t="shared" si="61"/>
        <v>91</v>
      </c>
      <c r="H335" s="4">
        <f t="shared" si="62"/>
        <v>1</v>
      </c>
      <c r="I335" s="5">
        <f t="shared" si="63"/>
        <v>3</v>
      </c>
      <c r="K335" s="1">
        <f t="shared" si="64"/>
        <v>38779</v>
      </c>
      <c r="M335" s="6">
        <f t="shared" si="65"/>
        <v>-3</v>
      </c>
      <c r="O335" s="2" t="str">
        <f t="shared" si="66"/>
        <v>91 ans, 1 mois, 6 jours</v>
      </c>
      <c r="Q335" s="3">
        <f t="shared" si="67"/>
        <v>91</v>
      </c>
      <c r="R335" s="4">
        <f t="shared" si="68"/>
        <v>1</v>
      </c>
      <c r="S335" s="5">
        <f t="shared" si="69"/>
        <v>6</v>
      </c>
      <c r="U335" s="1">
        <f t="shared" si="70"/>
        <v>38782</v>
      </c>
      <c r="W335" s="6">
        <f t="shared" si="71"/>
        <v>0</v>
      </c>
      <c r="Y335" t="str">
        <f>_xll.DIFFDATE(B335,C335,3)</f>
        <v>91 ans 1 mois 3 jours</v>
      </c>
      <c r="AC335" t="str">
        <f>RIGHT(_xll.DIFFDATE($B335,$C335,3),8)</f>
        <v xml:space="preserve"> 3 jours</v>
      </c>
      <c r="AD335" s="11"/>
      <c r="AE335" s="10"/>
    </row>
    <row r="336" spans="2:31">
      <c r="B336" s="1">
        <v>18900</v>
      </c>
      <c r="C336" s="1">
        <v>45012</v>
      </c>
      <c r="E336" s="2" t="str">
        <f t="shared" si="60"/>
        <v>71 ans, 5 mois, 26 jours</v>
      </c>
      <c r="G336" s="3">
        <f t="shared" si="61"/>
        <v>71</v>
      </c>
      <c r="H336" s="4">
        <f t="shared" si="62"/>
        <v>5</v>
      </c>
      <c r="I336" s="5">
        <f t="shared" si="63"/>
        <v>26</v>
      </c>
      <c r="K336" s="1">
        <f t="shared" si="64"/>
        <v>45011</v>
      </c>
      <c r="M336" s="6">
        <f t="shared" si="65"/>
        <v>-1</v>
      </c>
      <c r="O336" s="2" t="str">
        <f t="shared" si="66"/>
        <v>71 ans, 5 mois, 27 jours</v>
      </c>
      <c r="Q336" s="3">
        <f t="shared" si="67"/>
        <v>71</v>
      </c>
      <c r="R336" s="4">
        <f t="shared" si="68"/>
        <v>5</v>
      </c>
      <c r="S336" s="5">
        <f t="shared" si="69"/>
        <v>27</v>
      </c>
      <c r="U336" s="1">
        <f t="shared" si="70"/>
        <v>45012</v>
      </c>
      <c r="W336" s="6">
        <f t="shared" si="71"/>
        <v>0</v>
      </c>
      <c r="Y336" t="str">
        <f>_xll.DIFFDATE(B336,C336,3)</f>
        <v>71 ans 5 mois 26 jours</v>
      </c>
      <c r="AC336" t="str">
        <f>RIGHT(_xll.DIFFDATE($B336,$C336,3),8)</f>
        <v>26 jours</v>
      </c>
      <c r="AD336" s="11"/>
      <c r="AE336" s="10"/>
    </row>
    <row r="337" spans="2:31">
      <c r="B337" s="1">
        <v>23526</v>
      </c>
      <c r="C337" s="1">
        <v>54861</v>
      </c>
      <c r="E337" s="2" t="str">
        <f t="shared" si="60"/>
        <v>85 ans, 9 mois, 13 jours</v>
      </c>
      <c r="G337" s="3">
        <f t="shared" si="61"/>
        <v>85</v>
      </c>
      <c r="H337" s="4">
        <f t="shared" si="62"/>
        <v>9</v>
      </c>
      <c r="I337" s="5">
        <f t="shared" si="63"/>
        <v>13</v>
      </c>
      <c r="K337" s="1">
        <f t="shared" si="64"/>
        <v>54860</v>
      </c>
      <c r="M337" s="6">
        <f t="shared" si="65"/>
        <v>-1</v>
      </c>
      <c r="O337" s="2" t="str">
        <f t="shared" si="66"/>
        <v>85 ans, 9 mois, 14 jours</v>
      </c>
      <c r="Q337" s="3">
        <f t="shared" si="67"/>
        <v>85</v>
      </c>
      <c r="R337" s="4">
        <f t="shared" si="68"/>
        <v>9</v>
      </c>
      <c r="S337" s="5">
        <f t="shared" si="69"/>
        <v>14</v>
      </c>
      <c r="U337" s="1">
        <f t="shared" si="70"/>
        <v>54861</v>
      </c>
      <c r="W337" s="6">
        <f t="shared" si="71"/>
        <v>0</v>
      </c>
      <c r="Y337" t="str">
        <f>_xll.DIFFDATE(B337,C337,3)</f>
        <v>85 ans 9 mois 13 jours</v>
      </c>
      <c r="AC337" t="str">
        <f>RIGHT(_xll.DIFFDATE($B337,$C337,3),8)</f>
        <v>13 jours</v>
      </c>
      <c r="AD337" s="11"/>
      <c r="AE337" s="10"/>
    </row>
    <row r="338" spans="2:31">
      <c r="B338" s="1">
        <v>12631</v>
      </c>
      <c r="C338" s="1">
        <v>66969</v>
      </c>
      <c r="E338" s="2" t="str">
        <f t="shared" si="60"/>
        <v>148 ans, 9 mois, 7 jours</v>
      </c>
      <c r="G338" s="3">
        <f t="shared" si="61"/>
        <v>148</v>
      </c>
      <c r="H338" s="4">
        <f t="shared" si="62"/>
        <v>9</v>
      </c>
      <c r="I338" s="5">
        <f t="shared" si="63"/>
        <v>7</v>
      </c>
      <c r="K338" s="1">
        <f t="shared" si="64"/>
        <v>66968</v>
      </c>
      <c r="M338" s="6">
        <f t="shared" si="65"/>
        <v>-1</v>
      </c>
      <c r="O338" s="2" t="str">
        <f t="shared" si="66"/>
        <v>148 ans, 9 mois, 8 jours</v>
      </c>
      <c r="Q338" s="3">
        <f t="shared" si="67"/>
        <v>148</v>
      </c>
      <c r="R338" s="4">
        <f t="shared" si="68"/>
        <v>9</v>
      </c>
      <c r="S338" s="5">
        <f t="shared" si="69"/>
        <v>8</v>
      </c>
      <c r="U338" s="1">
        <f t="shared" si="70"/>
        <v>66969</v>
      </c>
      <c r="W338" s="6">
        <f t="shared" si="71"/>
        <v>0</v>
      </c>
      <c r="Y338" t="str">
        <f>_xll.DIFFDATE(B338,C338,3)</f>
        <v>148 ans 9 mois 7 jours</v>
      </c>
      <c r="AC338" t="str">
        <f>RIGHT(_xll.DIFFDATE($B338,$C338,3),8)</f>
        <v xml:space="preserve"> 7 jours</v>
      </c>
      <c r="AD338" s="11"/>
      <c r="AE338" s="10"/>
    </row>
    <row r="339" spans="2:31">
      <c r="B339" s="1">
        <v>15126</v>
      </c>
      <c r="C339" s="1">
        <v>43170</v>
      </c>
      <c r="E339" s="2" t="str">
        <f t="shared" si="60"/>
        <v>76 ans, 9 mois, 9 jours</v>
      </c>
      <c r="G339" s="3">
        <f t="shared" si="61"/>
        <v>76</v>
      </c>
      <c r="H339" s="4">
        <f t="shared" si="62"/>
        <v>9</v>
      </c>
      <c r="I339" s="5">
        <f t="shared" si="63"/>
        <v>9</v>
      </c>
      <c r="K339" s="1">
        <f t="shared" si="64"/>
        <v>43168</v>
      </c>
      <c r="M339" s="6">
        <f t="shared" si="65"/>
        <v>-2</v>
      </c>
      <c r="O339" s="2" t="str">
        <f t="shared" si="66"/>
        <v>76 ans, 9 mois, 11 jours</v>
      </c>
      <c r="Q339" s="3">
        <f t="shared" si="67"/>
        <v>76</v>
      </c>
      <c r="R339" s="4">
        <f t="shared" si="68"/>
        <v>9</v>
      </c>
      <c r="S339" s="5">
        <f t="shared" si="69"/>
        <v>11</v>
      </c>
      <c r="U339" s="1">
        <f t="shared" si="70"/>
        <v>43170</v>
      </c>
      <c r="W339" s="6">
        <f t="shared" si="71"/>
        <v>0</v>
      </c>
      <c r="Y339" t="str">
        <f>_xll.DIFFDATE(B339,C339,3)</f>
        <v>76 ans 9 mois 9 jours</v>
      </c>
      <c r="AC339" t="str">
        <f>RIGHT(_xll.DIFFDATE($B339,$C339,3),8)</f>
        <v xml:space="preserve"> 9 jours</v>
      </c>
      <c r="AD339" s="11"/>
      <c r="AE339" s="10"/>
    </row>
    <row r="340" spans="2:31">
      <c r="B340" s="1">
        <v>30712</v>
      </c>
      <c r="C340" s="1">
        <v>74873</v>
      </c>
      <c r="E340" s="2" t="str">
        <f t="shared" si="60"/>
        <v>120 ans, 10 mois, 27 jours</v>
      </c>
      <c r="G340" s="3">
        <f t="shared" si="61"/>
        <v>120</v>
      </c>
      <c r="H340" s="4">
        <f t="shared" si="62"/>
        <v>10</v>
      </c>
      <c r="I340" s="5">
        <f t="shared" si="63"/>
        <v>27</v>
      </c>
      <c r="K340" s="1">
        <f t="shared" si="64"/>
        <v>74872</v>
      </c>
      <c r="M340" s="6">
        <f t="shared" si="65"/>
        <v>-1</v>
      </c>
      <c r="O340" s="2" t="str">
        <f t="shared" si="66"/>
        <v>120 ans, 10 mois, 28 jours</v>
      </c>
      <c r="Q340" s="3">
        <f t="shared" si="67"/>
        <v>120</v>
      </c>
      <c r="R340" s="4">
        <f t="shared" si="68"/>
        <v>10</v>
      </c>
      <c r="S340" s="5">
        <f t="shared" si="69"/>
        <v>28</v>
      </c>
      <c r="U340" s="1">
        <f t="shared" si="70"/>
        <v>74873</v>
      </c>
      <c r="W340" s="6">
        <f t="shared" si="71"/>
        <v>0</v>
      </c>
      <c r="Y340" t="str">
        <f>_xll.DIFFDATE(B340,C340,3)</f>
        <v>120 ans 10 mois 27 jours</v>
      </c>
      <c r="AC340" t="str">
        <f>RIGHT(_xll.DIFFDATE($B340,$C340,3),8)</f>
        <v>27 jours</v>
      </c>
      <c r="AD340" s="11"/>
      <c r="AE340" s="10"/>
    </row>
    <row r="341" spans="2:31">
      <c r="B341" s="1">
        <v>3957</v>
      </c>
      <c r="C341" s="1">
        <v>53833</v>
      </c>
      <c r="E341" s="2" t="str">
        <f t="shared" si="60"/>
        <v>136 ans, 6 mois, 20 jours</v>
      </c>
      <c r="G341" s="3">
        <f t="shared" si="61"/>
        <v>136</v>
      </c>
      <c r="H341" s="4">
        <f t="shared" si="62"/>
        <v>6</v>
      </c>
      <c r="I341" s="5">
        <f t="shared" si="63"/>
        <v>20</v>
      </c>
      <c r="K341" s="1">
        <f t="shared" si="64"/>
        <v>53832</v>
      </c>
      <c r="M341" s="6">
        <f t="shared" si="65"/>
        <v>-1</v>
      </c>
      <c r="O341" s="2" t="str">
        <f t="shared" si="66"/>
        <v>136 ans, 6 mois, 21 jours</v>
      </c>
      <c r="Q341" s="3">
        <f t="shared" si="67"/>
        <v>136</v>
      </c>
      <c r="R341" s="4">
        <f t="shared" si="68"/>
        <v>6</v>
      </c>
      <c r="S341" s="5">
        <f t="shared" si="69"/>
        <v>21</v>
      </c>
      <c r="U341" s="1">
        <f t="shared" si="70"/>
        <v>53833</v>
      </c>
      <c r="W341" s="6">
        <f t="shared" si="71"/>
        <v>0</v>
      </c>
      <c r="Y341" t="str">
        <f>_xll.DIFFDATE(B341,C341,3)</f>
        <v>136 ans 6 mois 20 jours</v>
      </c>
      <c r="AC341" t="str">
        <f>RIGHT(_xll.DIFFDATE($B341,$C341,3),8)</f>
        <v>20 jours</v>
      </c>
      <c r="AD341" s="11"/>
      <c r="AE341" s="10"/>
    </row>
    <row r="342" spans="2:31">
      <c r="B342" s="1">
        <v>6604</v>
      </c>
      <c r="C342" s="1">
        <v>40238</v>
      </c>
      <c r="E342" s="2" t="str">
        <f t="shared" si="60"/>
        <v>92 ans, 1 mois, 0 jour</v>
      </c>
      <c r="G342" s="3">
        <f t="shared" si="61"/>
        <v>92</v>
      </c>
      <c r="H342" s="4">
        <f t="shared" si="62"/>
        <v>1</v>
      </c>
      <c r="I342" s="5">
        <f t="shared" si="63"/>
        <v>0</v>
      </c>
      <c r="K342" s="1">
        <f t="shared" si="64"/>
        <v>40237</v>
      </c>
      <c r="M342" s="6">
        <f t="shared" si="65"/>
        <v>-1</v>
      </c>
      <c r="O342" s="2" t="str">
        <f t="shared" si="66"/>
        <v>92 ans, 1 mois, 1 jour</v>
      </c>
      <c r="Q342" s="3">
        <f t="shared" si="67"/>
        <v>92</v>
      </c>
      <c r="R342" s="4">
        <f t="shared" si="68"/>
        <v>1</v>
      </c>
      <c r="S342" s="5">
        <f t="shared" si="69"/>
        <v>1</v>
      </c>
      <c r="U342" s="1">
        <f t="shared" si="70"/>
        <v>40238</v>
      </c>
      <c r="W342" s="6">
        <f t="shared" si="71"/>
        <v>0</v>
      </c>
      <c r="Y342" t="str">
        <f>_xll.DIFFDATE(B342,C342,3)</f>
        <v>92 ans 1 mois 0 jour</v>
      </c>
      <c r="AC342" t="str">
        <f>RIGHT(_xll.DIFFDATE($B342,$C342,3),8)</f>
        <v>s 0 jour</v>
      </c>
      <c r="AD342" s="11"/>
      <c r="AE342" s="10"/>
    </row>
    <row r="343" spans="2:31">
      <c r="B343" s="1">
        <v>18779</v>
      </c>
      <c r="C343" s="1">
        <v>51070</v>
      </c>
      <c r="E343" s="2" t="str">
        <f t="shared" si="60"/>
        <v>88 ans, 4 mois, 26 jours</v>
      </c>
      <c r="G343" s="3">
        <f t="shared" si="61"/>
        <v>88</v>
      </c>
      <c r="H343" s="4">
        <f t="shared" si="62"/>
        <v>4</v>
      </c>
      <c r="I343" s="5">
        <f t="shared" si="63"/>
        <v>26</v>
      </c>
      <c r="K343" s="1">
        <f t="shared" si="64"/>
        <v>51069</v>
      </c>
      <c r="M343" s="6">
        <f t="shared" si="65"/>
        <v>-1</v>
      </c>
      <c r="O343" s="2" t="str">
        <f t="shared" si="66"/>
        <v>88 ans, 4 mois, 27 jours</v>
      </c>
      <c r="Q343" s="3">
        <f t="shared" si="67"/>
        <v>88</v>
      </c>
      <c r="R343" s="4">
        <f t="shared" si="68"/>
        <v>4</v>
      </c>
      <c r="S343" s="5">
        <f t="shared" si="69"/>
        <v>27</v>
      </c>
      <c r="U343" s="1">
        <f t="shared" si="70"/>
        <v>51070</v>
      </c>
      <c r="W343" s="6">
        <f t="shared" si="71"/>
        <v>0</v>
      </c>
      <c r="Y343" t="str">
        <f>_xll.DIFFDATE(B343,C343,3)</f>
        <v>88 ans 4 mois 26 jours</v>
      </c>
      <c r="AC343" t="str">
        <f>RIGHT(_xll.DIFFDATE($B343,$C343,3),8)</f>
        <v>26 jours</v>
      </c>
      <c r="AD343" s="11"/>
      <c r="AE343" s="10"/>
    </row>
    <row r="344" spans="2:31">
      <c r="B344" s="1">
        <v>17929</v>
      </c>
      <c r="C344" s="1">
        <v>70218</v>
      </c>
      <c r="E344" s="2" t="str">
        <f t="shared" si="60"/>
        <v>143 ans, 1 mois, 28 jours</v>
      </c>
      <c r="G344" s="3">
        <f t="shared" si="61"/>
        <v>143</v>
      </c>
      <c r="H344" s="4">
        <f t="shared" si="62"/>
        <v>1</v>
      </c>
      <c r="I344" s="5">
        <f t="shared" si="63"/>
        <v>28</v>
      </c>
      <c r="K344" s="1">
        <f t="shared" si="64"/>
        <v>70216</v>
      </c>
      <c r="M344" s="6">
        <f t="shared" si="65"/>
        <v>-2</v>
      </c>
      <c r="O344" s="2" t="str">
        <f t="shared" si="66"/>
        <v>143 ans, 1 mois, 30 jours</v>
      </c>
      <c r="Q344" s="3">
        <f t="shared" si="67"/>
        <v>143</v>
      </c>
      <c r="R344" s="4">
        <f t="shared" si="68"/>
        <v>1</v>
      </c>
      <c r="S344" s="5">
        <f t="shared" si="69"/>
        <v>30</v>
      </c>
      <c r="U344" s="1">
        <f t="shared" si="70"/>
        <v>70218</v>
      </c>
      <c r="W344" s="6">
        <f t="shared" si="71"/>
        <v>0</v>
      </c>
      <c r="Y344" t="str">
        <f>_xll.DIFFDATE(B344,C344,3)</f>
        <v>143 ans 1 mois 28 jours</v>
      </c>
      <c r="AC344" t="str">
        <f>RIGHT(_xll.DIFFDATE($B344,$C344,3),8)</f>
        <v>28 jours</v>
      </c>
      <c r="AD344" s="11"/>
      <c r="AE344" s="10"/>
    </row>
    <row r="345" spans="2:31">
      <c r="B345" s="1">
        <v>31078</v>
      </c>
      <c r="C345" s="1">
        <v>32053</v>
      </c>
      <c r="E345" s="2" t="str">
        <f t="shared" si="60"/>
        <v>2 ans, 8 mois, 2 jours</v>
      </c>
      <c r="G345" s="3">
        <f t="shared" si="61"/>
        <v>2</v>
      </c>
      <c r="H345" s="4">
        <f t="shared" si="62"/>
        <v>8</v>
      </c>
      <c r="I345" s="5">
        <f t="shared" si="63"/>
        <v>2</v>
      </c>
      <c r="K345" s="1">
        <f t="shared" si="64"/>
        <v>32052</v>
      </c>
      <c r="M345" s="6">
        <f t="shared" si="65"/>
        <v>-1</v>
      </c>
      <c r="O345" s="2" t="str">
        <f t="shared" si="66"/>
        <v>2 ans, 8 mois, 3 jours</v>
      </c>
      <c r="Q345" s="3">
        <f t="shared" si="67"/>
        <v>2</v>
      </c>
      <c r="R345" s="4">
        <f t="shared" si="68"/>
        <v>8</v>
      </c>
      <c r="S345" s="5">
        <f t="shared" si="69"/>
        <v>3</v>
      </c>
      <c r="U345" s="1">
        <f t="shared" si="70"/>
        <v>32053</v>
      </c>
      <c r="W345" s="6">
        <f t="shared" si="71"/>
        <v>0</v>
      </c>
      <c r="Y345" t="str">
        <f>_xll.DIFFDATE(B345,C345,3)</f>
        <v>2 ans 8 mois 2 jours</v>
      </c>
      <c r="AC345" t="str">
        <f>RIGHT(_xll.DIFFDATE($B345,$C345,3),8)</f>
        <v xml:space="preserve"> 2 jours</v>
      </c>
      <c r="AD345" s="11"/>
      <c r="AE345" s="10"/>
    </row>
    <row r="346" spans="2:31">
      <c r="B346" s="1">
        <v>17198</v>
      </c>
      <c r="C346" s="1">
        <v>41267</v>
      </c>
      <c r="E346" s="2" t="str">
        <f t="shared" si="60"/>
        <v>65 ans, 10 mois, 23 jours</v>
      </c>
      <c r="G346" s="3">
        <f t="shared" si="61"/>
        <v>65</v>
      </c>
      <c r="H346" s="4">
        <f t="shared" si="62"/>
        <v>10</v>
      </c>
      <c r="I346" s="5">
        <f t="shared" si="63"/>
        <v>23</v>
      </c>
      <c r="K346" s="1">
        <f t="shared" si="64"/>
        <v>41266</v>
      </c>
      <c r="M346" s="6">
        <f t="shared" si="65"/>
        <v>-1</v>
      </c>
      <c r="O346" s="2" t="str">
        <f t="shared" si="66"/>
        <v>65 ans, 10 mois, 24 jours</v>
      </c>
      <c r="Q346" s="3">
        <f t="shared" si="67"/>
        <v>65</v>
      </c>
      <c r="R346" s="4">
        <f t="shared" si="68"/>
        <v>10</v>
      </c>
      <c r="S346" s="5">
        <f t="shared" si="69"/>
        <v>24</v>
      </c>
      <c r="U346" s="1">
        <f t="shared" si="70"/>
        <v>41267</v>
      </c>
      <c r="W346" s="6">
        <f t="shared" si="71"/>
        <v>0</v>
      </c>
      <c r="Y346" t="str">
        <f>_xll.DIFFDATE(B346,C346,3)</f>
        <v>65 ans 10 mois 23 jours</v>
      </c>
      <c r="AC346" t="str">
        <f>RIGHT(_xll.DIFFDATE($B346,$C346,3),8)</f>
        <v>23 jours</v>
      </c>
      <c r="AD346" s="11"/>
      <c r="AE346" s="10"/>
    </row>
    <row r="347" spans="2:31">
      <c r="B347" s="1">
        <v>23011</v>
      </c>
      <c r="C347" s="1">
        <v>34841</v>
      </c>
      <c r="E347" s="2" t="str">
        <f t="shared" si="60"/>
        <v>32 ans, 4 mois, 21 jours</v>
      </c>
      <c r="G347" s="3">
        <f t="shared" si="61"/>
        <v>32</v>
      </c>
      <c r="H347" s="4">
        <f t="shared" si="62"/>
        <v>4</v>
      </c>
      <c r="I347" s="5">
        <f t="shared" si="63"/>
        <v>21</v>
      </c>
      <c r="K347" s="1">
        <f t="shared" si="64"/>
        <v>34840</v>
      </c>
      <c r="M347" s="6">
        <f t="shared" si="65"/>
        <v>-1</v>
      </c>
      <c r="O347" s="2" t="str">
        <f t="shared" si="66"/>
        <v>32 ans, 4 mois, 22 jours</v>
      </c>
      <c r="Q347" s="3">
        <f t="shared" si="67"/>
        <v>32</v>
      </c>
      <c r="R347" s="4">
        <f t="shared" si="68"/>
        <v>4</v>
      </c>
      <c r="S347" s="5">
        <f t="shared" si="69"/>
        <v>22</v>
      </c>
      <c r="U347" s="1">
        <f t="shared" si="70"/>
        <v>34841</v>
      </c>
      <c r="W347" s="6">
        <f t="shared" si="71"/>
        <v>0</v>
      </c>
      <c r="Y347" t="str">
        <f>_xll.DIFFDATE(B347,C347,3)</f>
        <v>32 ans 4 mois 21 jours</v>
      </c>
      <c r="AC347" t="str">
        <f>RIGHT(_xll.DIFFDATE($B347,$C347,3),8)</f>
        <v>21 jours</v>
      </c>
      <c r="AD347" s="11"/>
      <c r="AE347" s="10"/>
    </row>
    <row r="348" spans="2:31">
      <c r="B348" s="1">
        <v>30559</v>
      </c>
      <c r="C348" s="1">
        <v>50393</v>
      </c>
      <c r="E348" s="2" t="str">
        <f t="shared" si="60"/>
        <v>54 ans, 3 mois, 18 jours</v>
      </c>
      <c r="G348" s="3">
        <f t="shared" si="61"/>
        <v>54</v>
      </c>
      <c r="H348" s="4">
        <f t="shared" si="62"/>
        <v>3</v>
      </c>
      <c r="I348" s="5">
        <f t="shared" si="63"/>
        <v>18</v>
      </c>
      <c r="K348" s="1">
        <f t="shared" si="64"/>
        <v>50392</v>
      </c>
      <c r="M348" s="6">
        <f t="shared" si="65"/>
        <v>-1</v>
      </c>
      <c r="O348" s="2" t="str">
        <f t="shared" si="66"/>
        <v>54 ans, 3 mois, 19 jours</v>
      </c>
      <c r="Q348" s="3">
        <f t="shared" si="67"/>
        <v>54</v>
      </c>
      <c r="R348" s="4">
        <f t="shared" si="68"/>
        <v>3</v>
      </c>
      <c r="S348" s="5">
        <f t="shared" si="69"/>
        <v>19</v>
      </c>
      <c r="U348" s="1">
        <f t="shared" si="70"/>
        <v>50393</v>
      </c>
      <c r="W348" s="6">
        <f t="shared" si="71"/>
        <v>0</v>
      </c>
      <c r="Y348" t="str">
        <f>_xll.DIFFDATE(B348,C348,3)</f>
        <v>54 ans 3 mois 18 jours</v>
      </c>
      <c r="AC348" t="str">
        <f>RIGHT(_xll.DIFFDATE($B348,$C348,3),8)</f>
        <v>18 jours</v>
      </c>
      <c r="AD348" s="11"/>
      <c r="AE348" s="10"/>
    </row>
    <row r="349" spans="2:31">
      <c r="B349" s="1">
        <v>16376</v>
      </c>
      <c r="C349" s="1">
        <v>65828</v>
      </c>
      <c r="E349" s="2" t="str">
        <f t="shared" si="60"/>
        <v>135 ans, 4 mois, 21 jours</v>
      </c>
      <c r="G349" s="3">
        <f t="shared" si="61"/>
        <v>135</v>
      </c>
      <c r="H349" s="4">
        <f t="shared" si="62"/>
        <v>4</v>
      </c>
      <c r="I349" s="5">
        <f t="shared" si="63"/>
        <v>21</v>
      </c>
      <c r="K349" s="1">
        <f t="shared" si="64"/>
        <v>65826</v>
      </c>
      <c r="M349" s="6">
        <f t="shared" si="65"/>
        <v>-2</v>
      </c>
      <c r="O349" s="2" t="str">
        <f t="shared" si="66"/>
        <v>135 ans, 4 mois, 23 jours</v>
      </c>
      <c r="Q349" s="3">
        <f t="shared" si="67"/>
        <v>135</v>
      </c>
      <c r="R349" s="4">
        <f t="shared" si="68"/>
        <v>4</v>
      </c>
      <c r="S349" s="5">
        <f t="shared" si="69"/>
        <v>23</v>
      </c>
      <c r="U349" s="1">
        <f t="shared" si="70"/>
        <v>65828</v>
      </c>
      <c r="W349" s="6">
        <f t="shared" si="71"/>
        <v>0</v>
      </c>
      <c r="Y349" t="str">
        <f>_xll.DIFFDATE(B349,C349,3)</f>
        <v>135 ans 4 mois 21 jours</v>
      </c>
      <c r="AC349" t="str">
        <f>RIGHT(_xll.DIFFDATE($B349,$C349,3),8)</f>
        <v>21 jours</v>
      </c>
      <c r="AD349" s="11"/>
      <c r="AE349" s="10"/>
    </row>
    <row r="350" spans="2:31">
      <c r="B350" s="1">
        <v>32873</v>
      </c>
      <c r="C350" s="1">
        <v>70323</v>
      </c>
      <c r="E350" s="2" t="str">
        <f t="shared" si="60"/>
        <v>102 ans, 6 mois, 12 jours</v>
      </c>
      <c r="G350" s="3">
        <f t="shared" si="61"/>
        <v>102</v>
      </c>
      <c r="H350" s="4">
        <f t="shared" si="62"/>
        <v>6</v>
      </c>
      <c r="I350" s="5">
        <f t="shared" si="63"/>
        <v>12</v>
      </c>
      <c r="K350" s="1">
        <f t="shared" si="64"/>
        <v>70322</v>
      </c>
      <c r="M350" s="6">
        <f t="shared" si="65"/>
        <v>-1</v>
      </c>
      <c r="O350" s="2" t="str">
        <f t="shared" si="66"/>
        <v>102 ans, 6 mois, 13 jours</v>
      </c>
      <c r="Q350" s="3">
        <f t="shared" si="67"/>
        <v>102</v>
      </c>
      <c r="R350" s="4">
        <f t="shared" si="68"/>
        <v>6</v>
      </c>
      <c r="S350" s="5">
        <f t="shared" si="69"/>
        <v>13</v>
      </c>
      <c r="U350" s="1">
        <f t="shared" si="70"/>
        <v>70323</v>
      </c>
      <c r="W350" s="6">
        <f t="shared" si="71"/>
        <v>0</v>
      </c>
      <c r="Y350" t="str">
        <f>_xll.DIFFDATE(B350,C350,3)</f>
        <v>102 ans 6 mois 12 jours</v>
      </c>
      <c r="AC350" t="str">
        <f>RIGHT(_xll.DIFFDATE($B350,$C350,3),8)</f>
        <v>12 jours</v>
      </c>
      <c r="AD350" s="11"/>
      <c r="AE350" s="10"/>
    </row>
    <row r="351" spans="2:31">
      <c r="B351" s="1">
        <v>10471</v>
      </c>
      <c r="C351" s="1">
        <v>42799</v>
      </c>
      <c r="E351" s="2" t="str">
        <f t="shared" si="60"/>
        <v>88 ans, 6 mois, 2 jours</v>
      </c>
      <c r="G351" s="3">
        <f t="shared" si="61"/>
        <v>88</v>
      </c>
      <c r="H351" s="4">
        <f t="shared" si="62"/>
        <v>6</v>
      </c>
      <c r="I351" s="5">
        <f t="shared" si="63"/>
        <v>2</v>
      </c>
      <c r="K351" s="1">
        <f t="shared" si="64"/>
        <v>42796</v>
      </c>
      <c r="M351" s="6">
        <f t="shared" si="65"/>
        <v>-3</v>
      </c>
      <c r="O351" s="2" t="str">
        <f t="shared" si="66"/>
        <v>88 ans, 6 mois, 5 jours</v>
      </c>
      <c r="Q351" s="3">
        <f t="shared" si="67"/>
        <v>88</v>
      </c>
      <c r="R351" s="4">
        <f t="shared" si="68"/>
        <v>6</v>
      </c>
      <c r="S351" s="5">
        <f t="shared" si="69"/>
        <v>5</v>
      </c>
      <c r="U351" s="1">
        <f t="shared" si="70"/>
        <v>42799</v>
      </c>
      <c r="W351" s="6">
        <f t="shared" si="71"/>
        <v>0</v>
      </c>
      <c r="Y351" t="str">
        <f>_xll.DIFFDATE(B351,C351,3)</f>
        <v>88 ans 6 mois 2 jours</v>
      </c>
      <c r="AC351" t="str">
        <f>RIGHT(_xll.DIFFDATE($B351,$C351,3),8)</f>
        <v xml:space="preserve"> 2 jours</v>
      </c>
      <c r="AD351" s="11"/>
      <c r="AE351" s="10"/>
    </row>
    <row r="352" spans="2:31">
      <c r="B352" s="1">
        <v>25719</v>
      </c>
      <c r="C352" s="1">
        <v>74351</v>
      </c>
      <c r="E352" s="2" t="str">
        <f t="shared" si="60"/>
        <v>133 ans, 1 mois, 24 jours</v>
      </c>
      <c r="G352" s="3">
        <f t="shared" si="61"/>
        <v>133</v>
      </c>
      <c r="H352" s="4">
        <f t="shared" si="62"/>
        <v>1</v>
      </c>
      <c r="I352" s="5">
        <f t="shared" si="63"/>
        <v>24</v>
      </c>
      <c r="K352" s="1">
        <f t="shared" si="64"/>
        <v>74350</v>
      </c>
      <c r="M352" s="6">
        <f t="shared" si="65"/>
        <v>-1</v>
      </c>
      <c r="O352" s="2" t="str">
        <f t="shared" si="66"/>
        <v>133 ans, 1 mois, 25 jours</v>
      </c>
      <c r="Q352" s="3">
        <f t="shared" si="67"/>
        <v>133</v>
      </c>
      <c r="R352" s="4">
        <f t="shared" si="68"/>
        <v>1</v>
      </c>
      <c r="S352" s="5">
        <f t="shared" si="69"/>
        <v>25</v>
      </c>
      <c r="U352" s="1">
        <f t="shared" si="70"/>
        <v>74351</v>
      </c>
      <c r="W352" s="6">
        <f t="shared" si="71"/>
        <v>0</v>
      </c>
      <c r="Y352" t="str">
        <f>_xll.DIFFDATE(B352,C352,3)</f>
        <v>133 ans 1 mois 24 jours</v>
      </c>
      <c r="AC352" t="str">
        <f>RIGHT(_xll.DIFFDATE($B352,$C352,3),8)</f>
        <v>24 jours</v>
      </c>
      <c r="AD352" s="11"/>
      <c r="AE352" s="10"/>
    </row>
    <row r="353" spans="2:31">
      <c r="B353" s="1">
        <v>28125</v>
      </c>
      <c r="C353" s="1">
        <v>34786</v>
      </c>
      <c r="E353" s="2" t="str">
        <f t="shared" si="60"/>
        <v>18 ans, 2 mois, 25 jours</v>
      </c>
      <c r="G353" s="3">
        <f t="shared" si="61"/>
        <v>18</v>
      </c>
      <c r="H353" s="4">
        <f t="shared" si="62"/>
        <v>2</v>
      </c>
      <c r="I353" s="5">
        <f t="shared" si="63"/>
        <v>25</v>
      </c>
      <c r="K353" s="1">
        <f t="shared" si="64"/>
        <v>34783</v>
      </c>
      <c r="M353" s="6">
        <f t="shared" si="65"/>
        <v>-3</v>
      </c>
      <c r="O353" s="2" t="str">
        <f t="shared" si="66"/>
        <v>18 ans, 2 mois, 28 jours</v>
      </c>
      <c r="Q353" s="3">
        <f t="shared" si="67"/>
        <v>18</v>
      </c>
      <c r="R353" s="4">
        <f t="shared" si="68"/>
        <v>2</v>
      </c>
      <c r="S353" s="5">
        <f t="shared" si="69"/>
        <v>28</v>
      </c>
      <c r="U353" s="1">
        <f t="shared" si="70"/>
        <v>34786</v>
      </c>
      <c r="W353" s="6">
        <f t="shared" si="71"/>
        <v>0</v>
      </c>
      <c r="Y353" t="str">
        <f>_xll.DIFFDATE(B353,C353,3)</f>
        <v>18 ans 2 mois 25 jours</v>
      </c>
      <c r="AC353" t="str">
        <f>RIGHT(_xll.DIFFDATE($B353,$C353,3),8)</f>
        <v>25 jours</v>
      </c>
      <c r="AD353" s="11"/>
      <c r="AE353" s="10"/>
    </row>
    <row r="354" spans="2:31">
      <c r="B354" s="1">
        <v>6056</v>
      </c>
      <c r="C354" s="1">
        <v>17967</v>
      </c>
      <c r="E354" s="2" t="str">
        <f t="shared" si="60"/>
        <v>32 ans, 7 mois, 8 jours</v>
      </c>
      <c r="G354" s="3">
        <f t="shared" si="61"/>
        <v>32</v>
      </c>
      <c r="H354" s="4">
        <f t="shared" si="62"/>
        <v>7</v>
      </c>
      <c r="I354" s="5">
        <f t="shared" si="63"/>
        <v>8</v>
      </c>
      <c r="K354" s="1">
        <f t="shared" si="64"/>
        <v>17965</v>
      </c>
      <c r="M354" s="6">
        <f t="shared" si="65"/>
        <v>-2</v>
      </c>
      <c r="O354" s="2" t="str">
        <f t="shared" si="66"/>
        <v>32 ans, 7 mois, 10 jours</v>
      </c>
      <c r="Q354" s="3">
        <f t="shared" si="67"/>
        <v>32</v>
      </c>
      <c r="R354" s="4">
        <f t="shared" si="68"/>
        <v>7</v>
      </c>
      <c r="S354" s="5">
        <f t="shared" si="69"/>
        <v>10</v>
      </c>
      <c r="U354" s="1">
        <f t="shared" si="70"/>
        <v>17967</v>
      </c>
      <c r="W354" s="6">
        <f t="shared" si="71"/>
        <v>0</v>
      </c>
      <c r="Y354" t="str">
        <f>_xll.DIFFDATE(B354,C354,3)</f>
        <v>32 ans 7 mois 8 jours</v>
      </c>
      <c r="AC354" t="str">
        <f>RIGHT(_xll.DIFFDATE($B354,$C354,3),8)</f>
        <v xml:space="preserve"> 8 jours</v>
      </c>
      <c r="AD354" s="11"/>
      <c r="AE354" s="10"/>
    </row>
    <row r="355" spans="2:31">
      <c r="B355" s="1">
        <v>30163</v>
      </c>
      <c r="C355" s="1">
        <v>79982</v>
      </c>
      <c r="E355" s="2" t="str">
        <f t="shared" si="60"/>
        <v>136 ans, 4 mois, 23 jours</v>
      </c>
      <c r="G355" s="3">
        <f t="shared" si="61"/>
        <v>136</v>
      </c>
      <c r="H355" s="4">
        <f t="shared" si="62"/>
        <v>4</v>
      </c>
      <c r="I355" s="5">
        <f t="shared" si="63"/>
        <v>23</v>
      </c>
      <c r="K355" s="1">
        <f t="shared" si="64"/>
        <v>79981</v>
      </c>
      <c r="M355" s="6">
        <f t="shared" si="65"/>
        <v>-1</v>
      </c>
      <c r="O355" s="2" t="str">
        <f t="shared" si="66"/>
        <v>136 ans, 4 mois, 24 jours</v>
      </c>
      <c r="Q355" s="3">
        <f t="shared" si="67"/>
        <v>136</v>
      </c>
      <c r="R355" s="4">
        <f t="shared" si="68"/>
        <v>4</v>
      </c>
      <c r="S355" s="5">
        <f t="shared" si="69"/>
        <v>24</v>
      </c>
      <c r="U355" s="1">
        <f t="shared" si="70"/>
        <v>79982</v>
      </c>
      <c r="W355" s="6">
        <f t="shared" si="71"/>
        <v>0</v>
      </c>
      <c r="Y355" t="str">
        <f>_xll.DIFFDATE(B355,C355,3)</f>
        <v>136 ans 4 mois 23 jours</v>
      </c>
      <c r="AC355" t="str">
        <f>RIGHT(_xll.DIFFDATE($B355,$C355,3),8)</f>
        <v>23 jours</v>
      </c>
      <c r="AD355" s="11"/>
      <c r="AE355" s="10"/>
    </row>
    <row r="356" spans="2:31">
      <c r="B356" s="1">
        <v>32539</v>
      </c>
      <c r="C356" s="1">
        <v>75220</v>
      </c>
      <c r="E356" s="2" t="str">
        <f t="shared" si="60"/>
        <v>116 ans, 10 mois, 9 jours</v>
      </c>
      <c r="G356" s="3">
        <f t="shared" si="61"/>
        <v>116</v>
      </c>
      <c r="H356" s="4">
        <f t="shared" si="62"/>
        <v>10</v>
      </c>
      <c r="I356" s="5">
        <f t="shared" si="63"/>
        <v>9</v>
      </c>
      <c r="K356" s="1">
        <f t="shared" si="64"/>
        <v>75219</v>
      </c>
      <c r="M356" s="6">
        <f t="shared" si="65"/>
        <v>-1</v>
      </c>
      <c r="O356" s="2" t="str">
        <f t="shared" si="66"/>
        <v>116 ans, 10 mois, 10 jours</v>
      </c>
      <c r="Q356" s="3">
        <f t="shared" si="67"/>
        <v>116</v>
      </c>
      <c r="R356" s="4">
        <f t="shared" si="68"/>
        <v>10</v>
      </c>
      <c r="S356" s="5">
        <f t="shared" si="69"/>
        <v>10</v>
      </c>
      <c r="U356" s="1">
        <f t="shared" si="70"/>
        <v>75220</v>
      </c>
      <c r="W356" s="6">
        <f t="shared" si="71"/>
        <v>0</v>
      </c>
      <c r="Y356" t="str">
        <f>_xll.DIFFDATE(B356,C356,3)</f>
        <v>116 ans 10 mois 9 jours</v>
      </c>
      <c r="AC356" t="str">
        <f>RIGHT(_xll.DIFFDATE($B356,$C356,3),8)</f>
        <v xml:space="preserve"> 9 jours</v>
      </c>
      <c r="AD356" s="11"/>
      <c r="AE356" s="10"/>
    </row>
    <row r="357" spans="2:31">
      <c r="B357" s="1">
        <v>24683</v>
      </c>
      <c r="C357" s="1">
        <v>63615</v>
      </c>
      <c r="E357" s="2" t="str">
        <f t="shared" si="60"/>
        <v>106 ans, 7 mois, 0 jour</v>
      </c>
      <c r="G357" s="3">
        <f t="shared" si="61"/>
        <v>106</v>
      </c>
      <c r="H357" s="4">
        <f t="shared" si="62"/>
        <v>7</v>
      </c>
      <c r="I357" s="5">
        <f t="shared" si="63"/>
        <v>0</v>
      </c>
      <c r="K357" s="1">
        <f t="shared" si="64"/>
        <v>63613</v>
      </c>
      <c r="M357" s="6">
        <f t="shared" si="65"/>
        <v>-2</v>
      </c>
      <c r="O357" s="2" t="str">
        <f t="shared" si="66"/>
        <v>106 ans, 7 mois, 2 jours</v>
      </c>
      <c r="Q357" s="3">
        <f t="shared" si="67"/>
        <v>106</v>
      </c>
      <c r="R357" s="4">
        <f t="shared" si="68"/>
        <v>7</v>
      </c>
      <c r="S357" s="5">
        <f t="shared" si="69"/>
        <v>2</v>
      </c>
      <c r="U357" s="1">
        <f t="shared" si="70"/>
        <v>63615</v>
      </c>
      <c r="W357" s="6">
        <f t="shared" si="71"/>
        <v>0</v>
      </c>
      <c r="Y357" t="str">
        <f>_xll.DIFFDATE(B357,C357,3)</f>
        <v>106 ans 7 mois 0 jour</v>
      </c>
      <c r="AC357" t="str">
        <f>RIGHT(_xll.DIFFDATE($B357,$C357,3),8)</f>
        <v>s 0 jour</v>
      </c>
      <c r="AD357" s="11"/>
      <c r="AE357" s="10"/>
    </row>
    <row r="358" spans="2:31">
      <c r="B358" s="1">
        <v>36007</v>
      </c>
      <c r="C358" s="1">
        <v>48132</v>
      </c>
      <c r="E358" s="2" t="str">
        <f t="shared" si="60"/>
        <v>33 ans, 2 mois, 10 jours</v>
      </c>
      <c r="G358" s="3">
        <f t="shared" si="61"/>
        <v>33</v>
      </c>
      <c r="H358" s="4">
        <f t="shared" si="62"/>
        <v>2</v>
      </c>
      <c r="I358" s="5">
        <f t="shared" si="63"/>
        <v>10</v>
      </c>
      <c r="K358" s="1">
        <f t="shared" si="64"/>
        <v>48131</v>
      </c>
      <c r="M358" s="6">
        <f t="shared" si="65"/>
        <v>-1</v>
      </c>
      <c r="O358" s="2" t="str">
        <f t="shared" si="66"/>
        <v>33 ans, 2 mois, 11 jours</v>
      </c>
      <c r="Q358" s="3">
        <f t="shared" si="67"/>
        <v>33</v>
      </c>
      <c r="R358" s="4">
        <f t="shared" si="68"/>
        <v>2</v>
      </c>
      <c r="S358" s="5">
        <f t="shared" si="69"/>
        <v>11</v>
      </c>
      <c r="U358" s="1">
        <f t="shared" si="70"/>
        <v>48132</v>
      </c>
      <c r="W358" s="6">
        <f t="shared" si="71"/>
        <v>0</v>
      </c>
      <c r="Y358" t="str">
        <f>_xll.DIFFDATE(B358,C358,3)</f>
        <v>33 ans 2 mois 10 jours</v>
      </c>
      <c r="AC358" t="str">
        <f>RIGHT(_xll.DIFFDATE($B358,$C358,3),8)</f>
        <v>10 jours</v>
      </c>
      <c r="AD358" s="11"/>
      <c r="AE358" s="10"/>
    </row>
    <row r="359" spans="2:31">
      <c r="B359" s="1">
        <v>5418</v>
      </c>
      <c r="C359" s="1">
        <v>34634</v>
      </c>
      <c r="E359" s="2" t="str">
        <f t="shared" si="60"/>
        <v>79 ans, 11 mois, 26 jours</v>
      </c>
      <c r="G359" s="3">
        <f t="shared" si="61"/>
        <v>79</v>
      </c>
      <c r="H359" s="4">
        <f t="shared" si="62"/>
        <v>11</v>
      </c>
      <c r="I359" s="5">
        <f t="shared" si="63"/>
        <v>26</v>
      </c>
      <c r="K359" s="1">
        <f t="shared" si="64"/>
        <v>34633</v>
      </c>
      <c r="M359" s="6">
        <f t="shared" si="65"/>
        <v>-1</v>
      </c>
      <c r="O359" s="2" t="str">
        <f t="shared" si="66"/>
        <v>79 ans, 11 mois, 27 jours</v>
      </c>
      <c r="Q359" s="3">
        <f t="shared" si="67"/>
        <v>79</v>
      </c>
      <c r="R359" s="4">
        <f t="shared" si="68"/>
        <v>11</v>
      </c>
      <c r="S359" s="5">
        <f t="shared" si="69"/>
        <v>27</v>
      </c>
      <c r="U359" s="1">
        <f t="shared" si="70"/>
        <v>34634</v>
      </c>
      <c r="W359" s="6">
        <f t="shared" si="71"/>
        <v>0</v>
      </c>
      <c r="Y359" t="str">
        <f>_xll.DIFFDATE(B359,C359,3)</f>
        <v>79 ans 11 mois 26 jours</v>
      </c>
      <c r="AC359" t="str">
        <f>RIGHT(_xll.DIFFDATE($B359,$C359,3),8)</f>
        <v>26 jours</v>
      </c>
      <c r="AD359" s="11"/>
      <c r="AE359" s="10"/>
    </row>
    <row r="360" spans="2:31">
      <c r="B360" s="1">
        <v>1247</v>
      </c>
      <c r="C360" s="1">
        <v>13597</v>
      </c>
      <c r="E360" s="2" t="str">
        <f t="shared" si="60"/>
        <v>33 ans, 9 mois, 20 jours</v>
      </c>
      <c r="G360" s="3">
        <f t="shared" si="61"/>
        <v>33</v>
      </c>
      <c r="H360" s="4">
        <f t="shared" si="62"/>
        <v>9</v>
      </c>
      <c r="I360" s="5">
        <f t="shared" si="63"/>
        <v>20</v>
      </c>
      <c r="K360" s="1">
        <f t="shared" si="64"/>
        <v>13594</v>
      </c>
      <c r="M360" s="6">
        <f t="shared" si="65"/>
        <v>-3</v>
      </c>
      <c r="O360" s="2" t="str">
        <f t="shared" si="66"/>
        <v>33 ans, 9 mois, 23 jours</v>
      </c>
      <c r="Q360" s="3">
        <f t="shared" si="67"/>
        <v>33</v>
      </c>
      <c r="R360" s="4">
        <f t="shared" si="68"/>
        <v>9</v>
      </c>
      <c r="S360" s="5">
        <f t="shared" si="69"/>
        <v>23</v>
      </c>
      <c r="U360" s="1">
        <f t="shared" si="70"/>
        <v>13597</v>
      </c>
      <c r="W360" s="6">
        <f t="shared" si="71"/>
        <v>0</v>
      </c>
      <c r="Y360" t="str">
        <f>_xll.DIFFDATE(B360,C360,3)</f>
        <v>33 ans 9 mois 20 jours</v>
      </c>
      <c r="AC360" t="str">
        <f>RIGHT(_xll.DIFFDATE($B360,$C360,3),8)</f>
        <v>20 jours</v>
      </c>
      <c r="AD360" s="11"/>
      <c r="AE360" s="10"/>
    </row>
    <row r="361" spans="2:31">
      <c r="B361" s="1">
        <v>1400</v>
      </c>
      <c r="C361" s="1">
        <v>15993</v>
      </c>
      <c r="E361" s="2" t="str">
        <f t="shared" si="60"/>
        <v>39 ans, 11 mois, 13 jours</v>
      </c>
      <c r="G361" s="3">
        <f t="shared" si="61"/>
        <v>39</v>
      </c>
      <c r="H361" s="4">
        <f t="shared" si="62"/>
        <v>11</v>
      </c>
      <c r="I361" s="5">
        <f t="shared" si="63"/>
        <v>13</v>
      </c>
      <c r="K361" s="1">
        <f t="shared" si="64"/>
        <v>15992</v>
      </c>
      <c r="M361" s="6">
        <f t="shared" si="65"/>
        <v>-1</v>
      </c>
      <c r="O361" s="2" t="str">
        <f t="shared" si="66"/>
        <v>39 ans, 11 mois, 14 jours</v>
      </c>
      <c r="Q361" s="3">
        <f t="shared" si="67"/>
        <v>39</v>
      </c>
      <c r="R361" s="4">
        <f t="shared" si="68"/>
        <v>11</v>
      </c>
      <c r="S361" s="5">
        <f t="shared" si="69"/>
        <v>14</v>
      </c>
      <c r="U361" s="1">
        <f t="shared" si="70"/>
        <v>15993</v>
      </c>
      <c r="W361" s="6">
        <f t="shared" si="71"/>
        <v>0</v>
      </c>
      <c r="Y361" t="str">
        <f>_xll.DIFFDATE(B361,C361,3)</f>
        <v>39 ans 11 mois 13 jours</v>
      </c>
      <c r="AC361" t="str">
        <f>RIGHT(_xll.DIFFDATE($B361,$C361,3),8)</f>
        <v>13 jours</v>
      </c>
      <c r="AD361" s="11"/>
      <c r="AE361" s="10"/>
    </row>
    <row r="362" spans="2:31">
      <c r="B362" s="1">
        <v>4625</v>
      </c>
      <c r="C362" s="1">
        <v>43528</v>
      </c>
      <c r="E362" s="2" t="str">
        <f t="shared" si="60"/>
        <v>106 ans, 6 mois, 3 jours</v>
      </c>
      <c r="G362" s="3">
        <f t="shared" si="61"/>
        <v>106</v>
      </c>
      <c r="H362" s="4">
        <f t="shared" si="62"/>
        <v>6</v>
      </c>
      <c r="I362" s="5">
        <f t="shared" si="63"/>
        <v>3</v>
      </c>
      <c r="K362" s="1">
        <f t="shared" si="64"/>
        <v>43527</v>
      </c>
      <c r="M362" s="6">
        <f t="shared" si="65"/>
        <v>-1</v>
      </c>
      <c r="O362" s="2" t="str">
        <f t="shared" si="66"/>
        <v>106 ans, 6 mois, 4 jours</v>
      </c>
      <c r="Q362" s="3">
        <f t="shared" si="67"/>
        <v>106</v>
      </c>
      <c r="R362" s="4">
        <f t="shared" si="68"/>
        <v>6</v>
      </c>
      <c r="S362" s="5">
        <f t="shared" si="69"/>
        <v>4</v>
      </c>
      <c r="U362" s="1">
        <f t="shared" si="70"/>
        <v>43528</v>
      </c>
      <c r="W362" s="6">
        <f t="shared" si="71"/>
        <v>0</v>
      </c>
      <c r="Y362" t="str">
        <f>_xll.DIFFDATE(B362,C362,3)</f>
        <v>106 ans 6 mois 3 jours</v>
      </c>
      <c r="AC362" t="str">
        <f>RIGHT(_xll.DIFFDATE($B362,$C362,3),8)</f>
        <v xml:space="preserve"> 3 jours</v>
      </c>
      <c r="AD362" s="11"/>
      <c r="AE362" s="10"/>
    </row>
    <row r="363" spans="2:31">
      <c r="B363" s="1">
        <v>30467</v>
      </c>
      <c r="C363" s="1">
        <v>70943</v>
      </c>
      <c r="E363" s="2" t="str">
        <f t="shared" si="60"/>
        <v>110 ans, 9 mois, 22 jours</v>
      </c>
      <c r="G363" s="3">
        <f t="shared" si="61"/>
        <v>110</v>
      </c>
      <c r="H363" s="4">
        <f t="shared" si="62"/>
        <v>9</v>
      </c>
      <c r="I363" s="5">
        <f t="shared" si="63"/>
        <v>22</v>
      </c>
      <c r="K363" s="1">
        <f t="shared" si="64"/>
        <v>70940</v>
      </c>
      <c r="M363" s="6">
        <f t="shared" si="65"/>
        <v>-3</v>
      </c>
      <c r="O363" s="2" t="str">
        <f t="shared" si="66"/>
        <v>110 ans, 9 mois, 25 jours</v>
      </c>
      <c r="Q363" s="3">
        <f t="shared" si="67"/>
        <v>110</v>
      </c>
      <c r="R363" s="4">
        <f t="shared" si="68"/>
        <v>9</v>
      </c>
      <c r="S363" s="5">
        <f t="shared" si="69"/>
        <v>25</v>
      </c>
      <c r="U363" s="1">
        <f t="shared" si="70"/>
        <v>70943</v>
      </c>
      <c r="W363" s="6">
        <f t="shared" si="71"/>
        <v>0</v>
      </c>
      <c r="Y363" t="str">
        <f>_xll.DIFFDATE(B363,C363,3)</f>
        <v>110 ans 9 mois 22 jours</v>
      </c>
      <c r="AC363" t="str">
        <f>RIGHT(_xll.DIFFDATE($B363,$C363,3),8)</f>
        <v>22 jours</v>
      </c>
      <c r="AD363" s="11"/>
      <c r="AE363" s="10"/>
    </row>
    <row r="364" spans="2:31">
      <c r="B364" s="1">
        <v>22887</v>
      </c>
      <c r="C364" s="1">
        <v>37707</v>
      </c>
      <c r="E364" s="2" t="str">
        <f t="shared" si="60"/>
        <v>40 ans, 6 mois, 26 jours</v>
      </c>
      <c r="G364" s="3">
        <f t="shared" si="61"/>
        <v>40</v>
      </c>
      <c r="H364" s="4">
        <f t="shared" si="62"/>
        <v>6</v>
      </c>
      <c r="I364" s="5">
        <f t="shared" si="63"/>
        <v>26</v>
      </c>
      <c r="K364" s="1">
        <f t="shared" si="64"/>
        <v>37706</v>
      </c>
      <c r="M364" s="6">
        <f t="shared" si="65"/>
        <v>-1</v>
      </c>
      <c r="O364" s="2" t="str">
        <f t="shared" si="66"/>
        <v>40 ans, 6 mois, 27 jours</v>
      </c>
      <c r="Q364" s="3">
        <f t="shared" si="67"/>
        <v>40</v>
      </c>
      <c r="R364" s="4">
        <f t="shared" si="68"/>
        <v>6</v>
      </c>
      <c r="S364" s="5">
        <f t="shared" si="69"/>
        <v>27</v>
      </c>
      <c r="U364" s="1">
        <f t="shared" si="70"/>
        <v>37707</v>
      </c>
      <c r="W364" s="6">
        <f t="shared" si="71"/>
        <v>0</v>
      </c>
      <c r="Y364" t="str">
        <f>_xll.DIFFDATE(B364,C364,3)</f>
        <v>40 ans 6 mois 26 jours</v>
      </c>
      <c r="AC364" t="str">
        <f>RIGHT(_xll.DIFFDATE($B364,$C364,3),8)</f>
        <v>26 jours</v>
      </c>
      <c r="AD364" s="11"/>
      <c r="AE364" s="10"/>
    </row>
    <row r="365" spans="2:31">
      <c r="B365" s="1">
        <v>29280</v>
      </c>
      <c r="C365" s="1">
        <v>64726</v>
      </c>
      <c r="E365" s="2" t="str">
        <f t="shared" si="60"/>
        <v>97 ans, 0 mois, 16 jours</v>
      </c>
      <c r="G365" s="3">
        <f t="shared" si="61"/>
        <v>97</v>
      </c>
      <c r="H365" s="4">
        <f t="shared" si="62"/>
        <v>0</v>
      </c>
      <c r="I365" s="5">
        <f t="shared" si="63"/>
        <v>16</v>
      </c>
      <c r="K365" s="1">
        <f t="shared" si="64"/>
        <v>64725</v>
      </c>
      <c r="M365" s="6">
        <f t="shared" si="65"/>
        <v>-1</v>
      </c>
      <c r="O365" s="2" t="str">
        <f t="shared" si="66"/>
        <v>97 ans, 0 mois, 17 jours</v>
      </c>
      <c r="Q365" s="3">
        <f t="shared" si="67"/>
        <v>97</v>
      </c>
      <c r="R365" s="4">
        <f t="shared" si="68"/>
        <v>0</v>
      </c>
      <c r="S365" s="5">
        <f t="shared" si="69"/>
        <v>17</v>
      </c>
      <c r="U365" s="1">
        <f t="shared" si="70"/>
        <v>64726</v>
      </c>
      <c r="W365" s="6">
        <f t="shared" si="71"/>
        <v>0</v>
      </c>
      <c r="Y365" t="str">
        <f>_xll.DIFFDATE(B365,C365,3)</f>
        <v>97 ans 0 mois 16 jours</v>
      </c>
      <c r="AC365" t="str">
        <f>RIGHT(_xll.DIFFDATE($B365,$C365,3),8)</f>
        <v>16 jours</v>
      </c>
      <c r="AD365" s="11"/>
      <c r="AE365" s="10"/>
    </row>
    <row r="366" spans="2:31">
      <c r="B366" s="1">
        <v>17837</v>
      </c>
      <c r="C366" s="1">
        <v>65938</v>
      </c>
      <c r="E366" s="2" t="str">
        <f t="shared" si="60"/>
        <v>131 ans, 8 mois, 10 jours</v>
      </c>
      <c r="G366" s="3">
        <f t="shared" si="61"/>
        <v>131</v>
      </c>
      <c r="H366" s="4">
        <f t="shared" si="62"/>
        <v>8</v>
      </c>
      <c r="I366" s="5">
        <f t="shared" si="63"/>
        <v>10</v>
      </c>
      <c r="K366" s="1">
        <f t="shared" si="64"/>
        <v>65937</v>
      </c>
      <c r="M366" s="6">
        <f t="shared" si="65"/>
        <v>-1</v>
      </c>
      <c r="O366" s="2" t="str">
        <f t="shared" si="66"/>
        <v>131 ans, 8 mois, 11 jours</v>
      </c>
      <c r="Q366" s="3">
        <f t="shared" si="67"/>
        <v>131</v>
      </c>
      <c r="R366" s="4">
        <f t="shared" si="68"/>
        <v>8</v>
      </c>
      <c r="S366" s="5">
        <f t="shared" si="69"/>
        <v>11</v>
      </c>
      <c r="U366" s="1">
        <f t="shared" si="70"/>
        <v>65938</v>
      </c>
      <c r="W366" s="6">
        <f t="shared" si="71"/>
        <v>0</v>
      </c>
      <c r="Y366" t="str">
        <f>_xll.DIFFDATE(B366,C366,3)</f>
        <v>131 ans 8 mois 10 jours</v>
      </c>
      <c r="AC366" t="str">
        <f>RIGHT(_xll.DIFFDATE($B366,$C366,3),8)</f>
        <v>10 jours</v>
      </c>
      <c r="AD366" s="11"/>
      <c r="AE366" s="10"/>
    </row>
    <row r="367" spans="2:31">
      <c r="B367" s="1">
        <v>33603</v>
      </c>
      <c r="C367" s="1">
        <v>64480</v>
      </c>
      <c r="E367" s="2" t="str">
        <f t="shared" si="60"/>
        <v>84 ans, 6 mois, 13 jours</v>
      </c>
      <c r="G367" s="3">
        <f t="shared" si="61"/>
        <v>84</v>
      </c>
      <c r="H367" s="4">
        <f t="shared" si="62"/>
        <v>6</v>
      </c>
      <c r="I367" s="5">
        <f t="shared" si="63"/>
        <v>13</v>
      </c>
      <c r="K367" s="1">
        <f t="shared" si="64"/>
        <v>64479</v>
      </c>
      <c r="M367" s="6">
        <f t="shared" si="65"/>
        <v>-1</v>
      </c>
      <c r="O367" s="2" t="str">
        <f t="shared" si="66"/>
        <v>84 ans, 6 mois, 14 jours</v>
      </c>
      <c r="Q367" s="3">
        <f t="shared" si="67"/>
        <v>84</v>
      </c>
      <c r="R367" s="4">
        <f t="shared" si="68"/>
        <v>6</v>
      </c>
      <c r="S367" s="5">
        <f t="shared" si="69"/>
        <v>14</v>
      </c>
      <c r="U367" s="1">
        <f t="shared" si="70"/>
        <v>64480</v>
      </c>
      <c r="W367" s="6">
        <f t="shared" si="71"/>
        <v>0</v>
      </c>
      <c r="Y367" t="str">
        <f>_xll.DIFFDATE(B367,C367,3)</f>
        <v>84 ans 6 mois 13 jours</v>
      </c>
      <c r="AC367" t="str">
        <f>RIGHT(_xll.DIFFDATE($B367,$C367,3),8)</f>
        <v>13 jours</v>
      </c>
      <c r="AD367" s="11"/>
      <c r="AE367" s="10"/>
    </row>
    <row r="368" spans="2:31">
      <c r="B368" s="1">
        <v>8309</v>
      </c>
      <c r="C368" s="1">
        <v>13588</v>
      </c>
      <c r="E368" s="2" t="str">
        <f t="shared" si="60"/>
        <v>14 ans, 5 mois, 12 jours</v>
      </c>
      <c r="G368" s="3">
        <f t="shared" si="61"/>
        <v>14</v>
      </c>
      <c r="H368" s="4">
        <f t="shared" si="62"/>
        <v>5</v>
      </c>
      <c r="I368" s="5">
        <f t="shared" si="63"/>
        <v>12</v>
      </c>
      <c r="K368" s="1">
        <f t="shared" si="64"/>
        <v>13586</v>
      </c>
      <c r="M368" s="6">
        <f t="shared" si="65"/>
        <v>-2</v>
      </c>
      <c r="O368" s="2" t="str">
        <f t="shared" si="66"/>
        <v>14 ans, 5 mois, 14 jours</v>
      </c>
      <c r="Q368" s="3">
        <f t="shared" si="67"/>
        <v>14</v>
      </c>
      <c r="R368" s="4">
        <f t="shared" si="68"/>
        <v>5</v>
      </c>
      <c r="S368" s="5">
        <f t="shared" si="69"/>
        <v>14</v>
      </c>
      <c r="U368" s="1">
        <f t="shared" si="70"/>
        <v>13588</v>
      </c>
      <c r="W368" s="6">
        <f t="shared" si="71"/>
        <v>0</v>
      </c>
      <c r="Y368" t="str">
        <f>_xll.DIFFDATE(B368,C368,3)</f>
        <v>14 ans 5 mois 12 jours</v>
      </c>
      <c r="AC368" t="str">
        <f>RIGHT(_xll.DIFFDATE($B368,$C368,3),8)</f>
        <v>12 jours</v>
      </c>
      <c r="AD368" s="11"/>
      <c r="AE368" s="10"/>
    </row>
    <row r="369" spans="2:31">
      <c r="B369" s="1">
        <v>14061</v>
      </c>
      <c r="C369" s="1">
        <v>41723</v>
      </c>
      <c r="E369" s="2" t="str">
        <f t="shared" si="60"/>
        <v>75 ans, 8 mois, 23 jours</v>
      </c>
      <c r="G369" s="3">
        <f t="shared" si="61"/>
        <v>75</v>
      </c>
      <c r="H369" s="4">
        <f t="shared" si="62"/>
        <v>8</v>
      </c>
      <c r="I369" s="5">
        <f t="shared" si="63"/>
        <v>23</v>
      </c>
      <c r="K369" s="1">
        <f t="shared" si="64"/>
        <v>41721</v>
      </c>
      <c r="M369" s="6">
        <f t="shared" si="65"/>
        <v>-2</v>
      </c>
      <c r="O369" s="2" t="str">
        <f t="shared" si="66"/>
        <v>75 ans, 8 mois, 25 jours</v>
      </c>
      <c r="Q369" s="3">
        <f t="shared" si="67"/>
        <v>75</v>
      </c>
      <c r="R369" s="4">
        <f t="shared" si="68"/>
        <v>8</v>
      </c>
      <c r="S369" s="5">
        <f t="shared" si="69"/>
        <v>25</v>
      </c>
      <c r="U369" s="1">
        <f t="shared" si="70"/>
        <v>41723</v>
      </c>
      <c r="W369" s="6">
        <f t="shared" si="71"/>
        <v>0</v>
      </c>
      <c r="Y369" t="str">
        <f>_xll.DIFFDATE(B369,C369,3)</f>
        <v>75 ans 8 mois 23 jours</v>
      </c>
      <c r="AC369" t="str">
        <f>RIGHT(_xll.DIFFDATE($B369,$C369,3),8)</f>
        <v>23 jours</v>
      </c>
      <c r="AD369" s="11"/>
      <c r="AE369" s="10"/>
    </row>
    <row r="370" spans="2:31">
      <c r="B370" s="1">
        <v>29676</v>
      </c>
      <c r="C370" s="1">
        <v>43606</v>
      </c>
      <c r="E370" s="2" t="str">
        <f t="shared" si="60"/>
        <v>38 ans, 1 mois, 20 jours</v>
      </c>
      <c r="G370" s="3">
        <f t="shared" si="61"/>
        <v>38</v>
      </c>
      <c r="H370" s="4">
        <f t="shared" si="62"/>
        <v>1</v>
      </c>
      <c r="I370" s="5">
        <f t="shared" si="63"/>
        <v>20</v>
      </c>
      <c r="K370" s="1">
        <f t="shared" si="64"/>
        <v>43605</v>
      </c>
      <c r="M370" s="6">
        <f t="shared" si="65"/>
        <v>-1</v>
      </c>
      <c r="O370" s="2" t="str">
        <f t="shared" si="66"/>
        <v>38 ans, 1 mois, 21 jours</v>
      </c>
      <c r="Q370" s="3">
        <f t="shared" si="67"/>
        <v>38</v>
      </c>
      <c r="R370" s="4">
        <f t="shared" si="68"/>
        <v>1</v>
      </c>
      <c r="S370" s="5">
        <f t="shared" si="69"/>
        <v>21</v>
      </c>
      <c r="U370" s="1">
        <f t="shared" si="70"/>
        <v>43606</v>
      </c>
      <c r="W370" s="6">
        <f t="shared" si="71"/>
        <v>0</v>
      </c>
      <c r="Y370" t="str">
        <f>_xll.DIFFDATE(B370,C370,3)</f>
        <v>38 ans 1 mois 20 jours</v>
      </c>
      <c r="AC370" t="str">
        <f>RIGHT(_xll.DIFFDATE($B370,$C370,3),8)</f>
        <v>20 jours</v>
      </c>
      <c r="AD370" s="11"/>
      <c r="AE370" s="10"/>
    </row>
    <row r="371" spans="2:31">
      <c r="B371" s="1">
        <v>30620</v>
      </c>
      <c r="C371" s="1">
        <v>34536</v>
      </c>
      <c r="E371" s="2" t="str">
        <f t="shared" si="60"/>
        <v>10 ans, 8 mois, 20 jours</v>
      </c>
      <c r="G371" s="3">
        <f t="shared" si="61"/>
        <v>10</v>
      </c>
      <c r="H371" s="4">
        <f t="shared" si="62"/>
        <v>8</v>
      </c>
      <c r="I371" s="5">
        <f t="shared" si="63"/>
        <v>20</v>
      </c>
      <c r="K371" s="1">
        <f t="shared" si="64"/>
        <v>34535</v>
      </c>
      <c r="M371" s="6">
        <f t="shared" si="65"/>
        <v>-1</v>
      </c>
      <c r="O371" s="2" t="str">
        <f t="shared" si="66"/>
        <v>10 ans, 8 mois, 21 jours</v>
      </c>
      <c r="Q371" s="3">
        <f t="shared" si="67"/>
        <v>10</v>
      </c>
      <c r="R371" s="4">
        <f t="shared" si="68"/>
        <v>8</v>
      </c>
      <c r="S371" s="5">
        <f t="shared" si="69"/>
        <v>21</v>
      </c>
      <c r="U371" s="1">
        <f t="shared" si="70"/>
        <v>34536</v>
      </c>
      <c r="W371" s="6">
        <f t="shared" si="71"/>
        <v>0</v>
      </c>
      <c r="Y371" t="str">
        <f>_xll.DIFFDATE(B371,C371,3)</f>
        <v>10 ans 8 mois 20 jours</v>
      </c>
      <c r="AC371" t="str">
        <f>RIGHT(_xll.DIFFDATE($B371,$C371,3),8)</f>
        <v>20 jours</v>
      </c>
      <c r="AD371" s="11"/>
      <c r="AE371" s="10"/>
    </row>
    <row r="372" spans="2:31">
      <c r="B372" s="1">
        <v>25476</v>
      </c>
      <c r="C372" s="1">
        <v>45356</v>
      </c>
      <c r="E372" s="2" t="str">
        <f t="shared" si="60"/>
        <v>54 ans, 5 mois, 4 jours</v>
      </c>
      <c r="G372" s="3">
        <f t="shared" si="61"/>
        <v>54</v>
      </c>
      <c r="H372" s="4">
        <f t="shared" si="62"/>
        <v>5</v>
      </c>
      <c r="I372" s="5">
        <f t="shared" si="63"/>
        <v>4</v>
      </c>
      <c r="K372" s="1">
        <f t="shared" si="64"/>
        <v>45355</v>
      </c>
      <c r="M372" s="6">
        <f t="shared" si="65"/>
        <v>-1</v>
      </c>
      <c r="O372" s="2" t="str">
        <f t="shared" si="66"/>
        <v>54 ans, 5 mois, 5 jours</v>
      </c>
      <c r="Q372" s="3">
        <f t="shared" si="67"/>
        <v>54</v>
      </c>
      <c r="R372" s="4">
        <f t="shared" si="68"/>
        <v>5</v>
      </c>
      <c r="S372" s="5">
        <f t="shared" si="69"/>
        <v>5</v>
      </c>
      <c r="U372" s="1">
        <f t="shared" si="70"/>
        <v>45356</v>
      </c>
      <c r="W372" s="6">
        <f t="shared" si="71"/>
        <v>0</v>
      </c>
      <c r="Y372" t="str">
        <f>_xll.DIFFDATE(B372,C372,3)</f>
        <v>54 ans 5 mois 4 jours</v>
      </c>
      <c r="AC372" t="str">
        <f>RIGHT(_xll.DIFFDATE($B372,$C372,3),8)</f>
        <v xml:space="preserve"> 4 jours</v>
      </c>
      <c r="AD372" s="11"/>
      <c r="AE372" s="10"/>
    </row>
    <row r="373" spans="2:31">
      <c r="B373" s="1">
        <v>22918</v>
      </c>
      <c r="C373" s="1">
        <v>75322</v>
      </c>
      <c r="E373" s="2" t="str">
        <f t="shared" si="60"/>
        <v>143 ans, 5 mois, 21 jours</v>
      </c>
      <c r="G373" s="3">
        <f t="shared" si="61"/>
        <v>143</v>
      </c>
      <c r="H373" s="4">
        <f t="shared" si="62"/>
        <v>5</v>
      </c>
      <c r="I373" s="5">
        <f t="shared" si="63"/>
        <v>21</v>
      </c>
      <c r="K373" s="1">
        <f t="shared" si="64"/>
        <v>75321</v>
      </c>
      <c r="M373" s="6">
        <f t="shared" si="65"/>
        <v>-1</v>
      </c>
      <c r="O373" s="2" t="str">
        <f t="shared" si="66"/>
        <v>143 ans, 5 mois, 22 jours</v>
      </c>
      <c r="Q373" s="3">
        <f t="shared" si="67"/>
        <v>143</v>
      </c>
      <c r="R373" s="4">
        <f t="shared" si="68"/>
        <v>5</v>
      </c>
      <c r="S373" s="5">
        <f t="shared" si="69"/>
        <v>22</v>
      </c>
      <c r="U373" s="1">
        <f t="shared" si="70"/>
        <v>75322</v>
      </c>
      <c r="W373" s="6">
        <f t="shared" si="71"/>
        <v>0</v>
      </c>
      <c r="Y373" t="str">
        <f>_xll.DIFFDATE(B373,C373,3)</f>
        <v>143 ans 5 mois 21 jours</v>
      </c>
      <c r="AC373" t="str">
        <f>RIGHT(_xll.DIFFDATE($B373,$C373,3),8)</f>
        <v>21 jours</v>
      </c>
      <c r="AD373" s="11"/>
      <c r="AE373" s="10"/>
    </row>
    <row r="374" spans="2:31">
      <c r="B374" s="1">
        <v>24837</v>
      </c>
      <c r="C374" s="1">
        <v>56814</v>
      </c>
      <c r="E374" s="2" t="str">
        <f t="shared" si="60"/>
        <v>87 ans, 6 mois, 18 jours</v>
      </c>
      <c r="G374" s="3">
        <f t="shared" si="61"/>
        <v>87</v>
      </c>
      <c r="H374" s="4">
        <f t="shared" si="62"/>
        <v>6</v>
      </c>
      <c r="I374" s="5">
        <f t="shared" si="63"/>
        <v>18</v>
      </c>
      <c r="K374" s="1">
        <f t="shared" si="64"/>
        <v>56813</v>
      </c>
      <c r="M374" s="6">
        <f t="shared" si="65"/>
        <v>-1</v>
      </c>
      <c r="O374" s="2" t="str">
        <f t="shared" si="66"/>
        <v>87 ans, 6 mois, 19 jours</v>
      </c>
      <c r="Q374" s="3">
        <f t="shared" si="67"/>
        <v>87</v>
      </c>
      <c r="R374" s="4">
        <f t="shared" si="68"/>
        <v>6</v>
      </c>
      <c r="S374" s="5">
        <f t="shared" si="69"/>
        <v>19</v>
      </c>
      <c r="U374" s="1">
        <f t="shared" si="70"/>
        <v>56814</v>
      </c>
      <c r="W374" s="6">
        <f t="shared" si="71"/>
        <v>0</v>
      </c>
      <c r="Y374" t="str">
        <f>_xll.DIFFDATE(B374,C374,3)</f>
        <v>87 ans 6 mois 18 jours</v>
      </c>
      <c r="AC374" t="str">
        <f>RIGHT(_xll.DIFFDATE($B374,$C374,3),8)</f>
        <v>18 jours</v>
      </c>
      <c r="AD374" s="11"/>
      <c r="AE374" s="10"/>
    </row>
    <row r="375" spans="2:31">
      <c r="B375" s="1">
        <v>2922</v>
      </c>
      <c r="C375" s="1">
        <v>54357</v>
      </c>
      <c r="E375" s="2" t="str">
        <f t="shared" si="60"/>
        <v>140 ans, 9 mois, 25 jours</v>
      </c>
      <c r="G375" s="3">
        <f t="shared" si="61"/>
        <v>140</v>
      </c>
      <c r="H375" s="4">
        <f t="shared" si="62"/>
        <v>9</v>
      </c>
      <c r="I375" s="5">
        <f t="shared" si="63"/>
        <v>25</v>
      </c>
      <c r="K375" s="1">
        <f t="shared" si="64"/>
        <v>54356</v>
      </c>
      <c r="M375" s="6">
        <f t="shared" si="65"/>
        <v>-1</v>
      </c>
      <c r="O375" s="2" t="str">
        <f t="shared" si="66"/>
        <v>140 ans, 9 mois, 26 jours</v>
      </c>
      <c r="Q375" s="3">
        <f t="shared" si="67"/>
        <v>140</v>
      </c>
      <c r="R375" s="4">
        <f t="shared" si="68"/>
        <v>9</v>
      </c>
      <c r="S375" s="5">
        <f t="shared" si="69"/>
        <v>26</v>
      </c>
      <c r="U375" s="1">
        <f t="shared" si="70"/>
        <v>54357</v>
      </c>
      <c r="W375" s="6">
        <f t="shared" si="71"/>
        <v>0</v>
      </c>
      <c r="Y375" t="str">
        <f>_xll.DIFFDATE(B375,C375,3)</f>
        <v>140 ans 9 mois 25 jours</v>
      </c>
      <c r="AC375" t="str">
        <f>RIGHT(_xll.DIFFDATE($B375,$C375,3),8)</f>
        <v>25 jours</v>
      </c>
      <c r="AD375" s="11"/>
      <c r="AE375" s="10"/>
    </row>
    <row r="376" spans="2:31">
      <c r="B376" s="1">
        <v>21640</v>
      </c>
      <c r="C376" s="1">
        <v>42939</v>
      </c>
      <c r="E376" s="2" t="str">
        <f t="shared" si="60"/>
        <v>58 ans, 3 mois, 22 jours</v>
      </c>
      <c r="G376" s="3">
        <f t="shared" si="61"/>
        <v>58</v>
      </c>
      <c r="H376" s="4">
        <f t="shared" si="62"/>
        <v>3</v>
      </c>
      <c r="I376" s="5">
        <f t="shared" si="63"/>
        <v>22</v>
      </c>
      <c r="K376" s="1">
        <f t="shared" si="64"/>
        <v>42938</v>
      </c>
      <c r="M376" s="6">
        <f t="shared" si="65"/>
        <v>-1</v>
      </c>
      <c r="O376" s="2" t="str">
        <f t="shared" si="66"/>
        <v>58 ans, 3 mois, 23 jours</v>
      </c>
      <c r="Q376" s="3">
        <f t="shared" si="67"/>
        <v>58</v>
      </c>
      <c r="R376" s="4">
        <f t="shared" si="68"/>
        <v>3</v>
      </c>
      <c r="S376" s="5">
        <f t="shared" si="69"/>
        <v>23</v>
      </c>
      <c r="U376" s="1">
        <f t="shared" si="70"/>
        <v>42939</v>
      </c>
      <c r="W376" s="6">
        <f t="shared" si="71"/>
        <v>0</v>
      </c>
      <c r="Y376" t="str">
        <f>_xll.DIFFDATE(B376,C376,3)</f>
        <v>58 ans 3 mois 22 jours</v>
      </c>
      <c r="AC376" t="str">
        <f>RIGHT(_xll.DIFFDATE($B376,$C376,3),8)</f>
        <v>22 jours</v>
      </c>
      <c r="AD376" s="11"/>
      <c r="AE376" s="10"/>
    </row>
    <row r="377" spans="2:31">
      <c r="B377" s="1">
        <v>31563</v>
      </c>
      <c r="C377" s="1">
        <v>45780</v>
      </c>
      <c r="E377" s="2" t="str">
        <f t="shared" si="60"/>
        <v>38 ans, 11 mois, 2 jours</v>
      </c>
      <c r="G377" s="3">
        <f t="shared" si="61"/>
        <v>38</v>
      </c>
      <c r="H377" s="4">
        <f t="shared" si="62"/>
        <v>11</v>
      </c>
      <c r="I377" s="5">
        <f t="shared" si="63"/>
        <v>2</v>
      </c>
      <c r="K377" s="1">
        <f t="shared" si="64"/>
        <v>45779</v>
      </c>
      <c r="M377" s="6">
        <f t="shared" si="65"/>
        <v>-1</v>
      </c>
      <c r="O377" s="2" t="str">
        <f t="shared" si="66"/>
        <v>38 ans, 11 mois, 3 jours</v>
      </c>
      <c r="Q377" s="3">
        <f t="shared" si="67"/>
        <v>38</v>
      </c>
      <c r="R377" s="4">
        <f t="shared" si="68"/>
        <v>11</v>
      </c>
      <c r="S377" s="5">
        <f t="shared" si="69"/>
        <v>3</v>
      </c>
      <c r="U377" s="1">
        <f t="shared" si="70"/>
        <v>45780</v>
      </c>
      <c r="W377" s="6">
        <f t="shared" si="71"/>
        <v>0</v>
      </c>
      <c r="Y377" t="str">
        <f>_xll.DIFFDATE(B377,C377,3)</f>
        <v>38 ans 11 mois 2 jours</v>
      </c>
      <c r="AC377" t="str">
        <f>RIGHT(_xll.DIFFDATE($B377,$C377,3),8)</f>
        <v xml:space="preserve"> 2 jours</v>
      </c>
      <c r="AD377" s="11"/>
      <c r="AE377" s="10"/>
    </row>
    <row r="378" spans="2:31">
      <c r="B378" s="1">
        <v>27759</v>
      </c>
      <c r="C378" s="1">
        <v>68078</v>
      </c>
      <c r="E378" s="2" t="str">
        <f t="shared" si="60"/>
        <v>110 ans, 4 mois, 20 jours</v>
      </c>
      <c r="G378" s="3">
        <f t="shared" si="61"/>
        <v>110</v>
      </c>
      <c r="H378" s="4">
        <f t="shared" si="62"/>
        <v>4</v>
      </c>
      <c r="I378" s="5">
        <f t="shared" si="63"/>
        <v>20</v>
      </c>
      <c r="K378" s="1">
        <f t="shared" si="64"/>
        <v>68077</v>
      </c>
      <c r="M378" s="6">
        <f t="shared" si="65"/>
        <v>-1</v>
      </c>
      <c r="O378" s="2" t="str">
        <f t="shared" si="66"/>
        <v>110 ans, 4 mois, 21 jours</v>
      </c>
      <c r="Q378" s="3">
        <f t="shared" si="67"/>
        <v>110</v>
      </c>
      <c r="R378" s="4">
        <f t="shared" si="68"/>
        <v>4</v>
      </c>
      <c r="S378" s="5">
        <f t="shared" si="69"/>
        <v>21</v>
      </c>
      <c r="U378" s="1">
        <f t="shared" si="70"/>
        <v>68078</v>
      </c>
      <c r="W378" s="6">
        <f t="shared" si="71"/>
        <v>0</v>
      </c>
      <c r="Y378" t="str">
        <f>_xll.DIFFDATE(B378,C378,3)</f>
        <v>110 ans 4 mois 20 jours</v>
      </c>
      <c r="AC378" t="str">
        <f>RIGHT(_xll.DIFFDATE($B378,$C378,3),8)</f>
        <v>20 jours</v>
      </c>
      <c r="AD378" s="11"/>
      <c r="AE378" s="10"/>
    </row>
    <row r="379" spans="2:31">
      <c r="B379" s="1">
        <v>16649</v>
      </c>
      <c r="C379" s="1">
        <v>17139</v>
      </c>
      <c r="E379" s="2" t="str">
        <f t="shared" si="60"/>
        <v>1 an, 4 mois, 2 jours</v>
      </c>
      <c r="G379" s="3">
        <f t="shared" si="61"/>
        <v>1</v>
      </c>
      <c r="H379" s="4">
        <f t="shared" si="62"/>
        <v>4</v>
      </c>
      <c r="I379" s="5">
        <f t="shared" si="63"/>
        <v>2</v>
      </c>
      <c r="K379" s="1">
        <f t="shared" si="64"/>
        <v>17138</v>
      </c>
      <c r="M379" s="6">
        <f t="shared" si="65"/>
        <v>-1</v>
      </c>
      <c r="O379" s="2" t="str">
        <f t="shared" si="66"/>
        <v>1 an, 4 mois, 3 jours</v>
      </c>
      <c r="Q379" s="3">
        <f t="shared" si="67"/>
        <v>1</v>
      </c>
      <c r="R379" s="4">
        <f t="shared" si="68"/>
        <v>4</v>
      </c>
      <c r="S379" s="5">
        <f t="shared" si="69"/>
        <v>3</v>
      </c>
      <c r="U379" s="1">
        <f t="shared" si="70"/>
        <v>17139</v>
      </c>
      <c r="W379" s="6">
        <f t="shared" si="71"/>
        <v>0</v>
      </c>
      <c r="Y379" t="str">
        <f>_xll.DIFFDATE(B379,C379,3)</f>
        <v>1 an 4 mois 2 jours</v>
      </c>
      <c r="AC379" t="str">
        <f>RIGHT(_xll.DIFFDATE($B379,$C379,3),8)</f>
        <v xml:space="preserve"> 2 jours</v>
      </c>
      <c r="AD379" s="11"/>
      <c r="AE379" s="10"/>
    </row>
    <row r="380" spans="2:31">
      <c r="B380" s="1">
        <v>9648</v>
      </c>
      <c r="C380" s="1">
        <v>23159</v>
      </c>
      <c r="E380" s="2" t="str">
        <f t="shared" si="60"/>
        <v>36 ans, 11 mois, 27 jours</v>
      </c>
      <c r="G380" s="3">
        <f t="shared" si="61"/>
        <v>36</v>
      </c>
      <c r="H380" s="4">
        <f t="shared" si="62"/>
        <v>11</v>
      </c>
      <c r="I380" s="5">
        <f t="shared" si="63"/>
        <v>27</v>
      </c>
      <c r="K380" s="1">
        <f t="shared" si="64"/>
        <v>23158</v>
      </c>
      <c r="M380" s="6">
        <f t="shared" si="65"/>
        <v>-1</v>
      </c>
      <c r="O380" s="2" t="str">
        <f t="shared" si="66"/>
        <v>36 ans, 11 mois, 28 jours</v>
      </c>
      <c r="Q380" s="3">
        <f t="shared" si="67"/>
        <v>36</v>
      </c>
      <c r="R380" s="4">
        <f t="shared" si="68"/>
        <v>11</v>
      </c>
      <c r="S380" s="5">
        <f t="shared" si="69"/>
        <v>28</v>
      </c>
      <c r="U380" s="1">
        <f t="shared" si="70"/>
        <v>23159</v>
      </c>
      <c r="W380" s="6">
        <f t="shared" si="71"/>
        <v>0</v>
      </c>
      <c r="Y380" t="str">
        <f>_xll.DIFFDATE(B380,C380,3)</f>
        <v>36 ans 11 mois 27 jours</v>
      </c>
      <c r="AC380" t="str">
        <f>RIGHT(_xll.DIFFDATE($B380,$C380,3),8)</f>
        <v>27 jours</v>
      </c>
      <c r="AD380" s="11"/>
      <c r="AE380" s="10"/>
    </row>
    <row r="381" spans="2:31">
      <c r="B381" s="1">
        <v>33540</v>
      </c>
      <c r="C381" s="1">
        <v>75315</v>
      </c>
      <c r="E381" s="2" t="str">
        <f t="shared" si="60"/>
        <v>114 ans, 4 mois, 14 jours</v>
      </c>
      <c r="G381" s="3">
        <f t="shared" si="61"/>
        <v>114</v>
      </c>
      <c r="H381" s="4">
        <f t="shared" si="62"/>
        <v>4</v>
      </c>
      <c r="I381" s="5">
        <f t="shared" si="63"/>
        <v>14</v>
      </c>
      <c r="K381" s="1">
        <f t="shared" si="64"/>
        <v>75314</v>
      </c>
      <c r="M381" s="6">
        <f t="shared" si="65"/>
        <v>-1</v>
      </c>
      <c r="O381" s="2" t="str">
        <f t="shared" si="66"/>
        <v>114 ans, 4 mois, 15 jours</v>
      </c>
      <c r="Q381" s="3">
        <f t="shared" si="67"/>
        <v>114</v>
      </c>
      <c r="R381" s="4">
        <f t="shared" si="68"/>
        <v>4</v>
      </c>
      <c r="S381" s="5">
        <f t="shared" si="69"/>
        <v>15</v>
      </c>
      <c r="U381" s="1">
        <f t="shared" si="70"/>
        <v>75315</v>
      </c>
      <c r="W381" s="6">
        <f t="shared" si="71"/>
        <v>0</v>
      </c>
      <c r="Y381" t="str">
        <f>_xll.DIFFDATE(B381,C381,3)</f>
        <v>114 ans 4 mois 14 jours</v>
      </c>
      <c r="AC381" t="str">
        <f>RIGHT(_xll.DIFFDATE($B381,$C381,3),8)</f>
        <v>14 jours</v>
      </c>
      <c r="AD381" s="11"/>
      <c r="AE381" s="10"/>
    </row>
    <row r="382" spans="2:31">
      <c r="B382" s="1">
        <v>7152</v>
      </c>
      <c r="C382" s="1">
        <v>47605</v>
      </c>
      <c r="E382" s="2" t="str">
        <f t="shared" si="60"/>
        <v>110 ans, 9 mois, 1 jour</v>
      </c>
      <c r="G382" s="3">
        <f t="shared" si="61"/>
        <v>110</v>
      </c>
      <c r="H382" s="4">
        <f t="shared" si="62"/>
        <v>9</v>
      </c>
      <c r="I382" s="5">
        <f t="shared" si="63"/>
        <v>1</v>
      </c>
      <c r="K382" s="1">
        <f t="shared" si="64"/>
        <v>47604</v>
      </c>
      <c r="M382" s="6">
        <f t="shared" si="65"/>
        <v>-1</v>
      </c>
      <c r="O382" s="2" t="str">
        <f t="shared" si="66"/>
        <v>110 ans, 9 mois, 2 jours</v>
      </c>
      <c r="Q382" s="3">
        <f t="shared" si="67"/>
        <v>110</v>
      </c>
      <c r="R382" s="4">
        <f t="shared" si="68"/>
        <v>9</v>
      </c>
      <c r="S382" s="5">
        <f t="shared" si="69"/>
        <v>2</v>
      </c>
      <c r="U382" s="1">
        <f t="shared" si="70"/>
        <v>47605</v>
      </c>
      <c r="W382" s="6">
        <f t="shared" si="71"/>
        <v>0</v>
      </c>
      <c r="Y382" t="str">
        <f>_xll.DIFFDATE(B382,C382,3)</f>
        <v>110 ans 9 mois 1 jour</v>
      </c>
      <c r="AC382" t="str">
        <f>RIGHT(_xll.DIFFDATE($B382,$C382,3),8)</f>
        <v>s 1 jour</v>
      </c>
      <c r="AD382" s="11"/>
      <c r="AE382" s="10"/>
    </row>
    <row r="383" spans="2:31">
      <c r="B383" s="1">
        <v>30649</v>
      </c>
      <c r="C383" s="1">
        <v>51951</v>
      </c>
      <c r="E383" s="2" t="str">
        <f t="shared" si="60"/>
        <v>58 ans, 3 mois, 25 jours</v>
      </c>
      <c r="G383" s="3">
        <f t="shared" si="61"/>
        <v>58</v>
      </c>
      <c r="H383" s="4">
        <f t="shared" si="62"/>
        <v>3</v>
      </c>
      <c r="I383" s="5">
        <f t="shared" si="63"/>
        <v>25</v>
      </c>
      <c r="K383" s="1">
        <f t="shared" si="64"/>
        <v>51950</v>
      </c>
      <c r="M383" s="6">
        <f t="shared" si="65"/>
        <v>-1</v>
      </c>
      <c r="O383" s="2" t="str">
        <f t="shared" si="66"/>
        <v>58 ans, 3 mois, 26 jours</v>
      </c>
      <c r="Q383" s="3">
        <f t="shared" si="67"/>
        <v>58</v>
      </c>
      <c r="R383" s="4">
        <f t="shared" si="68"/>
        <v>3</v>
      </c>
      <c r="S383" s="5">
        <f t="shared" si="69"/>
        <v>26</v>
      </c>
      <c r="U383" s="1">
        <f t="shared" si="70"/>
        <v>51951</v>
      </c>
      <c r="W383" s="6">
        <f t="shared" si="71"/>
        <v>0</v>
      </c>
      <c r="Y383" t="str">
        <f>_xll.DIFFDATE(B383,C383,3)</f>
        <v>58 ans 3 mois 25 jours</v>
      </c>
      <c r="AC383" t="str">
        <f>RIGHT(_xll.DIFFDATE($B383,$C383,3),8)</f>
        <v>25 jours</v>
      </c>
      <c r="AD383" s="11"/>
      <c r="AE383" s="10"/>
    </row>
    <row r="384" spans="2:31">
      <c r="B384" s="1">
        <v>18596</v>
      </c>
      <c r="C384" s="1">
        <v>30033</v>
      </c>
      <c r="E384" s="2" t="str">
        <f t="shared" si="60"/>
        <v>31 ans, 3 mois, 22 jours</v>
      </c>
      <c r="G384" s="3">
        <f t="shared" si="61"/>
        <v>31</v>
      </c>
      <c r="H384" s="4">
        <f t="shared" si="62"/>
        <v>3</v>
      </c>
      <c r="I384" s="5">
        <f t="shared" si="63"/>
        <v>22</v>
      </c>
      <c r="K384" s="1">
        <f t="shared" si="64"/>
        <v>30032</v>
      </c>
      <c r="M384" s="6">
        <f t="shared" si="65"/>
        <v>-1</v>
      </c>
      <c r="O384" s="2" t="str">
        <f t="shared" si="66"/>
        <v>31 ans, 3 mois, 23 jours</v>
      </c>
      <c r="Q384" s="3">
        <f t="shared" si="67"/>
        <v>31</v>
      </c>
      <c r="R384" s="4">
        <f t="shared" si="68"/>
        <v>3</v>
      </c>
      <c r="S384" s="5">
        <f t="shared" si="69"/>
        <v>23</v>
      </c>
      <c r="U384" s="1">
        <f t="shared" si="70"/>
        <v>30033</v>
      </c>
      <c r="W384" s="6">
        <f t="shared" si="71"/>
        <v>0</v>
      </c>
      <c r="Y384" t="str">
        <f>_xll.DIFFDATE(B384,C384,3)</f>
        <v>31 ans 3 mois 22 jours</v>
      </c>
      <c r="AC384" t="str">
        <f>RIGHT(_xll.DIFFDATE($B384,$C384,3),8)</f>
        <v>22 jours</v>
      </c>
      <c r="AD384" s="11"/>
      <c r="AE384" s="10"/>
    </row>
    <row r="385" spans="2:31">
      <c r="B385" s="1">
        <v>11322</v>
      </c>
      <c r="C385" s="1">
        <v>66171</v>
      </c>
      <c r="E385" s="2" t="str">
        <f t="shared" si="60"/>
        <v>150 ans, 2 mois, -1 jour</v>
      </c>
      <c r="G385" s="3">
        <f t="shared" si="61"/>
        <v>150</v>
      </c>
      <c r="H385" s="4">
        <f t="shared" si="62"/>
        <v>2</v>
      </c>
      <c r="I385" s="5">
        <f t="shared" si="63"/>
        <v>-1</v>
      </c>
      <c r="K385" s="1">
        <f t="shared" si="64"/>
        <v>66169</v>
      </c>
      <c r="M385" s="6">
        <f t="shared" si="65"/>
        <v>-2</v>
      </c>
      <c r="O385" s="2" t="str">
        <f t="shared" si="66"/>
        <v>150 ans, 2 mois, 1 jour</v>
      </c>
      <c r="Q385" s="3">
        <f t="shared" si="67"/>
        <v>150</v>
      </c>
      <c r="R385" s="4">
        <f t="shared" si="68"/>
        <v>2</v>
      </c>
      <c r="S385" s="5">
        <f t="shared" si="69"/>
        <v>1</v>
      </c>
      <c r="U385" s="1">
        <f t="shared" si="70"/>
        <v>66171</v>
      </c>
      <c r="W385" s="6">
        <f t="shared" si="71"/>
        <v>0</v>
      </c>
      <c r="Y385" t="str">
        <f>_xll.DIFFDATE(B385,C385,3)</f>
        <v>150 ans 2 mois -1 jour</v>
      </c>
      <c r="AC385" t="str">
        <f>RIGHT(_xll.DIFFDATE($B385,$C385,3),8)</f>
        <v xml:space="preserve"> -1 jour</v>
      </c>
      <c r="AD385" s="11"/>
      <c r="AE385" s="10"/>
    </row>
    <row r="386" spans="2:31">
      <c r="B386" s="1">
        <v>19873</v>
      </c>
      <c r="C386" s="1">
        <v>43185</v>
      </c>
      <c r="E386" s="2" t="str">
        <f t="shared" si="60"/>
        <v>63 ans, 9 mois, 25 jours</v>
      </c>
      <c r="G386" s="3">
        <f t="shared" si="61"/>
        <v>63</v>
      </c>
      <c r="H386" s="4">
        <f t="shared" si="62"/>
        <v>9</v>
      </c>
      <c r="I386" s="5">
        <f t="shared" si="63"/>
        <v>25</v>
      </c>
      <c r="K386" s="1">
        <f t="shared" si="64"/>
        <v>43184</v>
      </c>
      <c r="M386" s="6">
        <f t="shared" si="65"/>
        <v>-1</v>
      </c>
      <c r="O386" s="2" t="str">
        <f t="shared" si="66"/>
        <v>63 ans, 9 mois, 26 jours</v>
      </c>
      <c r="Q386" s="3">
        <f t="shared" si="67"/>
        <v>63</v>
      </c>
      <c r="R386" s="4">
        <f t="shared" si="68"/>
        <v>9</v>
      </c>
      <c r="S386" s="5">
        <f t="shared" si="69"/>
        <v>26</v>
      </c>
      <c r="U386" s="1">
        <f t="shared" si="70"/>
        <v>43185</v>
      </c>
      <c r="W386" s="6">
        <f t="shared" si="71"/>
        <v>0</v>
      </c>
      <c r="Y386" t="str">
        <f>_xll.DIFFDATE(B386,C386,3)</f>
        <v>63 ans 9 mois 25 jours</v>
      </c>
      <c r="AC386" t="str">
        <f>RIGHT(_xll.DIFFDATE($B386,$C386,3),8)</f>
        <v>25 jours</v>
      </c>
      <c r="AD386" s="11"/>
      <c r="AE386" s="10"/>
    </row>
    <row r="387" spans="2:31">
      <c r="B387" s="1">
        <v>11472</v>
      </c>
      <c r="C387" s="1">
        <v>51579</v>
      </c>
      <c r="E387" s="2" t="str">
        <f t="shared" si="60"/>
        <v>109 ans, 9 mois, 18 jours</v>
      </c>
      <c r="G387" s="3">
        <f t="shared" si="61"/>
        <v>109</v>
      </c>
      <c r="H387" s="4">
        <f t="shared" si="62"/>
        <v>9</v>
      </c>
      <c r="I387" s="5">
        <f t="shared" si="63"/>
        <v>18</v>
      </c>
      <c r="K387" s="1">
        <f t="shared" si="64"/>
        <v>51578</v>
      </c>
      <c r="M387" s="6">
        <f t="shared" si="65"/>
        <v>-1</v>
      </c>
      <c r="O387" s="2" t="str">
        <f t="shared" si="66"/>
        <v>109 ans, 9 mois, 19 jours</v>
      </c>
      <c r="Q387" s="3">
        <f t="shared" si="67"/>
        <v>109</v>
      </c>
      <c r="R387" s="4">
        <f t="shared" si="68"/>
        <v>9</v>
      </c>
      <c r="S387" s="5">
        <f t="shared" si="69"/>
        <v>19</v>
      </c>
      <c r="U387" s="1">
        <f t="shared" si="70"/>
        <v>51579</v>
      </c>
      <c r="W387" s="6">
        <f t="shared" si="71"/>
        <v>0</v>
      </c>
      <c r="Y387" t="str">
        <f>_xll.DIFFDATE(B387,C387,3)</f>
        <v>109 ans 9 mois 18 jours</v>
      </c>
      <c r="AC387" t="str">
        <f>RIGHT(_xll.DIFFDATE($B387,$C387,3),8)</f>
        <v>18 jours</v>
      </c>
      <c r="AD387" s="11"/>
      <c r="AE387" s="10"/>
    </row>
    <row r="388" spans="2:31">
      <c r="B388" s="1">
        <v>16009</v>
      </c>
      <c r="C388" s="1">
        <v>36969</v>
      </c>
      <c r="E388" s="2" t="str">
        <f t="shared" si="60"/>
        <v>57 ans, 4 mois, 17 jours</v>
      </c>
      <c r="G388" s="3">
        <f t="shared" si="61"/>
        <v>57</v>
      </c>
      <c r="H388" s="4">
        <f t="shared" si="62"/>
        <v>4</v>
      </c>
      <c r="I388" s="5">
        <f t="shared" si="63"/>
        <v>17</v>
      </c>
      <c r="K388" s="1">
        <f t="shared" si="64"/>
        <v>36967</v>
      </c>
      <c r="M388" s="6">
        <f t="shared" si="65"/>
        <v>-2</v>
      </c>
      <c r="O388" s="2" t="str">
        <f t="shared" si="66"/>
        <v>57 ans, 4 mois, 19 jours</v>
      </c>
      <c r="Q388" s="3">
        <f t="shared" si="67"/>
        <v>57</v>
      </c>
      <c r="R388" s="4">
        <f t="shared" si="68"/>
        <v>4</v>
      </c>
      <c r="S388" s="5">
        <f t="shared" si="69"/>
        <v>19</v>
      </c>
      <c r="U388" s="1">
        <f t="shared" si="70"/>
        <v>36969</v>
      </c>
      <c r="W388" s="6">
        <f t="shared" si="71"/>
        <v>0</v>
      </c>
      <c r="Y388" t="str">
        <f>_xll.DIFFDATE(B388,C388,3)</f>
        <v>57 ans 4 mois 17 jours</v>
      </c>
      <c r="AC388" t="str">
        <f>RIGHT(_xll.DIFFDATE($B388,$C388,3),8)</f>
        <v>17 jours</v>
      </c>
      <c r="AD388" s="11"/>
      <c r="AE388" s="10"/>
    </row>
    <row r="389" spans="2:31">
      <c r="B389" s="1">
        <v>14184</v>
      </c>
      <c r="C389" s="1">
        <v>20526</v>
      </c>
      <c r="E389" s="2" t="str">
        <f t="shared" si="60"/>
        <v>17 ans, 4 mois, 10 jours</v>
      </c>
      <c r="G389" s="3">
        <f t="shared" si="61"/>
        <v>17</v>
      </c>
      <c r="H389" s="4">
        <f t="shared" si="62"/>
        <v>4</v>
      </c>
      <c r="I389" s="5">
        <f t="shared" si="63"/>
        <v>10</v>
      </c>
      <c r="K389" s="1">
        <f t="shared" si="64"/>
        <v>20524</v>
      </c>
      <c r="M389" s="6">
        <f t="shared" si="65"/>
        <v>-2</v>
      </c>
      <c r="O389" s="2" t="str">
        <f t="shared" si="66"/>
        <v>17 ans, 4 mois, 12 jours</v>
      </c>
      <c r="Q389" s="3">
        <f t="shared" si="67"/>
        <v>17</v>
      </c>
      <c r="R389" s="4">
        <f t="shared" si="68"/>
        <v>4</v>
      </c>
      <c r="S389" s="5">
        <f t="shared" si="69"/>
        <v>12</v>
      </c>
      <c r="U389" s="1">
        <f t="shared" si="70"/>
        <v>20526</v>
      </c>
      <c r="W389" s="6">
        <f t="shared" si="71"/>
        <v>0</v>
      </c>
      <c r="Y389" t="str">
        <f>_xll.DIFFDATE(B389,C389,3)</f>
        <v>17 ans 4 mois 10 jours</v>
      </c>
      <c r="AC389" t="str">
        <f>RIGHT(_xll.DIFFDATE($B389,$C389,3),8)</f>
        <v>10 jours</v>
      </c>
      <c r="AD389" s="11"/>
      <c r="AE389" s="10"/>
    </row>
    <row r="390" spans="2:31">
      <c r="B390" s="1">
        <v>12296</v>
      </c>
      <c r="C390" s="1">
        <v>23808</v>
      </c>
      <c r="E390" s="2" t="str">
        <f t="shared" si="60"/>
        <v>31 ans, 6 mois, 5 jours</v>
      </c>
      <c r="G390" s="3">
        <f t="shared" si="61"/>
        <v>31</v>
      </c>
      <c r="H390" s="4">
        <f t="shared" si="62"/>
        <v>6</v>
      </c>
      <c r="I390" s="5">
        <f t="shared" si="63"/>
        <v>5</v>
      </c>
      <c r="K390" s="1">
        <f t="shared" si="64"/>
        <v>23806</v>
      </c>
      <c r="M390" s="6">
        <f t="shared" si="65"/>
        <v>-2</v>
      </c>
      <c r="O390" s="2" t="str">
        <f t="shared" si="66"/>
        <v>31 ans, 6 mois, 7 jours</v>
      </c>
      <c r="Q390" s="3">
        <f t="shared" si="67"/>
        <v>31</v>
      </c>
      <c r="R390" s="4">
        <f t="shared" si="68"/>
        <v>6</v>
      </c>
      <c r="S390" s="5">
        <f t="shared" si="69"/>
        <v>7</v>
      </c>
      <c r="U390" s="1">
        <f t="shared" si="70"/>
        <v>23808</v>
      </c>
      <c r="W390" s="6">
        <f t="shared" si="71"/>
        <v>0</v>
      </c>
      <c r="Y390" t="str">
        <f>_xll.DIFFDATE(B390,C390,3)</f>
        <v>31 ans 6 mois 5 jours</v>
      </c>
      <c r="AC390" t="str">
        <f>RIGHT(_xll.DIFFDATE($B390,$C390,3),8)</f>
        <v xml:space="preserve"> 5 jours</v>
      </c>
      <c r="AD390" s="11"/>
      <c r="AE390" s="10"/>
    </row>
    <row r="391" spans="2:31">
      <c r="B391" s="1">
        <v>3134</v>
      </c>
      <c r="C391" s="1">
        <v>31493</v>
      </c>
      <c r="E391" s="2" t="str">
        <f t="shared" si="60"/>
        <v>77 ans, 7 mois, 20 jours</v>
      </c>
      <c r="G391" s="3">
        <f t="shared" si="61"/>
        <v>77</v>
      </c>
      <c r="H391" s="4">
        <f t="shared" si="62"/>
        <v>7</v>
      </c>
      <c r="I391" s="5">
        <f t="shared" si="63"/>
        <v>20</v>
      </c>
      <c r="K391" s="1">
        <f t="shared" si="64"/>
        <v>31491</v>
      </c>
      <c r="M391" s="6">
        <f t="shared" si="65"/>
        <v>-2</v>
      </c>
      <c r="O391" s="2" t="str">
        <f t="shared" si="66"/>
        <v>77 ans, 7 mois, 22 jours</v>
      </c>
      <c r="Q391" s="3">
        <f t="shared" si="67"/>
        <v>77</v>
      </c>
      <c r="R391" s="4">
        <f t="shared" si="68"/>
        <v>7</v>
      </c>
      <c r="S391" s="5">
        <f t="shared" si="69"/>
        <v>22</v>
      </c>
      <c r="U391" s="1">
        <f t="shared" si="70"/>
        <v>31493</v>
      </c>
      <c r="W391" s="6">
        <f t="shared" si="71"/>
        <v>0</v>
      </c>
      <c r="Y391" t="str">
        <f>_xll.DIFFDATE(B391,C391,3)</f>
        <v>77 ans 7 mois 20 jours</v>
      </c>
      <c r="AC391" t="str">
        <f>RIGHT(_xll.DIFFDATE($B391,$C391,3),8)</f>
        <v>20 jours</v>
      </c>
      <c r="AD391" s="11"/>
      <c r="AE391" s="10"/>
    </row>
    <row r="392" spans="2:31">
      <c r="B392" s="1">
        <v>14700</v>
      </c>
      <c r="C392" s="1">
        <v>18345</v>
      </c>
      <c r="E392" s="2" t="str">
        <f t="shared" ref="E392:E455" si="72">DATEDIF(B392,C392,"y")&amp;IF(DATEDIF(B392,C392,"y")&gt;1," ans, "," an, ")&amp;DATEDIF(B392,C392,"ym")&amp;" mois, "&amp;DATEDIF(B392,C392,"md")&amp;IF(DATEDIF(B392,C392,"md")&gt;1," jours"," jour")</f>
        <v>9 ans, 11 mois, 21 jours</v>
      </c>
      <c r="G392" s="3">
        <f t="shared" ref="G392:G455" si="73">DATEDIF(B392,C392,"y")</f>
        <v>9</v>
      </c>
      <c r="H392" s="4">
        <f t="shared" ref="H392:H455" si="74">DATEDIF(B392,C392,"ym")</f>
        <v>11</v>
      </c>
      <c r="I392" s="5">
        <f t="shared" ref="I392:I455" si="75">DATEDIF(B392,C392,"md")</f>
        <v>21</v>
      </c>
      <c r="K392" s="1">
        <f t="shared" ref="K392:K455" si="76">EDATE($B392,12*G392+H392)+I392</f>
        <v>18343</v>
      </c>
      <c r="M392" s="6">
        <f t="shared" ref="M392:M455" si="77">K392-$C392</f>
        <v>-2</v>
      </c>
      <c r="O392" s="2" t="str">
        <f t="shared" ref="O392:O455" si="78" xml:space="preserve">          TEXT(INT((12*(YEAR(INT(C392)+((ROUND(C392-INT(C392)-B392+INT(B392),6))&gt;=0))-YEAR(B392))+MONTH(INT(C392)+((ROUND(C392-INT(C392)-B392+INT(B392),6))&gt;=0))-MONTH(B392)    -(EDATE(B392,12*(YEAR(INT(C392)+((ROUND(C392-INT(C392)-B392+INT(B392),6))&gt;=0))-YEAR(B392))+MONTH(INT(C392)+((ROUND(C392-INT(C392)-B392+INT(B392),6))&gt;=0))-MONTH(B392))&gt;=(INT(C392)+((ROUND(C392-INT(C392)-B392+INT(B392),6))&gt;=0))))/12),"[&gt;=2]0"" ans, "";0"" an, """)&amp;                  MOD(12*(YEAR(INT(C392)+((ROUND(C392-INT(C392)-B392+INT(B392),6))&gt;=0))-YEAR(B392))+MONTH(INT(C392)+((ROUND(C392-INT(C392)-B392+INT(B392),6))&gt;=0))-MONTH(B392)    -(EDATE(B392,12*(YEAR(INT(C392)+((ROUND(C392-INT(C392)-B392+INT(B392),6))&gt;=0))-YEAR(B392))+MONTH(INT(C392)+((ROUND(C392-INT(C392)-B392+INT(B392),6))&gt;=0))-MONTH(B392))&gt;=(INT(C392)+((ROUND(C392-INT(C392)-B392+INT(B392),6))&gt;=0))),12)&amp;" mois, "&amp;                          TEXT(INT(C392)+((ROUND(C392-INT(C392)-B392+INT(B392),6))&gt;=0)-EDATE(INT(B392),12*(YEAR(INT(C392)+((ROUND(C392-INT(C392)-B392+INT(B392),6))&gt;=0))-YEAR(B392))+MONTH(INT(C392)+((ROUND(C392-INT(C392)-B392+INT(B392),6))&gt;=0))-MONTH(B392)    -(EDATE(B392,12*(YEAR(INT(C392)+((ROUND(C392-INT(C392)-B392+INT(B392),6))&gt;=0))-YEAR(B392))+MONTH(INT(C392)+((ROUND(C392-INT(C392)-B392+INT(B392),6))&gt;=0))-MONTH(B392))&gt;=(INT(C392)+((ROUND(C392-INT(C392)-B392+INT(B392),6))&gt;=0))))-1,"[&gt;=2]0"" jours"";0"" jour""")</f>
        <v>9 ans, 11 mois, 23 jours</v>
      </c>
      <c r="Q392" s="3">
        <f t="shared" ref="Q392:Q455" si="79" xml:space="preserve">            INT((12*(YEAR(INT(C392)+((ROUND(C392-INT(C392)-B392+INT(B392),6))&gt;=0))-YEAR(B392))+MONTH(INT(C392)+((ROUND(C392-INT(C392)-B392+INT(B392),6))&gt;=0))-MONTH(B392)-(EDATE(B392,12*(YEAR(INT(C392)+((ROUND(C392-INT(C392)-B392+INT(B392),6))&gt;=0))-YEAR(B392))+MONTH(INT(C392)+((ROUND(C392-INT(C392)-B392+INT(B392),6))&gt;=0))-MONTH(B392))&gt;=(INT(C392)+((ROUND(C392-INT(C392)-B392+INT(B392),6))&gt;=0))))/12)</f>
        <v>9</v>
      </c>
      <c r="R392" s="4">
        <f t="shared" ref="R392:R455" si="80" xml:space="preserve">             MOD(12*(YEAR(INT(C392)+((ROUND(C392-INT(C392)-B392+INT(B392),6))&gt;=0))-YEAR(B392))+MONTH(INT(C392)+((ROUND(C392-INT(C392)-B392+INT(B392),6))&gt;=0))-MONTH(B392)-(EDATE(B392,12*(YEAR(INT(C392)+((ROUND(C392-INT(C392)-B392+INT(B392),6))&gt;=0))-YEAR(B392))+MONTH(INT(C392)+((ROUND(C392-INT(C392)-B392+INT(B392),6))&gt;=0))-MONTH(B392))&gt;=(INT(C392)+((ROUND(C392-INT(C392)-B392+INT(B392),6))&gt;=0))),12)</f>
        <v>11</v>
      </c>
      <c r="S392" s="5">
        <f t="shared" ref="S392:S455" si="81" xml:space="preserve">                               INT(C392)+((ROUND(C392-INT(C392)-B392+INT(B392),6))&gt;=0)-EDATE(INT(B392),12*(YEAR(INT(C392)+((ROUND(C392-INT(C392)-B392+INT(B392),6))&gt;=0))-YEAR(B392))+MONTH(INT(C392)+((ROUND(C392-INT(C392)-B392+INT(B392),6))&gt;=0))-MONTH(B392)    -(EDATE(B392,12*(YEAR(INT(C392)+((ROUND(C392-INT(C392)-B392+INT(B392),6))&gt;=0))-YEAR(B392))+MONTH(INT(C392)+((ROUND(C392-INT(C392)-B392+INT(B392),6))&gt;=0))-MONTH(B392))&gt;=(INT(C392)+((ROUND(C392-INT(C392)-B392+INT(B392),6))&gt;=0))))-1</f>
        <v>23</v>
      </c>
      <c r="U392" s="1">
        <f t="shared" ref="U392:U455" si="82">EDATE($B392,12*Q392+R392)+S392</f>
        <v>18345</v>
      </c>
      <c r="W392" s="6">
        <f t="shared" ref="W392:W455" si="83">U392-$C392</f>
        <v>0</v>
      </c>
      <c r="Y392" t="str">
        <f>_xll.DIFFDATE(B392,C392,3)</f>
        <v>9 ans 11 mois 21 jours</v>
      </c>
      <c r="AC392" t="str">
        <f>RIGHT(_xll.DIFFDATE($B392,$C392,3),8)</f>
        <v>21 jours</v>
      </c>
      <c r="AD392" s="11"/>
      <c r="AE392" s="10"/>
    </row>
    <row r="393" spans="2:31">
      <c r="B393" s="1">
        <v>3439</v>
      </c>
      <c r="C393" s="1">
        <v>41423</v>
      </c>
      <c r="E393" s="2" t="str">
        <f t="shared" si="72"/>
        <v>103 ans, 11 mois, 28 jours</v>
      </c>
      <c r="G393" s="3">
        <f t="shared" si="73"/>
        <v>103</v>
      </c>
      <c r="H393" s="4">
        <f t="shared" si="74"/>
        <v>11</v>
      </c>
      <c r="I393" s="5">
        <f t="shared" si="75"/>
        <v>28</v>
      </c>
      <c r="K393" s="1">
        <f t="shared" si="76"/>
        <v>41422</v>
      </c>
      <c r="M393" s="6">
        <f t="shared" si="77"/>
        <v>-1</v>
      </c>
      <c r="O393" s="2" t="str">
        <f t="shared" si="78"/>
        <v>103 ans, 11 mois, 29 jours</v>
      </c>
      <c r="Q393" s="3">
        <f t="shared" si="79"/>
        <v>103</v>
      </c>
      <c r="R393" s="4">
        <f t="shared" si="80"/>
        <v>11</v>
      </c>
      <c r="S393" s="5">
        <f t="shared" si="81"/>
        <v>29</v>
      </c>
      <c r="U393" s="1">
        <f t="shared" si="82"/>
        <v>41423</v>
      </c>
      <c r="W393" s="6">
        <f t="shared" si="83"/>
        <v>0</v>
      </c>
      <c r="Y393" t="str">
        <f>_xll.DIFFDATE(B393,C393,3)</f>
        <v>103 ans 11 mois 28 jours</v>
      </c>
      <c r="AC393" t="str">
        <f>RIGHT(_xll.DIFFDATE($B393,$C393,3),8)</f>
        <v>28 jours</v>
      </c>
      <c r="AD393" s="11"/>
      <c r="AE393" s="10"/>
    </row>
    <row r="394" spans="2:31">
      <c r="B394" s="1">
        <v>5994</v>
      </c>
      <c r="C394" s="1">
        <v>48656</v>
      </c>
      <c r="E394" s="2" t="str">
        <f t="shared" si="72"/>
        <v>116 ans, 9 mois, 17 jours</v>
      </c>
      <c r="G394" s="3">
        <f t="shared" si="73"/>
        <v>116</v>
      </c>
      <c r="H394" s="4">
        <f t="shared" si="74"/>
        <v>9</v>
      </c>
      <c r="I394" s="5">
        <f t="shared" si="75"/>
        <v>17</v>
      </c>
      <c r="K394" s="1">
        <f t="shared" si="76"/>
        <v>48655</v>
      </c>
      <c r="M394" s="6">
        <f t="shared" si="77"/>
        <v>-1</v>
      </c>
      <c r="O394" s="2" t="str">
        <f t="shared" si="78"/>
        <v>116 ans, 9 mois, 18 jours</v>
      </c>
      <c r="Q394" s="3">
        <f t="shared" si="79"/>
        <v>116</v>
      </c>
      <c r="R394" s="4">
        <f t="shared" si="80"/>
        <v>9</v>
      </c>
      <c r="S394" s="5">
        <f t="shared" si="81"/>
        <v>18</v>
      </c>
      <c r="U394" s="1">
        <f t="shared" si="82"/>
        <v>48656</v>
      </c>
      <c r="W394" s="6">
        <f t="shared" si="83"/>
        <v>0</v>
      </c>
      <c r="Y394" t="str">
        <f>_xll.DIFFDATE(B394,C394,3)</f>
        <v>116 ans 9 mois 17 jours</v>
      </c>
      <c r="AC394" t="str">
        <f>RIGHT(_xll.DIFFDATE($B394,$C394,3),8)</f>
        <v>17 jours</v>
      </c>
      <c r="AD394" s="11"/>
      <c r="AE394" s="10"/>
    </row>
    <row r="395" spans="2:31">
      <c r="B395" s="1">
        <v>14245</v>
      </c>
      <c r="C395" s="1">
        <v>42647</v>
      </c>
      <c r="E395" s="2" t="str">
        <f t="shared" si="72"/>
        <v>77 ans, 9 mois, 3 jours</v>
      </c>
      <c r="G395" s="3">
        <f t="shared" si="73"/>
        <v>77</v>
      </c>
      <c r="H395" s="4">
        <f t="shared" si="74"/>
        <v>9</v>
      </c>
      <c r="I395" s="5">
        <f t="shared" si="75"/>
        <v>3</v>
      </c>
      <c r="K395" s="1">
        <f t="shared" si="76"/>
        <v>42646</v>
      </c>
      <c r="M395" s="6">
        <f t="shared" si="77"/>
        <v>-1</v>
      </c>
      <c r="O395" s="2" t="str">
        <f t="shared" si="78"/>
        <v>77 ans, 9 mois, 4 jours</v>
      </c>
      <c r="Q395" s="3">
        <f t="shared" si="79"/>
        <v>77</v>
      </c>
      <c r="R395" s="4">
        <f t="shared" si="80"/>
        <v>9</v>
      </c>
      <c r="S395" s="5">
        <f t="shared" si="81"/>
        <v>4</v>
      </c>
      <c r="U395" s="1">
        <f t="shared" si="82"/>
        <v>42647</v>
      </c>
      <c r="W395" s="6">
        <f t="shared" si="83"/>
        <v>0</v>
      </c>
      <c r="Y395" t="str">
        <f>_xll.DIFFDATE(B395,C395,3)</f>
        <v>77 ans 9 mois 3 jours</v>
      </c>
      <c r="AC395" t="str">
        <f>RIGHT(_xll.DIFFDATE($B395,$C395,3),8)</f>
        <v xml:space="preserve"> 3 jours</v>
      </c>
      <c r="AD395" s="11"/>
      <c r="AE395" s="10"/>
    </row>
    <row r="396" spans="2:31">
      <c r="B396" s="1">
        <v>24197</v>
      </c>
      <c r="C396" s="1">
        <v>48936</v>
      </c>
      <c r="E396" s="2" t="str">
        <f t="shared" si="72"/>
        <v>67 ans, 8 mois, 22 jours</v>
      </c>
      <c r="G396" s="3">
        <f t="shared" si="73"/>
        <v>67</v>
      </c>
      <c r="H396" s="4">
        <f t="shared" si="74"/>
        <v>8</v>
      </c>
      <c r="I396" s="5">
        <f t="shared" si="75"/>
        <v>22</v>
      </c>
      <c r="K396" s="1">
        <f t="shared" si="76"/>
        <v>48935</v>
      </c>
      <c r="M396" s="6">
        <f t="shared" si="77"/>
        <v>-1</v>
      </c>
      <c r="O396" s="2" t="str">
        <f t="shared" si="78"/>
        <v>67 ans, 8 mois, 23 jours</v>
      </c>
      <c r="Q396" s="3">
        <f t="shared" si="79"/>
        <v>67</v>
      </c>
      <c r="R396" s="4">
        <f t="shared" si="80"/>
        <v>8</v>
      </c>
      <c r="S396" s="5">
        <f t="shared" si="81"/>
        <v>23</v>
      </c>
      <c r="U396" s="1">
        <f t="shared" si="82"/>
        <v>48936</v>
      </c>
      <c r="W396" s="6">
        <f t="shared" si="83"/>
        <v>0</v>
      </c>
      <c r="Y396" t="str">
        <f>_xll.DIFFDATE(B396,C396,3)</f>
        <v>67 ans 8 mois 22 jours</v>
      </c>
      <c r="AC396" t="str">
        <f>RIGHT(_xll.DIFFDATE($B396,$C396,3),8)</f>
        <v>22 jours</v>
      </c>
      <c r="AD396" s="11"/>
      <c r="AE396" s="10"/>
    </row>
    <row r="397" spans="2:31">
      <c r="B397" s="1">
        <v>21335</v>
      </c>
      <c r="C397" s="1">
        <v>69111</v>
      </c>
      <c r="E397" s="2" t="str">
        <f t="shared" si="72"/>
        <v>130 ans, 9 mois, 17 jours</v>
      </c>
      <c r="G397" s="3">
        <f t="shared" si="73"/>
        <v>130</v>
      </c>
      <c r="H397" s="4">
        <f t="shared" si="74"/>
        <v>9</v>
      </c>
      <c r="I397" s="5">
        <f t="shared" si="75"/>
        <v>17</v>
      </c>
      <c r="K397" s="1">
        <f t="shared" si="76"/>
        <v>69109</v>
      </c>
      <c r="M397" s="6">
        <f t="shared" si="77"/>
        <v>-2</v>
      </c>
      <c r="O397" s="2" t="str">
        <f t="shared" si="78"/>
        <v>130 ans, 9 mois, 19 jours</v>
      </c>
      <c r="Q397" s="3">
        <f t="shared" si="79"/>
        <v>130</v>
      </c>
      <c r="R397" s="4">
        <f t="shared" si="80"/>
        <v>9</v>
      </c>
      <c r="S397" s="5">
        <f t="shared" si="81"/>
        <v>19</v>
      </c>
      <c r="U397" s="1">
        <f t="shared" si="82"/>
        <v>69111</v>
      </c>
      <c r="W397" s="6">
        <f t="shared" si="83"/>
        <v>0</v>
      </c>
      <c r="Y397" t="str">
        <f>_xll.DIFFDATE(B397,C397,3)</f>
        <v>130 ans 9 mois 17 jours</v>
      </c>
      <c r="AC397" t="str">
        <f>RIGHT(_xll.DIFFDATE($B397,$C397,3),8)</f>
        <v>17 jours</v>
      </c>
      <c r="AD397" s="11"/>
      <c r="AE397" s="10"/>
    </row>
    <row r="398" spans="2:31">
      <c r="B398" s="1">
        <v>18931</v>
      </c>
      <c r="C398" s="1">
        <v>69831</v>
      </c>
      <c r="E398" s="2" t="str">
        <f t="shared" si="72"/>
        <v>139 ans, 4 mois, 7 jours</v>
      </c>
      <c r="G398" s="3">
        <f t="shared" si="73"/>
        <v>139</v>
      </c>
      <c r="H398" s="4">
        <f t="shared" si="74"/>
        <v>4</v>
      </c>
      <c r="I398" s="5">
        <f t="shared" si="75"/>
        <v>7</v>
      </c>
      <c r="K398" s="1">
        <f t="shared" si="76"/>
        <v>69829</v>
      </c>
      <c r="M398" s="6">
        <f t="shared" si="77"/>
        <v>-2</v>
      </c>
      <c r="O398" s="2" t="str">
        <f t="shared" si="78"/>
        <v>139 ans, 4 mois, 9 jours</v>
      </c>
      <c r="Q398" s="3">
        <f t="shared" si="79"/>
        <v>139</v>
      </c>
      <c r="R398" s="4">
        <f t="shared" si="80"/>
        <v>4</v>
      </c>
      <c r="S398" s="5">
        <f t="shared" si="81"/>
        <v>9</v>
      </c>
      <c r="U398" s="1">
        <f t="shared" si="82"/>
        <v>69831</v>
      </c>
      <c r="W398" s="6">
        <f t="shared" si="83"/>
        <v>0</v>
      </c>
      <c r="Y398" t="str">
        <f>_xll.DIFFDATE(B398,C398,3)</f>
        <v>139 ans 4 mois 7 jours</v>
      </c>
      <c r="AC398" t="str">
        <f>RIGHT(_xll.DIFFDATE($B398,$C398,3),8)</f>
        <v xml:space="preserve"> 7 jours</v>
      </c>
      <c r="AD398" s="11"/>
      <c r="AE398" s="10"/>
    </row>
    <row r="399" spans="2:31">
      <c r="B399" s="1">
        <v>20851</v>
      </c>
      <c r="C399" s="1">
        <v>30039</v>
      </c>
      <c r="E399" s="2" t="str">
        <f t="shared" si="72"/>
        <v>25 ans, 1 mois, 26 jours</v>
      </c>
      <c r="G399" s="3">
        <f t="shared" si="73"/>
        <v>25</v>
      </c>
      <c r="H399" s="4">
        <f t="shared" si="74"/>
        <v>1</v>
      </c>
      <c r="I399" s="5">
        <f t="shared" si="75"/>
        <v>26</v>
      </c>
      <c r="K399" s="1">
        <f t="shared" si="76"/>
        <v>30036</v>
      </c>
      <c r="M399" s="6">
        <f t="shared" si="77"/>
        <v>-3</v>
      </c>
      <c r="O399" s="2" t="str">
        <f t="shared" si="78"/>
        <v>25 ans, 1 mois, 29 jours</v>
      </c>
      <c r="Q399" s="3">
        <f t="shared" si="79"/>
        <v>25</v>
      </c>
      <c r="R399" s="4">
        <f t="shared" si="80"/>
        <v>1</v>
      </c>
      <c r="S399" s="5">
        <f t="shared" si="81"/>
        <v>29</v>
      </c>
      <c r="U399" s="1">
        <f t="shared" si="82"/>
        <v>30039</v>
      </c>
      <c r="W399" s="6">
        <f t="shared" si="83"/>
        <v>0</v>
      </c>
      <c r="Y399" t="str">
        <f>_xll.DIFFDATE(B399,C399,3)</f>
        <v>25 ans 1 mois 26 jours</v>
      </c>
      <c r="AC399" t="str">
        <f>RIGHT(_xll.DIFFDATE($B399,$C399,3),8)</f>
        <v>26 jours</v>
      </c>
      <c r="AD399" s="11"/>
      <c r="AE399" s="10"/>
    </row>
    <row r="400" spans="2:31">
      <c r="B400" s="1">
        <v>28276</v>
      </c>
      <c r="C400" s="1">
        <v>34114</v>
      </c>
      <c r="E400" s="2" t="str">
        <f t="shared" si="72"/>
        <v>15 ans, 11 mois, 24 jours</v>
      </c>
      <c r="G400" s="3">
        <f t="shared" si="73"/>
        <v>15</v>
      </c>
      <c r="H400" s="4">
        <f t="shared" si="74"/>
        <v>11</v>
      </c>
      <c r="I400" s="5">
        <f t="shared" si="75"/>
        <v>24</v>
      </c>
      <c r="K400" s="1">
        <f t="shared" si="76"/>
        <v>34113</v>
      </c>
      <c r="M400" s="6">
        <f t="shared" si="77"/>
        <v>-1</v>
      </c>
      <c r="O400" s="2" t="str">
        <f t="shared" si="78"/>
        <v>15 ans, 11 mois, 25 jours</v>
      </c>
      <c r="Q400" s="3">
        <f t="shared" si="79"/>
        <v>15</v>
      </c>
      <c r="R400" s="4">
        <f t="shared" si="80"/>
        <v>11</v>
      </c>
      <c r="S400" s="5">
        <f t="shared" si="81"/>
        <v>25</v>
      </c>
      <c r="U400" s="1">
        <f t="shared" si="82"/>
        <v>34114</v>
      </c>
      <c r="W400" s="6">
        <f t="shared" si="83"/>
        <v>0</v>
      </c>
      <c r="Y400" t="str">
        <f>_xll.DIFFDATE(B400,C400,3)</f>
        <v>15 ans 11 mois 24 jours</v>
      </c>
      <c r="AC400" t="str">
        <f>RIGHT(_xll.DIFFDATE($B400,$C400,3),8)</f>
        <v>24 jours</v>
      </c>
      <c r="AD400" s="11"/>
      <c r="AE400" s="10"/>
    </row>
    <row r="401" spans="2:31">
      <c r="B401" s="1">
        <v>2769</v>
      </c>
      <c r="C401" s="1">
        <v>43010</v>
      </c>
      <c r="E401" s="2" t="str">
        <f t="shared" si="72"/>
        <v>110 ans, 2 mois, 1 jour</v>
      </c>
      <c r="G401" s="3">
        <f t="shared" si="73"/>
        <v>110</v>
      </c>
      <c r="H401" s="4">
        <f t="shared" si="74"/>
        <v>2</v>
      </c>
      <c r="I401" s="5">
        <f t="shared" si="75"/>
        <v>1</v>
      </c>
      <c r="K401" s="1">
        <f t="shared" si="76"/>
        <v>43009</v>
      </c>
      <c r="M401" s="6">
        <f t="shared" si="77"/>
        <v>-1</v>
      </c>
      <c r="O401" s="2" t="str">
        <f t="shared" si="78"/>
        <v>110 ans, 2 mois, 2 jours</v>
      </c>
      <c r="Q401" s="3">
        <f t="shared" si="79"/>
        <v>110</v>
      </c>
      <c r="R401" s="4">
        <f t="shared" si="80"/>
        <v>2</v>
      </c>
      <c r="S401" s="5">
        <f t="shared" si="81"/>
        <v>2</v>
      </c>
      <c r="U401" s="1">
        <f t="shared" si="82"/>
        <v>43010</v>
      </c>
      <c r="W401" s="6">
        <f t="shared" si="83"/>
        <v>0</v>
      </c>
      <c r="Y401" t="str">
        <f>_xll.DIFFDATE(B401,C401,3)</f>
        <v>110 ans 2 mois 1 jour</v>
      </c>
      <c r="AC401" t="str">
        <f>RIGHT(_xll.DIFFDATE($B401,$C401,3),8)</f>
        <v>s 1 jour</v>
      </c>
      <c r="AD401" s="11"/>
      <c r="AE401" s="10"/>
    </row>
    <row r="402" spans="2:31">
      <c r="B402" s="1">
        <v>32539</v>
      </c>
      <c r="C402" s="1">
        <v>34972</v>
      </c>
      <c r="E402" s="2" t="str">
        <f t="shared" si="72"/>
        <v>6 ans, 7 mois, 30 jours</v>
      </c>
      <c r="G402" s="3">
        <f t="shared" si="73"/>
        <v>6</v>
      </c>
      <c r="H402" s="4">
        <f t="shared" si="74"/>
        <v>7</v>
      </c>
      <c r="I402" s="5">
        <f t="shared" si="75"/>
        <v>30</v>
      </c>
      <c r="K402" s="1">
        <f t="shared" si="76"/>
        <v>34972</v>
      </c>
      <c r="M402" s="6">
        <f t="shared" si="77"/>
        <v>0</v>
      </c>
      <c r="O402" s="2" t="str">
        <f t="shared" si="78"/>
        <v>6 ans, 8 mois, 0 jour</v>
      </c>
      <c r="Q402" s="3">
        <f t="shared" si="79"/>
        <v>6</v>
      </c>
      <c r="R402" s="4">
        <f t="shared" si="80"/>
        <v>8</v>
      </c>
      <c r="S402" s="5">
        <f t="shared" si="81"/>
        <v>0</v>
      </c>
      <c r="U402" s="1">
        <f t="shared" si="82"/>
        <v>34972</v>
      </c>
      <c r="W402" s="6">
        <f t="shared" si="83"/>
        <v>0</v>
      </c>
      <c r="Y402" t="str">
        <f>_xll.DIFFDATE(B402,C402,3)</f>
        <v>6 ans 7 mois 30 jours</v>
      </c>
      <c r="AC402" t="str">
        <f>RIGHT(_xll.DIFFDATE($B402,$C402,3),8)</f>
        <v>30 jours</v>
      </c>
      <c r="AD402" s="11"/>
      <c r="AE402" s="10"/>
    </row>
    <row r="403" spans="2:31">
      <c r="B403" s="1">
        <v>29525</v>
      </c>
      <c r="C403" s="1">
        <v>59086</v>
      </c>
      <c r="E403" s="2" t="str">
        <f t="shared" si="72"/>
        <v>80 ans, 11 mois, 6 jours</v>
      </c>
      <c r="G403" s="3">
        <f t="shared" si="73"/>
        <v>80</v>
      </c>
      <c r="H403" s="4">
        <f t="shared" si="74"/>
        <v>11</v>
      </c>
      <c r="I403" s="5">
        <f t="shared" si="75"/>
        <v>6</v>
      </c>
      <c r="K403" s="1">
        <f t="shared" si="76"/>
        <v>59085</v>
      </c>
      <c r="M403" s="6">
        <f t="shared" si="77"/>
        <v>-1</v>
      </c>
      <c r="O403" s="2" t="str">
        <f t="shared" si="78"/>
        <v>80 ans, 11 mois, 7 jours</v>
      </c>
      <c r="Q403" s="3">
        <f t="shared" si="79"/>
        <v>80</v>
      </c>
      <c r="R403" s="4">
        <f t="shared" si="80"/>
        <v>11</v>
      </c>
      <c r="S403" s="5">
        <f t="shared" si="81"/>
        <v>7</v>
      </c>
      <c r="U403" s="1">
        <f t="shared" si="82"/>
        <v>59086</v>
      </c>
      <c r="W403" s="6">
        <f t="shared" si="83"/>
        <v>0</v>
      </c>
      <c r="Y403" t="str">
        <f>_xll.DIFFDATE(B403,C403,3)</f>
        <v>80 ans 11 mois 6 jours</v>
      </c>
      <c r="AC403" t="str">
        <f>RIGHT(_xll.DIFFDATE($B403,$C403,3),8)</f>
        <v xml:space="preserve"> 6 jours</v>
      </c>
      <c r="AD403" s="11"/>
      <c r="AE403" s="10"/>
    </row>
    <row r="404" spans="2:31">
      <c r="B404" s="1">
        <v>12723</v>
      </c>
      <c r="C404" s="1">
        <v>58872</v>
      </c>
      <c r="E404" s="2" t="str">
        <f t="shared" si="72"/>
        <v>126 ans, 4 mois, 4 jours</v>
      </c>
      <c r="G404" s="3">
        <f t="shared" si="73"/>
        <v>126</v>
      </c>
      <c r="H404" s="4">
        <f t="shared" si="74"/>
        <v>4</v>
      </c>
      <c r="I404" s="5">
        <f t="shared" si="75"/>
        <v>4</v>
      </c>
      <c r="K404" s="1">
        <f t="shared" si="76"/>
        <v>58869</v>
      </c>
      <c r="M404" s="6">
        <f t="shared" si="77"/>
        <v>-3</v>
      </c>
      <c r="O404" s="2" t="str">
        <f t="shared" si="78"/>
        <v>126 ans, 4 mois, 7 jours</v>
      </c>
      <c r="Q404" s="3">
        <f t="shared" si="79"/>
        <v>126</v>
      </c>
      <c r="R404" s="4">
        <f t="shared" si="80"/>
        <v>4</v>
      </c>
      <c r="S404" s="5">
        <f t="shared" si="81"/>
        <v>7</v>
      </c>
      <c r="U404" s="1">
        <f t="shared" si="82"/>
        <v>58872</v>
      </c>
      <c r="W404" s="6">
        <f t="shared" si="83"/>
        <v>0</v>
      </c>
      <c r="Y404" t="str">
        <f>_xll.DIFFDATE(B404,C404,3)</f>
        <v>126 ans 4 mois 4 jours</v>
      </c>
      <c r="AC404" t="str">
        <f>RIGHT(_xll.DIFFDATE($B404,$C404,3),8)</f>
        <v xml:space="preserve"> 4 jours</v>
      </c>
      <c r="AD404" s="11"/>
      <c r="AE404" s="10"/>
    </row>
    <row r="405" spans="2:31">
      <c r="B405" s="1">
        <v>3531</v>
      </c>
      <c r="C405" s="1">
        <v>15476</v>
      </c>
      <c r="E405" s="2" t="str">
        <f t="shared" si="72"/>
        <v>32 ans, 8 mois, 14 jours</v>
      </c>
      <c r="G405" s="3">
        <f t="shared" si="73"/>
        <v>32</v>
      </c>
      <c r="H405" s="4">
        <f t="shared" si="74"/>
        <v>8</v>
      </c>
      <c r="I405" s="5">
        <f t="shared" si="75"/>
        <v>14</v>
      </c>
      <c r="K405" s="1">
        <f t="shared" si="76"/>
        <v>15475</v>
      </c>
      <c r="M405" s="6">
        <f t="shared" si="77"/>
        <v>-1</v>
      </c>
      <c r="O405" s="2" t="str">
        <f t="shared" si="78"/>
        <v>32 ans, 8 mois, 15 jours</v>
      </c>
      <c r="Q405" s="3">
        <f t="shared" si="79"/>
        <v>32</v>
      </c>
      <c r="R405" s="4">
        <f t="shared" si="80"/>
        <v>8</v>
      </c>
      <c r="S405" s="5">
        <f t="shared" si="81"/>
        <v>15</v>
      </c>
      <c r="U405" s="1">
        <f t="shared" si="82"/>
        <v>15476</v>
      </c>
      <c r="W405" s="6">
        <f t="shared" si="83"/>
        <v>0</v>
      </c>
      <c r="Y405" t="str">
        <f>_xll.DIFFDATE(B405,C405,3)</f>
        <v>32 ans 8 mois 14 jours</v>
      </c>
      <c r="AC405" t="str">
        <f>RIGHT(_xll.DIFFDATE($B405,$C405,3),8)</f>
        <v>14 jours</v>
      </c>
      <c r="AD405" s="11"/>
      <c r="AE405" s="10"/>
    </row>
    <row r="406" spans="2:31">
      <c r="B406" s="1">
        <v>27606</v>
      </c>
      <c r="C406" s="1">
        <v>29515</v>
      </c>
      <c r="E406" s="2" t="str">
        <f t="shared" si="72"/>
        <v>5 ans, 2 mois, 20 jours</v>
      </c>
      <c r="G406" s="3">
        <f t="shared" si="73"/>
        <v>5</v>
      </c>
      <c r="H406" s="4">
        <f t="shared" si="74"/>
        <v>2</v>
      </c>
      <c r="I406" s="5">
        <f t="shared" si="75"/>
        <v>20</v>
      </c>
      <c r="K406" s="1">
        <f t="shared" si="76"/>
        <v>29514</v>
      </c>
      <c r="M406" s="6">
        <f t="shared" si="77"/>
        <v>-1</v>
      </c>
      <c r="O406" s="2" t="str">
        <f t="shared" si="78"/>
        <v>5 ans, 2 mois, 21 jours</v>
      </c>
      <c r="Q406" s="3">
        <f t="shared" si="79"/>
        <v>5</v>
      </c>
      <c r="R406" s="4">
        <f t="shared" si="80"/>
        <v>2</v>
      </c>
      <c r="S406" s="5">
        <f t="shared" si="81"/>
        <v>21</v>
      </c>
      <c r="U406" s="1">
        <f t="shared" si="82"/>
        <v>29515</v>
      </c>
      <c r="W406" s="6">
        <f t="shared" si="83"/>
        <v>0</v>
      </c>
      <c r="Y406" t="str">
        <f>_xll.DIFFDATE(B406,C406,3)</f>
        <v>5 ans 2 mois 20 jours</v>
      </c>
      <c r="AC406" t="str">
        <f>RIGHT(_xll.DIFFDATE($B406,$C406,3),8)</f>
        <v>20 jours</v>
      </c>
      <c r="AD406" s="11"/>
      <c r="AE406" s="10"/>
    </row>
    <row r="407" spans="2:31">
      <c r="B407" s="1">
        <v>24989</v>
      </c>
      <c r="C407" s="1">
        <v>52415</v>
      </c>
      <c r="E407" s="2" t="str">
        <f t="shared" si="72"/>
        <v>75 ans, 1 mois, 2 jours</v>
      </c>
      <c r="G407" s="3">
        <f t="shared" si="73"/>
        <v>75</v>
      </c>
      <c r="H407" s="4">
        <f t="shared" si="74"/>
        <v>1</v>
      </c>
      <c r="I407" s="5">
        <f t="shared" si="75"/>
        <v>2</v>
      </c>
      <c r="K407" s="1">
        <f t="shared" si="76"/>
        <v>52414</v>
      </c>
      <c r="M407" s="6">
        <f t="shared" si="77"/>
        <v>-1</v>
      </c>
      <c r="O407" s="2" t="str">
        <f t="shared" si="78"/>
        <v>75 ans, 1 mois, 3 jours</v>
      </c>
      <c r="Q407" s="3">
        <f t="shared" si="79"/>
        <v>75</v>
      </c>
      <c r="R407" s="4">
        <f t="shared" si="80"/>
        <v>1</v>
      </c>
      <c r="S407" s="5">
        <f t="shared" si="81"/>
        <v>3</v>
      </c>
      <c r="U407" s="1">
        <f t="shared" si="82"/>
        <v>52415</v>
      </c>
      <c r="W407" s="6">
        <f t="shared" si="83"/>
        <v>0</v>
      </c>
      <c r="Y407" t="str">
        <f>_xll.DIFFDATE(B407,C407,3)</f>
        <v>75 ans 1 mois 2 jours</v>
      </c>
      <c r="AC407" t="str">
        <f>RIGHT(_xll.DIFFDATE($B407,$C407,3),8)</f>
        <v xml:space="preserve"> 2 jours</v>
      </c>
      <c r="AD407" s="11"/>
      <c r="AE407" s="10"/>
    </row>
    <row r="408" spans="2:31">
      <c r="B408" s="1">
        <v>34181</v>
      </c>
      <c r="C408" s="1">
        <v>55080</v>
      </c>
      <c r="E408" s="2" t="str">
        <f t="shared" si="72"/>
        <v>57 ans, 2 mois, 18 jours</v>
      </c>
      <c r="G408" s="3">
        <f t="shared" si="73"/>
        <v>57</v>
      </c>
      <c r="H408" s="4">
        <f t="shared" si="74"/>
        <v>2</v>
      </c>
      <c r="I408" s="5">
        <f t="shared" si="75"/>
        <v>18</v>
      </c>
      <c r="K408" s="1">
        <f t="shared" si="76"/>
        <v>55079</v>
      </c>
      <c r="M408" s="6">
        <f t="shared" si="77"/>
        <v>-1</v>
      </c>
      <c r="O408" s="2" t="str">
        <f t="shared" si="78"/>
        <v>57 ans, 2 mois, 19 jours</v>
      </c>
      <c r="Q408" s="3">
        <f t="shared" si="79"/>
        <v>57</v>
      </c>
      <c r="R408" s="4">
        <f t="shared" si="80"/>
        <v>2</v>
      </c>
      <c r="S408" s="5">
        <f t="shared" si="81"/>
        <v>19</v>
      </c>
      <c r="U408" s="1">
        <f t="shared" si="82"/>
        <v>55080</v>
      </c>
      <c r="W408" s="6">
        <f t="shared" si="83"/>
        <v>0</v>
      </c>
      <c r="Y408" t="str">
        <f>_xll.DIFFDATE(B408,C408,3)</f>
        <v>57 ans 2 mois 18 jours</v>
      </c>
      <c r="AC408" t="str">
        <f>RIGHT(_xll.DIFFDATE($B408,$C408,3),8)</f>
        <v>18 jours</v>
      </c>
      <c r="AD408" s="11"/>
      <c r="AE408" s="10"/>
    </row>
    <row r="409" spans="2:31">
      <c r="B409" s="1">
        <v>18626</v>
      </c>
      <c r="C409" s="1">
        <v>22363</v>
      </c>
      <c r="E409" s="2" t="str">
        <f t="shared" si="72"/>
        <v>10 ans, 2 mois, 22 jours</v>
      </c>
      <c r="G409" s="3">
        <f t="shared" si="73"/>
        <v>10</v>
      </c>
      <c r="H409" s="4">
        <f t="shared" si="74"/>
        <v>2</v>
      </c>
      <c r="I409" s="5">
        <f t="shared" si="75"/>
        <v>22</v>
      </c>
      <c r="K409" s="1">
        <f t="shared" si="76"/>
        <v>22362</v>
      </c>
      <c r="M409" s="6">
        <f t="shared" si="77"/>
        <v>-1</v>
      </c>
      <c r="O409" s="2" t="str">
        <f t="shared" si="78"/>
        <v>10 ans, 2 mois, 23 jours</v>
      </c>
      <c r="Q409" s="3">
        <f t="shared" si="79"/>
        <v>10</v>
      </c>
      <c r="R409" s="4">
        <f t="shared" si="80"/>
        <v>2</v>
      </c>
      <c r="S409" s="5">
        <f t="shared" si="81"/>
        <v>23</v>
      </c>
      <c r="U409" s="1">
        <f t="shared" si="82"/>
        <v>22363</v>
      </c>
      <c r="W409" s="6">
        <f t="shared" si="83"/>
        <v>0</v>
      </c>
      <c r="Y409" t="str">
        <f>_xll.DIFFDATE(B409,C409,3)</f>
        <v>10 ans 2 mois 22 jours</v>
      </c>
      <c r="AC409" t="str">
        <f>RIGHT(_xll.DIFFDATE($B409,$C409,3),8)</f>
        <v>22 jours</v>
      </c>
      <c r="AD409" s="11"/>
      <c r="AE409" s="10"/>
    </row>
    <row r="410" spans="2:31">
      <c r="B410" s="1">
        <v>17684</v>
      </c>
      <c r="C410" s="1">
        <v>50593</v>
      </c>
      <c r="E410" s="2" t="str">
        <f t="shared" si="72"/>
        <v>90 ans, 1 mois, 6 jours</v>
      </c>
      <c r="G410" s="3">
        <f t="shared" si="73"/>
        <v>90</v>
      </c>
      <c r="H410" s="4">
        <f t="shared" si="74"/>
        <v>1</v>
      </c>
      <c r="I410" s="5">
        <f t="shared" si="75"/>
        <v>6</v>
      </c>
      <c r="K410" s="1">
        <f t="shared" si="76"/>
        <v>50592</v>
      </c>
      <c r="M410" s="6">
        <f t="shared" si="77"/>
        <v>-1</v>
      </c>
      <c r="O410" s="2" t="str">
        <f t="shared" si="78"/>
        <v>90 ans, 1 mois, 7 jours</v>
      </c>
      <c r="Q410" s="3">
        <f t="shared" si="79"/>
        <v>90</v>
      </c>
      <c r="R410" s="4">
        <f t="shared" si="80"/>
        <v>1</v>
      </c>
      <c r="S410" s="5">
        <f t="shared" si="81"/>
        <v>7</v>
      </c>
      <c r="U410" s="1">
        <f t="shared" si="82"/>
        <v>50593</v>
      </c>
      <c r="W410" s="6">
        <f t="shared" si="83"/>
        <v>0</v>
      </c>
      <c r="Y410" t="str">
        <f>_xll.DIFFDATE(B410,C410,3)</f>
        <v>90 ans 1 mois 6 jours</v>
      </c>
      <c r="AC410" t="str">
        <f>RIGHT(_xll.DIFFDATE($B410,$C410,3),8)</f>
        <v xml:space="preserve"> 6 jours</v>
      </c>
      <c r="AD410" s="11"/>
      <c r="AE410" s="10"/>
    </row>
    <row r="411" spans="2:31">
      <c r="B411" s="1">
        <v>19602</v>
      </c>
      <c r="C411" s="1">
        <v>32074</v>
      </c>
      <c r="E411" s="2" t="str">
        <f t="shared" si="72"/>
        <v>34 ans, 1 mois, 23 jours</v>
      </c>
      <c r="G411" s="3">
        <f t="shared" si="73"/>
        <v>34</v>
      </c>
      <c r="H411" s="4">
        <f t="shared" si="74"/>
        <v>1</v>
      </c>
      <c r="I411" s="5">
        <f t="shared" si="75"/>
        <v>23</v>
      </c>
      <c r="K411" s="1">
        <f t="shared" si="76"/>
        <v>32073</v>
      </c>
      <c r="M411" s="6">
        <f t="shared" si="77"/>
        <v>-1</v>
      </c>
      <c r="O411" s="2" t="str">
        <f t="shared" si="78"/>
        <v>34 ans, 1 mois, 24 jours</v>
      </c>
      <c r="Q411" s="3">
        <f t="shared" si="79"/>
        <v>34</v>
      </c>
      <c r="R411" s="4">
        <f t="shared" si="80"/>
        <v>1</v>
      </c>
      <c r="S411" s="5">
        <f t="shared" si="81"/>
        <v>24</v>
      </c>
      <c r="U411" s="1">
        <f t="shared" si="82"/>
        <v>32074</v>
      </c>
      <c r="W411" s="6">
        <f t="shared" si="83"/>
        <v>0</v>
      </c>
      <c r="Y411" t="str">
        <f>_xll.DIFFDATE(B411,C411,3)</f>
        <v>34 ans 1 mois 23 jours</v>
      </c>
      <c r="AC411" t="str">
        <f>RIGHT(_xll.DIFFDATE($B411,$C411,3),8)</f>
        <v>23 jours</v>
      </c>
      <c r="AD411" s="11"/>
      <c r="AE411" s="10"/>
    </row>
    <row r="412" spans="2:31">
      <c r="B412" s="1">
        <v>6574</v>
      </c>
      <c r="C412" s="1">
        <v>14319</v>
      </c>
      <c r="E412" s="2" t="str">
        <f t="shared" si="72"/>
        <v>21 ans, 2 mois, 13 jours</v>
      </c>
      <c r="G412" s="3">
        <f t="shared" si="73"/>
        <v>21</v>
      </c>
      <c r="H412" s="4">
        <f t="shared" si="74"/>
        <v>2</v>
      </c>
      <c r="I412" s="5">
        <f t="shared" si="75"/>
        <v>13</v>
      </c>
      <c r="K412" s="1">
        <f t="shared" si="76"/>
        <v>14317</v>
      </c>
      <c r="M412" s="6">
        <f t="shared" si="77"/>
        <v>-2</v>
      </c>
      <c r="O412" s="2" t="str">
        <f t="shared" si="78"/>
        <v>21 ans, 2 mois, 15 jours</v>
      </c>
      <c r="Q412" s="3">
        <f t="shared" si="79"/>
        <v>21</v>
      </c>
      <c r="R412" s="4">
        <f t="shared" si="80"/>
        <v>2</v>
      </c>
      <c r="S412" s="5">
        <f t="shared" si="81"/>
        <v>15</v>
      </c>
      <c r="U412" s="1">
        <f t="shared" si="82"/>
        <v>14319</v>
      </c>
      <c r="W412" s="6">
        <f t="shared" si="83"/>
        <v>0</v>
      </c>
      <c r="Y412" t="str">
        <f>_xll.DIFFDATE(B412,C412,3)</f>
        <v>21 ans 2 mois 13 jours</v>
      </c>
      <c r="AC412" t="str">
        <f>RIGHT(_xll.DIFFDATE($B412,$C412,3),8)</f>
        <v>13 jours</v>
      </c>
      <c r="AD412" s="11"/>
      <c r="AE412" s="10"/>
    </row>
    <row r="413" spans="2:31">
      <c r="B413" s="1">
        <v>3896</v>
      </c>
      <c r="C413" s="1">
        <v>45013</v>
      </c>
      <c r="E413" s="2" t="str">
        <f t="shared" si="72"/>
        <v>112 ans, 6 mois, 25 jours</v>
      </c>
      <c r="G413" s="3">
        <f t="shared" si="73"/>
        <v>112</v>
      </c>
      <c r="H413" s="4">
        <f t="shared" si="74"/>
        <v>6</v>
      </c>
      <c r="I413" s="5">
        <f t="shared" si="75"/>
        <v>25</v>
      </c>
      <c r="K413" s="1">
        <f t="shared" si="76"/>
        <v>45010</v>
      </c>
      <c r="M413" s="6">
        <f t="shared" si="77"/>
        <v>-3</v>
      </c>
      <c r="O413" s="2" t="str">
        <f t="shared" si="78"/>
        <v>112 ans, 6 mois, 28 jours</v>
      </c>
      <c r="Q413" s="3">
        <f t="shared" si="79"/>
        <v>112</v>
      </c>
      <c r="R413" s="4">
        <f t="shared" si="80"/>
        <v>6</v>
      </c>
      <c r="S413" s="5">
        <f t="shared" si="81"/>
        <v>28</v>
      </c>
      <c r="U413" s="1">
        <f t="shared" si="82"/>
        <v>45013</v>
      </c>
      <c r="W413" s="6">
        <f t="shared" si="83"/>
        <v>0</v>
      </c>
      <c r="Y413" t="str">
        <f>_xll.DIFFDATE(B413,C413,3)</f>
        <v>112 ans 6 mois 25 jours</v>
      </c>
      <c r="AC413" t="str">
        <f>RIGHT(_xll.DIFFDATE($B413,$C413,3),8)</f>
        <v>25 jours</v>
      </c>
      <c r="AD413" s="11"/>
      <c r="AE413" s="10"/>
    </row>
    <row r="414" spans="2:31">
      <c r="B414" s="1">
        <v>1734</v>
      </c>
      <c r="C414" s="1">
        <v>21635</v>
      </c>
      <c r="E414" s="2" t="str">
        <f t="shared" si="72"/>
        <v>54 ans, 5 mois, 25 jours</v>
      </c>
      <c r="G414" s="3">
        <f t="shared" si="73"/>
        <v>54</v>
      </c>
      <c r="H414" s="4">
        <f t="shared" si="74"/>
        <v>5</v>
      </c>
      <c r="I414" s="5">
        <f t="shared" si="75"/>
        <v>25</v>
      </c>
      <c r="K414" s="1">
        <f t="shared" si="76"/>
        <v>21634</v>
      </c>
      <c r="M414" s="6">
        <f t="shared" si="77"/>
        <v>-1</v>
      </c>
      <c r="O414" s="2" t="str">
        <f t="shared" si="78"/>
        <v>54 ans, 5 mois, 26 jours</v>
      </c>
      <c r="Q414" s="3">
        <f t="shared" si="79"/>
        <v>54</v>
      </c>
      <c r="R414" s="4">
        <f t="shared" si="80"/>
        <v>5</v>
      </c>
      <c r="S414" s="5">
        <f t="shared" si="81"/>
        <v>26</v>
      </c>
      <c r="U414" s="1">
        <f t="shared" si="82"/>
        <v>21635</v>
      </c>
      <c r="W414" s="6">
        <f t="shared" si="83"/>
        <v>0</v>
      </c>
      <c r="Y414" t="str">
        <f>_xll.DIFFDATE(B414,C414,3)</f>
        <v>54 ans 5 mois 25 jours</v>
      </c>
      <c r="AC414" t="str">
        <f>RIGHT(_xll.DIFFDATE($B414,$C414,3),8)</f>
        <v>25 jours</v>
      </c>
      <c r="AD414" s="11"/>
      <c r="AE414" s="10"/>
    </row>
    <row r="415" spans="2:31">
      <c r="B415" s="1">
        <v>21915</v>
      </c>
      <c r="C415" s="1">
        <v>27893</v>
      </c>
      <c r="E415" s="2" t="str">
        <f t="shared" si="72"/>
        <v>16 ans, 4 mois, 12 jours</v>
      </c>
      <c r="G415" s="3">
        <f t="shared" si="73"/>
        <v>16</v>
      </c>
      <c r="H415" s="4">
        <f t="shared" si="74"/>
        <v>4</v>
      </c>
      <c r="I415" s="5">
        <f t="shared" si="75"/>
        <v>12</v>
      </c>
      <c r="K415" s="1">
        <f t="shared" si="76"/>
        <v>27892</v>
      </c>
      <c r="M415" s="6">
        <f t="shared" si="77"/>
        <v>-1</v>
      </c>
      <c r="O415" s="2" t="str">
        <f t="shared" si="78"/>
        <v>16 ans, 4 mois, 13 jours</v>
      </c>
      <c r="Q415" s="3">
        <f t="shared" si="79"/>
        <v>16</v>
      </c>
      <c r="R415" s="4">
        <f t="shared" si="80"/>
        <v>4</v>
      </c>
      <c r="S415" s="5">
        <f t="shared" si="81"/>
        <v>13</v>
      </c>
      <c r="U415" s="1">
        <f t="shared" si="82"/>
        <v>27893</v>
      </c>
      <c r="W415" s="6">
        <f t="shared" si="83"/>
        <v>0</v>
      </c>
      <c r="Y415" t="str">
        <f>_xll.DIFFDATE(B415,C415,3)</f>
        <v>16 ans 4 mois 12 jours</v>
      </c>
      <c r="AC415" t="str">
        <f>RIGHT(_xll.DIFFDATE($B415,$C415,3),8)</f>
        <v>12 jours</v>
      </c>
      <c r="AD415" s="11"/>
      <c r="AE415" s="10"/>
    </row>
    <row r="416" spans="2:31">
      <c r="B416" s="1">
        <v>18141</v>
      </c>
      <c r="C416" s="1">
        <v>29130</v>
      </c>
      <c r="E416" s="2" t="str">
        <f t="shared" si="72"/>
        <v>30 ans, 1 mois, 1 jour</v>
      </c>
      <c r="G416" s="3">
        <f t="shared" si="73"/>
        <v>30</v>
      </c>
      <c r="H416" s="4">
        <f t="shared" si="74"/>
        <v>1</v>
      </c>
      <c r="I416" s="5">
        <f t="shared" si="75"/>
        <v>1</v>
      </c>
      <c r="K416" s="1">
        <f t="shared" si="76"/>
        <v>29129</v>
      </c>
      <c r="M416" s="6">
        <f t="shared" si="77"/>
        <v>-1</v>
      </c>
      <c r="O416" s="2" t="str">
        <f t="shared" si="78"/>
        <v>30 ans, 1 mois, 2 jours</v>
      </c>
      <c r="Q416" s="3">
        <f t="shared" si="79"/>
        <v>30</v>
      </c>
      <c r="R416" s="4">
        <f t="shared" si="80"/>
        <v>1</v>
      </c>
      <c r="S416" s="5">
        <f t="shared" si="81"/>
        <v>2</v>
      </c>
      <c r="U416" s="1">
        <f t="shared" si="82"/>
        <v>29130</v>
      </c>
      <c r="W416" s="6">
        <f t="shared" si="83"/>
        <v>0</v>
      </c>
      <c r="Y416" t="str">
        <f>_xll.DIFFDATE(B416,C416,3)</f>
        <v>30 ans 1 mois 1 jour</v>
      </c>
      <c r="AC416" t="str">
        <f>RIGHT(_xll.DIFFDATE($B416,$C416,3),8)</f>
        <v>s 1 jour</v>
      </c>
      <c r="AD416" s="11"/>
      <c r="AE416" s="10"/>
    </row>
    <row r="417" spans="2:31">
      <c r="B417" s="1">
        <v>17471</v>
      </c>
      <c r="C417" s="1">
        <v>18975</v>
      </c>
      <c r="E417" s="2" t="str">
        <f t="shared" si="72"/>
        <v>4 ans, 1 mois, 12 jours</v>
      </c>
      <c r="G417" s="3">
        <f t="shared" si="73"/>
        <v>4</v>
      </c>
      <c r="H417" s="4">
        <f t="shared" si="74"/>
        <v>1</v>
      </c>
      <c r="I417" s="5">
        <f t="shared" si="75"/>
        <v>12</v>
      </c>
      <c r="K417" s="1">
        <f t="shared" si="76"/>
        <v>18974</v>
      </c>
      <c r="M417" s="6">
        <f t="shared" si="77"/>
        <v>-1</v>
      </c>
      <c r="O417" s="2" t="str">
        <f t="shared" si="78"/>
        <v>4 ans, 1 mois, 13 jours</v>
      </c>
      <c r="Q417" s="3">
        <f t="shared" si="79"/>
        <v>4</v>
      </c>
      <c r="R417" s="4">
        <f t="shared" si="80"/>
        <v>1</v>
      </c>
      <c r="S417" s="5">
        <f t="shared" si="81"/>
        <v>13</v>
      </c>
      <c r="U417" s="1">
        <f t="shared" si="82"/>
        <v>18975</v>
      </c>
      <c r="W417" s="6">
        <f t="shared" si="83"/>
        <v>0</v>
      </c>
      <c r="Y417" t="str">
        <f>_xll.DIFFDATE(B417,C417,3)</f>
        <v>4 ans 1 mois 12 jours</v>
      </c>
      <c r="AC417" t="str">
        <f>RIGHT(_xll.DIFFDATE($B417,$C417,3),8)</f>
        <v>12 jours</v>
      </c>
      <c r="AD417" s="11"/>
      <c r="AE417" s="10"/>
    </row>
    <row r="418" spans="2:31">
      <c r="B418" s="1">
        <v>21062</v>
      </c>
      <c r="C418" s="1">
        <v>24183</v>
      </c>
      <c r="E418" s="2" t="str">
        <f t="shared" si="72"/>
        <v>8 ans, 6 mois, 15 jours</v>
      </c>
      <c r="G418" s="3">
        <f t="shared" si="73"/>
        <v>8</v>
      </c>
      <c r="H418" s="4">
        <f t="shared" si="74"/>
        <v>6</v>
      </c>
      <c r="I418" s="5">
        <f t="shared" si="75"/>
        <v>15</v>
      </c>
      <c r="K418" s="1">
        <f t="shared" si="76"/>
        <v>24181</v>
      </c>
      <c r="M418" s="6">
        <f t="shared" si="77"/>
        <v>-2</v>
      </c>
      <c r="O418" s="2" t="str">
        <f t="shared" si="78"/>
        <v>8 ans, 6 mois, 17 jours</v>
      </c>
      <c r="Q418" s="3">
        <f t="shared" si="79"/>
        <v>8</v>
      </c>
      <c r="R418" s="4">
        <f t="shared" si="80"/>
        <v>6</v>
      </c>
      <c r="S418" s="5">
        <f t="shared" si="81"/>
        <v>17</v>
      </c>
      <c r="U418" s="1">
        <f t="shared" si="82"/>
        <v>24183</v>
      </c>
      <c r="W418" s="6">
        <f t="shared" si="83"/>
        <v>0</v>
      </c>
      <c r="Y418" t="str">
        <f>_xll.DIFFDATE(B418,C418,3)</f>
        <v>8 ans 6 mois 15 jours</v>
      </c>
      <c r="AC418" t="str">
        <f>RIGHT(_xll.DIFFDATE($B418,$C418,3),8)</f>
        <v>15 jours</v>
      </c>
      <c r="AD418" s="11"/>
      <c r="AE418" s="10"/>
    </row>
    <row r="419" spans="2:31">
      <c r="B419" s="1">
        <v>8432</v>
      </c>
      <c r="C419" s="1">
        <v>11988</v>
      </c>
      <c r="E419" s="2" t="str">
        <f t="shared" si="72"/>
        <v>9 ans, 8 mois, 25 jours</v>
      </c>
      <c r="G419" s="3">
        <f t="shared" si="73"/>
        <v>9</v>
      </c>
      <c r="H419" s="4">
        <f t="shared" si="74"/>
        <v>8</v>
      </c>
      <c r="I419" s="5">
        <f t="shared" si="75"/>
        <v>25</v>
      </c>
      <c r="K419" s="1">
        <f t="shared" si="76"/>
        <v>11987</v>
      </c>
      <c r="M419" s="6">
        <f t="shared" si="77"/>
        <v>-1</v>
      </c>
      <c r="O419" s="2" t="str">
        <f t="shared" si="78"/>
        <v>9 ans, 8 mois, 26 jours</v>
      </c>
      <c r="Q419" s="3">
        <f t="shared" si="79"/>
        <v>9</v>
      </c>
      <c r="R419" s="4">
        <f t="shared" si="80"/>
        <v>8</v>
      </c>
      <c r="S419" s="5">
        <f t="shared" si="81"/>
        <v>26</v>
      </c>
      <c r="U419" s="1">
        <f t="shared" si="82"/>
        <v>11988</v>
      </c>
      <c r="W419" s="6">
        <f t="shared" si="83"/>
        <v>0</v>
      </c>
      <c r="Y419" t="str">
        <f>_xll.DIFFDATE(B419,C419,3)</f>
        <v>9 ans 8 mois 25 jours</v>
      </c>
      <c r="AC419" t="str">
        <f>RIGHT(_xll.DIFFDATE($B419,$C419,3),8)</f>
        <v>25 jours</v>
      </c>
      <c r="AD419" s="11"/>
      <c r="AE419" s="10"/>
    </row>
    <row r="420" spans="2:31">
      <c r="B420" s="1">
        <v>16345</v>
      </c>
      <c r="C420" s="1">
        <v>44264</v>
      </c>
      <c r="E420" s="2" t="str">
        <f t="shared" si="72"/>
        <v>76 ans, 5 mois, 7 jours</v>
      </c>
      <c r="G420" s="3">
        <f t="shared" si="73"/>
        <v>76</v>
      </c>
      <c r="H420" s="4">
        <f t="shared" si="74"/>
        <v>5</v>
      </c>
      <c r="I420" s="5">
        <f t="shared" si="75"/>
        <v>7</v>
      </c>
      <c r="K420" s="1">
        <f t="shared" si="76"/>
        <v>44262</v>
      </c>
      <c r="M420" s="6">
        <f t="shared" si="77"/>
        <v>-2</v>
      </c>
      <c r="O420" s="2" t="str">
        <f t="shared" si="78"/>
        <v>76 ans, 5 mois, 9 jours</v>
      </c>
      <c r="Q420" s="3">
        <f t="shared" si="79"/>
        <v>76</v>
      </c>
      <c r="R420" s="4">
        <f t="shared" si="80"/>
        <v>5</v>
      </c>
      <c r="S420" s="5">
        <f t="shared" si="81"/>
        <v>9</v>
      </c>
      <c r="U420" s="1">
        <f t="shared" si="82"/>
        <v>44264</v>
      </c>
      <c r="W420" s="6">
        <f t="shared" si="83"/>
        <v>0</v>
      </c>
      <c r="Y420" t="str">
        <f>_xll.DIFFDATE(B420,C420,3)</f>
        <v>76 ans 5 mois 7 jours</v>
      </c>
      <c r="AC420" t="str">
        <f>RIGHT(_xll.DIFFDATE($B420,$C420,3),8)</f>
        <v xml:space="preserve"> 7 jours</v>
      </c>
      <c r="AD420" s="11"/>
      <c r="AE420" s="10"/>
    </row>
    <row r="421" spans="2:31">
      <c r="B421" s="1">
        <v>11534</v>
      </c>
      <c r="C421" s="1">
        <v>39153</v>
      </c>
      <c r="E421" s="2" t="str">
        <f t="shared" si="72"/>
        <v>75 ans, 7 mois, 10 jours</v>
      </c>
      <c r="G421" s="3">
        <f t="shared" si="73"/>
        <v>75</v>
      </c>
      <c r="H421" s="4">
        <f t="shared" si="74"/>
        <v>7</v>
      </c>
      <c r="I421" s="5">
        <f t="shared" si="75"/>
        <v>10</v>
      </c>
      <c r="K421" s="1">
        <f t="shared" si="76"/>
        <v>39151</v>
      </c>
      <c r="M421" s="6">
        <f t="shared" si="77"/>
        <v>-2</v>
      </c>
      <c r="O421" s="2" t="str">
        <f t="shared" si="78"/>
        <v>75 ans, 7 mois, 12 jours</v>
      </c>
      <c r="Q421" s="3">
        <f t="shared" si="79"/>
        <v>75</v>
      </c>
      <c r="R421" s="4">
        <f t="shared" si="80"/>
        <v>7</v>
      </c>
      <c r="S421" s="5">
        <f t="shared" si="81"/>
        <v>12</v>
      </c>
      <c r="U421" s="1">
        <f t="shared" si="82"/>
        <v>39153</v>
      </c>
      <c r="W421" s="6">
        <f t="shared" si="83"/>
        <v>0</v>
      </c>
      <c r="Y421" t="str">
        <f>_xll.DIFFDATE(B421,C421,3)</f>
        <v>75 ans 7 mois 10 jours</v>
      </c>
      <c r="AC421" t="str">
        <f>RIGHT(_xll.DIFFDATE($B421,$C421,3),8)</f>
        <v>10 jours</v>
      </c>
      <c r="AD421" s="11"/>
      <c r="AE421" s="10"/>
    </row>
    <row r="422" spans="2:31">
      <c r="B422" s="1">
        <v>13545</v>
      </c>
      <c r="C422" s="1">
        <v>63259</v>
      </c>
      <c r="E422" s="2" t="str">
        <f t="shared" si="72"/>
        <v>136 ans, 1 mois, 9 jours</v>
      </c>
      <c r="G422" s="3">
        <f t="shared" si="73"/>
        <v>136</v>
      </c>
      <c r="H422" s="4">
        <f t="shared" si="74"/>
        <v>1</v>
      </c>
      <c r="I422" s="5">
        <f t="shared" si="75"/>
        <v>9</v>
      </c>
      <c r="K422" s="1">
        <f t="shared" si="76"/>
        <v>63257</v>
      </c>
      <c r="M422" s="6">
        <f t="shared" si="77"/>
        <v>-2</v>
      </c>
      <c r="O422" s="2" t="str">
        <f t="shared" si="78"/>
        <v>136 ans, 1 mois, 11 jours</v>
      </c>
      <c r="Q422" s="3">
        <f t="shared" si="79"/>
        <v>136</v>
      </c>
      <c r="R422" s="4">
        <f t="shared" si="80"/>
        <v>1</v>
      </c>
      <c r="S422" s="5">
        <f t="shared" si="81"/>
        <v>11</v>
      </c>
      <c r="U422" s="1">
        <f t="shared" si="82"/>
        <v>63259</v>
      </c>
      <c r="W422" s="6">
        <f t="shared" si="83"/>
        <v>0</v>
      </c>
      <c r="Y422" t="str">
        <f>_xll.DIFFDATE(B422,C422,3)</f>
        <v>136 ans 1 mois 9 jours</v>
      </c>
      <c r="AC422" t="str">
        <f>RIGHT(_xll.DIFFDATE($B422,$C422,3),8)</f>
        <v xml:space="preserve"> 9 jours</v>
      </c>
      <c r="AD422" s="11"/>
      <c r="AE422" s="10"/>
    </row>
    <row r="423" spans="2:31">
      <c r="B423" s="1">
        <v>22159</v>
      </c>
      <c r="C423" s="1">
        <v>30296</v>
      </c>
      <c r="E423" s="2" t="str">
        <f t="shared" si="72"/>
        <v>22 ans, 3 mois, 10 jours</v>
      </c>
      <c r="G423" s="3">
        <f t="shared" si="73"/>
        <v>22</v>
      </c>
      <c r="H423" s="4">
        <f t="shared" si="74"/>
        <v>3</v>
      </c>
      <c r="I423" s="5">
        <f t="shared" si="75"/>
        <v>10</v>
      </c>
      <c r="K423" s="1">
        <f t="shared" si="76"/>
        <v>30295</v>
      </c>
      <c r="M423" s="6">
        <f t="shared" si="77"/>
        <v>-1</v>
      </c>
      <c r="O423" s="2" t="str">
        <f t="shared" si="78"/>
        <v>22 ans, 3 mois, 11 jours</v>
      </c>
      <c r="Q423" s="3">
        <f t="shared" si="79"/>
        <v>22</v>
      </c>
      <c r="R423" s="4">
        <f t="shared" si="80"/>
        <v>3</v>
      </c>
      <c r="S423" s="5">
        <f t="shared" si="81"/>
        <v>11</v>
      </c>
      <c r="U423" s="1">
        <f t="shared" si="82"/>
        <v>30296</v>
      </c>
      <c r="W423" s="6">
        <f t="shared" si="83"/>
        <v>0</v>
      </c>
      <c r="Y423" t="str">
        <f>_xll.DIFFDATE(B423,C423,3)</f>
        <v>22 ans 3 mois 10 jours</v>
      </c>
      <c r="AC423" t="str">
        <f>RIGHT(_xll.DIFFDATE($B423,$C423,3),8)</f>
        <v>10 jours</v>
      </c>
      <c r="AD423" s="11"/>
      <c r="AE423" s="10"/>
    </row>
    <row r="424" spans="2:31">
      <c r="B424" s="1">
        <v>33238</v>
      </c>
      <c r="C424" s="1">
        <v>78504</v>
      </c>
      <c r="E424" s="2" t="str">
        <f t="shared" si="72"/>
        <v>123 ans, 11 mois, 6 jours</v>
      </c>
      <c r="G424" s="3">
        <f t="shared" si="73"/>
        <v>123</v>
      </c>
      <c r="H424" s="4">
        <f t="shared" si="74"/>
        <v>11</v>
      </c>
      <c r="I424" s="5">
        <f t="shared" si="75"/>
        <v>6</v>
      </c>
      <c r="K424" s="1">
        <f t="shared" si="76"/>
        <v>78503</v>
      </c>
      <c r="M424" s="6">
        <f t="shared" si="77"/>
        <v>-1</v>
      </c>
      <c r="O424" s="2" t="str">
        <f t="shared" si="78"/>
        <v>123 ans, 11 mois, 7 jours</v>
      </c>
      <c r="Q424" s="3">
        <f t="shared" si="79"/>
        <v>123</v>
      </c>
      <c r="R424" s="4">
        <f t="shared" si="80"/>
        <v>11</v>
      </c>
      <c r="S424" s="5">
        <f t="shared" si="81"/>
        <v>7</v>
      </c>
      <c r="U424" s="1">
        <f t="shared" si="82"/>
        <v>78504</v>
      </c>
      <c r="W424" s="6">
        <f t="shared" si="83"/>
        <v>0</v>
      </c>
      <c r="Y424" t="str">
        <f>_xll.DIFFDATE(B424,C424,3)</f>
        <v>123 ans 11 mois 6 jours</v>
      </c>
      <c r="AC424" t="str">
        <f>RIGHT(_xll.DIFFDATE($B424,$C424,3),8)</f>
        <v xml:space="preserve"> 6 jours</v>
      </c>
      <c r="AD424" s="11"/>
      <c r="AE424" s="10"/>
    </row>
    <row r="425" spans="2:31">
      <c r="B425" s="1">
        <v>7183</v>
      </c>
      <c r="C425" s="1">
        <v>50829</v>
      </c>
      <c r="E425" s="2" t="str">
        <f t="shared" si="72"/>
        <v>119 ans, 5 mois, 28 jours</v>
      </c>
      <c r="G425" s="3">
        <f t="shared" si="73"/>
        <v>119</v>
      </c>
      <c r="H425" s="4">
        <f t="shared" si="74"/>
        <v>5</v>
      </c>
      <c r="I425" s="5">
        <f t="shared" si="75"/>
        <v>28</v>
      </c>
      <c r="K425" s="1">
        <f t="shared" si="76"/>
        <v>50829</v>
      </c>
      <c r="M425" s="6">
        <f t="shared" si="77"/>
        <v>0</v>
      </c>
      <c r="O425" s="2" t="str">
        <f t="shared" si="78"/>
        <v>119 ans, 6 mois, 0 jour</v>
      </c>
      <c r="Q425" s="3">
        <f t="shared" si="79"/>
        <v>119</v>
      </c>
      <c r="R425" s="4">
        <f t="shared" si="80"/>
        <v>6</v>
      </c>
      <c r="S425" s="5">
        <f t="shared" si="81"/>
        <v>0</v>
      </c>
      <c r="U425" s="1">
        <f t="shared" si="82"/>
        <v>50829</v>
      </c>
      <c r="W425" s="6">
        <f t="shared" si="83"/>
        <v>0</v>
      </c>
      <c r="Y425" t="str">
        <f>_xll.DIFFDATE(B425,C425,3)</f>
        <v>119 ans 5 mois 28 jours</v>
      </c>
      <c r="AC425" t="str">
        <f>RIGHT(_xll.DIFFDATE($B425,$C425,3),8)</f>
        <v>28 jours</v>
      </c>
      <c r="AD425" s="11"/>
      <c r="AE425" s="10"/>
    </row>
    <row r="426" spans="2:31">
      <c r="B426" s="1">
        <v>35642</v>
      </c>
      <c r="C426" s="1">
        <v>86865</v>
      </c>
      <c r="E426" s="2" t="str">
        <f t="shared" si="72"/>
        <v>140 ans, 2 mois, 27 jours</v>
      </c>
      <c r="G426" s="3">
        <f t="shared" si="73"/>
        <v>140</v>
      </c>
      <c r="H426" s="4">
        <f t="shared" si="74"/>
        <v>2</v>
      </c>
      <c r="I426" s="5">
        <f t="shared" si="75"/>
        <v>27</v>
      </c>
      <c r="K426" s="1">
        <f t="shared" si="76"/>
        <v>86864</v>
      </c>
      <c r="M426" s="6">
        <f t="shared" si="77"/>
        <v>-1</v>
      </c>
      <c r="O426" s="2" t="str">
        <f t="shared" si="78"/>
        <v>140 ans, 2 mois, 28 jours</v>
      </c>
      <c r="Q426" s="3">
        <f t="shared" si="79"/>
        <v>140</v>
      </c>
      <c r="R426" s="4">
        <f t="shared" si="80"/>
        <v>2</v>
      </c>
      <c r="S426" s="5">
        <f t="shared" si="81"/>
        <v>28</v>
      </c>
      <c r="U426" s="1">
        <f t="shared" si="82"/>
        <v>86865</v>
      </c>
      <c r="W426" s="6">
        <f t="shared" si="83"/>
        <v>0</v>
      </c>
      <c r="Y426" t="str">
        <f>_xll.DIFFDATE(B426,C426,3)</f>
        <v>140 ans 2 mois 27 jours</v>
      </c>
      <c r="AC426" t="str">
        <f>RIGHT(_xll.DIFFDATE($B426,$C426,3),8)</f>
        <v>27 jours</v>
      </c>
      <c r="AD426" s="11"/>
      <c r="AE426" s="10"/>
    </row>
    <row r="427" spans="2:31">
      <c r="B427" s="1">
        <v>21822</v>
      </c>
      <c r="C427" s="1">
        <v>72039</v>
      </c>
      <c r="E427" s="2" t="str">
        <f t="shared" si="72"/>
        <v>137 ans, 5 mois, 24 jours</v>
      </c>
      <c r="G427" s="3">
        <f t="shared" si="73"/>
        <v>137</v>
      </c>
      <c r="H427" s="4">
        <f t="shared" si="74"/>
        <v>5</v>
      </c>
      <c r="I427" s="5">
        <f t="shared" si="75"/>
        <v>24</v>
      </c>
      <c r="K427" s="1">
        <f t="shared" si="76"/>
        <v>72038</v>
      </c>
      <c r="M427" s="6">
        <f t="shared" si="77"/>
        <v>-1</v>
      </c>
      <c r="O427" s="2" t="str">
        <f t="shared" si="78"/>
        <v>137 ans, 5 mois, 25 jours</v>
      </c>
      <c r="Q427" s="3">
        <f t="shared" si="79"/>
        <v>137</v>
      </c>
      <c r="R427" s="4">
        <f t="shared" si="80"/>
        <v>5</v>
      </c>
      <c r="S427" s="5">
        <f t="shared" si="81"/>
        <v>25</v>
      </c>
      <c r="U427" s="1">
        <f t="shared" si="82"/>
        <v>72039</v>
      </c>
      <c r="W427" s="6">
        <f t="shared" si="83"/>
        <v>0</v>
      </c>
      <c r="Y427" t="str">
        <f>_xll.DIFFDATE(B427,C427,3)</f>
        <v>137 ans 5 mois 24 jours</v>
      </c>
      <c r="AC427" t="str">
        <f>RIGHT(_xll.DIFFDATE($B427,$C427,3),8)</f>
        <v>24 jours</v>
      </c>
      <c r="AD427" s="11"/>
      <c r="AE427" s="10"/>
    </row>
    <row r="428" spans="2:31">
      <c r="B428" s="1">
        <v>11078</v>
      </c>
      <c r="C428" s="1">
        <v>22715</v>
      </c>
      <c r="E428" s="2" t="str">
        <f t="shared" si="72"/>
        <v>31 ans, 10 mois, 8 jours</v>
      </c>
      <c r="G428" s="3">
        <f t="shared" si="73"/>
        <v>31</v>
      </c>
      <c r="H428" s="4">
        <f t="shared" si="74"/>
        <v>10</v>
      </c>
      <c r="I428" s="5">
        <f t="shared" si="75"/>
        <v>8</v>
      </c>
      <c r="K428" s="1">
        <f t="shared" si="76"/>
        <v>22713</v>
      </c>
      <c r="M428" s="6">
        <f t="shared" si="77"/>
        <v>-2</v>
      </c>
      <c r="O428" s="2" t="str">
        <f t="shared" si="78"/>
        <v>31 ans, 10 mois, 10 jours</v>
      </c>
      <c r="Q428" s="3">
        <f t="shared" si="79"/>
        <v>31</v>
      </c>
      <c r="R428" s="4">
        <f t="shared" si="80"/>
        <v>10</v>
      </c>
      <c r="S428" s="5">
        <f t="shared" si="81"/>
        <v>10</v>
      </c>
      <c r="U428" s="1">
        <f t="shared" si="82"/>
        <v>22715</v>
      </c>
      <c r="W428" s="6">
        <f t="shared" si="83"/>
        <v>0</v>
      </c>
      <c r="Y428" t="str">
        <f>_xll.DIFFDATE(B428,C428,3)</f>
        <v>31 ans 10 mois 8 jours</v>
      </c>
      <c r="AC428" t="str">
        <f>RIGHT(_xll.DIFFDATE($B428,$C428,3),8)</f>
        <v xml:space="preserve"> 8 jours</v>
      </c>
      <c r="AD428" s="11"/>
      <c r="AE428" s="10"/>
    </row>
    <row r="429" spans="2:31">
      <c r="B429" s="1">
        <v>10440</v>
      </c>
      <c r="C429" s="1">
        <v>53616</v>
      </c>
      <c r="E429" s="2" t="str">
        <f t="shared" si="72"/>
        <v>118 ans, 2 mois, 15 jours</v>
      </c>
      <c r="G429" s="3">
        <f t="shared" si="73"/>
        <v>118</v>
      </c>
      <c r="H429" s="4">
        <f t="shared" si="74"/>
        <v>2</v>
      </c>
      <c r="I429" s="5">
        <f t="shared" si="75"/>
        <v>15</v>
      </c>
      <c r="K429" s="1">
        <f t="shared" si="76"/>
        <v>53615</v>
      </c>
      <c r="M429" s="6">
        <f t="shared" si="77"/>
        <v>-1</v>
      </c>
      <c r="O429" s="2" t="str">
        <f t="shared" si="78"/>
        <v>118 ans, 2 mois, 16 jours</v>
      </c>
      <c r="Q429" s="3">
        <f t="shared" si="79"/>
        <v>118</v>
      </c>
      <c r="R429" s="4">
        <f t="shared" si="80"/>
        <v>2</v>
      </c>
      <c r="S429" s="5">
        <f t="shared" si="81"/>
        <v>16</v>
      </c>
      <c r="U429" s="1">
        <f t="shared" si="82"/>
        <v>53616</v>
      </c>
      <c r="W429" s="6">
        <f t="shared" si="83"/>
        <v>0</v>
      </c>
      <c r="Y429" t="str">
        <f>_xll.DIFFDATE(B429,C429,3)</f>
        <v>118 ans 2 mois 15 jours</v>
      </c>
      <c r="AC429" t="str">
        <f>RIGHT(_xll.DIFFDATE($B429,$C429,3),8)</f>
        <v>15 jours</v>
      </c>
      <c r="AD429" s="11"/>
      <c r="AE429" s="10"/>
    </row>
    <row r="430" spans="2:31">
      <c r="B430" s="1">
        <v>32751</v>
      </c>
      <c r="C430" s="1">
        <v>39385</v>
      </c>
      <c r="E430" s="2" t="str">
        <f t="shared" si="72"/>
        <v>18 ans, 1 mois, 29 jours</v>
      </c>
      <c r="G430" s="3">
        <f t="shared" si="73"/>
        <v>18</v>
      </c>
      <c r="H430" s="4">
        <f t="shared" si="74"/>
        <v>1</v>
      </c>
      <c r="I430" s="5">
        <f t="shared" si="75"/>
        <v>29</v>
      </c>
      <c r="K430" s="1">
        <f t="shared" si="76"/>
        <v>39384</v>
      </c>
      <c r="M430" s="6">
        <f t="shared" si="77"/>
        <v>-1</v>
      </c>
      <c r="O430" s="2" t="str">
        <f t="shared" si="78"/>
        <v>18 ans, 1 mois, 30 jours</v>
      </c>
      <c r="Q430" s="3">
        <f t="shared" si="79"/>
        <v>18</v>
      </c>
      <c r="R430" s="4">
        <f t="shared" si="80"/>
        <v>1</v>
      </c>
      <c r="S430" s="5">
        <f t="shared" si="81"/>
        <v>30</v>
      </c>
      <c r="U430" s="1">
        <f t="shared" si="82"/>
        <v>39385</v>
      </c>
      <c r="W430" s="6">
        <f t="shared" si="83"/>
        <v>0</v>
      </c>
      <c r="Y430" t="str">
        <f>_xll.DIFFDATE(B430,C430,3)</f>
        <v>18 ans 1 mois 29 jours</v>
      </c>
      <c r="AC430" t="str">
        <f>RIGHT(_xll.DIFFDATE($B430,$C430,3),8)</f>
        <v>29 jours</v>
      </c>
      <c r="AD430" s="11"/>
      <c r="AE430" s="10"/>
    </row>
    <row r="431" spans="2:31">
      <c r="B431" s="1">
        <v>4627</v>
      </c>
      <c r="C431" s="1">
        <v>46522</v>
      </c>
      <c r="E431" s="2" t="str">
        <f t="shared" si="72"/>
        <v>114 ans, 8 mois, 14 jours</v>
      </c>
      <c r="G431" s="3">
        <f t="shared" si="73"/>
        <v>114</v>
      </c>
      <c r="H431" s="4">
        <f t="shared" si="74"/>
        <v>8</v>
      </c>
      <c r="I431" s="5">
        <f t="shared" si="75"/>
        <v>14</v>
      </c>
      <c r="K431" s="1">
        <f t="shared" si="76"/>
        <v>46521</v>
      </c>
      <c r="M431" s="6">
        <f t="shared" si="77"/>
        <v>-1</v>
      </c>
      <c r="O431" s="2" t="str">
        <f t="shared" si="78"/>
        <v>114 ans, 8 mois, 15 jours</v>
      </c>
      <c r="Q431" s="3">
        <f t="shared" si="79"/>
        <v>114</v>
      </c>
      <c r="R431" s="4">
        <f t="shared" si="80"/>
        <v>8</v>
      </c>
      <c r="S431" s="5">
        <f t="shared" si="81"/>
        <v>15</v>
      </c>
      <c r="U431" s="1">
        <f t="shared" si="82"/>
        <v>46522</v>
      </c>
      <c r="W431" s="6">
        <f t="shared" si="83"/>
        <v>0</v>
      </c>
      <c r="Y431" t="str">
        <f>_xll.DIFFDATE(B431,C431,3)</f>
        <v>114 ans 8 mois 14 jours</v>
      </c>
      <c r="AC431" t="str">
        <f>RIGHT(_xll.DIFFDATE($B431,$C431,3),8)</f>
        <v>14 jours</v>
      </c>
      <c r="AD431" s="11"/>
      <c r="AE431" s="10"/>
    </row>
    <row r="432" spans="2:31">
      <c r="B432" s="1">
        <v>33968</v>
      </c>
      <c r="C432" s="1">
        <v>57417</v>
      </c>
      <c r="E432" s="2" t="str">
        <f t="shared" si="72"/>
        <v>64 ans, 2 mois, 11 jours</v>
      </c>
      <c r="G432" s="3">
        <f t="shared" si="73"/>
        <v>64</v>
      </c>
      <c r="H432" s="4">
        <f t="shared" si="74"/>
        <v>2</v>
      </c>
      <c r="I432" s="5">
        <f t="shared" si="75"/>
        <v>11</v>
      </c>
      <c r="K432" s="1">
        <f t="shared" si="76"/>
        <v>57415</v>
      </c>
      <c r="M432" s="6">
        <f t="shared" si="77"/>
        <v>-2</v>
      </c>
      <c r="O432" s="2" t="str">
        <f t="shared" si="78"/>
        <v>64 ans, 2 mois, 13 jours</v>
      </c>
      <c r="Q432" s="3">
        <f t="shared" si="79"/>
        <v>64</v>
      </c>
      <c r="R432" s="4">
        <f t="shared" si="80"/>
        <v>2</v>
      </c>
      <c r="S432" s="5">
        <f t="shared" si="81"/>
        <v>13</v>
      </c>
      <c r="U432" s="1">
        <f t="shared" si="82"/>
        <v>57417</v>
      </c>
      <c r="W432" s="6">
        <f t="shared" si="83"/>
        <v>0</v>
      </c>
      <c r="Y432" t="str">
        <f>_xll.DIFFDATE(B432,C432,3)</f>
        <v>64 ans 2 mois 11 jours</v>
      </c>
      <c r="AC432" t="str">
        <f>RIGHT(_xll.DIFFDATE($B432,$C432,3),8)</f>
        <v>11 jours</v>
      </c>
      <c r="AD432" s="11"/>
      <c r="AE432" s="10"/>
    </row>
    <row r="433" spans="2:31">
      <c r="B433" s="1">
        <v>11535</v>
      </c>
      <c r="C433" s="1">
        <v>53467</v>
      </c>
      <c r="E433" s="2" t="str">
        <f t="shared" si="72"/>
        <v>114 ans, 9 mois, 19 jours</v>
      </c>
      <c r="G433" s="3">
        <f t="shared" si="73"/>
        <v>114</v>
      </c>
      <c r="H433" s="4">
        <f t="shared" si="74"/>
        <v>9</v>
      </c>
      <c r="I433" s="5">
        <f t="shared" si="75"/>
        <v>19</v>
      </c>
      <c r="K433" s="1">
        <f t="shared" si="76"/>
        <v>53466</v>
      </c>
      <c r="M433" s="6">
        <f t="shared" si="77"/>
        <v>-1</v>
      </c>
      <c r="O433" s="2" t="str">
        <f t="shared" si="78"/>
        <v>114 ans, 9 mois, 20 jours</v>
      </c>
      <c r="Q433" s="3">
        <f t="shared" si="79"/>
        <v>114</v>
      </c>
      <c r="R433" s="4">
        <f t="shared" si="80"/>
        <v>9</v>
      </c>
      <c r="S433" s="5">
        <f t="shared" si="81"/>
        <v>20</v>
      </c>
      <c r="U433" s="1">
        <f t="shared" si="82"/>
        <v>53467</v>
      </c>
      <c r="W433" s="6">
        <f t="shared" si="83"/>
        <v>0</v>
      </c>
      <c r="Y433" t="str">
        <f>_xll.DIFFDATE(B433,C433,3)</f>
        <v>114 ans 9 mois 19 jours</v>
      </c>
      <c r="AC433" t="str">
        <f>RIGHT(_xll.DIFFDATE($B433,$C433,3),8)</f>
        <v>19 jours</v>
      </c>
      <c r="AD433" s="11"/>
      <c r="AE433" s="10"/>
    </row>
    <row r="434" spans="2:31">
      <c r="B434" s="1">
        <v>23742</v>
      </c>
      <c r="C434" s="1">
        <v>37458</v>
      </c>
      <c r="E434" s="2" t="str">
        <f t="shared" si="72"/>
        <v>37 ans, 6 mois, 20 jours</v>
      </c>
      <c r="G434" s="3">
        <f t="shared" si="73"/>
        <v>37</v>
      </c>
      <c r="H434" s="4">
        <f t="shared" si="74"/>
        <v>6</v>
      </c>
      <c r="I434" s="5">
        <f t="shared" si="75"/>
        <v>20</v>
      </c>
      <c r="K434" s="1">
        <f t="shared" si="76"/>
        <v>37457</v>
      </c>
      <c r="M434" s="6">
        <f t="shared" si="77"/>
        <v>-1</v>
      </c>
      <c r="O434" s="2" t="str">
        <f t="shared" si="78"/>
        <v>37 ans, 6 mois, 21 jours</v>
      </c>
      <c r="Q434" s="3">
        <f t="shared" si="79"/>
        <v>37</v>
      </c>
      <c r="R434" s="4">
        <f t="shared" si="80"/>
        <v>6</v>
      </c>
      <c r="S434" s="5">
        <f t="shared" si="81"/>
        <v>21</v>
      </c>
      <c r="U434" s="1">
        <f t="shared" si="82"/>
        <v>37458</v>
      </c>
      <c r="W434" s="6">
        <f t="shared" si="83"/>
        <v>0</v>
      </c>
      <c r="Y434" t="str">
        <f>_xll.DIFFDATE(B434,C434,3)</f>
        <v>37 ans 6 mois 20 jours</v>
      </c>
      <c r="AC434" t="str">
        <f>RIGHT(_xll.DIFFDATE($B434,$C434,3),8)</f>
        <v>20 jours</v>
      </c>
      <c r="AD434" s="11"/>
      <c r="AE434" s="10"/>
    </row>
    <row r="435" spans="2:31">
      <c r="B435" s="1">
        <v>17410</v>
      </c>
      <c r="C435" s="1">
        <v>52669</v>
      </c>
      <c r="E435" s="2" t="str">
        <f t="shared" si="72"/>
        <v>96 ans, 6 mois, 11 jours</v>
      </c>
      <c r="G435" s="3">
        <f t="shared" si="73"/>
        <v>96</v>
      </c>
      <c r="H435" s="4">
        <f t="shared" si="74"/>
        <v>6</v>
      </c>
      <c r="I435" s="5">
        <f t="shared" si="75"/>
        <v>11</v>
      </c>
      <c r="K435" s="1">
        <f t="shared" si="76"/>
        <v>52667</v>
      </c>
      <c r="M435" s="6">
        <f t="shared" si="77"/>
        <v>-2</v>
      </c>
      <c r="O435" s="2" t="str">
        <f t="shared" si="78"/>
        <v>96 ans, 6 mois, 13 jours</v>
      </c>
      <c r="Q435" s="3">
        <f t="shared" si="79"/>
        <v>96</v>
      </c>
      <c r="R435" s="4">
        <f t="shared" si="80"/>
        <v>6</v>
      </c>
      <c r="S435" s="5">
        <f t="shared" si="81"/>
        <v>13</v>
      </c>
      <c r="U435" s="1">
        <f t="shared" si="82"/>
        <v>52669</v>
      </c>
      <c r="W435" s="6">
        <f t="shared" si="83"/>
        <v>0</v>
      </c>
      <c r="Y435" t="str">
        <f>_xll.DIFFDATE(B435,C435,3)</f>
        <v>96 ans 6 mois 11 jours</v>
      </c>
      <c r="AC435" t="str">
        <f>RIGHT(_xll.DIFFDATE($B435,$C435,3),8)</f>
        <v>11 jours</v>
      </c>
      <c r="AD435" s="11"/>
      <c r="AE435" s="10"/>
    </row>
    <row r="436" spans="2:31">
      <c r="B436" s="1">
        <v>24592</v>
      </c>
      <c r="C436" s="1">
        <v>59988</v>
      </c>
      <c r="E436" s="2" t="str">
        <f t="shared" si="72"/>
        <v>96 ans, 10 mois, 26 jours</v>
      </c>
      <c r="G436" s="3">
        <f t="shared" si="73"/>
        <v>96</v>
      </c>
      <c r="H436" s="4">
        <f t="shared" si="74"/>
        <v>10</v>
      </c>
      <c r="I436" s="5">
        <f t="shared" si="75"/>
        <v>26</v>
      </c>
      <c r="K436" s="1">
        <f t="shared" si="76"/>
        <v>59987</v>
      </c>
      <c r="M436" s="6">
        <f t="shared" si="77"/>
        <v>-1</v>
      </c>
      <c r="O436" s="2" t="str">
        <f t="shared" si="78"/>
        <v>96 ans, 10 mois, 27 jours</v>
      </c>
      <c r="Q436" s="3">
        <f t="shared" si="79"/>
        <v>96</v>
      </c>
      <c r="R436" s="4">
        <f t="shared" si="80"/>
        <v>10</v>
      </c>
      <c r="S436" s="5">
        <f t="shared" si="81"/>
        <v>27</v>
      </c>
      <c r="U436" s="1">
        <f t="shared" si="82"/>
        <v>59988</v>
      </c>
      <c r="W436" s="6">
        <f t="shared" si="83"/>
        <v>0</v>
      </c>
      <c r="Y436" t="str">
        <f>_xll.DIFFDATE(B436,C436,3)</f>
        <v>96 ans 10 mois 26 jours</v>
      </c>
      <c r="AC436" t="str">
        <f>RIGHT(_xll.DIFFDATE($B436,$C436,3),8)</f>
        <v>26 jours</v>
      </c>
      <c r="AD436" s="11"/>
      <c r="AE436" s="10"/>
    </row>
    <row r="437" spans="2:31">
      <c r="B437" s="1">
        <v>24105</v>
      </c>
      <c r="C437" s="1">
        <v>59620</v>
      </c>
      <c r="E437" s="2" t="str">
        <f t="shared" si="72"/>
        <v>97 ans, 2 mois, 24 jours</v>
      </c>
      <c r="G437" s="3">
        <f t="shared" si="73"/>
        <v>97</v>
      </c>
      <c r="H437" s="4">
        <f t="shared" si="74"/>
        <v>2</v>
      </c>
      <c r="I437" s="5">
        <f t="shared" si="75"/>
        <v>24</v>
      </c>
      <c r="K437" s="1">
        <f t="shared" si="76"/>
        <v>59619</v>
      </c>
      <c r="M437" s="6">
        <f t="shared" si="77"/>
        <v>-1</v>
      </c>
      <c r="O437" s="2" t="str">
        <f t="shared" si="78"/>
        <v>97 ans, 2 mois, 25 jours</v>
      </c>
      <c r="Q437" s="3">
        <f t="shared" si="79"/>
        <v>97</v>
      </c>
      <c r="R437" s="4">
        <f t="shared" si="80"/>
        <v>2</v>
      </c>
      <c r="S437" s="5">
        <f t="shared" si="81"/>
        <v>25</v>
      </c>
      <c r="U437" s="1">
        <f t="shared" si="82"/>
        <v>59620</v>
      </c>
      <c r="W437" s="6">
        <f t="shared" si="83"/>
        <v>0</v>
      </c>
      <c r="Y437" t="str">
        <f>_xll.DIFFDATE(B437,C437,3)</f>
        <v>97 ans 2 mois 24 jours</v>
      </c>
      <c r="AC437" t="str">
        <f>RIGHT(_xll.DIFFDATE($B437,$C437,3),8)</f>
        <v>24 jours</v>
      </c>
      <c r="AD437" s="11"/>
      <c r="AE437" s="10"/>
    </row>
    <row r="438" spans="2:31">
      <c r="B438" s="1">
        <v>30559</v>
      </c>
      <c r="C438" s="1">
        <v>69848</v>
      </c>
      <c r="E438" s="2" t="str">
        <f t="shared" si="72"/>
        <v>107 ans, 6 mois, 23 jours</v>
      </c>
      <c r="G438" s="3">
        <f t="shared" si="73"/>
        <v>107</v>
      </c>
      <c r="H438" s="4">
        <f t="shared" si="74"/>
        <v>6</v>
      </c>
      <c r="I438" s="5">
        <f t="shared" si="75"/>
        <v>23</v>
      </c>
      <c r="K438" s="1">
        <f t="shared" si="76"/>
        <v>69845</v>
      </c>
      <c r="M438" s="6">
        <f t="shared" si="77"/>
        <v>-3</v>
      </c>
      <c r="O438" s="2" t="str">
        <f t="shared" si="78"/>
        <v>107 ans, 6 mois, 26 jours</v>
      </c>
      <c r="Q438" s="3">
        <f t="shared" si="79"/>
        <v>107</v>
      </c>
      <c r="R438" s="4">
        <f t="shared" si="80"/>
        <v>6</v>
      </c>
      <c r="S438" s="5">
        <f t="shared" si="81"/>
        <v>26</v>
      </c>
      <c r="U438" s="1">
        <f t="shared" si="82"/>
        <v>69848</v>
      </c>
      <c r="W438" s="6">
        <f t="shared" si="83"/>
        <v>0</v>
      </c>
      <c r="Y438" t="str">
        <f>_xll.DIFFDATE(B438,C438,3)</f>
        <v>107 ans 6 mois 23 jours</v>
      </c>
      <c r="AC438" t="str">
        <f>RIGHT(_xll.DIFFDATE($B438,$C438,3),8)</f>
        <v>23 jours</v>
      </c>
      <c r="AD438" s="11"/>
      <c r="AE438" s="10"/>
    </row>
    <row r="439" spans="2:31">
      <c r="B439" s="1">
        <v>6149</v>
      </c>
      <c r="C439" s="1">
        <v>16059</v>
      </c>
      <c r="E439" s="2" t="str">
        <f t="shared" si="72"/>
        <v>27 ans, 1 mois, 18 jours</v>
      </c>
      <c r="G439" s="3">
        <f t="shared" si="73"/>
        <v>27</v>
      </c>
      <c r="H439" s="4">
        <f t="shared" si="74"/>
        <v>1</v>
      </c>
      <c r="I439" s="5">
        <f t="shared" si="75"/>
        <v>18</v>
      </c>
      <c r="K439" s="1">
        <f t="shared" si="76"/>
        <v>16058</v>
      </c>
      <c r="M439" s="6">
        <f t="shared" si="77"/>
        <v>-1</v>
      </c>
      <c r="O439" s="2" t="str">
        <f t="shared" si="78"/>
        <v>27 ans, 1 mois, 19 jours</v>
      </c>
      <c r="Q439" s="3">
        <f t="shared" si="79"/>
        <v>27</v>
      </c>
      <c r="R439" s="4">
        <f t="shared" si="80"/>
        <v>1</v>
      </c>
      <c r="S439" s="5">
        <f t="shared" si="81"/>
        <v>19</v>
      </c>
      <c r="U439" s="1">
        <f t="shared" si="82"/>
        <v>16059</v>
      </c>
      <c r="W439" s="6">
        <f t="shared" si="83"/>
        <v>0</v>
      </c>
      <c r="Y439" t="str">
        <f>_xll.DIFFDATE(B439,C439,3)</f>
        <v>27 ans 1 mois 18 jours</v>
      </c>
      <c r="AC439" t="str">
        <f>RIGHT(_xll.DIFFDATE($B439,$C439,3),8)</f>
        <v>18 jours</v>
      </c>
      <c r="AD439" s="11"/>
      <c r="AE439" s="10"/>
    </row>
    <row r="440" spans="2:31">
      <c r="B440" s="1">
        <v>11109</v>
      </c>
      <c r="C440" s="1">
        <v>27731</v>
      </c>
      <c r="E440" s="2" t="str">
        <f t="shared" si="72"/>
        <v>45 ans, 6 mois, 2 jours</v>
      </c>
      <c r="G440" s="3">
        <f t="shared" si="73"/>
        <v>45</v>
      </c>
      <c r="H440" s="4">
        <f t="shared" si="74"/>
        <v>6</v>
      </c>
      <c r="I440" s="5">
        <f t="shared" si="75"/>
        <v>2</v>
      </c>
      <c r="K440" s="1">
        <f t="shared" si="76"/>
        <v>27730</v>
      </c>
      <c r="M440" s="6">
        <f t="shared" si="77"/>
        <v>-1</v>
      </c>
      <c r="O440" s="2" t="str">
        <f t="shared" si="78"/>
        <v>45 ans, 6 mois, 3 jours</v>
      </c>
      <c r="Q440" s="3">
        <f t="shared" si="79"/>
        <v>45</v>
      </c>
      <c r="R440" s="4">
        <f t="shared" si="80"/>
        <v>6</v>
      </c>
      <c r="S440" s="5">
        <f t="shared" si="81"/>
        <v>3</v>
      </c>
      <c r="U440" s="1">
        <f t="shared" si="82"/>
        <v>27731</v>
      </c>
      <c r="W440" s="6">
        <f t="shared" si="83"/>
        <v>0</v>
      </c>
      <c r="Y440" t="str">
        <f>_xll.DIFFDATE(B440,C440,3)</f>
        <v>45 ans 6 mois 2 jours</v>
      </c>
      <c r="AC440" t="str">
        <f>RIGHT(_xll.DIFFDATE($B440,$C440,3),8)</f>
        <v xml:space="preserve"> 2 jours</v>
      </c>
      <c r="AD440" s="11"/>
      <c r="AE440" s="10"/>
    </row>
    <row r="441" spans="2:31">
      <c r="B441" s="1">
        <v>1705</v>
      </c>
      <c r="C441" s="1">
        <v>51431</v>
      </c>
      <c r="E441" s="2" t="str">
        <f t="shared" si="72"/>
        <v>136 ans, 1 mois, 21 jours</v>
      </c>
      <c r="G441" s="3">
        <f t="shared" si="73"/>
        <v>136</v>
      </c>
      <c r="H441" s="4">
        <f t="shared" si="74"/>
        <v>1</v>
      </c>
      <c r="I441" s="5">
        <f t="shared" si="75"/>
        <v>21</v>
      </c>
      <c r="K441" s="1">
        <f t="shared" si="76"/>
        <v>51430</v>
      </c>
      <c r="M441" s="6">
        <f t="shared" si="77"/>
        <v>-1</v>
      </c>
      <c r="O441" s="2" t="str">
        <f t="shared" si="78"/>
        <v>136 ans, 1 mois, 22 jours</v>
      </c>
      <c r="Q441" s="3">
        <f t="shared" si="79"/>
        <v>136</v>
      </c>
      <c r="R441" s="4">
        <f t="shared" si="80"/>
        <v>1</v>
      </c>
      <c r="S441" s="5">
        <f t="shared" si="81"/>
        <v>22</v>
      </c>
      <c r="U441" s="1">
        <f t="shared" si="82"/>
        <v>51431</v>
      </c>
      <c r="W441" s="6">
        <f t="shared" si="83"/>
        <v>0</v>
      </c>
      <c r="Y441" t="str">
        <f>_xll.DIFFDATE(B441,C441,3)</f>
        <v>136 ans 1 mois 21 jours</v>
      </c>
      <c r="AC441" t="str">
        <f>RIGHT(_xll.DIFFDATE($B441,$C441,3),8)</f>
        <v>21 jours</v>
      </c>
      <c r="AD441" s="11"/>
      <c r="AE441" s="10"/>
    </row>
    <row r="442" spans="2:31">
      <c r="B442" s="1">
        <v>5479</v>
      </c>
      <c r="C442" s="1">
        <v>21985</v>
      </c>
      <c r="E442" s="2" t="str">
        <f t="shared" si="72"/>
        <v>45 ans, 2 mois, 8 jours</v>
      </c>
      <c r="G442" s="3">
        <f t="shared" si="73"/>
        <v>45</v>
      </c>
      <c r="H442" s="4">
        <f t="shared" si="74"/>
        <v>2</v>
      </c>
      <c r="I442" s="5">
        <f t="shared" si="75"/>
        <v>8</v>
      </c>
      <c r="K442" s="1">
        <f t="shared" si="76"/>
        <v>21983</v>
      </c>
      <c r="M442" s="6">
        <f t="shared" si="77"/>
        <v>-2</v>
      </c>
      <c r="O442" s="2" t="str">
        <f t="shared" si="78"/>
        <v>45 ans, 2 mois, 10 jours</v>
      </c>
      <c r="Q442" s="3">
        <f t="shared" si="79"/>
        <v>45</v>
      </c>
      <c r="R442" s="4">
        <f t="shared" si="80"/>
        <v>2</v>
      </c>
      <c r="S442" s="5">
        <f t="shared" si="81"/>
        <v>10</v>
      </c>
      <c r="U442" s="1">
        <f t="shared" si="82"/>
        <v>21985</v>
      </c>
      <c r="W442" s="6">
        <f t="shared" si="83"/>
        <v>0</v>
      </c>
      <c r="Y442" t="str">
        <f>_xll.DIFFDATE(B442,C442,3)</f>
        <v>45 ans 2 mois 8 jours</v>
      </c>
      <c r="AC442" t="str">
        <f>RIGHT(_xll.DIFFDATE($B442,$C442,3),8)</f>
        <v xml:space="preserve"> 8 jours</v>
      </c>
      <c r="AD442" s="11"/>
      <c r="AE442" s="10"/>
    </row>
    <row r="443" spans="2:31">
      <c r="B443" s="1">
        <v>34850</v>
      </c>
      <c r="C443" s="1">
        <v>50851</v>
      </c>
      <c r="E443" s="2" t="str">
        <f t="shared" si="72"/>
        <v>43 ans, 9 mois, 19 jours</v>
      </c>
      <c r="G443" s="3">
        <f t="shared" si="73"/>
        <v>43</v>
      </c>
      <c r="H443" s="4">
        <f t="shared" si="74"/>
        <v>9</v>
      </c>
      <c r="I443" s="5">
        <f t="shared" si="75"/>
        <v>19</v>
      </c>
      <c r="K443" s="1">
        <f t="shared" si="76"/>
        <v>50848</v>
      </c>
      <c r="M443" s="6">
        <f t="shared" si="77"/>
        <v>-3</v>
      </c>
      <c r="O443" s="2" t="str">
        <f t="shared" si="78"/>
        <v>43 ans, 9 mois, 22 jours</v>
      </c>
      <c r="Q443" s="3">
        <f t="shared" si="79"/>
        <v>43</v>
      </c>
      <c r="R443" s="4">
        <f t="shared" si="80"/>
        <v>9</v>
      </c>
      <c r="S443" s="5">
        <f t="shared" si="81"/>
        <v>22</v>
      </c>
      <c r="U443" s="1">
        <f t="shared" si="82"/>
        <v>50851</v>
      </c>
      <c r="W443" s="6">
        <f t="shared" si="83"/>
        <v>0</v>
      </c>
      <c r="Y443" t="str">
        <f>_xll.DIFFDATE(B443,C443,3)</f>
        <v>43 ans 9 mois 19 jours</v>
      </c>
      <c r="AC443" t="str">
        <f>RIGHT(_xll.DIFFDATE($B443,$C443,3),8)</f>
        <v>19 jours</v>
      </c>
      <c r="AD443" s="11"/>
      <c r="AE443" s="10"/>
    </row>
    <row r="444" spans="2:31">
      <c r="B444" s="1">
        <v>14488</v>
      </c>
      <c r="C444" s="1">
        <v>58943</v>
      </c>
      <c r="E444" s="2" t="str">
        <f t="shared" si="72"/>
        <v>121 ans, 8 mois, 16 jours</v>
      </c>
      <c r="G444" s="3">
        <f t="shared" si="73"/>
        <v>121</v>
      </c>
      <c r="H444" s="4">
        <f t="shared" si="74"/>
        <v>8</v>
      </c>
      <c r="I444" s="5">
        <f t="shared" si="75"/>
        <v>16</v>
      </c>
      <c r="K444" s="1">
        <f t="shared" si="76"/>
        <v>58942</v>
      </c>
      <c r="M444" s="6">
        <f t="shared" si="77"/>
        <v>-1</v>
      </c>
      <c r="O444" s="2" t="str">
        <f t="shared" si="78"/>
        <v>121 ans, 8 mois, 17 jours</v>
      </c>
      <c r="Q444" s="3">
        <f t="shared" si="79"/>
        <v>121</v>
      </c>
      <c r="R444" s="4">
        <f t="shared" si="80"/>
        <v>8</v>
      </c>
      <c r="S444" s="5">
        <f t="shared" si="81"/>
        <v>17</v>
      </c>
      <c r="U444" s="1">
        <f t="shared" si="82"/>
        <v>58943</v>
      </c>
      <c r="W444" s="6">
        <f t="shared" si="83"/>
        <v>0</v>
      </c>
      <c r="Y444" t="str">
        <f>_xll.DIFFDATE(B444,C444,3)</f>
        <v>121 ans 8 mois 16 jours</v>
      </c>
      <c r="AC444" t="str">
        <f>RIGHT(_xll.DIFFDATE($B444,$C444,3),8)</f>
        <v>16 jours</v>
      </c>
      <c r="AD444" s="11"/>
      <c r="AE444" s="10"/>
    </row>
    <row r="445" spans="2:31">
      <c r="B445" s="1">
        <v>16802</v>
      </c>
      <c r="C445" s="1">
        <v>61574</v>
      </c>
      <c r="E445" s="2" t="str">
        <f t="shared" si="72"/>
        <v>122 ans, 6 mois, 29 jours</v>
      </c>
      <c r="G445" s="3">
        <f t="shared" si="73"/>
        <v>122</v>
      </c>
      <c r="H445" s="4">
        <f t="shared" si="74"/>
        <v>6</v>
      </c>
      <c r="I445" s="5">
        <f t="shared" si="75"/>
        <v>29</v>
      </c>
      <c r="K445" s="1">
        <f t="shared" si="76"/>
        <v>61573</v>
      </c>
      <c r="M445" s="6">
        <f t="shared" si="77"/>
        <v>-1</v>
      </c>
      <c r="O445" s="2" t="str">
        <f t="shared" si="78"/>
        <v>122 ans, 6 mois, 30 jours</v>
      </c>
      <c r="Q445" s="3">
        <f t="shared" si="79"/>
        <v>122</v>
      </c>
      <c r="R445" s="4">
        <f t="shared" si="80"/>
        <v>6</v>
      </c>
      <c r="S445" s="5">
        <f t="shared" si="81"/>
        <v>30</v>
      </c>
      <c r="U445" s="1">
        <f t="shared" si="82"/>
        <v>61574</v>
      </c>
      <c r="W445" s="6">
        <f t="shared" si="83"/>
        <v>0</v>
      </c>
      <c r="Y445" t="str">
        <f>_xll.DIFFDATE(B445,C445,3)</f>
        <v>122 ans 6 mois 29 jours</v>
      </c>
      <c r="AC445" t="str">
        <f>RIGHT(_xll.DIFFDATE($B445,$C445,3),8)</f>
        <v>29 jours</v>
      </c>
      <c r="AD445" s="11"/>
      <c r="AE445" s="10"/>
    </row>
    <row r="446" spans="2:31">
      <c r="B446" s="1">
        <v>20332</v>
      </c>
      <c r="C446" s="1">
        <v>73554</v>
      </c>
      <c r="E446" s="2" t="str">
        <f t="shared" si="72"/>
        <v>145 ans, 8 mois, 18 jours</v>
      </c>
      <c r="G446" s="3">
        <f t="shared" si="73"/>
        <v>145</v>
      </c>
      <c r="H446" s="4">
        <f t="shared" si="74"/>
        <v>8</v>
      </c>
      <c r="I446" s="5">
        <f t="shared" si="75"/>
        <v>18</v>
      </c>
      <c r="K446" s="1">
        <f t="shared" si="76"/>
        <v>73553</v>
      </c>
      <c r="M446" s="6">
        <f t="shared" si="77"/>
        <v>-1</v>
      </c>
      <c r="O446" s="2" t="str">
        <f t="shared" si="78"/>
        <v>145 ans, 8 mois, 19 jours</v>
      </c>
      <c r="Q446" s="3">
        <f t="shared" si="79"/>
        <v>145</v>
      </c>
      <c r="R446" s="4">
        <f t="shared" si="80"/>
        <v>8</v>
      </c>
      <c r="S446" s="5">
        <f t="shared" si="81"/>
        <v>19</v>
      </c>
      <c r="U446" s="1">
        <f t="shared" si="82"/>
        <v>73554</v>
      </c>
      <c r="W446" s="6">
        <f t="shared" si="83"/>
        <v>0</v>
      </c>
      <c r="Y446" t="str">
        <f>_xll.DIFFDATE(B446,C446,3)</f>
        <v>145 ans 8 mois 18 jours</v>
      </c>
      <c r="AC446" t="str">
        <f>RIGHT(_xll.DIFFDATE($B446,$C446,3),8)</f>
        <v>18 jours</v>
      </c>
      <c r="AD446" s="11"/>
      <c r="AE446" s="10"/>
    </row>
    <row r="447" spans="2:31">
      <c r="B447" s="1">
        <v>4383</v>
      </c>
      <c r="C447" s="1">
        <v>27106</v>
      </c>
      <c r="E447" s="2" t="str">
        <f t="shared" si="72"/>
        <v>62 ans, 2 mois, 15 jours</v>
      </c>
      <c r="G447" s="3">
        <f t="shared" si="73"/>
        <v>62</v>
      </c>
      <c r="H447" s="4">
        <f t="shared" si="74"/>
        <v>2</v>
      </c>
      <c r="I447" s="5">
        <f t="shared" si="75"/>
        <v>15</v>
      </c>
      <c r="K447" s="1">
        <f t="shared" si="76"/>
        <v>27103</v>
      </c>
      <c r="M447" s="6">
        <f t="shared" si="77"/>
        <v>-3</v>
      </c>
      <c r="O447" s="2" t="str">
        <f t="shared" si="78"/>
        <v>62 ans, 2 mois, 18 jours</v>
      </c>
      <c r="Q447" s="3">
        <f t="shared" si="79"/>
        <v>62</v>
      </c>
      <c r="R447" s="4">
        <f t="shared" si="80"/>
        <v>2</v>
      </c>
      <c r="S447" s="5">
        <f t="shared" si="81"/>
        <v>18</v>
      </c>
      <c r="U447" s="1">
        <f t="shared" si="82"/>
        <v>27106</v>
      </c>
      <c r="W447" s="6">
        <f t="shared" si="83"/>
        <v>0</v>
      </c>
      <c r="Y447" t="str">
        <f>_xll.DIFFDATE(B447,C447,3)</f>
        <v>62 ans 2 mois 15 jours</v>
      </c>
      <c r="AC447" t="str">
        <f>RIGHT(_xll.DIFFDATE($B447,$C447,3),8)</f>
        <v>15 jours</v>
      </c>
      <c r="AD447" s="11"/>
      <c r="AE447" s="10"/>
    </row>
    <row r="448" spans="2:31">
      <c r="B448" s="1">
        <v>8340</v>
      </c>
      <c r="C448" s="1">
        <v>32870</v>
      </c>
      <c r="E448" s="2" t="str">
        <f t="shared" si="72"/>
        <v>67 ans, 1 mois, 27 jours</v>
      </c>
      <c r="G448" s="3">
        <f t="shared" si="73"/>
        <v>67</v>
      </c>
      <c r="H448" s="4">
        <f t="shared" si="74"/>
        <v>1</v>
      </c>
      <c r="I448" s="5">
        <f t="shared" si="75"/>
        <v>27</v>
      </c>
      <c r="K448" s="1">
        <f t="shared" si="76"/>
        <v>32869</v>
      </c>
      <c r="M448" s="6">
        <f t="shared" si="77"/>
        <v>-1</v>
      </c>
      <c r="O448" s="2" t="str">
        <f t="shared" si="78"/>
        <v>67 ans, 1 mois, 28 jours</v>
      </c>
      <c r="Q448" s="3">
        <f t="shared" si="79"/>
        <v>67</v>
      </c>
      <c r="R448" s="4">
        <f t="shared" si="80"/>
        <v>1</v>
      </c>
      <c r="S448" s="5">
        <f t="shared" si="81"/>
        <v>28</v>
      </c>
      <c r="U448" s="1">
        <f t="shared" si="82"/>
        <v>32870</v>
      </c>
      <c r="W448" s="6">
        <f t="shared" si="83"/>
        <v>0</v>
      </c>
      <c r="Y448" t="str">
        <f>_xll.DIFFDATE(B448,C448,3)</f>
        <v>67 ans 1 mois 27 jours</v>
      </c>
      <c r="AC448" t="str">
        <f>RIGHT(_xll.DIFFDATE($B448,$C448,3),8)</f>
        <v>27 jours</v>
      </c>
      <c r="AD448" s="11"/>
      <c r="AE448" s="10"/>
    </row>
    <row r="449" spans="2:31">
      <c r="B449" s="1">
        <v>26695</v>
      </c>
      <c r="C449" s="1">
        <v>73483</v>
      </c>
      <c r="E449" s="2" t="str">
        <f t="shared" si="72"/>
        <v>128 ans, 1 mois, 6 jours</v>
      </c>
      <c r="G449" s="3">
        <f t="shared" si="73"/>
        <v>128</v>
      </c>
      <c r="H449" s="4">
        <f t="shared" si="74"/>
        <v>1</v>
      </c>
      <c r="I449" s="5">
        <f t="shared" si="75"/>
        <v>6</v>
      </c>
      <c r="K449" s="1">
        <f t="shared" si="76"/>
        <v>73480</v>
      </c>
      <c r="M449" s="6">
        <f t="shared" si="77"/>
        <v>-3</v>
      </c>
      <c r="O449" s="2" t="str">
        <f t="shared" si="78"/>
        <v>128 ans, 1 mois, 9 jours</v>
      </c>
      <c r="Q449" s="3">
        <f t="shared" si="79"/>
        <v>128</v>
      </c>
      <c r="R449" s="4">
        <f t="shared" si="80"/>
        <v>1</v>
      </c>
      <c r="S449" s="5">
        <f t="shared" si="81"/>
        <v>9</v>
      </c>
      <c r="U449" s="1">
        <f t="shared" si="82"/>
        <v>73483</v>
      </c>
      <c r="W449" s="6">
        <f t="shared" si="83"/>
        <v>0</v>
      </c>
      <c r="Y449" t="str">
        <f>_xll.DIFFDATE(B449,C449,3)</f>
        <v>128 ans 1 mois 6 jours</v>
      </c>
      <c r="AC449" t="str">
        <f>RIGHT(_xll.DIFFDATE($B449,$C449,3),8)</f>
        <v xml:space="preserve"> 6 jours</v>
      </c>
      <c r="AD449" s="11"/>
      <c r="AE449" s="10"/>
    </row>
    <row r="450" spans="2:31">
      <c r="B450" s="1">
        <v>19359</v>
      </c>
      <c r="C450" s="1">
        <v>74139</v>
      </c>
      <c r="E450" s="2" t="str">
        <f t="shared" si="72"/>
        <v>149 ans, 11 mois, 24 jours</v>
      </c>
      <c r="G450" s="3">
        <f t="shared" si="73"/>
        <v>149</v>
      </c>
      <c r="H450" s="4">
        <f t="shared" si="74"/>
        <v>11</v>
      </c>
      <c r="I450" s="5">
        <f t="shared" si="75"/>
        <v>24</v>
      </c>
      <c r="K450" s="1">
        <f t="shared" si="76"/>
        <v>74138</v>
      </c>
      <c r="M450" s="6">
        <f t="shared" si="77"/>
        <v>-1</v>
      </c>
      <c r="O450" s="2" t="str">
        <f t="shared" si="78"/>
        <v>149 ans, 11 mois, 25 jours</v>
      </c>
      <c r="Q450" s="3">
        <f t="shared" si="79"/>
        <v>149</v>
      </c>
      <c r="R450" s="4">
        <f t="shared" si="80"/>
        <v>11</v>
      </c>
      <c r="S450" s="5">
        <f t="shared" si="81"/>
        <v>25</v>
      </c>
      <c r="U450" s="1">
        <f t="shared" si="82"/>
        <v>74139</v>
      </c>
      <c r="W450" s="6">
        <f t="shared" si="83"/>
        <v>0</v>
      </c>
      <c r="Y450" t="str">
        <f>_xll.DIFFDATE(B450,C450,3)</f>
        <v>149 ans 11 mois 24 jours</v>
      </c>
      <c r="AC450" t="str">
        <f>RIGHT(_xll.DIFFDATE($B450,$C450,3),8)</f>
        <v>24 jours</v>
      </c>
      <c r="AD450" s="11"/>
      <c r="AE450" s="10"/>
    </row>
    <row r="451" spans="2:31">
      <c r="B451" s="1">
        <v>12629</v>
      </c>
      <c r="C451" s="1">
        <v>40250</v>
      </c>
      <c r="E451" s="2" t="str">
        <f t="shared" si="72"/>
        <v>75 ans, 7 mois, 12 jours</v>
      </c>
      <c r="G451" s="3">
        <f t="shared" si="73"/>
        <v>75</v>
      </c>
      <c r="H451" s="4">
        <f t="shared" si="74"/>
        <v>7</v>
      </c>
      <c r="I451" s="5">
        <f t="shared" si="75"/>
        <v>12</v>
      </c>
      <c r="K451" s="1">
        <f t="shared" si="76"/>
        <v>40249</v>
      </c>
      <c r="M451" s="6">
        <f t="shared" si="77"/>
        <v>-1</v>
      </c>
      <c r="O451" s="2" t="str">
        <f t="shared" si="78"/>
        <v>75 ans, 7 mois, 13 jours</v>
      </c>
      <c r="Q451" s="3">
        <f t="shared" si="79"/>
        <v>75</v>
      </c>
      <c r="R451" s="4">
        <f t="shared" si="80"/>
        <v>7</v>
      </c>
      <c r="S451" s="5">
        <f t="shared" si="81"/>
        <v>13</v>
      </c>
      <c r="U451" s="1">
        <f t="shared" si="82"/>
        <v>40250</v>
      </c>
      <c r="W451" s="6">
        <f t="shared" si="83"/>
        <v>0</v>
      </c>
      <c r="Y451" t="str">
        <f>_xll.DIFFDATE(B451,C451,3)</f>
        <v>75 ans 7 mois 12 jours</v>
      </c>
      <c r="AC451" t="str">
        <f>RIGHT(_xll.DIFFDATE($B451,$C451,3),8)</f>
        <v>12 jours</v>
      </c>
      <c r="AD451" s="11"/>
      <c r="AE451" s="10"/>
    </row>
    <row r="452" spans="2:31">
      <c r="B452" s="1">
        <v>7518</v>
      </c>
      <c r="C452" s="1">
        <v>12138</v>
      </c>
      <c r="E452" s="2" t="str">
        <f t="shared" si="72"/>
        <v>12 ans, 7 mois, 22 jours</v>
      </c>
      <c r="G452" s="3">
        <f t="shared" si="73"/>
        <v>12</v>
      </c>
      <c r="H452" s="4">
        <f t="shared" si="74"/>
        <v>7</v>
      </c>
      <c r="I452" s="5">
        <f t="shared" si="75"/>
        <v>22</v>
      </c>
      <c r="K452" s="1">
        <f t="shared" si="76"/>
        <v>12135</v>
      </c>
      <c r="M452" s="6">
        <f t="shared" si="77"/>
        <v>-3</v>
      </c>
      <c r="O452" s="2" t="str">
        <f t="shared" si="78"/>
        <v>12 ans, 7 mois, 25 jours</v>
      </c>
      <c r="Q452" s="3">
        <f t="shared" si="79"/>
        <v>12</v>
      </c>
      <c r="R452" s="4">
        <f t="shared" si="80"/>
        <v>7</v>
      </c>
      <c r="S452" s="5">
        <f t="shared" si="81"/>
        <v>25</v>
      </c>
      <c r="U452" s="1">
        <f t="shared" si="82"/>
        <v>12138</v>
      </c>
      <c r="W452" s="6">
        <f t="shared" si="83"/>
        <v>0</v>
      </c>
      <c r="Y452" t="str">
        <f>_xll.DIFFDATE(B452,C452,3)</f>
        <v>12 ans 7 mois 22 jours</v>
      </c>
      <c r="AC452" t="str">
        <f>RIGHT(_xll.DIFFDATE($B452,$C452,3),8)</f>
        <v>22 jours</v>
      </c>
      <c r="AD452" s="11"/>
      <c r="AE452" s="10"/>
    </row>
    <row r="453" spans="2:31">
      <c r="B453" s="1">
        <v>20454</v>
      </c>
      <c r="C453" s="1">
        <v>37038</v>
      </c>
      <c r="E453" s="2" t="str">
        <f t="shared" si="72"/>
        <v>45 ans, 4 mois, 26 jours</v>
      </c>
      <c r="G453" s="3">
        <f t="shared" si="73"/>
        <v>45</v>
      </c>
      <c r="H453" s="4">
        <f t="shared" si="74"/>
        <v>4</v>
      </c>
      <c r="I453" s="5">
        <f t="shared" si="75"/>
        <v>26</v>
      </c>
      <c r="K453" s="1">
        <f t="shared" si="76"/>
        <v>37037</v>
      </c>
      <c r="M453" s="6">
        <f t="shared" si="77"/>
        <v>-1</v>
      </c>
      <c r="O453" s="2" t="str">
        <f t="shared" si="78"/>
        <v>45 ans, 4 mois, 27 jours</v>
      </c>
      <c r="Q453" s="3">
        <f t="shared" si="79"/>
        <v>45</v>
      </c>
      <c r="R453" s="4">
        <f t="shared" si="80"/>
        <v>4</v>
      </c>
      <c r="S453" s="5">
        <f t="shared" si="81"/>
        <v>27</v>
      </c>
      <c r="U453" s="1">
        <f t="shared" si="82"/>
        <v>37038</v>
      </c>
      <c r="W453" s="6">
        <f t="shared" si="83"/>
        <v>0</v>
      </c>
      <c r="Y453" t="str">
        <f>_xll.DIFFDATE(B453,C453,3)</f>
        <v>45 ans 4 mois 26 jours</v>
      </c>
      <c r="AC453" t="str">
        <f>RIGHT(_xll.DIFFDATE($B453,$C453,3),8)</f>
        <v>26 jours</v>
      </c>
      <c r="AD453" s="11"/>
      <c r="AE453" s="10"/>
    </row>
    <row r="454" spans="2:31">
      <c r="B454" s="1">
        <v>7457</v>
      </c>
      <c r="C454" s="1">
        <v>48302</v>
      </c>
      <c r="E454" s="2" t="str">
        <f t="shared" si="72"/>
        <v>111 ans, 9 mois, 27 jours</v>
      </c>
      <c r="G454" s="3">
        <f t="shared" si="73"/>
        <v>111</v>
      </c>
      <c r="H454" s="4">
        <f t="shared" si="74"/>
        <v>9</v>
      </c>
      <c r="I454" s="5">
        <f t="shared" si="75"/>
        <v>27</v>
      </c>
      <c r="K454" s="1">
        <f t="shared" si="76"/>
        <v>48300</v>
      </c>
      <c r="M454" s="6">
        <f t="shared" si="77"/>
        <v>-2</v>
      </c>
      <c r="O454" s="2" t="str">
        <f t="shared" si="78"/>
        <v>111 ans, 9 mois, 29 jours</v>
      </c>
      <c r="Q454" s="3">
        <f t="shared" si="79"/>
        <v>111</v>
      </c>
      <c r="R454" s="4">
        <f t="shared" si="80"/>
        <v>9</v>
      </c>
      <c r="S454" s="5">
        <f t="shared" si="81"/>
        <v>29</v>
      </c>
      <c r="U454" s="1">
        <f t="shared" si="82"/>
        <v>48302</v>
      </c>
      <c r="W454" s="6">
        <f t="shared" si="83"/>
        <v>0</v>
      </c>
      <c r="Y454" t="str">
        <f>_xll.DIFFDATE(B454,C454,3)</f>
        <v>111 ans 9 mois 27 jours</v>
      </c>
      <c r="AC454" t="str">
        <f>RIGHT(_xll.DIFFDATE($B454,$C454,3),8)</f>
        <v>27 jours</v>
      </c>
      <c r="AD454" s="11"/>
      <c r="AE454" s="10"/>
    </row>
    <row r="455" spans="2:31">
      <c r="B455" s="1">
        <v>1705</v>
      </c>
      <c r="C455" s="1">
        <v>47305</v>
      </c>
      <c r="E455" s="2" t="str">
        <f t="shared" si="72"/>
        <v>124 ans, 10 mois, 5 jours</v>
      </c>
      <c r="G455" s="3">
        <f t="shared" si="73"/>
        <v>124</v>
      </c>
      <c r="H455" s="4">
        <f t="shared" si="74"/>
        <v>10</v>
      </c>
      <c r="I455" s="5">
        <f t="shared" si="75"/>
        <v>5</v>
      </c>
      <c r="K455" s="1">
        <f t="shared" si="76"/>
        <v>47304</v>
      </c>
      <c r="M455" s="6">
        <f t="shared" si="77"/>
        <v>-1</v>
      </c>
      <c r="O455" s="2" t="str">
        <f t="shared" si="78"/>
        <v>124 ans, 10 mois, 6 jours</v>
      </c>
      <c r="Q455" s="3">
        <f t="shared" si="79"/>
        <v>124</v>
      </c>
      <c r="R455" s="4">
        <f t="shared" si="80"/>
        <v>10</v>
      </c>
      <c r="S455" s="5">
        <f t="shared" si="81"/>
        <v>6</v>
      </c>
      <c r="U455" s="1">
        <f t="shared" si="82"/>
        <v>47305</v>
      </c>
      <c r="W455" s="6">
        <f t="shared" si="83"/>
        <v>0</v>
      </c>
      <c r="Y455" t="str">
        <f>_xll.DIFFDATE(B455,C455,3)</f>
        <v>124 ans 10 mois 5 jours</v>
      </c>
      <c r="AC455" t="str">
        <f>RIGHT(_xll.DIFFDATE($B455,$C455,3),8)</f>
        <v xml:space="preserve"> 5 jours</v>
      </c>
      <c r="AD455" s="11"/>
      <c r="AE455" s="10"/>
    </row>
    <row r="456" spans="2:31">
      <c r="B456" s="1">
        <v>14701</v>
      </c>
      <c r="C456" s="1">
        <v>31757</v>
      </c>
      <c r="E456" s="2" t="str">
        <f t="shared" ref="E456:E519" si="84">DATEDIF(B456,C456,"y")&amp;IF(DATEDIF(B456,C456,"y")&gt;1," ans, "," an, ")&amp;DATEDIF(B456,C456,"ym")&amp;" mois, "&amp;DATEDIF(B456,C456,"md")&amp;IF(DATEDIF(B456,C456,"md")&gt;1," jours"," jour")</f>
        <v>46 ans, 8 mois, 10 jours</v>
      </c>
      <c r="G456" s="3">
        <f t="shared" ref="G456:G519" si="85">DATEDIF(B456,C456,"y")</f>
        <v>46</v>
      </c>
      <c r="H456" s="4">
        <f t="shared" ref="H456:H519" si="86">DATEDIF(B456,C456,"ym")</f>
        <v>8</v>
      </c>
      <c r="I456" s="5">
        <f t="shared" ref="I456:I519" si="87">DATEDIF(B456,C456,"md")</f>
        <v>10</v>
      </c>
      <c r="K456" s="1">
        <f t="shared" ref="K456:K519" si="88">EDATE($B456,12*G456+H456)+I456</f>
        <v>31756</v>
      </c>
      <c r="M456" s="6">
        <f t="shared" ref="M456:M519" si="89">K456-$C456</f>
        <v>-1</v>
      </c>
      <c r="O456" s="2" t="str">
        <f t="shared" ref="O456:O519" si="90" xml:space="preserve">          TEXT(INT((12*(YEAR(INT(C456)+((ROUND(C456-INT(C456)-B456+INT(B456),6))&gt;=0))-YEAR(B456))+MONTH(INT(C456)+((ROUND(C456-INT(C456)-B456+INT(B456),6))&gt;=0))-MONTH(B456)    -(EDATE(B456,12*(YEAR(INT(C456)+((ROUND(C456-INT(C456)-B456+INT(B456),6))&gt;=0))-YEAR(B456))+MONTH(INT(C456)+((ROUND(C456-INT(C456)-B456+INT(B456),6))&gt;=0))-MONTH(B456))&gt;=(INT(C456)+((ROUND(C456-INT(C456)-B456+INT(B456),6))&gt;=0))))/12),"[&gt;=2]0"" ans, "";0"" an, """)&amp;                  MOD(12*(YEAR(INT(C456)+((ROUND(C456-INT(C456)-B456+INT(B456),6))&gt;=0))-YEAR(B456))+MONTH(INT(C456)+((ROUND(C456-INT(C456)-B456+INT(B456),6))&gt;=0))-MONTH(B456)    -(EDATE(B456,12*(YEAR(INT(C456)+((ROUND(C456-INT(C456)-B456+INT(B456),6))&gt;=0))-YEAR(B456))+MONTH(INT(C456)+((ROUND(C456-INT(C456)-B456+INT(B456),6))&gt;=0))-MONTH(B456))&gt;=(INT(C456)+((ROUND(C456-INT(C456)-B456+INT(B456),6))&gt;=0))),12)&amp;" mois, "&amp;                          TEXT(INT(C456)+((ROUND(C456-INT(C456)-B456+INT(B456),6))&gt;=0)-EDATE(INT(B456),12*(YEAR(INT(C456)+((ROUND(C456-INT(C456)-B456+INT(B456),6))&gt;=0))-YEAR(B456))+MONTH(INT(C456)+((ROUND(C456-INT(C456)-B456+INT(B456),6))&gt;=0))-MONTH(B456)    -(EDATE(B456,12*(YEAR(INT(C456)+((ROUND(C456-INT(C456)-B456+INT(B456),6))&gt;=0))-YEAR(B456))+MONTH(INT(C456)+((ROUND(C456-INT(C456)-B456+INT(B456),6))&gt;=0))-MONTH(B456))&gt;=(INT(C456)+((ROUND(C456-INT(C456)-B456+INT(B456),6))&gt;=0))))-1,"[&gt;=2]0"" jours"";0"" jour""")</f>
        <v>46 ans, 8 mois, 11 jours</v>
      </c>
      <c r="Q456" s="3">
        <f t="shared" ref="Q456:Q519" si="91" xml:space="preserve">            INT((12*(YEAR(INT(C456)+((ROUND(C456-INT(C456)-B456+INT(B456),6))&gt;=0))-YEAR(B456))+MONTH(INT(C456)+((ROUND(C456-INT(C456)-B456+INT(B456),6))&gt;=0))-MONTH(B456)-(EDATE(B456,12*(YEAR(INT(C456)+((ROUND(C456-INT(C456)-B456+INT(B456),6))&gt;=0))-YEAR(B456))+MONTH(INT(C456)+((ROUND(C456-INT(C456)-B456+INT(B456),6))&gt;=0))-MONTH(B456))&gt;=(INT(C456)+((ROUND(C456-INT(C456)-B456+INT(B456),6))&gt;=0))))/12)</f>
        <v>46</v>
      </c>
      <c r="R456" s="4">
        <f t="shared" ref="R456:R519" si="92" xml:space="preserve">             MOD(12*(YEAR(INT(C456)+((ROUND(C456-INT(C456)-B456+INT(B456),6))&gt;=0))-YEAR(B456))+MONTH(INT(C456)+((ROUND(C456-INT(C456)-B456+INT(B456),6))&gt;=0))-MONTH(B456)-(EDATE(B456,12*(YEAR(INT(C456)+((ROUND(C456-INT(C456)-B456+INT(B456),6))&gt;=0))-YEAR(B456))+MONTH(INT(C456)+((ROUND(C456-INT(C456)-B456+INT(B456),6))&gt;=0))-MONTH(B456))&gt;=(INT(C456)+((ROUND(C456-INT(C456)-B456+INT(B456),6))&gt;=0))),12)</f>
        <v>8</v>
      </c>
      <c r="S456" s="5">
        <f t="shared" ref="S456:S519" si="93" xml:space="preserve">                               INT(C456)+((ROUND(C456-INT(C456)-B456+INT(B456),6))&gt;=0)-EDATE(INT(B456),12*(YEAR(INT(C456)+((ROUND(C456-INT(C456)-B456+INT(B456),6))&gt;=0))-YEAR(B456))+MONTH(INT(C456)+((ROUND(C456-INT(C456)-B456+INT(B456),6))&gt;=0))-MONTH(B456)    -(EDATE(B456,12*(YEAR(INT(C456)+((ROUND(C456-INT(C456)-B456+INT(B456),6))&gt;=0))-YEAR(B456))+MONTH(INT(C456)+((ROUND(C456-INT(C456)-B456+INT(B456),6))&gt;=0))-MONTH(B456))&gt;=(INT(C456)+((ROUND(C456-INT(C456)-B456+INT(B456),6))&gt;=0))))-1</f>
        <v>11</v>
      </c>
      <c r="U456" s="1">
        <f t="shared" ref="U456:U519" si="94">EDATE($B456,12*Q456+R456)+S456</f>
        <v>31757</v>
      </c>
      <c r="W456" s="6">
        <f t="shared" ref="W456:W519" si="95">U456-$C456</f>
        <v>0</v>
      </c>
      <c r="Y456" t="str">
        <f>_xll.DIFFDATE(B456,C456,3)</f>
        <v>46 ans 8 mois 10 jours</v>
      </c>
      <c r="AC456" t="str">
        <f>RIGHT(_xll.DIFFDATE($B456,$C456,3),8)</f>
        <v>10 jours</v>
      </c>
      <c r="AD456" s="11"/>
      <c r="AE456" s="10"/>
    </row>
    <row r="457" spans="2:31">
      <c r="B457" s="1">
        <v>11719</v>
      </c>
      <c r="C457" s="1">
        <v>48343</v>
      </c>
      <c r="E457" s="2" t="str">
        <f t="shared" si="84"/>
        <v>100 ans, 3 mois, 8 jours</v>
      </c>
      <c r="G457" s="3">
        <f t="shared" si="85"/>
        <v>100</v>
      </c>
      <c r="H457" s="4">
        <f t="shared" si="86"/>
        <v>3</v>
      </c>
      <c r="I457" s="5">
        <f t="shared" si="87"/>
        <v>8</v>
      </c>
      <c r="K457" s="1">
        <f t="shared" si="88"/>
        <v>48342</v>
      </c>
      <c r="M457" s="6">
        <f t="shared" si="89"/>
        <v>-1</v>
      </c>
      <c r="O457" s="2" t="str">
        <f t="shared" si="90"/>
        <v>100 ans, 3 mois, 9 jours</v>
      </c>
      <c r="Q457" s="3">
        <f t="shared" si="91"/>
        <v>100</v>
      </c>
      <c r="R457" s="4">
        <f t="shared" si="92"/>
        <v>3</v>
      </c>
      <c r="S457" s="5">
        <f t="shared" si="93"/>
        <v>9</v>
      </c>
      <c r="U457" s="1">
        <f t="shared" si="94"/>
        <v>48343</v>
      </c>
      <c r="W457" s="6">
        <f t="shared" si="95"/>
        <v>0</v>
      </c>
      <c r="Y457" t="str">
        <f>_xll.DIFFDATE(B457,C457,3)</f>
        <v>100 ans 3 mois 8 jours</v>
      </c>
      <c r="AC457" t="str">
        <f>RIGHT(_xll.DIFFDATE($B457,$C457,3),8)</f>
        <v xml:space="preserve"> 8 jours</v>
      </c>
      <c r="AD457" s="11"/>
      <c r="AE457" s="10"/>
    </row>
    <row r="458" spans="2:31">
      <c r="B458" s="1">
        <v>7120</v>
      </c>
      <c r="C458" s="1">
        <v>61076</v>
      </c>
      <c r="E458" s="2" t="str">
        <f t="shared" si="84"/>
        <v>147 ans, 8 mois, 19 jours</v>
      </c>
      <c r="G458" s="3">
        <f t="shared" si="85"/>
        <v>147</v>
      </c>
      <c r="H458" s="4">
        <f t="shared" si="86"/>
        <v>8</v>
      </c>
      <c r="I458" s="5">
        <f t="shared" si="87"/>
        <v>19</v>
      </c>
      <c r="K458" s="1">
        <f t="shared" si="88"/>
        <v>61075</v>
      </c>
      <c r="M458" s="6">
        <f t="shared" si="89"/>
        <v>-1</v>
      </c>
      <c r="O458" s="2" t="str">
        <f t="shared" si="90"/>
        <v>147 ans, 8 mois, 20 jours</v>
      </c>
      <c r="Q458" s="3">
        <f t="shared" si="91"/>
        <v>147</v>
      </c>
      <c r="R458" s="4">
        <f t="shared" si="92"/>
        <v>8</v>
      </c>
      <c r="S458" s="5">
        <f t="shared" si="93"/>
        <v>20</v>
      </c>
      <c r="U458" s="1">
        <f t="shared" si="94"/>
        <v>61076</v>
      </c>
      <c r="W458" s="6">
        <f t="shared" si="95"/>
        <v>0</v>
      </c>
      <c r="Y458" t="str">
        <f>_xll.DIFFDATE(B458,C458,3)</f>
        <v>147 ans 8 mois 19 jours</v>
      </c>
      <c r="AC458" t="str">
        <f>RIGHT(_xll.DIFFDATE($B458,$C458,3),8)</f>
        <v>19 jours</v>
      </c>
      <c r="AD458" s="11"/>
      <c r="AE458" s="10"/>
    </row>
    <row r="459" spans="2:31">
      <c r="B459" s="1">
        <v>16951</v>
      </c>
      <c r="C459" s="1">
        <v>21611</v>
      </c>
      <c r="E459" s="2" t="str">
        <f t="shared" si="84"/>
        <v>12 ans, 9 mois, 1 jour</v>
      </c>
      <c r="G459" s="3">
        <f t="shared" si="85"/>
        <v>12</v>
      </c>
      <c r="H459" s="4">
        <f t="shared" si="86"/>
        <v>9</v>
      </c>
      <c r="I459" s="5">
        <f t="shared" si="87"/>
        <v>1</v>
      </c>
      <c r="K459" s="1">
        <f t="shared" si="88"/>
        <v>21610</v>
      </c>
      <c r="M459" s="6">
        <f t="shared" si="89"/>
        <v>-1</v>
      </c>
      <c r="O459" s="2" t="str">
        <f t="shared" si="90"/>
        <v>12 ans, 9 mois, 2 jours</v>
      </c>
      <c r="Q459" s="3">
        <f t="shared" si="91"/>
        <v>12</v>
      </c>
      <c r="R459" s="4">
        <f t="shared" si="92"/>
        <v>9</v>
      </c>
      <c r="S459" s="5">
        <f t="shared" si="93"/>
        <v>2</v>
      </c>
      <c r="U459" s="1">
        <f t="shared" si="94"/>
        <v>21611</v>
      </c>
      <c r="W459" s="6">
        <f t="shared" si="95"/>
        <v>0</v>
      </c>
      <c r="Y459" t="str">
        <f>_xll.DIFFDATE(B459,C459,3)</f>
        <v>12 ans 9 mois 1 jour</v>
      </c>
      <c r="AC459" t="str">
        <f>RIGHT(_xll.DIFFDATE($B459,$C459,3),8)</f>
        <v>s 1 jour</v>
      </c>
      <c r="AD459" s="11"/>
      <c r="AE459" s="10"/>
    </row>
    <row r="460" spans="2:31">
      <c r="B460" s="1">
        <v>3957</v>
      </c>
      <c r="C460" s="1">
        <v>53820</v>
      </c>
      <c r="E460" s="2" t="str">
        <f t="shared" si="84"/>
        <v>136 ans, 6 mois, 7 jours</v>
      </c>
      <c r="G460" s="3">
        <f t="shared" si="85"/>
        <v>136</v>
      </c>
      <c r="H460" s="4">
        <f t="shared" si="86"/>
        <v>6</v>
      </c>
      <c r="I460" s="5">
        <f t="shared" si="87"/>
        <v>7</v>
      </c>
      <c r="K460" s="1">
        <f t="shared" si="88"/>
        <v>53819</v>
      </c>
      <c r="M460" s="6">
        <f t="shared" si="89"/>
        <v>-1</v>
      </c>
      <c r="O460" s="2" t="str">
        <f t="shared" si="90"/>
        <v>136 ans, 6 mois, 8 jours</v>
      </c>
      <c r="Q460" s="3">
        <f t="shared" si="91"/>
        <v>136</v>
      </c>
      <c r="R460" s="4">
        <f t="shared" si="92"/>
        <v>6</v>
      </c>
      <c r="S460" s="5">
        <f t="shared" si="93"/>
        <v>8</v>
      </c>
      <c r="U460" s="1">
        <f t="shared" si="94"/>
        <v>53820</v>
      </c>
      <c r="W460" s="6">
        <f t="shared" si="95"/>
        <v>0</v>
      </c>
      <c r="Y460" t="str">
        <f>_xll.DIFFDATE(B460,C460,3)</f>
        <v>136 ans 6 mois 7 jours</v>
      </c>
      <c r="AC460" t="str">
        <f>RIGHT(_xll.DIFFDATE($B460,$C460,3),8)</f>
        <v xml:space="preserve"> 7 jours</v>
      </c>
      <c r="AD460" s="11"/>
      <c r="AE460" s="10"/>
    </row>
    <row r="461" spans="2:31">
      <c r="B461" s="1">
        <v>12662</v>
      </c>
      <c r="C461" s="1">
        <v>23441</v>
      </c>
      <c r="E461" s="2" t="str">
        <f t="shared" si="84"/>
        <v>29 ans, 6 mois, 3 jours</v>
      </c>
      <c r="G461" s="3">
        <f t="shared" si="85"/>
        <v>29</v>
      </c>
      <c r="H461" s="4">
        <f t="shared" si="86"/>
        <v>6</v>
      </c>
      <c r="I461" s="5">
        <f t="shared" si="87"/>
        <v>3</v>
      </c>
      <c r="K461" s="1">
        <f t="shared" si="88"/>
        <v>23439</v>
      </c>
      <c r="M461" s="6">
        <f t="shared" si="89"/>
        <v>-2</v>
      </c>
      <c r="O461" s="2" t="str">
        <f t="shared" si="90"/>
        <v>29 ans, 6 mois, 5 jours</v>
      </c>
      <c r="Q461" s="3">
        <f t="shared" si="91"/>
        <v>29</v>
      </c>
      <c r="R461" s="4">
        <f t="shared" si="92"/>
        <v>6</v>
      </c>
      <c r="S461" s="5">
        <f t="shared" si="93"/>
        <v>5</v>
      </c>
      <c r="U461" s="1">
        <f t="shared" si="94"/>
        <v>23441</v>
      </c>
      <c r="W461" s="6">
        <f t="shared" si="95"/>
        <v>0</v>
      </c>
      <c r="Y461" t="str">
        <f>_xll.DIFFDATE(B461,C461,3)</f>
        <v>29 ans 6 mois 3 jours</v>
      </c>
      <c r="AC461" t="str">
        <f>RIGHT(_xll.DIFFDATE($B461,$C461,3),8)</f>
        <v xml:space="preserve"> 3 jours</v>
      </c>
      <c r="AD461" s="11"/>
      <c r="AE461" s="10"/>
    </row>
    <row r="462" spans="2:31">
      <c r="B462" s="1">
        <v>35461</v>
      </c>
      <c r="C462" s="1">
        <v>84074</v>
      </c>
      <c r="E462" s="2" t="str">
        <f t="shared" si="84"/>
        <v>133 ans, 1 mois, 5 jours</v>
      </c>
      <c r="G462" s="3">
        <f t="shared" si="85"/>
        <v>133</v>
      </c>
      <c r="H462" s="4">
        <f t="shared" si="86"/>
        <v>1</v>
      </c>
      <c r="I462" s="5">
        <f t="shared" si="87"/>
        <v>5</v>
      </c>
      <c r="K462" s="1">
        <f t="shared" si="88"/>
        <v>84071</v>
      </c>
      <c r="M462" s="6">
        <f t="shared" si="89"/>
        <v>-3</v>
      </c>
      <c r="O462" s="2" t="str">
        <f t="shared" si="90"/>
        <v>133 ans, 1 mois, 8 jours</v>
      </c>
      <c r="Q462" s="3">
        <f t="shared" si="91"/>
        <v>133</v>
      </c>
      <c r="R462" s="4">
        <f t="shared" si="92"/>
        <v>1</v>
      </c>
      <c r="S462" s="5">
        <f t="shared" si="93"/>
        <v>8</v>
      </c>
      <c r="U462" s="1">
        <f t="shared" si="94"/>
        <v>84074</v>
      </c>
      <c r="W462" s="6">
        <f t="shared" si="95"/>
        <v>0</v>
      </c>
      <c r="Y462" t="str">
        <f>_xll.DIFFDATE(B462,C462,3)</f>
        <v>133 ans 1 mois 5 jours</v>
      </c>
      <c r="AC462" t="str">
        <f>RIGHT(_xll.DIFFDATE($B462,$C462,3),8)</f>
        <v xml:space="preserve"> 5 jours</v>
      </c>
      <c r="AD462" s="11"/>
      <c r="AE462" s="10"/>
    </row>
    <row r="463" spans="2:31">
      <c r="B463" s="1">
        <v>4472</v>
      </c>
      <c r="C463" s="1">
        <v>30014</v>
      </c>
      <c r="E463" s="2" t="str">
        <f t="shared" si="84"/>
        <v>69 ans, 11 mois, 3 jours</v>
      </c>
      <c r="G463" s="3">
        <f t="shared" si="85"/>
        <v>69</v>
      </c>
      <c r="H463" s="4">
        <f t="shared" si="86"/>
        <v>11</v>
      </c>
      <c r="I463" s="5">
        <f t="shared" si="87"/>
        <v>3</v>
      </c>
      <c r="K463" s="1">
        <f t="shared" si="88"/>
        <v>30013</v>
      </c>
      <c r="M463" s="6">
        <f t="shared" si="89"/>
        <v>-1</v>
      </c>
      <c r="O463" s="2" t="str">
        <f t="shared" si="90"/>
        <v>69 ans, 11 mois, 4 jours</v>
      </c>
      <c r="Q463" s="3">
        <f t="shared" si="91"/>
        <v>69</v>
      </c>
      <c r="R463" s="4">
        <f t="shared" si="92"/>
        <v>11</v>
      </c>
      <c r="S463" s="5">
        <f t="shared" si="93"/>
        <v>4</v>
      </c>
      <c r="U463" s="1">
        <f t="shared" si="94"/>
        <v>30014</v>
      </c>
      <c r="W463" s="6">
        <f t="shared" si="95"/>
        <v>0</v>
      </c>
      <c r="Y463" t="str">
        <f>_xll.DIFFDATE(B463,C463,3)</f>
        <v>69 ans 11 mois 3 jours</v>
      </c>
      <c r="AC463" t="str">
        <f>RIGHT(_xll.DIFFDATE($B463,$C463,3),8)</f>
        <v xml:space="preserve"> 3 jours</v>
      </c>
      <c r="AD463" s="11"/>
      <c r="AE463" s="10"/>
    </row>
    <row r="464" spans="2:31">
      <c r="B464" s="1">
        <v>9466</v>
      </c>
      <c r="C464" s="1">
        <v>58158</v>
      </c>
      <c r="E464" s="2" t="str">
        <f t="shared" si="84"/>
        <v>133 ans, 3 mois, 22 jours</v>
      </c>
      <c r="G464" s="3">
        <f t="shared" si="85"/>
        <v>133</v>
      </c>
      <c r="H464" s="4">
        <f t="shared" si="86"/>
        <v>3</v>
      </c>
      <c r="I464" s="5">
        <f t="shared" si="87"/>
        <v>22</v>
      </c>
      <c r="K464" s="1">
        <f t="shared" si="88"/>
        <v>58156</v>
      </c>
      <c r="M464" s="6">
        <f t="shared" si="89"/>
        <v>-2</v>
      </c>
      <c r="O464" s="2" t="str">
        <f t="shared" si="90"/>
        <v>133 ans, 3 mois, 24 jours</v>
      </c>
      <c r="Q464" s="3">
        <f t="shared" si="91"/>
        <v>133</v>
      </c>
      <c r="R464" s="4">
        <f t="shared" si="92"/>
        <v>3</v>
      </c>
      <c r="S464" s="5">
        <f t="shared" si="93"/>
        <v>24</v>
      </c>
      <c r="U464" s="1">
        <f t="shared" si="94"/>
        <v>58158</v>
      </c>
      <c r="W464" s="6">
        <f t="shared" si="95"/>
        <v>0</v>
      </c>
      <c r="Y464" t="str">
        <f>_xll.DIFFDATE(B464,C464,3)</f>
        <v>133 ans 3 mois 22 jours</v>
      </c>
      <c r="AC464" t="str">
        <f>RIGHT(_xll.DIFFDATE($B464,$C464,3),8)</f>
        <v>22 jours</v>
      </c>
      <c r="AD464" s="11"/>
      <c r="AE464" s="10"/>
    </row>
    <row r="465" spans="2:31">
      <c r="B465" s="1">
        <v>3529</v>
      </c>
      <c r="C465" s="1">
        <v>32939</v>
      </c>
      <c r="E465" s="2" t="str">
        <f t="shared" si="84"/>
        <v>80 ans, 6 mois, 6 jours</v>
      </c>
      <c r="G465" s="3">
        <f t="shared" si="85"/>
        <v>80</v>
      </c>
      <c r="H465" s="4">
        <f t="shared" si="86"/>
        <v>6</v>
      </c>
      <c r="I465" s="5">
        <f t="shared" si="87"/>
        <v>6</v>
      </c>
      <c r="K465" s="1">
        <f t="shared" si="88"/>
        <v>32938</v>
      </c>
      <c r="M465" s="6">
        <f t="shared" si="89"/>
        <v>-1</v>
      </c>
      <c r="O465" s="2" t="str">
        <f t="shared" si="90"/>
        <v>80 ans, 6 mois, 7 jours</v>
      </c>
      <c r="Q465" s="3">
        <f t="shared" si="91"/>
        <v>80</v>
      </c>
      <c r="R465" s="4">
        <f t="shared" si="92"/>
        <v>6</v>
      </c>
      <c r="S465" s="5">
        <f t="shared" si="93"/>
        <v>7</v>
      </c>
      <c r="U465" s="1">
        <f t="shared" si="94"/>
        <v>32939</v>
      </c>
      <c r="W465" s="6">
        <f t="shared" si="95"/>
        <v>0</v>
      </c>
      <c r="Y465" t="str">
        <f>_xll.DIFFDATE(B465,C465,3)</f>
        <v>80 ans 6 mois 6 jours</v>
      </c>
      <c r="AC465" t="str">
        <f>RIGHT(_xll.DIFFDATE($B465,$C465,3),8)</f>
        <v xml:space="preserve"> 6 jours</v>
      </c>
      <c r="AD465" s="11"/>
      <c r="AE465" s="10"/>
    </row>
    <row r="466" spans="2:31">
      <c r="B466" s="1">
        <v>7579</v>
      </c>
      <c r="C466" s="1">
        <v>8842</v>
      </c>
      <c r="E466" s="2" t="str">
        <f t="shared" si="84"/>
        <v>3 ans, 5 mois, 15 jours</v>
      </c>
      <c r="G466" s="3">
        <f t="shared" si="85"/>
        <v>3</v>
      </c>
      <c r="H466" s="4">
        <f t="shared" si="86"/>
        <v>5</v>
      </c>
      <c r="I466" s="5">
        <f t="shared" si="87"/>
        <v>15</v>
      </c>
      <c r="K466" s="1">
        <f t="shared" si="88"/>
        <v>8841</v>
      </c>
      <c r="M466" s="6">
        <f t="shared" si="89"/>
        <v>-1</v>
      </c>
      <c r="O466" s="2" t="str">
        <f t="shared" si="90"/>
        <v>3 ans, 5 mois, 16 jours</v>
      </c>
      <c r="Q466" s="3">
        <f t="shared" si="91"/>
        <v>3</v>
      </c>
      <c r="R466" s="4">
        <f t="shared" si="92"/>
        <v>5</v>
      </c>
      <c r="S466" s="5">
        <f t="shared" si="93"/>
        <v>16</v>
      </c>
      <c r="U466" s="1">
        <f t="shared" si="94"/>
        <v>8842</v>
      </c>
      <c r="W466" s="6">
        <f t="shared" si="95"/>
        <v>0</v>
      </c>
      <c r="Y466" t="str">
        <f>_xll.DIFFDATE(B466,C466,3)</f>
        <v>3 ans 5 mois 15 jours</v>
      </c>
      <c r="AC466" t="str">
        <f>RIGHT(_xll.DIFFDATE($B466,$C466,3),8)</f>
        <v>15 jours</v>
      </c>
      <c r="AD466" s="11"/>
      <c r="AE466" s="10"/>
    </row>
    <row r="467" spans="2:31">
      <c r="B467" s="1">
        <v>34730</v>
      </c>
      <c r="C467" s="1">
        <v>40451</v>
      </c>
      <c r="E467" s="2" t="str">
        <f t="shared" si="84"/>
        <v>15 ans, 7 mois, 30 jours</v>
      </c>
      <c r="G467" s="3">
        <f t="shared" si="85"/>
        <v>15</v>
      </c>
      <c r="H467" s="4">
        <f t="shared" si="86"/>
        <v>7</v>
      </c>
      <c r="I467" s="5">
        <f t="shared" si="87"/>
        <v>30</v>
      </c>
      <c r="K467" s="1">
        <f t="shared" si="88"/>
        <v>40451</v>
      </c>
      <c r="M467" s="6">
        <f t="shared" si="89"/>
        <v>0</v>
      </c>
      <c r="O467" s="2" t="str">
        <f t="shared" si="90"/>
        <v>15 ans, 8 mois, 0 jour</v>
      </c>
      <c r="Q467" s="3">
        <f t="shared" si="91"/>
        <v>15</v>
      </c>
      <c r="R467" s="4">
        <f t="shared" si="92"/>
        <v>8</v>
      </c>
      <c r="S467" s="5">
        <f t="shared" si="93"/>
        <v>0</v>
      </c>
      <c r="U467" s="1">
        <f t="shared" si="94"/>
        <v>40451</v>
      </c>
      <c r="W467" s="6">
        <f t="shared" si="95"/>
        <v>0</v>
      </c>
      <c r="Y467" t="str">
        <f>_xll.DIFFDATE(B467,C467,3)</f>
        <v>15 ans 7 mois 30 jours</v>
      </c>
      <c r="AC467" t="str">
        <f>RIGHT(_xll.DIFFDATE($B467,$C467,3),8)</f>
        <v>30 jours</v>
      </c>
      <c r="AD467" s="11"/>
      <c r="AE467" s="10"/>
    </row>
    <row r="468" spans="2:31">
      <c r="B468" s="1">
        <v>28886</v>
      </c>
      <c r="C468" s="1">
        <v>68383</v>
      </c>
      <c r="E468" s="2" t="str">
        <f t="shared" si="84"/>
        <v>108 ans, 1 mois, 19 jours</v>
      </c>
      <c r="G468" s="3">
        <f t="shared" si="85"/>
        <v>108</v>
      </c>
      <c r="H468" s="4">
        <f t="shared" si="86"/>
        <v>1</v>
      </c>
      <c r="I468" s="5">
        <f t="shared" si="87"/>
        <v>19</v>
      </c>
      <c r="K468" s="1">
        <f t="shared" si="88"/>
        <v>68380</v>
      </c>
      <c r="M468" s="6">
        <f t="shared" si="89"/>
        <v>-3</v>
      </c>
      <c r="O468" s="2" t="str">
        <f t="shared" si="90"/>
        <v>108 ans, 1 mois, 22 jours</v>
      </c>
      <c r="Q468" s="3">
        <f t="shared" si="91"/>
        <v>108</v>
      </c>
      <c r="R468" s="4">
        <f t="shared" si="92"/>
        <v>1</v>
      </c>
      <c r="S468" s="5">
        <f t="shared" si="93"/>
        <v>22</v>
      </c>
      <c r="U468" s="1">
        <f t="shared" si="94"/>
        <v>68383</v>
      </c>
      <c r="W468" s="6">
        <f t="shared" si="95"/>
        <v>0</v>
      </c>
      <c r="Y468" t="str">
        <f>_xll.DIFFDATE(B468,C468,3)</f>
        <v>108 ans 1 mois 19 jours</v>
      </c>
      <c r="AC468" t="str">
        <f>RIGHT(_xll.DIFFDATE($B468,$C468,3),8)</f>
        <v>19 jours</v>
      </c>
      <c r="AD468" s="11"/>
      <c r="AE468" s="10"/>
    </row>
    <row r="469" spans="2:31">
      <c r="B469" s="1">
        <v>22128</v>
      </c>
      <c r="C469" s="1">
        <v>32646</v>
      </c>
      <c r="E469" s="2" t="str">
        <f t="shared" si="84"/>
        <v>28 ans, 9 mois, 17 jours</v>
      </c>
      <c r="G469" s="3">
        <f t="shared" si="85"/>
        <v>28</v>
      </c>
      <c r="H469" s="4">
        <f t="shared" si="86"/>
        <v>9</v>
      </c>
      <c r="I469" s="5">
        <f t="shared" si="87"/>
        <v>17</v>
      </c>
      <c r="K469" s="1">
        <f t="shared" si="88"/>
        <v>32645</v>
      </c>
      <c r="M469" s="6">
        <f t="shared" si="89"/>
        <v>-1</v>
      </c>
      <c r="O469" s="2" t="str">
        <f t="shared" si="90"/>
        <v>28 ans, 9 mois, 18 jours</v>
      </c>
      <c r="Q469" s="3">
        <f t="shared" si="91"/>
        <v>28</v>
      </c>
      <c r="R469" s="4">
        <f t="shared" si="92"/>
        <v>9</v>
      </c>
      <c r="S469" s="5">
        <f t="shared" si="93"/>
        <v>18</v>
      </c>
      <c r="U469" s="1">
        <f t="shared" si="94"/>
        <v>32646</v>
      </c>
      <c r="W469" s="6">
        <f t="shared" si="95"/>
        <v>0</v>
      </c>
      <c r="Y469" t="str">
        <f>_xll.DIFFDATE(B469,C469,3)</f>
        <v>28 ans 9 mois 17 jours</v>
      </c>
      <c r="AC469" t="str">
        <f>RIGHT(_xll.DIFFDATE($B469,$C469,3),8)</f>
        <v>17 jours</v>
      </c>
      <c r="AD469" s="11"/>
      <c r="AE469" s="10"/>
    </row>
    <row r="470" spans="2:31">
      <c r="B470" s="1">
        <v>30406</v>
      </c>
      <c r="C470" s="1">
        <v>58587</v>
      </c>
      <c r="E470" s="2" t="str">
        <f t="shared" si="84"/>
        <v>77 ans, 1 mois, 25 jours</v>
      </c>
      <c r="G470" s="3">
        <f t="shared" si="85"/>
        <v>77</v>
      </c>
      <c r="H470" s="4">
        <f t="shared" si="86"/>
        <v>1</v>
      </c>
      <c r="I470" s="5">
        <f t="shared" si="87"/>
        <v>25</v>
      </c>
      <c r="K470" s="1">
        <f t="shared" si="88"/>
        <v>58586</v>
      </c>
      <c r="M470" s="6">
        <f t="shared" si="89"/>
        <v>-1</v>
      </c>
      <c r="O470" s="2" t="str">
        <f t="shared" si="90"/>
        <v>77 ans, 1 mois, 26 jours</v>
      </c>
      <c r="Q470" s="3">
        <f t="shared" si="91"/>
        <v>77</v>
      </c>
      <c r="R470" s="4">
        <f t="shared" si="92"/>
        <v>1</v>
      </c>
      <c r="S470" s="5">
        <f t="shared" si="93"/>
        <v>26</v>
      </c>
      <c r="U470" s="1">
        <f t="shared" si="94"/>
        <v>58587</v>
      </c>
      <c r="W470" s="6">
        <f t="shared" si="95"/>
        <v>0</v>
      </c>
      <c r="Y470" t="str">
        <f>_xll.DIFFDATE(B470,C470,3)</f>
        <v>77 ans 1 mois 25 jours</v>
      </c>
      <c r="AC470" t="str">
        <f>RIGHT(_xll.DIFFDATE($B470,$C470,3),8)</f>
        <v>25 jours</v>
      </c>
      <c r="AD470" s="11"/>
      <c r="AE470" s="10"/>
    </row>
    <row r="471" spans="2:31">
      <c r="B471" s="1">
        <v>26175</v>
      </c>
      <c r="C471" s="1">
        <v>44992</v>
      </c>
      <c r="E471" s="2" t="str">
        <f t="shared" si="84"/>
        <v>51 ans, 6 mois, 5 jours</v>
      </c>
      <c r="G471" s="3">
        <f t="shared" si="85"/>
        <v>51</v>
      </c>
      <c r="H471" s="4">
        <f t="shared" si="86"/>
        <v>6</v>
      </c>
      <c r="I471" s="5">
        <f t="shared" si="87"/>
        <v>5</v>
      </c>
      <c r="K471" s="1">
        <f t="shared" si="88"/>
        <v>44990</v>
      </c>
      <c r="M471" s="6">
        <f t="shared" si="89"/>
        <v>-2</v>
      </c>
      <c r="O471" s="2" t="str">
        <f t="shared" si="90"/>
        <v>51 ans, 6 mois, 7 jours</v>
      </c>
      <c r="Q471" s="3">
        <f t="shared" si="91"/>
        <v>51</v>
      </c>
      <c r="R471" s="4">
        <f t="shared" si="92"/>
        <v>6</v>
      </c>
      <c r="S471" s="5">
        <f t="shared" si="93"/>
        <v>7</v>
      </c>
      <c r="U471" s="1">
        <f t="shared" si="94"/>
        <v>44992</v>
      </c>
      <c r="W471" s="6">
        <f t="shared" si="95"/>
        <v>0</v>
      </c>
      <c r="Y471" t="str">
        <f>_xll.DIFFDATE(B471,C471,3)</f>
        <v>51 ans 6 mois 5 jours</v>
      </c>
      <c r="AC471" t="str">
        <f>RIGHT(_xll.DIFFDATE($B471,$C471,3),8)</f>
        <v xml:space="preserve"> 5 jours</v>
      </c>
      <c r="AD471" s="11"/>
      <c r="AE471" s="10"/>
    </row>
    <row r="472" spans="2:31">
      <c r="B472" s="1">
        <v>16435</v>
      </c>
      <c r="C472" s="1">
        <v>62170</v>
      </c>
      <c r="E472" s="2" t="str">
        <f t="shared" si="84"/>
        <v>125 ans, 2 mois, 17 jours</v>
      </c>
      <c r="G472" s="3">
        <f t="shared" si="85"/>
        <v>125</v>
      </c>
      <c r="H472" s="4">
        <f t="shared" si="86"/>
        <v>2</v>
      </c>
      <c r="I472" s="5">
        <f t="shared" si="87"/>
        <v>17</v>
      </c>
      <c r="K472" s="1">
        <f t="shared" si="88"/>
        <v>62169</v>
      </c>
      <c r="M472" s="6">
        <f t="shared" si="89"/>
        <v>-1</v>
      </c>
      <c r="O472" s="2" t="str">
        <f t="shared" si="90"/>
        <v>125 ans, 2 mois, 18 jours</v>
      </c>
      <c r="Q472" s="3">
        <f t="shared" si="91"/>
        <v>125</v>
      </c>
      <c r="R472" s="4">
        <f t="shared" si="92"/>
        <v>2</v>
      </c>
      <c r="S472" s="5">
        <f t="shared" si="93"/>
        <v>18</v>
      </c>
      <c r="U472" s="1">
        <f t="shared" si="94"/>
        <v>62170</v>
      </c>
      <c r="W472" s="6">
        <f t="shared" si="95"/>
        <v>0</v>
      </c>
      <c r="Y472" t="str">
        <f>_xll.DIFFDATE(B472,C472,3)</f>
        <v>125 ans 2 mois 17 jours</v>
      </c>
      <c r="AC472" t="str">
        <f>RIGHT(_xll.DIFFDATE($B472,$C472,3),8)</f>
        <v>17 jours</v>
      </c>
      <c r="AD472" s="11"/>
      <c r="AE472" s="10"/>
    </row>
    <row r="473" spans="2:31">
      <c r="B473" s="1">
        <v>18991</v>
      </c>
      <c r="C473" s="1">
        <v>31129</v>
      </c>
      <c r="E473" s="2" t="str">
        <f t="shared" si="84"/>
        <v>33 ans, 2 mois, 22 jours</v>
      </c>
      <c r="G473" s="3">
        <f t="shared" si="85"/>
        <v>33</v>
      </c>
      <c r="H473" s="4">
        <f t="shared" si="86"/>
        <v>2</v>
      </c>
      <c r="I473" s="5">
        <f t="shared" si="87"/>
        <v>22</v>
      </c>
      <c r="K473" s="1">
        <f t="shared" si="88"/>
        <v>31128</v>
      </c>
      <c r="M473" s="6">
        <f t="shared" si="89"/>
        <v>-1</v>
      </c>
      <c r="O473" s="2" t="str">
        <f t="shared" si="90"/>
        <v>33 ans, 2 mois, 23 jours</v>
      </c>
      <c r="Q473" s="3">
        <f t="shared" si="91"/>
        <v>33</v>
      </c>
      <c r="R473" s="4">
        <f t="shared" si="92"/>
        <v>2</v>
      </c>
      <c r="S473" s="5">
        <f t="shared" si="93"/>
        <v>23</v>
      </c>
      <c r="U473" s="1">
        <f t="shared" si="94"/>
        <v>31129</v>
      </c>
      <c r="W473" s="6">
        <f t="shared" si="95"/>
        <v>0</v>
      </c>
      <c r="Y473" t="str">
        <f>_xll.DIFFDATE(B473,C473,3)</f>
        <v>33 ans 2 mois 22 jours</v>
      </c>
      <c r="AC473" t="str">
        <f>RIGHT(_xll.DIFFDATE($B473,$C473,3),8)</f>
        <v>22 jours</v>
      </c>
      <c r="AD473" s="11"/>
      <c r="AE473" s="10"/>
    </row>
    <row r="474" spans="2:31">
      <c r="B474" s="1">
        <v>24503</v>
      </c>
      <c r="C474" s="1">
        <v>55861</v>
      </c>
      <c r="E474" s="2" t="str">
        <f t="shared" si="84"/>
        <v>85 ans, 10 mois, 7 jours</v>
      </c>
      <c r="G474" s="3">
        <f t="shared" si="85"/>
        <v>85</v>
      </c>
      <c r="H474" s="4">
        <f t="shared" si="86"/>
        <v>10</v>
      </c>
      <c r="I474" s="5">
        <f t="shared" si="87"/>
        <v>7</v>
      </c>
      <c r="K474" s="1">
        <f t="shared" si="88"/>
        <v>55860</v>
      </c>
      <c r="M474" s="6">
        <f t="shared" si="89"/>
        <v>-1</v>
      </c>
      <c r="O474" s="2" t="str">
        <f t="shared" si="90"/>
        <v>85 ans, 10 mois, 8 jours</v>
      </c>
      <c r="Q474" s="3">
        <f t="shared" si="91"/>
        <v>85</v>
      </c>
      <c r="R474" s="4">
        <f t="shared" si="92"/>
        <v>10</v>
      </c>
      <c r="S474" s="5">
        <f t="shared" si="93"/>
        <v>8</v>
      </c>
      <c r="U474" s="1">
        <f t="shared" si="94"/>
        <v>55861</v>
      </c>
      <c r="W474" s="6">
        <f t="shared" si="95"/>
        <v>0</v>
      </c>
      <c r="Y474" t="str">
        <f>_xll.DIFFDATE(B474,C474,3)</f>
        <v>85 ans 10 mois 7 jours</v>
      </c>
      <c r="AC474" t="str">
        <f>RIGHT(_xll.DIFFDATE($B474,$C474,3),8)</f>
        <v xml:space="preserve"> 7 jours</v>
      </c>
      <c r="AD474" s="11"/>
      <c r="AE474" s="10"/>
    </row>
    <row r="475" spans="2:31">
      <c r="B475" s="1">
        <v>1095</v>
      </c>
      <c r="C475" s="1">
        <v>36979</v>
      </c>
      <c r="E475" s="2" t="str">
        <f t="shared" si="84"/>
        <v>98 ans, 2 mois, 27 jours</v>
      </c>
      <c r="G475" s="3">
        <f t="shared" si="85"/>
        <v>98</v>
      </c>
      <c r="H475" s="4">
        <f t="shared" si="86"/>
        <v>2</v>
      </c>
      <c r="I475" s="5">
        <f t="shared" si="87"/>
        <v>27</v>
      </c>
      <c r="K475" s="1">
        <f t="shared" si="88"/>
        <v>36977</v>
      </c>
      <c r="M475" s="6">
        <f t="shared" si="89"/>
        <v>-2</v>
      </c>
      <c r="O475" s="2" t="str">
        <f t="shared" si="90"/>
        <v>98 ans, 2 mois, 29 jours</v>
      </c>
      <c r="Q475" s="3">
        <f t="shared" si="91"/>
        <v>98</v>
      </c>
      <c r="R475" s="4">
        <f t="shared" si="92"/>
        <v>2</v>
      </c>
      <c r="S475" s="5">
        <f t="shared" si="93"/>
        <v>29</v>
      </c>
      <c r="U475" s="1">
        <f t="shared" si="94"/>
        <v>36979</v>
      </c>
      <c r="W475" s="6">
        <f t="shared" si="95"/>
        <v>0</v>
      </c>
      <c r="Y475" t="str">
        <f>_xll.DIFFDATE(B475,C475,3)</f>
        <v>98 ans 2 mois 27 jours</v>
      </c>
      <c r="AC475" t="str">
        <f>RIGHT(_xll.DIFFDATE($B475,$C475,3),8)</f>
        <v>27 jours</v>
      </c>
      <c r="AD475" s="11"/>
      <c r="AE475" s="10"/>
    </row>
    <row r="476" spans="2:31">
      <c r="B476" s="1">
        <v>14123</v>
      </c>
      <c r="C476" s="1">
        <v>24172</v>
      </c>
      <c r="E476" s="2" t="str">
        <f t="shared" si="84"/>
        <v>27 ans, 6 mois, 3 jours</v>
      </c>
      <c r="G476" s="3">
        <f t="shared" si="85"/>
        <v>27</v>
      </c>
      <c r="H476" s="4">
        <f t="shared" si="86"/>
        <v>6</v>
      </c>
      <c r="I476" s="5">
        <f t="shared" si="87"/>
        <v>3</v>
      </c>
      <c r="K476" s="1">
        <f t="shared" si="88"/>
        <v>24169</v>
      </c>
      <c r="M476" s="6">
        <f t="shared" si="89"/>
        <v>-3</v>
      </c>
      <c r="O476" s="2" t="str">
        <f t="shared" si="90"/>
        <v>27 ans, 6 mois, 6 jours</v>
      </c>
      <c r="Q476" s="3">
        <f t="shared" si="91"/>
        <v>27</v>
      </c>
      <c r="R476" s="4">
        <f t="shared" si="92"/>
        <v>6</v>
      </c>
      <c r="S476" s="5">
        <f t="shared" si="93"/>
        <v>6</v>
      </c>
      <c r="U476" s="1">
        <f t="shared" si="94"/>
        <v>24172</v>
      </c>
      <c r="W476" s="6">
        <f t="shared" si="95"/>
        <v>0</v>
      </c>
      <c r="Y476" t="str">
        <f>_xll.DIFFDATE(B476,C476,3)</f>
        <v>27 ans 6 mois 3 jours</v>
      </c>
      <c r="AC476" t="str">
        <f>RIGHT(_xll.DIFFDATE($B476,$C476,3),8)</f>
        <v xml:space="preserve"> 3 jours</v>
      </c>
      <c r="AD476" s="11"/>
      <c r="AE476" s="10"/>
    </row>
    <row r="477" spans="2:31">
      <c r="B477" s="1">
        <v>29159</v>
      </c>
      <c r="C477" s="1">
        <v>47604</v>
      </c>
      <c r="E477" s="2" t="str">
        <f t="shared" si="84"/>
        <v>50 ans, 6 mois, 0 jour</v>
      </c>
      <c r="G477" s="3">
        <f t="shared" si="85"/>
        <v>50</v>
      </c>
      <c r="H477" s="4">
        <f t="shared" si="86"/>
        <v>6</v>
      </c>
      <c r="I477" s="5">
        <f t="shared" si="87"/>
        <v>0</v>
      </c>
      <c r="K477" s="1">
        <f t="shared" si="88"/>
        <v>47603</v>
      </c>
      <c r="M477" s="6">
        <f t="shared" si="89"/>
        <v>-1</v>
      </c>
      <c r="O477" s="2" t="str">
        <f t="shared" si="90"/>
        <v>50 ans, 6 mois, 1 jour</v>
      </c>
      <c r="Q477" s="3">
        <f t="shared" si="91"/>
        <v>50</v>
      </c>
      <c r="R477" s="4">
        <f t="shared" si="92"/>
        <v>6</v>
      </c>
      <c r="S477" s="5">
        <f t="shared" si="93"/>
        <v>1</v>
      </c>
      <c r="U477" s="1">
        <f t="shared" si="94"/>
        <v>47604</v>
      </c>
      <c r="W477" s="6">
        <f t="shared" si="95"/>
        <v>0</v>
      </c>
      <c r="Y477" t="str">
        <f>_xll.DIFFDATE(B477,C477,3)</f>
        <v>50 ans 6 mois 0 jour</v>
      </c>
      <c r="AC477" t="str">
        <f>RIGHT(_xll.DIFFDATE($B477,$C477,3),8)</f>
        <v>s 0 jour</v>
      </c>
      <c r="AD477" s="11"/>
      <c r="AE477" s="10"/>
    </row>
    <row r="478" spans="2:31">
      <c r="B478" s="1">
        <v>12935</v>
      </c>
      <c r="C478" s="1">
        <v>45488</v>
      </c>
      <c r="E478" s="2" t="str">
        <f t="shared" si="84"/>
        <v>89 ans, 1 mois, 14 jours</v>
      </c>
      <c r="G478" s="3">
        <f t="shared" si="85"/>
        <v>89</v>
      </c>
      <c r="H478" s="4">
        <f t="shared" si="86"/>
        <v>1</v>
      </c>
      <c r="I478" s="5">
        <f t="shared" si="87"/>
        <v>14</v>
      </c>
      <c r="K478" s="1">
        <f t="shared" si="88"/>
        <v>45487</v>
      </c>
      <c r="M478" s="6">
        <f t="shared" si="89"/>
        <v>-1</v>
      </c>
      <c r="O478" s="2" t="str">
        <f t="shared" si="90"/>
        <v>89 ans, 1 mois, 15 jours</v>
      </c>
      <c r="Q478" s="3">
        <f t="shared" si="91"/>
        <v>89</v>
      </c>
      <c r="R478" s="4">
        <f t="shared" si="92"/>
        <v>1</v>
      </c>
      <c r="S478" s="5">
        <f t="shared" si="93"/>
        <v>15</v>
      </c>
      <c r="U478" s="1">
        <f t="shared" si="94"/>
        <v>45488</v>
      </c>
      <c r="W478" s="6">
        <f t="shared" si="95"/>
        <v>0</v>
      </c>
      <c r="Y478" t="str">
        <f>_xll.DIFFDATE(B478,C478,3)</f>
        <v>89 ans 1 mois 14 jours</v>
      </c>
      <c r="AC478" t="str">
        <f>RIGHT(_xll.DIFFDATE($B478,$C478,3),8)</f>
        <v>14 jours</v>
      </c>
      <c r="AD478" s="11"/>
      <c r="AE478" s="10"/>
    </row>
    <row r="479" spans="2:31">
      <c r="B479" s="1">
        <v>21854</v>
      </c>
      <c r="C479" s="1">
        <v>25189</v>
      </c>
      <c r="E479" s="2" t="str">
        <f t="shared" si="84"/>
        <v>9 ans, 1 mois, 16 jours</v>
      </c>
      <c r="G479" s="3">
        <f t="shared" si="85"/>
        <v>9</v>
      </c>
      <c r="H479" s="4">
        <f t="shared" si="86"/>
        <v>1</v>
      </c>
      <c r="I479" s="5">
        <f t="shared" si="87"/>
        <v>16</v>
      </c>
      <c r="K479" s="1">
        <f t="shared" si="88"/>
        <v>25188</v>
      </c>
      <c r="M479" s="6">
        <f t="shared" si="89"/>
        <v>-1</v>
      </c>
      <c r="O479" s="2" t="str">
        <f t="shared" si="90"/>
        <v>9 ans, 1 mois, 17 jours</v>
      </c>
      <c r="Q479" s="3">
        <f t="shared" si="91"/>
        <v>9</v>
      </c>
      <c r="R479" s="4">
        <f t="shared" si="92"/>
        <v>1</v>
      </c>
      <c r="S479" s="5">
        <f t="shared" si="93"/>
        <v>17</v>
      </c>
      <c r="U479" s="1">
        <f t="shared" si="94"/>
        <v>25189</v>
      </c>
      <c r="W479" s="6">
        <f t="shared" si="95"/>
        <v>0</v>
      </c>
      <c r="Y479" t="str">
        <f>_xll.DIFFDATE(B479,C479,3)</f>
        <v>9 ans 1 mois 16 jours</v>
      </c>
      <c r="AC479" t="str">
        <f>RIGHT(_xll.DIFFDATE($B479,$C479,3),8)</f>
        <v>16 jours</v>
      </c>
      <c r="AD479" s="11"/>
      <c r="AE479" s="10"/>
    </row>
    <row r="480" spans="2:31">
      <c r="B480" s="1">
        <v>6453</v>
      </c>
      <c r="C480" s="1">
        <v>57854</v>
      </c>
      <c r="E480" s="2" t="str">
        <f t="shared" si="84"/>
        <v>140 ans, 8 mois, 23 jours</v>
      </c>
      <c r="G480" s="3">
        <f t="shared" si="85"/>
        <v>140</v>
      </c>
      <c r="H480" s="4">
        <f t="shared" si="86"/>
        <v>8</v>
      </c>
      <c r="I480" s="5">
        <f t="shared" si="87"/>
        <v>23</v>
      </c>
      <c r="K480" s="1">
        <f t="shared" si="88"/>
        <v>57853</v>
      </c>
      <c r="M480" s="6">
        <f t="shared" si="89"/>
        <v>-1</v>
      </c>
      <c r="O480" s="2" t="str">
        <f t="shared" si="90"/>
        <v>140 ans, 8 mois, 24 jours</v>
      </c>
      <c r="Q480" s="3">
        <f t="shared" si="91"/>
        <v>140</v>
      </c>
      <c r="R480" s="4">
        <f t="shared" si="92"/>
        <v>8</v>
      </c>
      <c r="S480" s="5">
        <f t="shared" si="93"/>
        <v>24</v>
      </c>
      <c r="U480" s="1">
        <f t="shared" si="94"/>
        <v>57854</v>
      </c>
      <c r="W480" s="6">
        <f t="shared" si="95"/>
        <v>0</v>
      </c>
      <c r="Y480" t="str">
        <f>_xll.DIFFDATE(B480,C480,3)</f>
        <v>140 ans 8 mois 23 jours</v>
      </c>
      <c r="AC480" t="str">
        <f>RIGHT(_xll.DIFFDATE($B480,$C480,3),8)</f>
        <v>23 jours</v>
      </c>
      <c r="AD480" s="11"/>
      <c r="AE480" s="10"/>
    </row>
    <row r="481" spans="2:31">
      <c r="B481" s="1">
        <v>27119</v>
      </c>
      <c r="C481" s="1">
        <v>63634</v>
      </c>
      <c r="E481" s="2" t="str">
        <f t="shared" si="84"/>
        <v>99 ans, 11 mois, 18 jours</v>
      </c>
      <c r="G481" s="3">
        <f t="shared" si="85"/>
        <v>99</v>
      </c>
      <c r="H481" s="4">
        <f t="shared" si="86"/>
        <v>11</v>
      </c>
      <c r="I481" s="5">
        <f t="shared" si="87"/>
        <v>18</v>
      </c>
      <c r="K481" s="1">
        <f t="shared" si="88"/>
        <v>63631</v>
      </c>
      <c r="M481" s="6">
        <f t="shared" si="89"/>
        <v>-3</v>
      </c>
      <c r="O481" s="2" t="str">
        <f t="shared" si="90"/>
        <v>99 ans, 11 mois, 21 jours</v>
      </c>
      <c r="Q481" s="3">
        <f t="shared" si="91"/>
        <v>99</v>
      </c>
      <c r="R481" s="4">
        <f t="shared" si="92"/>
        <v>11</v>
      </c>
      <c r="S481" s="5">
        <f t="shared" si="93"/>
        <v>21</v>
      </c>
      <c r="U481" s="1">
        <f t="shared" si="94"/>
        <v>63634</v>
      </c>
      <c r="W481" s="6">
        <f t="shared" si="95"/>
        <v>0</v>
      </c>
      <c r="Y481" t="str">
        <f>_xll.DIFFDATE(B481,C481,3)</f>
        <v>99 ans 11 mois 18 jours</v>
      </c>
      <c r="AC481" t="str">
        <f>RIGHT(_xll.DIFFDATE($B481,$C481,3),8)</f>
        <v>18 jours</v>
      </c>
      <c r="AD481" s="11"/>
      <c r="AE481" s="10"/>
    </row>
    <row r="482" spans="2:31">
      <c r="B482" s="1">
        <v>29433</v>
      </c>
      <c r="C482" s="1">
        <v>39292</v>
      </c>
      <c r="E482" s="2" t="str">
        <f t="shared" si="84"/>
        <v>26 ans, 11 mois, 28 jours</v>
      </c>
      <c r="G482" s="3">
        <f t="shared" si="85"/>
        <v>26</v>
      </c>
      <c r="H482" s="4">
        <f t="shared" si="86"/>
        <v>11</v>
      </c>
      <c r="I482" s="5">
        <f t="shared" si="87"/>
        <v>28</v>
      </c>
      <c r="K482" s="1">
        <f t="shared" si="88"/>
        <v>39291</v>
      </c>
      <c r="M482" s="6">
        <f t="shared" si="89"/>
        <v>-1</v>
      </c>
      <c r="O482" s="2" t="str">
        <f t="shared" si="90"/>
        <v>26 ans, 11 mois, 29 jours</v>
      </c>
      <c r="Q482" s="3">
        <f t="shared" si="91"/>
        <v>26</v>
      </c>
      <c r="R482" s="4">
        <f t="shared" si="92"/>
        <v>11</v>
      </c>
      <c r="S482" s="5">
        <f t="shared" si="93"/>
        <v>29</v>
      </c>
      <c r="U482" s="1">
        <f t="shared" si="94"/>
        <v>39292</v>
      </c>
      <c r="W482" s="6">
        <f t="shared" si="95"/>
        <v>0</v>
      </c>
      <c r="Y482" t="str">
        <f>_xll.DIFFDATE(B482,C482,3)</f>
        <v>26 ans 11 mois 28 jours</v>
      </c>
      <c r="AC482" t="str">
        <f>RIGHT(_xll.DIFFDATE($B482,$C482,3),8)</f>
        <v>28 jours</v>
      </c>
      <c r="AD482" s="11"/>
      <c r="AE482" s="10"/>
    </row>
    <row r="483" spans="2:31">
      <c r="B483" s="1">
        <v>3684</v>
      </c>
      <c r="C483" s="1">
        <v>26442</v>
      </c>
      <c r="E483" s="2" t="str">
        <f t="shared" si="84"/>
        <v>62 ans, 3 mois, 22 jours</v>
      </c>
      <c r="G483" s="3">
        <f t="shared" si="85"/>
        <v>62</v>
      </c>
      <c r="H483" s="4">
        <f t="shared" si="86"/>
        <v>3</v>
      </c>
      <c r="I483" s="5">
        <f t="shared" si="87"/>
        <v>22</v>
      </c>
      <c r="K483" s="1">
        <f t="shared" si="88"/>
        <v>26441</v>
      </c>
      <c r="M483" s="6">
        <f t="shared" si="89"/>
        <v>-1</v>
      </c>
      <c r="O483" s="2" t="str">
        <f t="shared" si="90"/>
        <v>62 ans, 3 mois, 23 jours</v>
      </c>
      <c r="Q483" s="3">
        <f t="shared" si="91"/>
        <v>62</v>
      </c>
      <c r="R483" s="4">
        <f t="shared" si="92"/>
        <v>3</v>
      </c>
      <c r="S483" s="5">
        <f t="shared" si="93"/>
        <v>23</v>
      </c>
      <c r="U483" s="1">
        <f t="shared" si="94"/>
        <v>26442</v>
      </c>
      <c r="W483" s="6">
        <f t="shared" si="95"/>
        <v>0</v>
      </c>
      <c r="Y483" t="str">
        <f>_xll.DIFFDATE(B483,C483,3)</f>
        <v>62 ans 3 mois 22 jours</v>
      </c>
      <c r="AC483" t="str">
        <f>RIGHT(_xll.DIFFDATE($B483,$C483,3),8)</f>
        <v>22 jours</v>
      </c>
      <c r="AD483" s="11"/>
      <c r="AE483" s="10"/>
    </row>
    <row r="484" spans="2:31">
      <c r="B484" s="1">
        <v>9646</v>
      </c>
      <c r="C484" s="1">
        <v>58159</v>
      </c>
      <c r="E484" s="2" t="str">
        <f t="shared" si="84"/>
        <v>132 ans, 9 mois, 24 jours</v>
      </c>
      <c r="G484" s="3">
        <f t="shared" si="85"/>
        <v>132</v>
      </c>
      <c r="H484" s="4">
        <f t="shared" si="86"/>
        <v>9</v>
      </c>
      <c r="I484" s="5">
        <f t="shared" si="87"/>
        <v>24</v>
      </c>
      <c r="K484" s="1">
        <f t="shared" si="88"/>
        <v>58158</v>
      </c>
      <c r="M484" s="6">
        <f t="shared" si="89"/>
        <v>-1</v>
      </c>
      <c r="O484" s="2" t="str">
        <f t="shared" si="90"/>
        <v>132 ans, 9 mois, 25 jours</v>
      </c>
      <c r="Q484" s="3">
        <f t="shared" si="91"/>
        <v>132</v>
      </c>
      <c r="R484" s="4">
        <f t="shared" si="92"/>
        <v>9</v>
      </c>
      <c r="S484" s="5">
        <f t="shared" si="93"/>
        <v>25</v>
      </c>
      <c r="U484" s="1">
        <f t="shared" si="94"/>
        <v>58159</v>
      </c>
      <c r="W484" s="6">
        <f t="shared" si="95"/>
        <v>0</v>
      </c>
      <c r="Y484" t="str">
        <f>_xll.DIFFDATE(B484,C484,3)</f>
        <v>132 ans 9 mois 24 jours</v>
      </c>
      <c r="AC484" t="str">
        <f>RIGHT(_xll.DIFFDATE($B484,$C484,3),8)</f>
        <v>24 jours</v>
      </c>
      <c r="AD484" s="11"/>
      <c r="AE484" s="10"/>
    </row>
    <row r="485" spans="2:31">
      <c r="B485" s="1">
        <v>6422</v>
      </c>
      <c r="C485" s="1">
        <v>30884</v>
      </c>
      <c r="E485" s="2" t="str">
        <f t="shared" si="84"/>
        <v>66 ans, 11 mois, 20 jours</v>
      </c>
      <c r="G485" s="3">
        <f t="shared" si="85"/>
        <v>66</v>
      </c>
      <c r="H485" s="4">
        <f t="shared" si="86"/>
        <v>11</v>
      </c>
      <c r="I485" s="5">
        <f t="shared" si="87"/>
        <v>20</v>
      </c>
      <c r="K485" s="1">
        <f t="shared" si="88"/>
        <v>30883</v>
      </c>
      <c r="M485" s="6">
        <f t="shared" si="89"/>
        <v>-1</v>
      </c>
      <c r="O485" s="2" t="str">
        <f t="shared" si="90"/>
        <v>66 ans, 11 mois, 21 jours</v>
      </c>
      <c r="Q485" s="3">
        <f t="shared" si="91"/>
        <v>66</v>
      </c>
      <c r="R485" s="4">
        <f t="shared" si="92"/>
        <v>11</v>
      </c>
      <c r="S485" s="5">
        <f t="shared" si="93"/>
        <v>21</v>
      </c>
      <c r="U485" s="1">
        <f t="shared" si="94"/>
        <v>30884</v>
      </c>
      <c r="W485" s="6">
        <f t="shared" si="95"/>
        <v>0</v>
      </c>
      <c r="Y485" t="str">
        <f>_xll.DIFFDATE(B485,C485,3)</f>
        <v>66 ans 11 mois 20 jours</v>
      </c>
      <c r="AC485" t="str">
        <f>RIGHT(_xll.DIFFDATE($B485,$C485,3),8)</f>
        <v>20 jours</v>
      </c>
      <c r="AD485" s="11"/>
      <c r="AE485" s="10"/>
    </row>
    <row r="486" spans="2:31">
      <c r="B486" s="1">
        <v>22736</v>
      </c>
      <c r="C486" s="1">
        <v>43088</v>
      </c>
      <c r="E486" s="2" t="str">
        <f t="shared" si="84"/>
        <v>55 ans, 8 mois, 18 jours</v>
      </c>
      <c r="G486" s="3">
        <f t="shared" si="85"/>
        <v>55</v>
      </c>
      <c r="H486" s="4">
        <f t="shared" si="86"/>
        <v>8</v>
      </c>
      <c r="I486" s="5">
        <f t="shared" si="87"/>
        <v>18</v>
      </c>
      <c r="K486" s="1">
        <f t="shared" si="88"/>
        <v>43087</v>
      </c>
      <c r="M486" s="6">
        <f t="shared" si="89"/>
        <v>-1</v>
      </c>
      <c r="O486" s="2" t="str">
        <f t="shared" si="90"/>
        <v>55 ans, 8 mois, 19 jours</v>
      </c>
      <c r="Q486" s="3">
        <f t="shared" si="91"/>
        <v>55</v>
      </c>
      <c r="R486" s="4">
        <f t="shared" si="92"/>
        <v>8</v>
      </c>
      <c r="S486" s="5">
        <f t="shared" si="93"/>
        <v>19</v>
      </c>
      <c r="U486" s="1">
        <f t="shared" si="94"/>
        <v>43088</v>
      </c>
      <c r="W486" s="6">
        <f t="shared" si="95"/>
        <v>0</v>
      </c>
      <c r="Y486" t="str">
        <f>_xll.DIFFDATE(B486,C486,3)</f>
        <v>55 ans 8 mois 18 jours</v>
      </c>
      <c r="AC486" t="str">
        <f>RIGHT(_xll.DIFFDATE($B486,$C486,3),8)</f>
        <v>18 jours</v>
      </c>
      <c r="AD486" s="11"/>
      <c r="AE486" s="10"/>
    </row>
    <row r="487" spans="2:31">
      <c r="B487" s="1">
        <v>12448</v>
      </c>
      <c r="C487" s="1">
        <v>41338</v>
      </c>
      <c r="E487" s="2" t="str">
        <f t="shared" si="84"/>
        <v>79 ans, 1 mois, 4 jours</v>
      </c>
      <c r="G487" s="3">
        <f t="shared" si="85"/>
        <v>79</v>
      </c>
      <c r="H487" s="4">
        <f t="shared" si="86"/>
        <v>1</v>
      </c>
      <c r="I487" s="5">
        <f t="shared" si="87"/>
        <v>4</v>
      </c>
      <c r="K487" s="1">
        <f t="shared" si="88"/>
        <v>41337</v>
      </c>
      <c r="M487" s="6">
        <f t="shared" si="89"/>
        <v>-1</v>
      </c>
      <c r="O487" s="2" t="str">
        <f t="shared" si="90"/>
        <v>79 ans, 1 mois, 5 jours</v>
      </c>
      <c r="Q487" s="3">
        <f t="shared" si="91"/>
        <v>79</v>
      </c>
      <c r="R487" s="4">
        <f t="shared" si="92"/>
        <v>1</v>
      </c>
      <c r="S487" s="5">
        <f t="shared" si="93"/>
        <v>5</v>
      </c>
      <c r="U487" s="1">
        <f t="shared" si="94"/>
        <v>41338</v>
      </c>
      <c r="W487" s="6">
        <f t="shared" si="95"/>
        <v>0</v>
      </c>
      <c r="Y487" t="str">
        <f>_xll.DIFFDATE(B487,C487,3)</f>
        <v>79 ans 1 mois 4 jours</v>
      </c>
      <c r="AC487" t="str">
        <f>RIGHT(_xll.DIFFDATE($B487,$C487,3),8)</f>
        <v xml:space="preserve"> 4 jours</v>
      </c>
      <c r="AD487" s="11"/>
      <c r="AE487" s="10"/>
    </row>
    <row r="488" spans="2:31">
      <c r="B488" s="1">
        <v>34485</v>
      </c>
      <c r="C488" s="1">
        <v>74659</v>
      </c>
      <c r="E488" s="2" t="str">
        <f t="shared" si="84"/>
        <v>109 ans, 11 mois, 27 jours</v>
      </c>
      <c r="G488" s="3">
        <f t="shared" si="85"/>
        <v>109</v>
      </c>
      <c r="H488" s="4">
        <f t="shared" si="86"/>
        <v>11</v>
      </c>
      <c r="I488" s="5">
        <f t="shared" si="87"/>
        <v>27</v>
      </c>
      <c r="K488" s="1">
        <f t="shared" si="88"/>
        <v>74658</v>
      </c>
      <c r="M488" s="6">
        <f t="shared" si="89"/>
        <v>-1</v>
      </c>
      <c r="O488" s="2" t="str">
        <f t="shared" si="90"/>
        <v>109 ans, 11 mois, 28 jours</v>
      </c>
      <c r="Q488" s="3">
        <f t="shared" si="91"/>
        <v>109</v>
      </c>
      <c r="R488" s="4">
        <f t="shared" si="92"/>
        <v>11</v>
      </c>
      <c r="S488" s="5">
        <f t="shared" si="93"/>
        <v>28</v>
      </c>
      <c r="U488" s="1">
        <f t="shared" si="94"/>
        <v>74659</v>
      </c>
      <c r="W488" s="6">
        <f t="shared" si="95"/>
        <v>0</v>
      </c>
      <c r="Y488" t="str">
        <f>_xll.DIFFDATE(B488,C488,3)</f>
        <v>109 ans 11 mois 27 jours</v>
      </c>
      <c r="AC488" t="str">
        <f>RIGHT(_xll.DIFFDATE($B488,$C488,3),8)</f>
        <v>27 jours</v>
      </c>
      <c r="AD488" s="11"/>
      <c r="AE488" s="10"/>
    </row>
    <row r="489" spans="2:31">
      <c r="B489" s="1">
        <v>35976</v>
      </c>
      <c r="C489" s="1">
        <v>57047</v>
      </c>
      <c r="E489" s="2" t="str">
        <f t="shared" si="84"/>
        <v>57 ans, 8 mois, 7 jours</v>
      </c>
      <c r="G489" s="3">
        <f t="shared" si="85"/>
        <v>57</v>
      </c>
      <c r="H489" s="4">
        <f t="shared" si="86"/>
        <v>8</v>
      </c>
      <c r="I489" s="5">
        <f t="shared" si="87"/>
        <v>7</v>
      </c>
      <c r="K489" s="1">
        <f t="shared" si="88"/>
        <v>57046</v>
      </c>
      <c r="M489" s="6">
        <f t="shared" si="89"/>
        <v>-1</v>
      </c>
      <c r="O489" s="2" t="str">
        <f t="shared" si="90"/>
        <v>57 ans, 8 mois, 8 jours</v>
      </c>
      <c r="Q489" s="3">
        <f t="shared" si="91"/>
        <v>57</v>
      </c>
      <c r="R489" s="4">
        <f t="shared" si="92"/>
        <v>8</v>
      </c>
      <c r="S489" s="5">
        <f t="shared" si="93"/>
        <v>8</v>
      </c>
      <c r="U489" s="1">
        <f t="shared" si="94"/>
        <v>57047</v>
      </c>
      <c r="W489" s="6">
        <f t="shared" si="95"/>
        <v>0</v>
      </c>
      <c r="Y489" t="str">
        <f>_xll.DIFFDATE(B489,C489,3)</f>
        <v>57 ans 8 mois 7 jours</v>
      </c>
      <c r="AC489" t="str">
        <f>RIGHT(_xll.DIFFDATE($B489,$C489,3),8)</f>
        <v xml:space="preserve"> 7 jours</v>
      </c>
      <c r="AD489" s="11"/>
      <c r="AE489" s="10"/>
    </row>
    <row r="490" spans="2:31">
      <c r="B490" s="1">
        <v>27117</v>
      </c>
      <c r="C490" s="1">
        <v>69110</v>
      </c>
      <c r="E490" s="2" t="str">
        <f t="shared" si="84"/>
        <v>114 ans, 11 mois, 17 jours</v>
      </c>
      <c r="G490" s="3">
        <f t="shared" si="85"/>
        <v>114</v>
      </c>
      <c r="H490" s="4">
        <f t="shared" si="86"/>
        <v>11</v>
      </c>
      <c r="I490" s="5">
        <f t="shared" si="87"/>
        <v>17</v>
      </c>
      <c r="K490" s="1">
        <f t="shared" si="88"/>
        <v>69109</v>
      </c>
      <c r="M490" s="6">
        <f t="shared" si="89"/>
        <v>-1</v>
      </c>
      <c r="O490" s="2" t="str">
        <f t="shared" si="90"/>
        <v>114 ans, 11 mois, 18 jours</v>
      </c>
      <c r="Q490" s="3">
        <f t="shared" si="91"/>
        <v>114</v>
      </c>
      <c r="R490" s="4">
        <f t="shared" si="92"/>
        <v>11</v>
      </c>
      <c r="S490" s="5">
        <f t="shared" si="93"/>
        <v>18</v>
      </c>
      <c r="U490" s="1">
        <f t="shared" si="94"/>
        <v>69110</v>
      </c>
      <c r="W490" s="6">
        <f t="shared" si="95"/>
        <v>0</v>
      </c>
      <c r="Y490" t="str">
        <f>_xll.DIFFDATE(B490,C490,3)</f>
        <v>114 ans 11 mois 17 jours</v>
      </c>
      <c r="AC490" t="str">
        <f>RIGHT(_xll.DIFFDATE($B490,$C490,3),8)</f>
        <v>17 jours</v>
      </c>
      <c r="AD490" s="11"/>
      <c r="AE490" s="10"/>
    </row>
    <row r="491" spans="2:31">
      <c r="B491" s="1">
        <v>6514</v>
      </c>
      <c r="C491" s="1">
        <v>42573</v>
      </c>
      <c r="E491" s="2" t="str">
        <f t="shared" si="84"/>
        <v>98 ans, 8 mois, 21 jours</v>
      </c>
      <c r="G491" s="3">
        <f t="shared" si="85"/>
        <v>98</v>
      </c>
      <c r="H491" s="4">
        <f t="shared" si="86"/>
        <v>8</v>
      </c>
      <c r="I491" s="5">
        <f t="shared" si="87"/>
        <v>21</v>
      </c>
      <c r="K491" s="1">
        <f t="shared" si="88"/>
        <v>42572</v>
      </c>
      <c r="M491" s="6">
        <f t="shared" si="89"/>
        <v>-1</v>
      </c>
      <c r="O491" s="2" t="str">
        <f t="shared" si="90"/>
        <v>98 ans, 8 mois, 22 jours</v>
      </c>
      <c r="Q491" s="3">
        <f t="shared" si="91"/>
        <v>98</v>
      </c>
      <c r="R491" s="4">
        <f t="shared" si="92"/>
        <v>8</v>
      </c>
      <c r="S491" s="5">
        <f t="shared" si="93"/>
        <v>22</v>
      </c>
      <c r="U491" s="1">
        <f t="shared" si="94"/>
        <v>42573</v>
      </c>
      <c r="W491" s="6">
        <f t="shared" si="95"/>
        <v>0</v>
      </c>
      <c r="Y491" t="str">
        <f>_xll.DIFFDATE(B491,C491,3)</f>
        <v>98 ans 8 mois 21 jours</v>
      </c>
      <c r="AC491" t="str">
        <f>RIGHT(_xll.DIFFDATE($B491,$C491,3),8)</f>
        <v>21 jours</v>
      </c>
      <c r="AD491" s="11"/>
      <c r="AE491" s="10"/>
    </row>
    <row r="492" spans="2:31">
      <c r="B492" s="1">
        <v>32355</v>
      </c>
      <c r="C492" s="1">
        <v>55235</v>
      </c>
      <c r="E492" s="2" t="str">
        <f t="shared" si="84"/>
        <v>62 ans, 7 mois, 20 jours</v>
      </c>
      <c r="G492" s="3">
        <f t="shared" si="85"/>
        <v>62</v>
      </c>
      <c r="H492" s="4">
        <f t="shared" si="86"/>
        <v>7</v>
      </c>
      <c r="I492" s="5">
        <f t="shared" si="87"/>
        <v>20</v>
      </c>
      <c r="K492" s="1">
        <f t="shared" si="88"/>
        <v>55232</v>
      </c>
      <c r="M492" s="6">
        <f t="shared" si="89"/>
        <v>-3</v>
      </c>
      <c r="O492" s="2" t="str">
        <f t="shared" si="90"/>
        <v>62 ans, 7 mois, 23 jours</v>
      </c>
      <c r="Q492" s="3">
        <f t="shared" si="91"/>
        <v>62</v>
      </c>
      <c r="R492" s="4">
        <f t="shared" si="92"/>
        <v>7</v>
      </c>
      <c r="S492" s="5">
        <f t="shared" si="93"/>
        <v>23</v>
      </c>
      <c r="U492" s="1">
        <f t="shared" si="94"/>
        <v>55235</v>
      </c>
      <c r="W492" s="6">
        <f t="shared" si="95"/>
        <v>0</v>
      </c>
      <c r="Y492" t="str">
        <f>_xll.DIFFDATE(B492,C492,3)</f>
        <v>62 ans 7 mois 20 jours</v>
      </c>
      <c r="AC492" t="str">
        <f>RIGHT(_xll.DIFFDATE($B492,$C492,3),8)</f>
        <v>20 jours</v>
      </c>
      <c r="AD492" s="11"/>
      <c r="AE492" s="10"/>
    </row>
    <row r="493" spans="2:31">
      <c r="B493" s="1">
        <v>213</v>
      </c>
      <c r="C493" s="1">
        <v>35266</v>
      </c>
      <c r="E493" s="2" t="str">
        <f t="shared" si="84"/>
        <v>95 ans, 11 mois, 19 jours</v>
      </c>
      <c r="G493" s="3">
        <f t="shared" si="85"/>
        <v>95</v>
      </c>
      <c r="H493" s="4">
        <f t="shared" si="86"/>
        <v>11</v>
      </c>
      <c r="I493" s="5">
        <f t="shared" si="87"/>
        <v>19</v>
      </c>
      <c r="K493" s="1">
        <f t="shared" si="88"/>
        <v>35265</v>
      </c>
      <c r="M493" s="6">
        <f t="shared" si="89"/>
        <v>-1</v>
      </c>
      <c r="O493" s="2" t="str">
        <f t="shared" si="90"/>
        <v>95 ans, 11 mois, 20 jours</v>
      </c>
      <c r="Q493" s="3">
        <f t="shared" si="91"/>
        <v>95</v>
      </c>
      <c r="R493" s="4">
        <f t="shared" si="92"/>
        <v>11</v>
      </c>
      <c r="S493" s="5">
        <f t="shared" si="93"/>
        <v>20</v>
      </c>
      <c r="U493" s="1">
        <f t="shared" si="94"/>
        <v>35266</v>
      </c>
      <c r="W493" s="6">
        <f t="shared" si="95"/>
        <v>0</v>
      </c>
      <c r="Y493" t="str">
        <f>_xll.DIFFDATE(B493,C493,3)</f>
        <v>95 ans 11 mois 19 jours</v>
      </c>
      <c r="AC493" t="str">
        <f>RIGHT(_xll.DIFFDATE($B493,$C493,3),8)</f>
        <v>19 jours</v>
      </c>
      <c r="AD493" s="11"/>
      <c r="AE493" s="10"/>
    </row>
    <row r="494" spans="2:31">
      <c r="B494" s="1">
        <v>35277</v>
      </c>
      <c r="C494" s="1">
        <v>75173</v>
      </c>
      <c r="E494" s="2" t="str">
        <f t="shared" si="84"/>
        <v>109 ans, 2 mois, 23 jours</v>
      </c>
      <c r="G494" s="3">
        <f t="shared" si="85"/>
        <v>109</v>
      </c>
      <c r="H494" s="4">
        <f t="shared" si="86"/>
        <v>2</v>
      </c>
      <c r="I494" s="5">
        <f t="shared" si="87"/>
        <v>23</v>
      </c>
      <c r="K494" s="1">
        <f t="shared" si="88"/>
        <v>75172</v>
      </c>
      <c r="M494" s="6">
        <f t="shared" si="89"/>
        <v>-1</v>
      </c>
      <c r="O494" s="2" t="str">
        <f t="shared" si="90"/>
        <v>109 ans, 2 mois, 24 jours</v>
      </c>
      <c r="Q494" s="3">
        <f t="shared" si="91"/>
        <v>109</v>
      </c>
      <c r="R494" s="4">
        <f t="shared" si="92"/>
        <v>2</v>
      </c>
      <c r="S494" s="5">
        <f t="shared" si="93"/>
        <v>24</v>
      </c>
      <c r="U494" s="1">
        <f t="shared" si="94"/>
        <v>75173</v>
      </c>
      <c r="W494" s="6">
        <f t="shared" si="95"/>
        <v>0</v>
      </c>
      <c r="Y494" t="str">
        <f>_xll.DIFFDATE(B494,C494,3)</f>
        <v>109 ans 2 mois 23 jours</v>
      </c>
      <c r="AC494" t="str">
        <f>RIGHT(_xll.DIFFDATE($B494,$C494,3),8)</f>
        <v>23 jours</v>
      </c>
      <c r="AD494" s="11"/>
      <c r="AE494" s="10"/>
    </row>
    <row r="495" spans="2:31">
      <c r="B495" s="1">
        <v>33785</v>
      </c>
      <c r="C495" s="1">
        <v>79340</v>
      </c>
      <c r="E495" s="2" t="str">
        <f t="shared" si="84"/>
        <v>124 ans, 8 mois, 20 jours</v>
      </c>
      <c r="G495" s="3">
        <f t="shared" si="85"/>
        <v>124</v>
      </c>
      <c r="H495" s="4">
        <f t="shared" si="86"/>
        <v>8</v>
      </c>
      <c r="I495" s="5">
        <f t="shared" si="87"/>
        <v>20</v>
      </c>
      <c r="K495" s="1">
        <f t="shared" si="88"/>
        <v>79338</v>
      </c>
      <c r="M495" s="6">
        <f t="shared" si="89"/>
        <v>-2</v>
      </c>
      <c r="O495" s="2" t="str">
        <f t="shared" si="90"/>
        <v>124 ans, 8 mois, 22 jours</v>
      </c>
      <c r="Q495" s="3">
        <f t="shared" si="91"/>
        <v>124</v>
      </c>
      <c r="R495" s="4">
        <f t="shared" si="92"/>
        <v>8</v>
      </c>
      <c r="S495" s="5">
        <f t="shared" si="93"/>
        <v>22</v>
      </c>
      <c r="U495" s="1">
        <f t="shared" si="94"/>
        <v>79340</v>
      </c>
      <c r="W495" s="6">
        <f t="shared" si="95"/>
        <v>0</v>
      </c>
      <c r="Y495" t="str">
        <f>_xll.DIFFDATE(B495,C495,3)</f>
        <v>124 ans 8 mois 20 jours</v>
      </c>
      <c r="AC495" t="str">
        <f>RIGHT(_xll.DIFFDATE($B495,$C495,3),8)</f>
        <v>20 jours</v>
      </c>
      <c r="AD495" s="11"/>
      <c r="AE495" s="10"/>
    </row>
    <row r="496" spans="2:31">
      <c r="B496" s="1">
        <v>32689</v>
      </c>
      <c r="C496" s="1">
        <v>80783</v>
      </c>
      <c r="E496" s="2" t="str">
        <f t="shared" si="84"/>
        <v>131 ans, 8 mois, 2 jours</v>
      </c>
      <c r="G496" s="3">
        <f t="shared" si="85"/>
        <v>131</v>
      </c>
      <c r="H496" s="4">
        <f t="shared" si="86"/>
        <v>8</v>
      </c>
      <c r="I496" s="5">
        <f t="shared" si="87"/>
        <v>2</v>
      </c>
      <c r="K496" s="1">
        <f t="shared" si="88"/>
        <v>80781</v>
      </c>
      <c r="M496" s="6">
        <f t="shared" si="89"/>
        <v>-2</v>
      </c>
      <c r="O496" s="2" t="str">
        <f t="shared" si="90"/>
        <v>131 ans, 8 mois, 4 jours</v>
      </c>
      <c r="Q496" s="3">
        <f t="shared" si="91"/>
        <v>131</v>
      </c>
      <c r="R496" s="4">
        <f t="shared" si="92"/>
        <v>8</v>
      </c>
      <c r="S496" s="5">
        <f t="shared" si="93"/>
        <v>4</v>
      </c>
      <c r="U496" s="1">
        <f t="shared" si="94"/>
        <v>80783</v>
      </c>
      <c r="W496" s="6">
        <f t="shared" si="95"/>
        <v>0</v>
      </c>
      <c r="Y496" t="str">
        <f>_xll.DIFFDATE(B496,C496,3)</f>
        <v>131 ans 8 mois 2 jours</v>
      </c>
      <c r="AC496" t="str">
        <f>RIGHT(_xll.DIFFDATE($B496,$C496,3),8)</f>
        <v xml:space="preserve"> 2 jours</v>
      </c>
      <c r="AD496" s="11"/>
      <c r="AE496" s="10"/>
    </row>
    <row r="497" spans="2:31">
      <c r="B497" s="1">
        <v>23985</v>
      </c>
      <c r="C497" s="1">
        <v>73022</v>
      </c>
      <c r="E497" s="2" t="str">
        <f t="shared" si="84"/>
        <v>134 ans, 3 mois, 2 jours</v>
      </c>
      <c r="G497" s="3">
        <f t="shared" si="85"/>
        <v>134</v>
      </c>
      <c r="H497" s="4">
        <f t="shared" si="86"/>
        <v>3</v>
      </c>
      <c r="I497" s="5">
        <f t="shared" si="87"/>
        <v>2</v>
      </c>
      <c r="K497" s="1">
        <f t="shared" si="88"/>
        <v>73021</v>
      </c>
      <c r="M497" s="6">
        <f t="shared" si="89"/>
        <v>-1</v>
      </c>
      <c r="O497" s="2" t="str">
        <f t="shared" si="90"/>
        <v>134 ans, 3 mois, 3 jours</v>
      </c>
      <c r="Q497" s="3">
        <f t="shared" si="91"/>
        <v>134</v>
      </c>
      <c r="R497" s="4">
        <f t="shared" si="92"/>
        <v>3</v>
      </c>
      <c r="S497" s="5">
        <f t="shared" si="93"/>
        <v>3</v>
      </c>
      <c r="U497" s="1">
        <f t="shared" si="94"/>
        <v>73022</v>
      </c>
      <c r="W497" s="6">
        <f t="shared" si="95"/>
        <v>0</v>
      </c>
      <c r="Y497" t="str">
        <f>_xll.DIFFDATE(B497,C497,3)</f>
        <v>134 ans 3 mois 2 jours</v>
      </c>
      <c r="AC497" t="str">
        <f>RIGHT(_xll.DIFFDATE($B497,$C497,3),8)</f>
        <v xml:space="preserve"> 2 jours</v>
      </c>
      <c r="AD497" s="11"/>
      <c r="AE497" s="10"/>
    </row>
    <row r="498" spans="2:31">
      <c r="B498" s="1">
        <v>23376</v>
      </c>
      <c r="C498" s="1">
        <v>28060</v>
      </c>
      <c r="E498" s="2" t="str">
        <f t="shared" si="84"/>
        <v>12 ans, 9 mois, 26 jours</v>
      </c>
      <c r="G498" s="3">
        <f t="shared" si="85"/>
        <v>12</v>
      </c>
      <c r="H498" s="4">
        <f t="shared" si="86"/>
        <v>9</v>
      </c>
      <c r="I498" s="5">
        <f t="shared" si="87"/>
        <v>26</v>
      </c>
      <c r="K498" s="1">
        <f t="shared" si="88"/>
        <v>28059</v>
      </c>
      <c r="M498" s="6">
        <f t="shared" si="89"/>
        <v>-1</v>
      </c>
      <c r="O498" s="2" t="str">
        <f t="shared" si="90"/>
        <v>12 ans, 9 mois, 27 jours</v>
      </c>
      <c r="Q498" s="3">
        <f t="shared" si="91"/>
        <v>12</v>
      </c>
      <c r="R498" s="4">
        <f t="shared" si="92"/>
        <v>9</v>
      </c>
      <c r="S498" s="5">
        <f t="shared" si="93"/>
        <v>27</v>
      </c>
      <c r="U498" s="1">
        <f t="shared" si="94"/>
        <v>28060</v>
      </c>
      <c r="W498" s="6">
        <f t="shared" si="95"/>
        <v>0</v>
      </c>
      <c r="Y498" t="str">
        <f>_xll.DIFFDATE(B498,C498,3)</f>
        <v>12 ans 9 mois 26 jours</v>
      </c>
      <c r="AC498" t="str">
        <f>RIGHT(_xll.DIFFDATE($B498,$C498,3),8)</f>
        <v>26 jours</v>
      </c>
      <c r="AD498" s="11"/>
      <c r="AE498" s="10"/>
    </row>
    <row r="499" spans="2:31">
      <c r="B499" s="1">
        <v>25810</v>
      </c>
      <c r="C499" s="1">
        <v>59599</v>
      </c>
      <c r="E499" s="2" t="str">
        <f t="shared" si="84"/>
        <v>92 ans, 6 mois, 2 jours</v>
      </c>
      <c r="G499" s="3">
        <f t="shared" si="85"/>
        <v>92</v>
      </c>
      <c r="H499" s="4">
        <f t="shared" si="86"/>
        <v>6</v>
      </c>
      <c r="I499" s="5">
        <f t="shared" si="87"/>
        <v>2</v>
      </c>
      <c r="K499" s="1">
        <f t="shared" si="88"/>
        <v>59597</v>
      </c>
      <c r="M499" s="6">
        <f t="shared" si="89"/>
        <v>-2</v>
      </c>
      <c r="O499" s="2" t="str">
        <f t="shared" si="90"/>
        <v>92 ans, 6 mois, 4 jours</v>
      </c>
      <c r="Q499" s="3">
        <f t="shared" si="91"/>
        <v>92</v>
      </c>
      <c r="R499" s="4">
        <f t="shared" si="92"/>
        <v>6</v>
      </c>
      <c r="S499" s="5">
        <f t="shared" si="93"/>
        <v>4</v>
      </c>
      <c r="U499" s="1">
        <f t="shared" si="94"/>
        <v>59599</v>
      </c>
      <c r="W499" s="6">
        <f t="shared" si="95"/>
        <v>0</v>
      </c>
      <c r="Y499" t="str">
        <f>_xll.DIFFDATE(B499,C499,3)</f>
        <v>92 ans 6 mois 2 jours</v>
      </c>
      <c r="AC499" t="str">
        <f>RIGHT(_xll.DIFFDATE($B499,$C499,3),8)</f>
        <v xml:space="preserve"> 2 jours</v>
      </c>
      <c r="AD499" s="11"/>
      <c r="AE499" s="10"/>
    </row>
    <row r="500" spans="2:31">
      <c r="B500" s="1">
        <v>4749</v>
      </c>
      <c r="C500" s="1">
        <v>15904</v>
      </c>
      <c r="E500" s="2" t="str">
        <f t="shared" si="84"/>
        <v>30 ans, 6 mois, 16 jours</v>
      </c>
      <c r="G500" s="3">
        <f t="shared" si="85"/>
        <v>30</v>
      </c>
      <c r="H500" s="4">
        <f t="shared" si="86"/>
        <v>6</v>
      </c>
      <c r="I500" s="5">
        <f t="shared" si="87"/>
        <v>16</v>
      </c>
      <c r="K500" s="1">
        <f t="shared" si="88"/>
        <v>15903</v>
      </c>
      <c r="M500" s="6">
        <f t="shared" si="89"/>
        <v>-1</v>
      </c>
      <c r="O500" s="2" t="str">
        <f t="shared" si="90"/>
        <v>30 ans, 6 mois, 17 jours</v>
      </c>
      <c r="Q500" s="3">
        <f t="shared" si="91"/>
        <v>30</v>
      </c>
      <c r="R500" s="4">
        <f t="shared" si="92"/>
        <v>6</v>
      </c>
      <c r="S500" s="5">
        <f t="shared" si="93"/>
        <v>17</v>
      </c>
      <c r="U500" s="1">
        <f t="shared" si="94"/>
        <v>15904</v>
      </c>
      <c r="W500" s="6">
        <f t="shared" si="95"/>
        <v>0</v>
      </c>
      <c r="Y500" t="str">
        <f>_xll.DIFFDATE(B500,C500,3)</f>
        <v>30 ans 6 mois 16 jours</v>
      </c>
      <c r="AC500" t="str">
        <f>RIGHT(_xll.DIFFDATE($B500,$C500,3),8)</f>
        <v>16 jours</v>
      </c>
      <c r="AD500" s="11"/>
      <c r="AE500" s="10"/>
    </row>
    <row r="501" spans="2:31">
      <c r="B501" s="1">
        <v>27241</v>
      </c>
      <c r="C501" s="1">
        <v>51928</v>
      </c>
      <c r="E501" s="2" t="str">
        <f t="shared" si="84"/>
        <v>67 ans, 7 mois, 0 jour</v>
      </c>
      <c r="G501" s="3">
        <f t="shared" si="85"/>
        <v>67</v>
      </c>
      <c r="H501" s="4">
        <f t="shared" si="86"/>
        <v>7</v>
      </c>
      <c r="I501" s="5">
        <f t="shared" si="87"/>
        <v>0</v>
      </c>
      <c r="K501" s="1">
        <f t="shared" si="88"/>
        <v>51925</v>
      </c>
      <c r="M501" s="6">
        <f t="shared" si="89"/>
        <v>-3</v>
      </c>
      <c r="O501" s="2" t="str">
        <f t="shared" si="90"/>
        <v>67 ans, 7 mois, 3 jours</v>
      </c>
      <c r="Q501" s="3">
        <f t="shared" si="91"/>
        <v>67</v>
      </c>
      <c r="R501" s="4">
        <f t="shared" si="92"/>
        <v>7</v>
      </c>
      <c r="S501" s="5">
        <f t="shared" si="93"/>
        <v>3</v>
      </c>
      <c r="U501" s="1">
        <f t="shared" si="94"/>
        <v>51928</v>
      </c>
      <c r="W501" s="6">
        <f t="shared" si="95"/>
        <v>0</v>
      </c>
      <c r="Y501" t="str">
        <f>_xll.DIFFDATE(B501,C501,3)</f>
        <v>67 ans 7 mois 0 jour</v>
      </c>
      <c r="AC501" t="str">
        <f>RIGHT(_xll.DIFFDATE($B501,$C501,3),8)</f>
        <v>s 0 jour</v>
      </c>
      <c r="AD501" s="11"/>
      <c r="AE501" s="10"/>
    </row>
    <row r="502" spans="2:31">
      <c r="B502" s="1">
        <v>23254</v>
      </c>
      <c r="C502" s="1">
        <v>69114</v>
      </c>
      <c r="E502" s="2" t="str">
        <f t="shared" si="84"/>
        <v>125 ans, 6 mois, 19 jours</v>
      </c>
      <c r="G502" s="3">
        <f t="shared" si="85"/>
        <v>125</v>
      </c>
      <c r="H502" s="4">
        <f t="shared" si="86"/>
        <v>6</v>
      </c>
      <c r="I502" s="5">
        <f t="shared" si="87"/>
        <v>19</v>
      </c>
      <c r="K502" s="1">
        <f t="shared" si="88"/>
        <v>69111</v>
      </c>
      <c r="M502" s="6">
        <f t="shared" si="89"/>
        <v>-3</v>
      </c>
      <c r="O502" s="2" t="str">
        <f t="shared" si="90"/>
        <v>125 ans, 6 mois, 22 jours</v>
      </c>
      <c r="Q502" s="3">
        <f t="shared" si="91"/>
        <v>125</v>
      </c>
      <c r="R502" s="4">
        <f t="shared" si="92"/>
        <v>6</v>
      </c>
      <c r="S502" s="5">
        <f t="shared" si="93"/>
        <v>22</v>
      </c>
      <c r="U502" s="1">
        <f t="shared" si="94"/>
        <v>69114</v>
      </c>
      <c r="W502" s="6">
        <f t="shared" si="95"/>
        <v>0</v>
      </c>
      <c r="Y502" t="str">
        <f>_xll.DIFFDATE(B502,C502,3)</f>
        <v>125 ans 6 mois 19 jours</v>
      </c>
      <c r="AC502" t="str">
        <f>RIGHT(_xll.DIFFDATE($B502,$C502,3),8)</f>
        <v>19 jours</v>
      </c>
      <c r="AD502" s="11"/>
      <c r="AE502" s="10"/>
    </row>
    <row r="503" spans="2:31">
      <c r="B503" s="1">
        <v>4718</v>
      </c>
      <c r="C503" s="1">
        <v>36602</v>
      </c>
      <c r="E503" s="2" t="str">
        <f t="shared" si="84"/>
        <v>87 ans, 3 mois, 16 jours</v>
      </c>
      <c r="G503" s="3">
        <f t="shared" si="85"/>
        <v>87</v>
      </c>
      <c r="H503" s="4">
        <f t="shared" si="86"/>
        <v>3</v>
      </c>
      <c r="I503" s="5">
        <f t="shared" si="87"/>
        <v>16</v>
      </c>
      <c r="K503" s="1">
        <f t="shared" si="88"/>
        <v>36601</v>
      </c>
      <c r="M503" s="6">
        <f t="shared" si="89"/>
        <v>-1</v>
      </c>
      <c r="O503" s="2" t="str">
        <f t="shared" si="90"/>
        <v>87 ans, 3 mois, 17 jours</v>
      </c>
      <c r="Q503" s="3">
        <f t="shared" si="91"/>
        <v>87</v>
      </c>
      <c r="R503" s="4">
        <f t="shared" si="92"/>
        <v>3</v>
      </c>
      <c r="S503" s="5">
        <f t="shared" si="93"/>
        <v>17</v>
      </c>
      <c r="U503" s="1">
        <f t="shared" si="94"/>
        <v>36602</v>
      </c>
      <c r="W503" s="6">
        <f t="shared" si="95"/>
        <v>0</v>
      </c>
      <c r="Y503" t="str">
        <f>_xll.DIFFDATE(B503,C503,3)</f>
        <v>87 ans 3 mois 16 jours</v>
      </c>
      <c r="AC503" t="str">
        <f>RIGHT(_xll.DIFFDATE($B503,$C503,3),8)</f>
        <v>16 jours</v>
      </c>
      <c r="AD503" s="11"/>
      <c r="AE503" s="10"/>
    </row>
    <row r="504" spans="2:31">
      <c r="B504" s="1">
        <v>33177</v>
      </c>
      <c r="C504" s="1">
        <v>69733</v>
      </c>
      <c r="E504" s="2" t="str">
        <f t="shared" si="84"/>
        <v>100 ans, 1 mois, 0 jour</v>
      </c>
      <c r="G504" s="3">
        <f t="shared" si="85"/>
        <v>100</v>
      </c>
      <c r="H504" s="4">
        <f t="shared" si="86"/>
        <v>1</v>
      </c>
      <c r="I504" s="5">
        <f t="shared" si="87"/>
        <v>0</v>
      </c>
      <c r="K504" s="1">
        <f t="shared" si="88"/>
        <v>69732</v>
      </c>
      <c r="M504" s="6">
        <f t="shared" si="89"/>
        <v>-1</v>
      </c>
      <c r="O504" s="2" t="str">
        <f t="shared" si="90"/>
        <v>100 ans, 1 mois, 1 jour</v>
      </c>
      <c r="Q504" s="3">
        <f t="shared" si="91"/>
        <v>100</v>
      </c>
      <c r="R504" s="4">
        <f t="shared" si="92"/>
        <v>1</v>
      </c>
      <c r="S504" s="5">
        <f t="shared" si="93"/>
        <v>1</v>
      </c>
      <c r="U504" s="1">
        <f t="shared" si="94"/>
        <v>69733</v>
      </c>
      <c r="W504" s="6">
        <f t="shared" si="95"/>
        <v>0</v>
      </c>
      <c r="Y504" t="str">
        <f>_xll.DIFFDATE(B504,C504,3)</f>
        <v>100 ans 1 mois 0 jour</v>
      </c>
      <c r="AC504" t="str">
        <f>RIGHT(_xll.DIFFDATE($B504,$C504,3),8)</f>
        <v>s 0 jour</v>
      </c>
      <c r="AD504" s="11"/>
      <c r="AE504" s="10"/>
    </row>
    <row r="505" spans="2:31">
      <c r="B505" s="1">
        <v>19663</v>
      </c>
      <c r="C505" s="1">
        <v>39267</v>
      </c>
      <c r="E505" s="2" t="str">
        <f t="shared" si="84"/>
        <v>53 ans, 8 mois, 3 jours</v>
      </c>
      <c r="G505" s="3">
        <f t="shared" si="85"/>
        <v>53</v>
      </c>
      <c r="H505" s="4">
        <f t="shared" si="86"/>
        <v>8</v>
      </c>
      <c r="I505" s="5">
        <f t="shared" si="87"/>
        <v>3</v>
      </c>
      <c r="K505" s="1">
        <f t="shared" si="88"/>
        <v>39266</v>
      </c>
      <c r="M505" s="6">
        <f t="shared" si="89"/>
        <v>-1</v>
      </c>
      <c r="O505" s="2" t="str">
        <f t="shared" si="90"/>
        <v>53 ans, 8 mois, 4 jours</v>
      </c>
      <c r="Q505" s="3">
        <f t="shared" si="91"/>
        <v>53</v>
      </c>
      <c r="R505" s="4">
        <f t="shared" si="92"/>
        <v>8</v>
      </c>
      <c r="S505" s="5">
        <f t="shared" si="93"/>
        <v>4</v>
      </c>
      <c r="U505" s="1">
        <f t="shared" si="94"/>
        <v>39267</v>
      </c>
      <c r="W505" s="6">
        <f t="shared" si="95"/>
        <v>0</v>
      </c>
      <c r="Y505" t="str">
        <f>_xll.DIFFDATE(B505,C505,3)</f>
        <v>53 ans 8 mois 3 jours</v>
      </c>
      <c r="AC505" t="str">
        <f>RIGHT(_xll.DIFFDATE($B505,$C505,3),8)</f>
        <v xml:space="preserve"> 3 jours</v>
      </c>
      <c r="AD505" s="11"/>
      <c r="AE505" s="10"/>
    </row>
    <row r="506" spans="2:31">
      <c r="B506" s="1">
        <v>31808</v>
      </c>
      <c r="C506" s="1">
        <v>84212</v>
      </c>
      <c r="E506" s="2" t="str">
        <f t="shared" si="84"/>
        <v>143 ans, 5 mois, 23 jours</v>
      </c>
      <c r="G506" s="3">
        <f t="shared" si="85"/>
        <v>143</v>
      </c>
      <c r="H506" s="4">
        <f t="shared" si="86"/>
        <v>5</v>
      </c>
      <c r="I506" s="5">
        <f t="shared" si="87"/>
        <v>23</v>
      </c>
      <c r="K506" s="1">
        <f t="shared" si="88"/>
        <v>84211</v>
      </c>
      <c r="M506" s="6">
        <f t="shared" si="89"/>
        <v>-1</v>
      </c>
      <c r="O506" s="2" t="str">
        <f t="shared" si="90"/>
        <v>143 ans, 5 mois, 24 jours</v>
      </c>
      <c r="Q506" s="3">
        <f t="shared" si="91"/>
        <v>143</v>
      </c>
      <c r="R506" s="4">
        <f t="shared" si="92"/>
        <v>5</v>
      </c>
      <c r="S506" s="5">
        <f t="shared" si="93"/>
        <v>24</v>
      </c>
      <c r="U506" s="1">
        <f t="shared" si="94"/>
        <v>84212</v>
      </c>
      <c r="W506" s="6">
        <f t="shared" si="95"/>
        <v>0</v>
      </c>
      <c r="Y506" t="str">
        <f>_xll.DIFFDATE(B506,C506,3)</f>
        <v>143 ans 5 mois 23 jours</v>
      </c>
      <c r="AC506" t="str">
        <f>RIGHT(_xll.DIFFDATE($B506,$C506,3),8)</f>
        <v>23 jours</v>
      </c>
      <c r="AD506" s="11"/>
      <c r="AE506" s="10"/>
    </row>
    <row r="507" spans="2:31">
      <c r="B507" s="1">
        <v>8979</v>
      </c>
      <c r="C507" s="1">
        <v>52735</v>
      </c>
      <c r="E507" s="2" t="str">
        <f t="shared" si="84"/>
        <v>119 ans, 9 mois, 17 jours</v>
      </c>
      <c r="G507" s="3">
        <f t="shared" si="85"/>
        <v>119</v>
      </c>
      <c r="H507" s="4">
        <f t="shared" si="86"/>
        <v>9</v>
      </c>
      <c r="I507" s="5">
        <f t="shared" si="87"/>
        <v>17</v>
      </c>
      <c r="K507" s="1">
        <f t="shared" si="88"/>
        <v>52734</v>
      </c>
      <c r="M507" s="6">
        <f t="shared" si="89"/>
        <v>-1</v>
      </c>
      <c r="O507" s="2" t="str">
        <f t="shared" si="90"/>
        <v>119 ans, 9 mois, 18 jours</v>
      </c>
      <c r="Q507" s="3">
        <f t="shared" si="91"/>
        <v>119</v>
      </c>
      <c r="R507" s="4">
        <f t="shared" si="92"/>
        <v>9</v>
      </c>
      <c r="S507" s="5">
        <f t="shared" si="93"/>
        <v>18</v>
      </c>
      <c r="U507" s="1">
        <f t="shared" si="94"/>
        <v>52735</v>
      </c>
      <c r="W507" s="6">
        <f t="shared" si="95"/>
        <v>0</v>
      </c>
      <c r="Y507" t="str">
        <f>_xll.DIFFDATE(B507,C507,3)</f>
        <v>119 ans 9 mois 17 jours</v>
      </c>
      <c r="AC507" t="str">
        <f>RIGHT(_xll.DIFFDATE($B507,$C507,3),8)</f>
        <v>17 jours</v>
      </c>
      <c r="AD507" s="11"/>
      <c r="AE507" s="10"/>
    </row>
    <row r="508" spans="2:31">
      <c r="B508" s="1">
        <v>34000</v>
      </c>
      <c r="C508" s="1">
        <v>79706</v>
      </c>
      <c r="E508" s="2" t="str">
        <f t="shared" si="84"/>
        <v>125 ans, 1 mois, 20 jours</v>
      </c>
      <c r="G508" s="3">
        <f t="shared" si="85"/>
        <v>125</v>
      </c>
      <c r="H508" s="4">
        <f t="shared" si="86"/>
        <v>1</v>
      </c>
      <c r="I508" s="5">
        <f t="shared" si="87"/>
        <v>20</v>
      </c>
      <c r="K508" s="1">
        <f t="shared" si="88"/>
        <v>79703</v>
      </c>
      <c r="M508" s="6">
        <f t="shared" si="89"/>
        <v>-3</v>
      </c>
      <c r="O508" s="2" t="str">
        <f t="shared" si="90"/>
        <v>125 ans, 1 mois, 23 jours</v>
      </c>
      <c r="Q508" s="3">
        <f t="shared" si="91"/>
        <v>125</v>
      </c>
      <c r="R508" s="4">
        <f t="shared" si="92"/>
        <v>1</v>
      </c>
      <c r="S508" s="5">
        <f t="shared" si="93"/>
        <v>23</v>
      </c>
      <c r="U508" s="1">
        <f t="shared" si="94"/>
        <v>79706</v>
      </c>
      <c r="W508" s="6">
        <f t="shared" si="95"/>
        <v>0</v>
      </c>
      <c r="Y508" t="str">
        <f>_xll.DIFFDATE(B508,C508,3)</f>
        <v>125 ans 1 mois 20 jours</v>
      </c>
      <c r="AC508" t="str">
        <f>RIGHT(_xll.DIFFDATE($B508,$C508,3),8)</f>
        <v>20 jours</v>
      </c>
      <c r="AD508" s="11"/>
      <c r="AE508" s="10"/>
    </row>
    <row r="509" spans="2:31">
      <c r="B509" s="1">
        <v>26754</v>
      </c>
      <c r="C509" s="1">
        <v>72163</v>
      </c>
      <c r="E509" s="2" t="str">
        <f t="shared" si="84"/>
        <v>124 ans, 3 mois, 26 jours</v>
      </c>
      <c r="G509" s="3">
        <f t="shared" si="85"/>
        <v>124</v>
      </c>
      <c r="H509" s="4">
        <f t="shared" si="86"/>
        <v>3</v>
      </c>
      <c r="I509" s="5">
        <f t="shared" si="87"/>
        <v>26</v>
      </c>
      <c r="K509" s="1">
        <f t="shared" si="88"/>
        <v>72162</v>
      </c>
      <c r="M509" s="6">
        <f t="shared" si="89"/>
        <v>-1</v>
      </c>
      <c r="O509" s="2" t="str">
        <f t="shared" si="90"/>
        <v>124 ans, 3 mois, 27 jours</v>
      </c>
      <c r="Q509" s="3">
        <f t="shared" si="91"/>
        <v>124</v>
      </c>
      <c r="R509" s="4">
        <f t="shared" si="92"/>
        <v>3</v>
      </c>
      <c r="S509" s="5">
        <f t="shared" si="93"/>
        <v>27</v>
      </c>
      <c r="U509" s="1">
        <f t="shared" si="94"/>
        <v>72163</v>
      </c>
      <c r="W509" s="6">
        <f t="shared" si="95"/>
        <v>0</v>
      </c>
      <c r="Y509" t="str">
        <f>_xll.DIFFDATE(B509,C509,3)</f>
        <v>124 ans 3 mois 26 jours</v>
      </c>
      <c r="AC509" t="str">
        <f>RIGHT(_xll.DIFFDATE($B509,$C509,3),8)</f>
        <v>26 jours</v>
      </c>
      <c r="AD509" s="11"/>
      <c r="AE509" s="10"/>
    </row>
    <row r="510" spans="2:31">
      <c r="B510" s="1">
        <v>4992</v>
      </c>
      <c r="C510" s="1">
        <v>35550</v>
      </c>
      <c r="E510" s="2" t="str">
        <f t="shared" si="84"/>
        <v>83 ans, 7 mois, 30 jours</v>
      </c>
      <c r="G510" s="3">
        <f t="shared" si="85"/>
        <v>83</v>
      </c>
      <c r="H510" s="4">
        <f t="shared" si="86"/>
        <v>7</v>
      </c>
      <c r="I510" s="5">
        <f t="shared" si="87"/>
        <v>30</v>
      </c>
      <c r="K510" s="1">
        <f t="shared" si="88"/>
        <v>35550</v>
      </c>
      <c r="M510" s="6">
        <f t="shared" si="89"/>
        <v>0</v>
      </c>
      <c r="O510" s="2" t="str">
        <f t="shared" si="90"/>
        <v>83 ans, 8 mois, 0 jour</v>
      </c>
      <c r="Q510" s="3">
        <f t="shared" si="91"/>
        <v>83</v>
      </c>
      <c r="R510" s="4">
        <f t="shared" si="92"/>
        <v>8</v>
      </c>
      <c r="S510" s="5">
        <f t="shared" si="93"/>
        <v>0</v>
      </c>
      <c r="U510" s="1">
        <f t="shared" si="94"/>
        <v>35550</v>
      </c>
      <c r="W510" s="6">
        <f t="shared" si="95"/>
        <v>0</v>
      </c>
      <c r="Y510" t="str">
        <f>_xll.DIFFDATE(B510,C510,3)</f>
        <v>83 ans 7 mois 30 jours</v>
      </c>
      <c r="AC510" t="str">
        <f>RIGHT(_xll.DIFFDATE($B510,$C510,3),8)</f>
        <v>30 jours</v>
      </c>
      <c r="AD510" s="11"/>
      <c r="AE510" s="10"/>
    </row>
    <row r="511" spans="2:31">
      <c r="B511" s="1">
        <v>31655</v>
      </c>
      <c r="C511" s="1">
        <v>45743</v>
      </c>
      <c r="E511" s="2" t="str">
        <f t="shared" si="84"/>
        <v>38 ans, 6 mois, 24 jours</v>
      </c>
      <c r="G511" s="3">
        <f t="shared" si="85"/>
        <v>38</v>
      </c>
      <c r="H511" s="4">
        <f t="shared" si="86"/>
        <v>6</v>
      </c>
      <c r="I511" s="5">
        <f t="shared" si="87"/>
        <v>24</v>
      </c>
      <c r="K511" s="1">
        <f t="shared" si="88"/>
        <v>45740</v>
      </c>
      <c r="M511" s="6">
        <f t="shared" si="89"/>
        <v>-3</v>
      </c>
      <c r="O511" s="2" t="str">
        <f t="shared" si="90"/>
        <v>38 ans, 6 mois, 27 jours</v>
      </c>
      <c r="Q511" s="3">
        <f t="shared" si="91"/>
        <v>38</v>
      </c>
      <c r="R511" s="4">
        <f t="shared" si="92"/>
        <v>6</v>
      </c>
      <c r="S511" s="5">
        <f t="shared" si="93"/>
        <v>27</v>
      </c>
      <c r="U511" s="1">
        <f t="shared" si="94"/>
        <v>45743</v>
      </c>
      <c r="W511" s="6">
        <f t="shared" si="95"/>
        <v>0</v>
      </c>
      <c r="Y511" t="str">
        <f>_xll.DIFFDATE(B511,C511,3)</f>
        <v>38 ans 6 mois 24 jours</v>
      </c>
      <c r="AC511" t="str">
        <f>RIGHT(_xll.DIFFDATE($B511,$C511,3),8)</f>
        <v>24 jours</v>
      </c>
      <c r="AD511" s="11"/>
      <c r="AE511" s="10"/>
    </row>
    <row r="512" spans="2:31">
      <c r="B512" s="1">
        <v>20177</v>
      </c>
      <c r="C512" s="1">
        <v>55222</v>
      </c>
      <c r="E512" s="2" t="str">
        <f t="shared" si="84"/>
        <v>95 ans, 11 mois, 9 jours</v>
      </c>
      <c r="G512" s="3">
        <f t="shared" si="85"/>
        <v>95</v>
      </c>
      <c r="H512" s="4">
        <f t="shared" si="86"/>
        <v>11</v>
      </c>
      <c r="I512" s="5">
        <f t="shared" si="87"/>
        <v>9</v>
      </c>
      <c r="K512" s="1">
        <f t="shared" si="88"/>
        <v>55221</v>
      </c>
      <c r="M512" s="6">
        <f t="shared" si="89"/>
        <v>-1</v>
      </c>
      <c r="O512" s="2" t="str">
        <f t="shared" si="90"/>
        <v>95 ans, 11 mois, 10 jours</v>
      </c>
      <c r="Q512" s="3">
        <f t="shared" si="91"/>
        <v>95</v>
      </c>
      <c r="R512" s="4">
        <f t="shared" si="92"/>
        <v>11</v>
      </c>
      <c r="S512" s="5">
        <f t="shared" si="93"/>
        <v>10</v>
      </c>
      <c r="U512" s="1">
        <f t="shared" si="94"/>
        <v>55222</v>
      </c>
      <c r="W512" s="6">
        <f t="shared" si="95"/>
        <v>0</v>
      </c>
      <c r="Y512" t="str">
        <f>_xll.DIFFDATE(B512,C512,3)</f>
        <v>95 ans 11 mois 9 jours</v>
      </c>
      <c r="AC512" t="str">
        <f>RIGHT(_xll.DIFFDATE($B512,$C512,3),8)</f>
        <v xml:space="preserve"> 9 jours</v>
      </c>
      <c r="AD512" s="11"/>
      <c r="AE512" s="10"/>
    </row>
    <row r="513" spans="2:31">
      <c r="B513" s="1">
        <v>19206</v>
      </c>
      <c r="C513" s="1">
        <v>19717</v>
      </c>
      <c r="E513" s="2" t="str">
        <f t="shared" si="84"/>
        <v>1 an, 4 mois, 23 jours</v>
      </c>
      <c r="G513" s="3">
        <f t="shared" si="85"/>
        <v>1</v>
      </c>
      <c r="H513" s="4">
        <f t="shared" si="86"/>
        <v>4</v>
      </c>
      <c r="I513" s="5">
        <f t="shared" si="87"/>
        <v>23</v>
      </c>
      <c r="K513" s="1">
        <f t="shared" si="88"/>
        <v>19716</v>
      </c>
      <c r="M513" s="6">
        <f t="shared" si="89"/>
        <v>-1</v>
      </c>
      <c r="O513" s="2" t="str">
        <f t="shared" si="90"/>
        <v>1 an, 4 mois, 24 jours</v>
      </c>
      <c r="Q513" s="3">
        <f t="shared" si="91"/>
        <v>1</v>
      </c>
      <c r="R513" s="4">
        <f t="shared" si="92"/>
        <v>4</v>
      </c>
      <c r="S513" s="5">
        <f t="shared" si="93"/>
        <v>24</v>
      </c>
      <c r="U513" s="1">
        <f t="shared" si="94"/>
        <v>19717</v>
      </c>
      <c r="W513" s="6">
        <f t="shared" si="95"/>
        <v>0</v>
      </c>
      <c r="Y513" t="str">
        <f>_xll.DIFFDATE(B513,C513,3)</f>
        <v>1 an 4 mois 23 jours</v>
      </c>
      <c r="AC513" t="str">
        <f>RIGHT(_xll.DIFFDATE($B513,$C513,3),8)</f>
        <v>23 jours</v>
      </c>
      <c r="AD513" s="11"/>
      <c r="AE513" s="10"/>
    </row>
    <row r="514" spans="2:31">
      <c r="B514" s="1">
        <v>33511</v>
      </c>
      <c r="C514" s="1">
        <v>44280</v>
      </c>
      <c r="E514" s="2" t="str">
        <f t="shared" si="84"/>
        <v>29 ans, 5 mois, 23 jours</v>
      </c>
      <c r="G514" s="3">
        <f t="shared" si="85"/>
        <v>29</v>
      </c>
      <c r="H514" s="4">
        <f t="shared" si="86"/>
        <v>5</v>
      </c>
      <c r="I514" s="5">
        <f t="shared" si="87"/>
        <v>23</v>
      </c>
      <c r="K514" s="1">
        <f t="shared" si="88"/>
        <v>44278</v>
      </c>
      <c r="M514" s="6">
        <f t="shared" si="89"/>
        <v>-2</v>
      </c>
      <c r="O514" s="2" t="str">
        <f t="shared" si="90"/>
        <v>29 ans, 5 mois, 25 jours</v>
      </c>
      <c r="Q514" s="3">
        <f t="shared" si="91"/>
        <v>29</v>
      </c>
      <c r="R514" s="4">
        <f t="shared" si="92"/>
        <v>5</v>
      </c>
      <c r="S514" s="5">
        <f t="shared" si="93"/>
        <v>25</v>
      </c>
      <c r="U514" s="1">
        <f t="shared" si="94"/>
        <v>44280</v>
      </c>
      <c r="W514" s="6">
        <f t="shared" si="95"/>
        <v>0</v>
      </c>
      <c r="Y514" t="str">
        <f>_xll.DIFFDATE(B514,C514,3)</f>
        <v>29 ans 5 mois 23 jours</v>
      </c>
      <c r="AC514" t="str">
        <f>RIGHT(_xll.DIFFDATE($B514,$C514,3),8)</f>
        <v>23 jours</v>
      </c>
      <c r="AD514" s="11"/>
      <c r="AE514" s="10"/>
    </row>
    <row r="515" spans="2:31">
      <c r="B515" s="1">
        <v>29888</v>
      </c>
      <c r="C515" s="1">
        <v>63982</v>
      </c>
      <c r="E515" s="2" t="str">
        <f t="shared" si="84"/>
        <v>93 ans, 4 mois, 3 jours</v>
      </c>
      <c r="G515" s="3">
        <f t="shared" si="85"/>
        <v>93</v>
      </c>
      <c r="H515" s="4">
        <f t="shared" si="86"/>
        <v>4</v>
      </c>
      <c r="I515" s="5">
        <f t="shared" si="87"/>
        <v>3</v>
      </c>
      <c r="K515" s="1">
        <f t="shared" si="88"/>
        <v>63981</v>
      </c>
      <c r="M515" s="6">
        <f t="shared" si="89"/>
        <v>-1</v>
      </c>
      <c r="O515" s="2" t="str">
        <f t="shared" si="90"/>
        <v>93 ans, 4 mois, 4 jours</v>
      </c>
      <c r="Q515" s="3">
        <f t="shared" si="91"/>
        <v>93</v>
      </c>
      <c r="R515" s="4">
        <f t="shared" si="92"/>
        <v>4</v>
      </c>
      <c r="S515" s="5">
        <f t="shared" si="93"/>
        <v>4</v>
      </c>
      <c r="U515" s="1">
        <f t="shared" si="94"/>
        <v>63982</v>
      </c>
      <c r="W515" s="6">
        <f t="shared" si="95"/>
        <v>0</v>
      </c>
      <c r="Y515" t="str">
        <f>_xll.DIFFDATE(B515,C515,3)</f>
        <v>93 ans 4 mois 3 jours</v>
      </c>
      <c r="AC515" t="str">
        <f>RIGHT(_xll.DIFFDATE($B515,$C515,3),8)</f>
        <v xml:space="preserve"> 3 jours</v>
      </c>
      <c r="AD515" s="11"/>
      <c r="AE515" s="10"/>
    </row>
    <row r="516" spans="2:31">
      <c r="B516" s="1">
        <v>15188</v>
      </c>
      <c r="C516" s="1">
        <v>66613</v>
      </c>
      <c r="E516" s="2" t="str">
        <f t="shared" si="84"/>
        <v>140 ans, 9 mois, 16 jours</v>
      </c>
      <c r="G516" s="3">
        <f t="shared" si="85"/>
        <v>140</v>
      </c>
      <c r="H516" s="4">
        <f t="shared" si="86"/>
        <v>9</v>
      </c>
      <c r="I516" s="5">
        <f t="shared" si="87"/>
        <v>16</v>
      </c>
      <c r="K516" s="1">
        <f t="shared" si="88"/>
        <v>66612</v>
      </c>
      <c r="M516" s="6">
        <f t="shared" si="89"/>
        <v>-1</v>
      </c>
      <c r="O516" s="2" t="str">
        <f t="shared" si="90"/>
        <v>140 ans, 9 mois, 17 jours</v>
      </c>
      <c r="Q516" s="3">
        <f t="shared" si="91"/>
        <v>140</v>
      </c>
      <c r="R516" s="4">
        <f t="shared" si="92"/>
        <v>9</v>
      </c>
      <c r="S516" s="5">
        <f t="shared" si="93"/>
        <v>17</v>
      </c>
      <c r="U516" s="1">
        <f t="shared" si="94"/>
        <v>66613</v>
      </c>
      <c r="W516" s="6">
        <f t="shared" si="95"/>
        <v>0</v>
      </c>
      <c r="Y516" t="str">
        <f>_xll.DIFFDATE(B516,C516,3)</f>
        <v>140 ans 9 mois 16 jours</v>
      </c>
      <c r="AC516" t="str">
        <f>RIGHT(_xll.DIFFDATE($B516,$C516,3),8)</f>
        <v>16 jours</v>
      </c>
      <c r="AD516" s="11"/>
      <c r="AE516" s="10"/>
    </row>
    <row r="517" spans="2:31">
      <c r="B517" s="1">
        <v>34365</v>
      </c>
      <c r="C517" s="1">
        <v>65198</v>
      </c>
      <c r="E517" s="2" t="str">
        <f t="shared" si="84"/>
        <v>84 ans, 5 mois, 1 jour</v>
      </c>
      <c r="G517" s="3">
        <f t="shared" si="85"/>
        <v>84</v>
      </c>
      <c r="H517" s="4">
        <f t="shared" si="86"/>
        <v>5</v>
      </c>
      <c r="I517" s="5">
        <f t="shared" si="87"/>
        <v>1</v>
      </c>
      <c r="K517" s="1">
        <f t="shared" si="88"/>
        <v>65197</v>
      </c>
      <c r="M517" s="6">
        <f t="shared" si="89"/>
        <v>-1</v>
      </c>
      <c r="O517" s="2" t="str">
        <f t="shared" si="90"/>
        <v>84 ans, 5 mois, 2 jours</v>
      </c>
      <c r="Q517" s="3">
        <f t="shared" si="91"/>
        <v>84</v>
      </c>
      <c r="R517" s="4">
        <f t="shared" si="92"/>
        <v>5</v>
      </c>
      <c r="S517" s="5">
        <f t="shared" si="93"/>
        <v>2</v>
      </c>
      <c r="U517" s="1">
        <f t="shared" si="94"/>
        <v>65198</v>
      </c>
      <c r="W517" s="6">
        <f t="shared" si="95"/>
        <v>0</v>
      </c>
      <c r="Y517" t="str">
        <f>_xll.DIFFDATE(B517,C517,3)</f>
        <v>84 ans 5 mois 1 jour</v>
      </c>
      <c r="AC517" t="str">
        <f>RIGHT(_xll.DIFFDATE($B517,$C517,3),8)</f>
        <v>s 1 jour</v>
      </c>
      <c r="AD517" s="11"/>
      <c r="AE517" s="10"/>
    </row>
    <row r="518" spans="2:31">
      <c r="B518" s="1">
        <v>8155</v>
      </c>
      <c r="C518" s="1">
        <v>9940</v>
      </c>
      <c r="E518" s="2" t="str">
        <f t="shared" si="84"/>
        <v>4 ans, 10 mois, 18 jours</v>
      </c>
      <c r="G518" s="3">
        <f t="shared" si="85"/>
        <v>4</v>
      </c>
      <c r="H518" s="4">
        <f t="shared" si="86"/>
        <v>10</v>
      </c>
      <c r="I518" s="5">
        <f t="shared" si="87"/>
        <v>18</v>
      </c>
      <c r="K518" s="1">
        <f t="shared" si="88"/>
        <v>9939</v>
      </c>
      <c r="M518" s="6">
        <f t="shared" si="89"/>
        <v>-1</v>
      </c>
      <c r="O518" s="2" t="str">
        <f t="shared" si="90"/>
        <v>4 ans, 10 mois, 19 jours</v>
      </c>
      <c r="Q518" s="3">
        <f t="shared" si="91"/>
        <v>4</v>
      </c>
      <c r="R518" s="4">
        <f t="shared" si="92"/>
        <v>10</v>
      </c>
      <c r="S518" s="5">
        <f t="shared" si="93"/>
        <v>19</v>
      </c>
      <c r="U518" s="1">
        <f t="shared" si="94"/>
        <v>9940</v>
      </c>
      <c r="W518" s="6">
        <f t="shared" si="95"/>
        <v>0</v>
      </c>
      <c r="Y518" t="str">
        <f>_xll.DIFFDATE(B518,C518,3)</f>
        <v>4 ans 10 mois 18 jours</v>
      </c>
      <c r="AC518" t="str">
        <f>RIGHT(_xll.DIFFDATE($B518,$C518,3),8)</f>
        <v>18 jours</v>
      </c>
      <c r="AD518" s="11"/>
      <c r="AE518" s="10"/>
    </row>
    <row r="519" spans="2:31">
      <c r="B519" s="1">
        <v>9800</v>
      </c>
      <c r="C519" s="1">
        <v>20525</v>
      </c>
      <c r="E519" s="2" t="str">
        <f t="shared" si="84"/>
        <v>29 ans, 4 mois, 10 jours</v>
      </c>
      <c r="G519" s="3">
        <f t="shared" si="85"/>
        <v>29</v>
      </c>
      <c r="H519" s="4">
        <f t="shared" si="86"/>
        <v>4</v>
      </c>
      <c r="I519" s="5">
        <f t="shared" si="87"/>
        <v>10</v>
      </c>
      <c r="K519" s="1">
        <f t="shared" si="88"/>
        <v>20524</v>
      </c>
      <c r="M519" s="6">
        <f t="shared" si="89"/>
        <v>-1</v>
      </c>
      <c r="O519" s="2" t="str">
        <f t="shared" si="90"/>
        <v>29 ans, 4 mois, 11 jours</v>
      </c>
      <c r="Q519" s="3">
        <f t="shared" si="91"/>
        <v>29</v>
      </c>
      <c r="R519" s="4">
        <f t="shared" si="92"/>
        <v>4</v>
      </c>
      <c r="S519" s="5">
        <f t="shared" si="93"/>
        <v>11</v>
      </c>
      <c r="U519" s="1">
        <f t="shared" si="94"/>
        <v>20525</v>
      </c>
      <c r="W519" s="6">
        <f t="shared" si="95"/>
        <v>0</v>
      </c>
      <c r="Y519" t="str">
        <f>_xll.DIFFDATE(B519,C519,3)</f>
        <v>29 ans 4 mois 10 jours</v>
      </c>
      <c r="AC519" t="str">
        <f>RIGHT(_xll.DIFFDATE($B519,$C519,3),8)</f>
        <v>10 jours</v>
      </c>
      <c r="AD519" s="11"/>
      <c r="AE519" s="10"/>
    </row>
    <row r="520" spans="2:31">
      <c r="B520" s="1">
        <v>35095</v>
      </c>
      <c r="C520" s="1">
        <v>85452</v>
      </c>
      <c r="E520" s="2" t="str">
        <f t="shared" ref="E520:E583" si="96">DATEDIF(B520,C520,"y")&amp;IF(DATEDIF(B520,C520,"y")&gt;1," ans, "," an, ")&amp;DATEDIF(B520,C520,"ym")&amp;" mois, "&amp;DATEDIF(B520,C520,"md")&amp;IF(DATEDIF(B520,C520,"md")&gt;1," jours"," jour")</f>
        <v>137 ans, 10 mois, 14 jours</v>
      </c>
      <c r="G520" s="3">
        <f t="shared" ref="G520:G583" si="97">DATEDIF(B520,C520,"y")</f>
        <v>137</v>
      </c>
      <c r="H520" s="4">
        <f t="shared" ref="H520:H583" si="98">DATEDIF(B520,C520,"ym")</f>
        <v>10</v>
      </c>
      <c r="I520" s="5">
        <f t="shared" ref="I520:I583" si="99">DATEDIF(B520,C520,"md")</f>
        <v>14</v>
      </c>
      <c r="K520" s="1">
        <f t="shared" ref="K520:K583" si="100">EDATE($B520,12*G520+H520)+I520</f>
        <v>85451</v>
      </c>
      <c r="M520" s="6">
        <f t="shared" ref="M520:M583" si="101">K520-$C520</f>
        <v>-1</v>
      </c>
      <c r="O520" s="2" t="str">
        <f t="shared" ref="O520:O583" si="102" xml:space="preserve">          TEXT(INT((12*(YEAR(INT(C520)+((ROUND(C520-INT(C520)-B520+INT(B520),6))&gt;=0))-YEAR(B520))+MONTH(INT(C520)+((ROUND(C520-INT(C520)-B520+INT(B520),6))&gt;=0))-MONTH(B520)    -(EDATE(B520,12*(YEAR(INT(C520)+((ROUND(C520-INT(C520)-B520+INT(B520),6))&gt;=0))-YEAR(B520))+MONTH(INT(C520)+((ROUND(C520-INT(C520)-B520+INT(B520),6))&gt;=0))-MONTH(B520))&gt;=(INT(C520)+((ROUND(C520-INT(C520)-B520+INT(B520),6))&gt;=0))))/12),"[&gt;=2]0"" ans, "";0"" an, """)&amp;                  MOD(12*(YEAR(INT(C520)+((ROUND(C520-INT(C520)-B520+INT(B520),6))&gt;=0))-YEAR(B520))+MONTH(INT(C520)+((ROUND(C520-INT(C520)-B520+INT(B520),6))&gt;=0))-MONTH(B520)    -(EDATE(B520,12*(YEAR(INT(C520)+((ROUND(C520-INT(C520)-B520+INT(B520),6))&gt;=0))-YEAR(B520))+MONTH(INT(C520)+((ROUND(C520-INT(C520)-B520+INT(B520),6))&gt;=0))-MONTH(B520))&gt;=(INT(C520)+((ROUND(C520-INT(C520)-B520+INT(B520),6))&gt;=0))),12)&amp;" mois, "&amp;                          TEXT(INT(C520)+((ROUND(C520-INT(C520)-B520+INT(B520),6))&gt;=0)-EDATE(INT(B520),12*(YEAR(INT(C520)+((ROUND(C520-INT(C520)-B520+INT(B520),6))&gt;=0))-YEAR(B520))+MONTH(INT(C520)+((ROUND(C520-INT(C520)-B520+INT(B520),6))&gt;=0))-MONTH(B520)    -(EDATE(B520,12*(YEAR(INT(C520)+((ROUND(C520-INT(C520)-B520+INT(B520),6))&gt;=0))-YEAR(B520))+MONTH(INT(C520)+((ROUND(C520-INT(C520)-B520+INT(B520),6))&gt;=0))-MONTH(B520))&gt;=(INT(C520)+((ROUND(C520-INT(C520)-B520+INT(B520),6))&gt;=0))))-1,"[&gt;=2]0"" jours"";0"" jour""")</f>
        <v>137 ans, 10 mois, 15 jours</v>
      </c>
      <c r="Q520" s="3">
        <f t="shared" ref="Q520:Q583" si="103" xml:space="preserve">            INT((12*(YEAR(INT(C520)+((ROUND(C520-INT(C520)-B520+INT(B520),6))&gt;=0))-YEAR(B520))+MONTH(INT(C520)+((ROUND(C520-INT(C520)-B520+INT(B520),6))&gt;=0))-MONTH(B520)-(EDATE(B520,12*(YEAR(INT(C520)+((ROUND(C520-INT(C520)-B520+INT(B520),6))&gt;=0))-YEAR(B520))+MONTH(INT(C520)+((ROUND(C520-INT(C520)-B520+INT(B520),6))&gt;=0))-MONTH(B520))&gt;=(INT(C520)+((ROUND(C520-INT(C520)-B520+INT(B520),6))&gt;=0))))/12)</f>
        <v>137</v>
      </c>
      <c r="R520" s="4">
        <f t="shared" ref="R520:R583" si="104" xml:space="preserve">             MOD(12*(YEAR(INT(C520)+((ROUND(C520-INT(C520)-B520+INT(B520),6))&gt;=0))-YEAR(B520))+MONTH(INT(C520)+((ROUND(C520-INT(C520)-B520+INT(B520),6))&gt;=0))-MONTH(B520)-(EDATE(B520,12*(YEAR(INT(C520)+((ROUND(C520-INT(C520)-B520+INT(B520),6))&gt;=0))-YEAR(B520))+MONTH(INT(C520)+((ROUND(C520-INT(C520)-B520+INT(B520),6))&gt;=0))-MONTH(B520))&gt;=(INT(C520)+((ROUND(C520-INT(C520)-B520+INT(B520),6))&gt;=0))),12)</f>
        <v>10</v>
      </c>
      <c r="S520" s="5">
        <f t="shared" ref="S520:S583" si="105" xml:space="preserve">                               INT(C520)+((ROUND(C520-INT(C520)-B520+INT(B520),6))&gt;=0)-EDATE(INT(B520),12*(YEAR(INT(C520)+((ROUND(C520-INT(C520)-B520+INT(B520),6))&gt;=0))-YEAR(B520))+MONTH(INT(C520)+((ROUND(C520-INT(C520)-B520+INT(B520),6))&gt;=0))-MONTH(B520)    -(EDATE(B520,12*(YEAR(INT(C520)+((ROUND(C520-INT(C520)-B520+INT(B520),6))&gt;=0))-YEAR(B520))+MONTH(INT(C520)+((ROUND(C520-INT(C520)-B520+INT(B520),6))&gt;=0))-MONTH(B520))&gt;=(INT(C520)+((ROUND(C520-INT(C520)-B520+INT(B520),6))&gt;=0))))-1</f>
        <v>15</v>
      </c>
      <c r="U520" s="1">
        <f t="shared" ref="U520:U583" si="106">EDATE($B520,12*Q520+R520)+S520</f>
        <v>85452</v>
      </c>
      <c r="W520" s="6">
        <f t="shared" ref="W520:W583" si="107">U520-$C520</f>
        <v>0</v>
      </c>
      <c r="Y520" t="str">
        <f>_xll.DIFFDATE(B520,C520,3)</f>
        <v>137 ans 10 mois 14 jours</v>
      </c>
      <c r="AC520" t="str">
        <f>RIGHT(_xll.DIFFDATE($B520,$C520,3),8)</f>
        <v>14 jours</v>
      </c>
      <c r="AD520" s="11"/>
      <c r="AE520" s="10"/>
    </row>
    <row r="521" spans="2:31">
      <c r="B521" s="1">
        <v>21550</v>
      </c>
      <c r="C521" s="1">
        <v>73903</v>
      </c>
      <c r="E521" s="2" t="str">
        <f t="shared" si="96"/>
        <v>143 ans, 4 mois, 2 jours</v>
      </c>
      <c r="G521" s="3">
        <f t="shared" si="97"/>
        <v>143</v>
      </c>
      <c r="H521" s="4">
        <f t="shared" si="98"/>
        <v>4</v>
      </c>
      <c r="I521" s="5">
        <f t="shared" si="99"/>
        <v>2</v>
      </c>
      <c r="K521" s="1">
        <f t="shared" si="100"/>
        <v>73902</v>
      </c>
      <c r="M521" s="6">
        <f t="shared" si="101"/>
        <v>-1</v>
      </c>
      <c r="O521" s="2" t="str">
        <f t="shared" si="102"/>
        <v>143 ans, 4 mois, 3 jours</v>
      </c>
      <c r="Q521" s="3">
        <f t="shared" si="103"/>
        <v>143</v>
      </c>
      <c r="R521" s="4">
        <f t="shared" si="104"/>
        <v>4</v>
      </c>
      <c r="S521" s="5">
        <f t="shared" si="105"/>
        <v>3</v>
      </c>
      <c r="U521" s="1">
        <f t="shared" si="106"/>
        <v>73903</v>
      </c>
      <c r="W521" s="6">
        <f t="shared" si="107"/>
        <v>0</v>
      </c>
      <c r="Y521" t="str">
        <f>_xll.DIFFDATE(B521,C521,3)</f>
        <v>143 ans 4 mois 2 jours</v>
      </c>
      <c r="AC521" t="str">
        <f>RIGHT(_xll.DIFFDATE($B521,$C521,3),8)</f>
        <v xml:space="preserve"> 2 jours</v>
      </c>
      <c r="AD521" s="11"/>
      <c r="AE521" s="10"/>
    </row>
    <row r="522" spans="2:31">
      <c r="B522" s="1">
        <v>22159</v>
      </c>
      <c r="C522" s="1">
        <v>49750</v>
      </c>
      <c r="E522" s="2" t="str">
        <f t="shared" si="96"/>
        <v>75 ans, 6 mois, 14 jours</v>
      </c>
      <c r="G522" s="3">
        <f t="shared" si="97"/>
        <v>75</v>
      </c>
      <c r="H522" s="4">
        <f t="shared" si="98"/>
        <v>6</v>
      </c>
      <c r="I522" s="5">
        <f t="shared" si="99"/>
        <v>14</v>
      </c>
      <c r="K522" s="1">
        <f t="shared" si="100"/>
        <v>49748</v>
      </c>
      <c r="M522" s="6">
        <f t="shared" si="101"/>
        <v>-2</v>
      </c>
      <c r="O522" s="2" t="str">
        <f t="shared" si="102"/>
        <v>75 ans, 6 mois, 16 jours</v>
      </c>
      <c r="Q522" s="3">
        <f t="shared" si="103"/>
        <v>75</v>
      </c>
      <c r="R522" s="4">
        <f t="shared" si="104"/>
        <v>6</v>
      </c>
      <c r="S522" s="5">
        <f t="shared" si="105"/>
        <v>16</v>
      </c>
      <c r="U522" s="1">
        <f t="shared" si="106"/>
        <v>49750</v>
      </c>
      <c r="W522" s="6">
        <f t="shared" si="107"/>
        <v>0</v>
      </c>
      <c r="Y522" t="str">
        <f>_xll.DIFFDATE(B522,C522,3)</f>
        <v>75 ans 6 mois 14 jours</v>
      </c>
      <c r="AC522" t="str">
        <f>RIGHT(_xll.DIFFDATE($B522,$C522,3),8)</f>
        <v>14 jours</v>
      </c>
      <c r="AD522" s="11"/>
      <c r="AE522" s="10"/>
    </row>
    <row r="523" spans="2:31">
      <c r="B523" s="1">
        <v>12784</v>
      </c>
      <c r="C523" s="1">
        <v>28782</v>
      </c>
      <c r="E523" s="2" t="str">
        <f t="shared" si="96"/>
        <v>43 ans, 9 mois, 18 jours</v>
      </c>
      <c r="G523" s="3">
        <f t="shared" si="97"/>
        <v>43</v>
      </c>
      <c r="H523" s="4">
        <f t="shared" si="98"/>
        <v>9</v>
      </c>
      <c r="I523" s="5">
        <f t="shared" si="99"/>
        <v>18</v>
      </c>
      <c r="K523" s="1">
        <f t="shared" si="100"/>
        <v>28781</v>
      </c>
      <c r="M523" s="6">
        <f t="shared" si="101"/>
        <v>-1</v>
      </c>
      <c r="O523" s="2" t="str">
        <f t="shared" si="102"/>
        <v>43 ans, 9 mois, 19 jours</v>
      </c>
      <c r="Q523" s="3">
        <f t="shared" si="103"/>
        <v>43</v>
      </c>
      <c r="R523" s="4">
        <f t="shared" si="104"/>
        <v>9</v>
      </c>
      <c r="S523" s="5">
        <f t="shared" si="105"/>
        <v>19</v>
      </c>
      <c r="U523" s="1">
        <f t="shared" si="106"/>
        <v>28782</v>
      </c>
      <c r="W523" s="6">
        <f t="shared" si="107"/>
        <v>0</v>
      </c>
      <c r="Y523" t="str">
        <f>_xll.DIFFDATE(B523,C523,3)</f>
        <v>43 ans 9 mois 18 jours</v>
      </c>
      <c r="AC523" t="str">
        <f>RIGHT(_xll.DIFFDATE($B523,$C523,3),8)</f>
        <v>18 jours</v>
      </c>
      <c r="AD523" s="11"/>
      <c r="AE523" s="10"/>
    </row>
    <row r="524" spans="2:31">
      <c r="B524" s="1">
        <v>4961</v>
      </c>
      <c r="C524" s="1">
        <v>41474</v>
      </c>
      <c r="E524" s="2" t="str">
        <f t="shared" si="96"/>
        <v>99 ans, 11 mois, 18 jours</v>
      </c>
      <c r="G524" s="3">
        <f t="shared" si="97"/>
        <v>99</v>
      </c>
      <c r="H524" s="4">
        <f t="shared" si="98"/>
        <v>11</v>
      </c>
      <c r="I524" s="5">
        <f t="shared" si="99"/>
        <v>18</v>
      </c>
      <c r="K524" s="1">
        <f t="shared" si="100"/>
        <v>41473</v>
      </c>
      <c r="M524" s="6">
        <f t="shared" si="101"/>
        <v>-1</v>
      </c>
      <c r="O524" s="2" t="str">
        <f t="shared" si="102"/>
        <v>99 ans, 11 mois, 19 jours</v>
      </c>
      <c r="Q524" s="3">
        <f t="shared" si="103"/>
        <v>99</v>
      </c>
      <c r="R524" s="4">
        <f t="shared" si="104"/>
        <v>11</v>
      </c>
      <c r="S524" s="5">
        <f t="shared" si="105"/>
        <v>19</v>
      </c>
      <c r="U524" s="1">
        <f t="shared" si="106"/>
        <v>41474</v>
      </c>
      <c r="W524" s="6">
        <f t="shared" si="107"/>
        <v>0</v>
      </c>
      <c r="Y524" t="str">
        <f>_xll.DIFFDATE(B524,C524,3)</f>
        <v>99 ans 11 mois 18 jours</v>
      </c>
      <c r="AC524" t="str">
        <f>RIGHT(_xll.DIFFDATE($B524,$C524,3),8)</f>
        <v>18 jours</v>
      </c>
      <c r="AD524" s="11"/>
      <c r="AE524" s="10"/>
    </row>
    <row r="525" spans="2:31">
      <c r="B525" s="1">
        <v>26968</v>
      </c>
      <c r="C525" s="1">
        <v>80440</v>
      </c>
      <c r="E525" s="2" t="str">
        <f t="shared" si="96"/>
        <v>146 ans, 4 mois, 24 jours</v>
      </c>
      <c r="G525" s="3">
        <f t="shared" si="97"/>
        <v>146</v>
      </c>
      <c r="H525" s="4">
        <f t="shared" si="98"/>
        <v>4</v>
      </c>
      <c r="I525" s="5">
        <f t="shared" si="99"/>
        <v>24</v>
      </c>
      <c r="K525" s="1">
        <f t="shared" si="100"/>
        <v>80438</v>
      </c>
      <c r="M525" s="6">
        <f t="shared" si="101"/>
        <v>-2</v>
      </c>
      <c r="O525" s="2" t="str">
        <f t="shared" si="102"/>
        <v>146 ans, 4 mois, 26 jours</v>
      </c>
      <c r="Q525" s="3">
        <f t="shared" si="103"/>
        <v>146</v>
      </c>
      <c r="R525" s="4">
        <f t="shared" si="104"/>
        <v>4</v>
      </c>
      <c r="S525" s="5">
        <f t="shared" si="105"/>
        <v>26</v>
      </c>
      <c r="U525" s="1">
        <f t="shared" si="106"/>
        <v>80440</v>
      </c>
      <c r="W525" s="6">
        <f t="shared" si="107"/>
        <v>0</v>
      </c>
      <c r="Y525" t="str">
        <f>_xll.DIFFDATE(B525,C525,3)</f>
        <v>146 ans 4 mois 24 jours</v>
      </c>
      <c r="AC525" t="str">
        <f>RIGHT(_xll.DIFFDATE($B525,$C525,3),8)</f>
        <v>24 jours</v>
      </c>
      <c r="AD525" s="11"/>
      <c r="AE525" s="10"/>
    </row>
    <row r="526" spans="2:31">
      <c r="B526" s="1">
        <v>35095</v>
      </c>
      <c r="C526" s="1">
        <v>74212</v>
      </c>
      <c r="E526" s="2" t="str">
        <f t="shared" si="96"/>
        <v>107 ans, 1 mois, 5 jours</v>
      </c>
      <c r="G526" s="3">
        <f t="shared" si="97"/>
        <v>107</v>
      </c>
      <c r="H526" s="4">
        <f t="shared" si="98"/>
        <v>1</v>
      </c>
      <c r="I526" s="5">
        <f t="shared" si="99"/>
        <v>5</v>
      </c>
      <c r="K526" s="1">
        <f t="shared" si="100"/>
        <v>74209</v>
      </c>
      <c r="M526" s="6">
        <f t="shared" si="101"/>
        <v>-3</v>
      </c>
      <c r="O526" s="2" t="str">
        <f t="shared" si="102"/>
        <v>107 ans, 1 mois, 8 jours</v>
      </c>
      <c r="Q526" s="3">
        <f t="shared" si="103"/>
        <v>107</v>
      </c>
      <c r="R526" s="4">
        <f t="shared" si="104"/>
        <v>1</v>
      </c>
      <c r="S526" s="5">
        <f t="shared" si="105"/>
        <v>8</v>
      </c>
      <c r="U526" s="1">
        <f t="shared" si="106"/>
        <v>74212</v>
      </c>
      <c r="W526" s="6">
        <f t="shared" si="107"/>
        <v>0</v>
      </c>
      <c r="Y526" t="str">
        <f>_xll.DIFFDATE(B526,C526,3)</f>
        <v>107 ans 1 mois 5 jours</v>
      </c>
      <c r="AC526" t="str">
        <f>RIGHT(_xll.DIFFDATE($B526,$C526,3),8)</f>
        <v xml:space="preserve"> 5 jours</v>
      </c>
      <c r="AD526" s="11"/>
      <c r="AE526" s="10"/>
    </row>
    <row r="527" spans="2:31">
      <c r="B527" s="1">
        <v>8401</v>
      </c>
      <c r="C527" s="1">
        <v>10678</v>
      </c>
      <c r="E527" s="2" t="str">
        <f t="shared" si="96"/>
        <v>6 ans, 2 mois, 23 jours</v>
      </c>
      <c r="G527" s="3">
        <f t="shared" si="97"/>
        <v>6</v>
      </c>
      <c r="H527" s="4">
        <f t="shared" si="98"/>
        <v>2</v>
      </c>
      <c r="I527" s="5">
        <f t="shared" si="99"/>
        <v>23</v>
      </c>
      <c r="K527" s="1">
        <f t="shared" si="100"/>
        <v>10675</v>
      </c>
      <c r="M527" s="6">
        <f t="shared" si="101"/>
        <v>-3</v>
      </c>
      <c r="O527" s="2" t="str">
        <f t="shared" si="102"/>
        <v>6 ans, 2 mois, 26 jours</v>
      </c>
      <c r="Q527" s="3">
        <f t="shared" si="103"/>
        <v>6</v>
      </c>
      <c r="R527" s="4">
        <f t="shared" si="104"/>
        <v>2</v>
      </c>
      <c r="S527" s="5">
        <f t="shared" si="105"/>
        <v>26</v>
      </c>
      <c r="U527" s="1">
        <f t="shared" si="106"/>
        <v>10678</v>
      </c>
      <c r="W527" s="6">
        <f t="shared" si="107"/>
        <v>0</v>
      </c>
      <c r="Y527" t="str">
        <f>_xll.DIFFDATE(B527,C527,3)</f>
        <v>6 ans 2 mois 23 jours</v>
      </c>
      <c r="AC527" t="str">
        <f>RIGHT(_xll.DIFFDATE($B527,$C527,3),8)</f>
        <v>23 jours</v>
      </c>
      <c r="AD527" s="11"/>
      <c r="AE527" s="10"/>
    </row>
    <row r="528" spans="2:31">
      <c r="B528" s="1">
        <v>11627</v>
      </c>
      <c r="C528" s="1">
        <v>51105</v>
      </c>
      <c r="E528" s="2" t="str">
        <f t="shared" si="96"/>
        <v>108 ans, 1 mois, 0 jour</v>
      </c>
      <c r="G528" s="3">
        <f t="shared" si="97"/>
        <v>108</v>
      </c>
      <c r="H528" s="4">
        <f t="shared" si="98"/>
        <v>1</v>
      </c>
      <c r="I528" s="5">
        <f t="shared" si="99"/>
        <v>0</v>
      </c>
      <c r="K528" s="1">
        <f t="shared" si="100"/>
        <v>51104</v>
      </c>
      <c r="M528" s="6">
        <f t="shared" si="101"/>
        <v>-1</v>
      </c>
      <c r="O528" s="2" t="str">
        <f t="shared" si="102"/>
        <v>108 ans, 1 mois, 1 jour</v>
      </c>
      <c r="Q528" s="3">
        <f t="shared" si="103"/>
        <v>108</v>
      </c>
      <c r="R528" s="4">
        <f t="shared" si="104"/>
        <v>1</v>
      </c>
      <c r="S528" s="5">
        <f t="shared" si="105"/>
        <v>1</v>
      </c>
      <c r="U528" s="1">
        <f t="shared" si="106"/>
        <v>51105</v>
      </c>
      <c r="W528" s="6">
        <f t="shared" si="107"/>
        <v>0</v>
      </c>
      <c r="Y528" t="str">
        <f>_xll.DIFFDATE(B528,C528,3)</f>
        <v>108 ans 1 mois 0 jour</v>
      </c>
      <c r="AC528" t="str">
        <f>RIGHT(_xll.DIFFDATE($B528,$C528,3),8)</f>
        <v>s 0 jour</v>
      </c>
      <c r="AD528" s="11"/>
      <c r="AE528" s="10"/>
    </row>
    <row r="529" spans="2:31">
      <c r="B529" s="1">
        <v>7457</v>
      </c>
      <c r="C529" s="1">
        <v>39229</v>
      </c>
      <c r="E529" s="2" t="str">
        <f t="shared" si="96"/>
        <v>86 ans, 11 mois, 26 jours</v>
      </c>
      <c r="G529" s="3">
        <f t="shared" si="97"/>
        <v>86</v>
      </c>
      <c r="H529" s="4">
        <f t="shared" si="98"/>
        <v>11</v>
      </c>
      <c r="I529" s="5">
        <f t="shared" si="99"/>
        <v>26</v>
      </c>
      <c r="K529" s="1">
        <f t="shared" si="100"/>
        <v>39228</v>
      </c>
      <c r="M529" s="6">
        <f t="shared" si="101"/>
        <v>-1</v>
      </c>
      <c r="O529" s="2" t="str">
        <f t="shared" si="102"/>
        <v>86 ans, 11 mois, 27 jours</v>
      </c>
      <c r="Q529" s="3">
        <f t="shared" si="103"/>
        <v>86</v>
      </c>
      <c r="R529" s="4">
        <f t="shared" si="104"/>
        <v>11</v>
      </c>
      <c r="S529" s="5">
        <f t="shared" si="105"/>
        <v>27</v>
      </c>
      <c r="U529" s="1">
        <f t="shared" si="106"/>
        <v>39229</v>
      </c>
      <c r="W529" s="6">
        <f t="shared" si="107"/>
        <v>0</v>
      </c>
      <c r="Y529" t="str">
        <f>_xll.DIFFDATE(B529,C529,3)</f>
        <v>86 ans 11 mois 26 jours</v>
      </c>
      <c r="AC529" t="str">
        <f>RIGHT(_xll.DIFFDATE($B529,$C529,3),8)</f>
        <v>26 jours</v>
      </c>
      <c r="AD529" s="11"/>
      <c r="AE529" s="10"/>
    </row>
    <row r="530" spans="2:31">
      <c r="B530" s="1">
        <v>4322</v>
      </c>
      <c r="C530" s="1">
        <v>7730</v>
      </c>
      <c r="E530" s="2" t="str">
        <f t="shared" si="96"/>
        <v>9 ans, 3 mois, 28 jours</v>
      </c>
      <c r="G530" s="3">
        <f t="shared" si="97"/>
        <v>9</v>
      </c>
      <c r="H530" s="4">
        <f t="shared" si="98"/>
        <v>3</v>
      </c>
      <c r="I530" s="5">
        <f t="shared" si="99"/>
        <v>28</v>
      </c>
      <c r="K530" s="1">
        <f t="shared" si="100"/>
        <v>7730</v>
      </c>
      <c r="M530" s="6">
        <f t="shared" si="101"/>
        <v>0</v>
      </c>
      <c r="O530" s="2" t="str">
        <f t="shared" si="102"/>
        <v>9 ans, 4 mois, 0 jour</v>
      </c>
      <c r="Q530" s="3">
        <f t="shared" si="103"/>
        <v>9</v>
      </c>
      <c r="R530" s="4">
        <f t="shared" si="104"/>
        <v>4</v>
      </c>
      <c r="S530" s="5">
        <f t="shared" si="105"/>
        <v>0</v>
      </c>
      <c r="U530" s="1">
        <f t="shared" si="106"/>
        <v>7730</v>
      </c>
      <c r="W530" s="6">
        <f t="shared" si="107"/>
        <v>0</v>
      </c>
      <c r="Y530" t="str">
        <f>_xll.DIFFDATE(B530,C530,3)</f>
        <v>9 ans 3 mois 28 jours</v>
      </c>
      <c r="AC530" t="str">
        <f>RIGHT(_xll.DIFFDATE($B530,$C530,3),8)</f>
        <v>28 jours</v>
      </c>
      <c r="AD530" s="11"/>
      <c r="AE530" s="10"/>
    </row>
    <row r="531" spans="2:31">
      <c r="B531" s="1">
        <v>3319</v>
      </c>
      <c r="C531" s="1">
        <v>30827</v>
      </c>
      <c r="E531" s="2" t="str">
        <f t="shared" si="96"/>
        <v>75 ans, 3 mois, 24 jours</v>
      </c>
      <c r="G531" s="3">
        <f t="shared" si="97"/>
        <v>75</v>
      </c>
      <c r="H531" s="4">
        <f t="shared" si="98"/>
        <v>3</v>
      </c>
      <c r="I531" s="5">
        <f t="shared" si="99"/>
        <v>24</v>
      </c>
      <c r="K531" s="1">
        <f t="shared" si="100"/>
        <v>30826</v>
      </c>
      <c r="M531" s="6">
        <f t="shared" si="101"/>
        <v>-1</v>
      </c>
      <c r="O531" s="2" t="str">
        <f t="shared" si="102"/>
        <v>75 ans, 3 mois, 25 jours</v>
      </c>
      <c r="Q531" s="3">
        <f t="shared" si="103"/>
        <v>75</v>
      </c>
      <c r="R531" s="4">
        <f t="shared" si="104"/>
        <v>3</v>
      </c>
      <c r="S531" s="5">
        <f t="shared" si="105"/>
        <v>25</v>
      </c>
      <c r="U531" s="1">
        <f t="shared" si="106"/>
        <v>30827</v>
      </c>
      <c r="W531" s="6">
        <f t="shared" si="107"/>
        <v>0</v>
      </c>
      <c r="Y531" t="str">
        <f>_xll.DIFFDATE(B531,C531,3)</f>
        <v>75 ans 3 mois 24 jours</v>
      </c>
      <c r="AC531" t="str">
        <f>RIGHT(_xll.DIFFDATE($B531,$C531,3),8)</f>
        <v>24 jours</v>
      </c>
      <c r="AD531" s="11"/>
      <c r="AE531" s="10"/>
    </row>
    <row r="532" spans="2:31">
      <c r="B532" s="1">
        <v>5630</v>
      </c>
      <c r="C532" s="1">
        <v>50024</v>
      </c>
      <c r="E532" s="2" t="str">
        <f t="shared" si="96"/>
        <v>121 ans, 6 mois, 14 jours</v>
      </c>
      <c r="G532" s="3">
        <f t="shared" si="97"/>
        <v>121</v>
      </c>
      <c r="H532" s="4">
        <f t="shared" si="98"/>
        <v>6</v>
      </c>
      <c r="I532" s="5">
        <f t="shared" si="99"/>
        <v>14</v>
      </c>
      <c r="K532" s="1">
        <f t="shared" si="100"/>
        <v>50023</v>
      </c>
      <c r="M532" s="6">
        <f t="shared" si="101"/>
        <v>-1</v>
      </c>
      <c r="O532" s="2" t="str">
        <f t="shared" si="102"/>
        <v>121 ans, 6 mois, 15 jours</v>
      </c>
      <c r="Q532" s="3">
        <f t="shared" si="103"/>
        <v>121</v>
      </c>
      <c r="R532" s="4">
        <f t="shared" si="104"/>
        <v>6</v>
      </c>
      <c r="S532" s="5">
        <f t="shared" si="105"/>
        <v>15</v>
      </c>
      <c r="U532" s="1">
        <f t="shared" si="106"/>
        <v>50024</v>
      </c>
      <c r="W532" s="6">
        <f t="shared" si="107"/>
        <v>0</v>
      </c>
      <c r="Y532" t="str">
        <f>_xll.DIFFDATE(B532,C532,3)</f>
        <v>121 ans 6 mois 14 jours</v>
      </c>
      <c r="AC532" t="str">
        <f>RIGHT(_xll.DIFFDATE($B532,$C532,3),8)</f>
        <v>14 jours</v>
      </c>
      <c r="AD532" s="11"/>
      <c r="AE532" s="10"/>
    </row>
    <row r="533" spans="2:31">
      <c r="B533" s="1">
        <v>30924</v>
      </c>
      <c r="C533" s="1">
        <v>69467</v>
      </c>
      <c r="E533" s="2" t="str">
        <f t="shared" si="96"/>
        <v>105 ans, 6 mois, 8 jours</v>
      </c>
      <c r="G533" s="3">
        <f t="shared" si="97"/>
        <v>105</v>
      </c>
      <c r="H533" s="4">
        <f t="shared" si="98"/>
        <v>6</v>
      </c>
      <c r="I533" s="5">
        <f t="shared" si="99"/>
        <v>8</v>
      </c>
      <c r="K533" s="1">
        <f t="shared" si="100"/>
        <v>69465</v>
      </c>
      <c r="M533" s="6">
        <f t="shared" si="101"/>
        <v>-2</v>
      </c>
      <c r="O533" s="2" t="str">
        <f t="shared" si="102"/>
        <v>105 ans, 6 mois, 10 jours</v>
      </c>
      <c r="Q533" s="3">
        <f t="shared" si="103"/>
        <v>105</v>
      </c>
      <c r="R533" s="4">
        <f t="shared" si="104"/>
        <v>6</v>
      </c>
      <c r="S533" s="5">
        <f t="shared" si="105"/>
        <v>10</v>
      </c>
      <c r="U533" s="1">
        <f t="shared" si="106"/>
        <v>69467</v>
      </c>
      <c r="W533" s="6">
        <f t="shared" si="107"/>
        <v>0</v>
      </c>
      <c r="Y533" t="str">
        <f>_xll.DIFFDATE(B533,C533,3)</f>
        <v>105 ans 6 mois 8 jours</v>
      </c>
      <c r="AC533" t="str">
        <f>RIGHT(_xll.DIFFDATE($B533,$C533,3),8)</f>
        <v xml:space="preserve"> 8 jours</v>
      </c>
      <c r="AD533" s="11"/>
      <c r="AE533" s="10"/>
    </row>
    <row r="534" spans="2:31">
      <c r="B534" s="1">
        <v>516</v>
      </c>
      <c r="C534" s="1">
        <v>38790</v>
      </c>
      <c r="E534" s="2" t="str">
        <f t="shared" si="96"/>
        <v>104 ans, 9 mois, 12 jours</v>
      </c>
      <c r="G534" s="3">
        <f t="shared" si="97"/>
        <v>104</v>
      </c>
      <c r="H534" s="4">
        <f t="shared" si="98"/>
        <v>9</v>
      </c>
      <c r="I534" s="5">
        <f t="shared" si="99"/>
        <v>12</v>
      </c>
      <c r="K534" s="1">
        <f t="shared" si="100"/>
        <v>38788</v>
      </c>
      <c r="M534" s="6">
        <f t="shared" si="101"/>
        <v>-2</v>
      </c>
      <c r="O534" s="2" t="str">
        <f t="shared" si="102"/>
        <v>104 ans, 9 mois, 14 jours</v>
      </c>
      <c r="Q534" s="3">
        <f t="shared" si="103"/>
        <v>104</v>
      </c>
      <c r="R534" s="4">
        <f t="shared" si="104"/>
        <v>9</v>
      </c>
      <c r="S534" s="5">
        <f t="shared" si="105"/>
        <v>14</v>
      </c>
      <c r="U534" s="1">
        <f t="shared" si="106"/>
        <v>38790</v>
      </c>
      <c r="W534" s="6">
        <f t="shared" si="107"/>
        <v>0</v>
      </c>
      <c r="Y534" t="str">
        <f>_xll.DIFFDATE(B534,C534,3)</f>
        <v>104 ans 9 mois 12 jours</v>
      </c>
      <c r="AC534" t="str">
        <f>RIGHT(_xll.DIFFDATE($B534,$C534,3),8)</f>
        <v>12 jours</v>
      </c>
      <c r="AD534" s="11"/>
      <c r="AE534" s="10"/>
    </row>
    <row r="535" spans="2:31">
      <c r="B535" s="1">
        <v>31350</v>
      </c>
      <c r="C535" s="1">
        <v>38069</v>
      </c>
      <c r="E535" s="2" t="str">
        <f t="shared" si="96"/>
        <v>18 ans, 4 mois, 22 jours</v>
      </c>
      <c r="G535" s="3">
        <f t="shared" si="97"/>
        <v>18</v>
      </c>
      <c r="H535" s="4">
        <f t="shared" si="98"/>
        <v>4</v>
      </c>
      <c r="I535" s="5">
        <f t="shared" si="99"/>
        <v>22</v>
      </c>
      <c r="K535" s="1">
        <f t="shared" si="100"/>
        <v>38068</v>
      </c>
      <c r="M535" s="6">
        <f t="shared" si="101"/>
        <v>-1</v>
      </c>
      <c r="O535" s="2" t="str">
        <f t="shared" si="102"/>
        <v>18 ans, 4 mois, 23 jours</v>
      </c>
      <c r="Q535" s="3">
        <f t="shared" si="103"/>
        <v>18</v>
      </c>
      <c r="R535" s="4">
        <f t="shared" si="104"/>
        <v>4</v>
      </c>
      <c r="S535" s="5">
        <f t="shared" si="105"/>
        <v>23</v>
      </c>
      <c r="U535" s="1">
        <f t="shared" si="106"/>
        <v>38069</v>
      </c>
      <c r="W535" s="6">
        <f t="shared" si="107"/>
        <v>0</v>
      </c>
      <c r="Y535" t="str">
        <f>_xll.DIFFDATE(B535,C535,3)</f>
        <v>18 ans 4 mois 22 jours</v>
      </c>
      <c r="AC535" t="str">
        <f>RIGHT(_xll.DIFFDATE($B535,$C535,3),8)</f>
        <v>22 jours</v>
      </c>
      <c r="AD535" s="11"/>
      <c r="AE535" s="10"/>
    </row>
    <row r="536" spans="2:31">
      <c r="B536" s="1">
        <v>20940</v>
      </c>
      <c r="C536" s="1">
        <v>31122</v>
      </c>
      <c r="E536" s="2" t="str">
        <f t="shared" si="96"/>
        <v>27 ans, 10 mois, 14 jours</v>
      </c>
      <c r="G536" s="3">
        <f t="shared" si="97"/>
        <v>27</v>
      </c>
      <c r="H536" s="4">
        <f t="shared" si="98"/>
        <v>10</v>
      </c>
      <c r="I536" s="5">
        <f t="shared" si="99"/>
        <v>14</v>
      </c>
      <c r="K536" s="1">
        <f t="shared" si="100"/>
        <v>31120</v>
      </c>
      <c r="M536" s="6">
        <f t="shared" si="101"/>
        <v>-2</v>
      </c>
      <c r="O536" s="2" t="str">
        <f t="shared" si="102"/>
        <v>27 ans, 10 mois, 16 jours</v>
      </c>
      <c r="Q536" s="3">
        <f t="shared" si="103"/>
        <v>27</v>
      </c>
      <c r="R536" s="4">
        <f t="shared" si="104"/>
        <v>10</v>
      </c>
      <c r="S536" s="5">
        <f t="shared" si="105"/>
        <v>16</v>
      </c>
      <c r="U536" s="1">
        <f t="shared" si="106"/>
        <v>31122</v>
      </c>
      <c r="W536" s="6">
        <f t="shared" si="107"/>
        <v>0</v>
      </c>
      <c r="Y536" t="str">
        <f>_xll.DIFFDATE(B536,C536,3)</f>
        <v>27 ans 10 mois 14 jours</v>
      </c>
      <c r="AC536" t="str">
        <f>RIGHT(_xll.DIFFDATE($B536,$C536,3),8)</f>
        <v>14 jours</v>
      </c>
      <c r="AD536" s="11"/>
      <c r="AE536" s="10"/>
    </row>
    <row r="537" spans="2:31">
      <c r="B537" s="1">
        <v>36068</v>
      </c>
      <c r="C537" s="1">
        <v>84824</v>
      </c>
      <c r="E537" s="2" t="str">
        <f t="shared" si="96"/>
        <v>133 ans, 5 mois, 26 jours</v>
      </c>
      <c r="G537" s="3">
        <f t="shared" si="97"/>
        <v>133</v>
      </c>
      <c r="H537" s="4">
        <f t="shared" si="98"/>
        <v>5</v>
      </c>
      <c r="I537" s="5">
        <f t="shared" si="99"/>
        <v>26</v>
      </c>
      <c r="K537" s="1">
        <f t="shared" si="100"/>
        <v>84823</v>
      </c>
      <c r="M537" s="6">
        <f t="shared" si="101"/>
        <v>-1</v>
      </c>
      <c r="O537" s="2" t="str">
        <f t="shared" si="102"/>
        <v>133 ans, 5 mois, 27 jours</v>
      </c>
      <c r="Q537" s="3">
        <f t="shared" si="103"/>
        <v>133</v>
      </c>
      <c r="R537" s="4">
        <f t="shared" si="104"/>
        <v>5</v>
      </c>
      <c r="S537" s="5">
        <f t="shared" si="105"/>
        <v>27</v>
      </c>
      <c r="U537" s="1">
        <f t="shared" si="106"/>
        <v>84824</v>
      </c>
      <c r="W537" s="6">
        <f t="shared" si="107"/>
        <v>0</v>
      </c>
      <c r="Y537" t="str">
        <f>_xll.DIFFDATE(B537,C537,3)</f>
        <v>133 ans 5 mois 26 jours</v>
      </c>
      <c r="AC537" t="str">
        <f>RIGHT(_xll.DIFFDATE($B537,$C537,3),8)</f>
        <v>26 jours</v>
      </c>
      <c r="AD537" s="11"/>
      <c r="AE537" s="10"/>
    </row>
    <row r="538" spans="2:31">
      <c r="B538" s="1">
        <v>14974</v>
      </c>
      <c r="C538" s="1">
        <v>59611</v>
      </c>
      <c r="E538" s="2" t="str">
        <f t="shared" si="96"/>
        <v>122 ans, 2 mois, 15 jours</v>
      </c>
      <c r="G538" s="3">
        <f t="shared" si="97"/>
        <v>122</v>
      </c>
      <c r="H538" s="4">
        <f t="shared" si="98"/>
        <v>2</v>
      </c>
      <c r="I538" s="5">
        <f t="shared" si="99"/>
        <v>15</v>
      </c>
      <c r="K538" s="1">
        <f t="shared" si="100"/>
        <v>59610</v>
      </c>
      <c r="M538" s="6">
        <f t="shared" si="101"/>
        <v>-1</v>
      </c>
      <c r="O538" s="2" t="str">
        <f t="shared" si="102"/>
        <v>122 ans, 2 mois, 16 jours</v>
      </c>
      <c r="Q538" s="3">
        <f t="shared" si="103"/>
        <v>122</v>
      </c>
      <c r="R538" s="4">
        <f t="shared" si="104"/>
        <v>2</v>
      </c>
      <c r="S538" s="5">
        <f t="shared" si="105"/>
        <v>16</v>
      </c>
      <c r="U538" s="1">
        <f t="shared" si="106"/>
        <v>59611</v>
      </c>
      <c r="W538" s="6">
        <f t="shared" si="107"/>
        <v>0</v>
      </c>
      <c r="Y538" t="str">
        <f>_xll.DIFFDATE(B538,C538,3)</f>
        <v>122 ans 2 mois 15 jours</v>
      </c>
      <c r="AC538" t="str">
        <f>RIGHT(_xll.DIFFDATE($B538,$C538,3),8)</f>
        <v>15 jours</v>
      </c>
      <c r="AD538" s="11"/>
      <c r="AE538" s="10"/>
    </row>
    <row r="539" spans="2:31">
      <c r="B539" s="1">
        <v>17014</v>
      </c>
      <c r="C539" s="1">
        <v>34994</v>
      </c>
      <c r="E539" s="2" t="str">
        <f t="shared" si="96"/>
        <v>49 ans, 2 mois, 21 jours</v>
      </c>
      <c r="G539" s="3">
        <f t="shared" si="97"/>
        <v>49</v>
      </c>
      <c r="H539" s="4">
        <f t="shared" si="98"/>
        <v>2</v>
      </c>
      <c r="I539" s="5">
        <f t="shared" si="99"/>
        <v>21</v>
      </c>
      <c r="K539" s="1">
        <f t="shared" si="100"/>
        <v>34993</v>
      </c>
      <c r="M539" s="6">
        <f t="shared" si="101"/>
        <v>-1</v>
      </c>
      <c r="O539" s="2" t="str">
        <f t="shared" si="102"/>
        <v>49 ans, 2 mois, 22 jours</v>
      </c>
      <c r="Q539" s="3">
        <f t="shared" si="103"/>
        <v>49</v>
      </c>
      <c r="R539" s="4">
        <f t="shared" si="104"/>
        <v>2</v>
      </c>
      <c r="S539" s="5">
        <f t="shared" si="105"/>
        <v>22</v>
      </c>
      <c r="U539" s="1">
        <f t="shared" si="106"/>
        <v>34994</v>
      </c>
      <c r="W539" s="6">
        <f t="shared" si="107"/>
        <v>0</v>
      </c>
      <c r="Y539" t="str">
        <f>_xll.DIFFDATE(B539,C539,3)</f>
        <v>49 ans 2 mois 21 jours</v>
      </c>
      <c r="AC539" t="str">
        <f>RIGHT(_xll.DIFFDATE($B539,$C539,3),8)</f>
        <v>21 jours</v>
      </c>
      <c r="AD539" s="11"/>
      <c r="AE539" s="10"/>
    </row>
    <row r="540" spans="2:31">
      <c r="B540" s="1">
        <v>21092</v>
      </c>
      <c r="C540" s="1">
        <v>69830</v>
      </c>
      <c r="E540" s="2" t="str">
        <f t="shared" si="96"/>
        <v>133 ans, 5 mois, 7 jours</v>
      </c>
      <c r="G540" s="3">
        <f t="shared" si="97"/>
        <v>133</v>
      </c>
      <c r="H540" s="4">
        <f t="shared" si="98"/>
        <v>5</v>
      </c>
      <c r="I540" s="5">
        <f t="shared" si="99"/>
        <v>7</v>
      </c>
      <c r="K540" s="1">
        <f t="shared" si="100"/>
        <v>69829</v>
      </c>
      <c r="M540" s="6">
        <f t="shared" si="101"/>
        <v>-1</v>
      </c>
      <c r="O540" s="2" t="str">
        <f t="shared" si="102"/>
        <v>133 ans, 5 mois, 8 jours</v>
      </c>
      <c r="Q540" s="3">
        <f t="shared" si="103"/>
        <v>133</v>
      </c>
      <c r="R540" s="4">
        <f t="shared" si="104"/>
        <v>5</v>
      </c>
      <c r="S540" s="5">
        <f t="shared" si="105"/>
        <v>8</v>
      </c>
      <c r="U540" s="1">
        <f t="shared" si="106"/>
        <v>69830</v>
      </c>
      <c r="W540" s="6">
        <f t="shared" si="107"/>
        <v>0</v>
      </c>
      <c r="Y540" t="str">
        <f>_xll.DIFFDATE(B540,C540,3)</f>
        <v>133 ans 5 mois 7 jours</v>
      </c>
      <c r="AC540" t="str">
        <f>RIGHT(_xll.DIFFDATE($B540,$C540,3),8)</f>
        <v xml:space="preserve"> 7 jours</v>
      </c>
      <c r="AD540" s="11"/>
      <c r="AE540" s="10"/>
    </row>
    <row r="541" spans="2:31">
      <c r="B541" s="1">
        <v>5781</v>
      </c>
      <c r="C541" s="1">
        <v>40619</v>
      </c>
      <c r="E541" s="2" t="str">
        <f t="shared" si="96"/>
        <v>95 ans, 4 mois, 16 jours</v>
      </c>
      <c r="G541" s="3">
        <f t="shared" si="97"/>
        <v>95</v>
      </c>
      <c r="H541" s="4">
        <f t="shared" si="98"/>
        <v>4</v>
      </c>
      <c r="I541" s="5">
        <f t="shared" si="99"/>
        <v>16</v>
      </c>
      <c r="K541" s="1">
        <f t="shared" si="100"/>
        <v>40618</v>
      </c>
      <c r="M541" s="6">
        <f t="shared" si="101"/>
        <v>-1</v>
      </c>
      <c r="O541" s="2" t="str">
        <f t="shared" si="102"/>
        <v>95 ans, 4 mois, 17 jours</v>
      </c>
      <c r="Q541" s="3">
        <f t="shared" si="103"/>
        <v>95</v>
      </c>
      <c r="R541" s="4">
        <f t="shared" si="104"/>
        <v>4</v>
      </c>
      <c r="S541" s="5">
        <f t="shared" si="105"/>
        <v>17</v>
      </c>
      <c r="U541" s="1">
        <f t="shared" si="106"/>
        <v>40619</v>
      </c>
      <c r="W541" s="6">
        <f t="shared" si="107"/>
        <v>0</v>
      </c>
      <c r="Y541" t="str">
        <f>_xll.DIFFDATE(B541,C541,3)</f>
        <v>95 ans 4 mois 16 jours</v>
      </c>
      <c r="AC541" t="str">
        <f>RIGHT(_xll.DIFFDATE($B541,$C541,3),8)</f>
        <v>16 jours</v>
      </c>
      <c r="AD541" s="11"/>
      <c r="AE541" s="10"/>
    </row>
    <row r="542" spans="2:31">
      <c r="B542" s="1">
        <v>27333</v>
      </c>
      <c r="C542" s="1">
        <v>57769</v>
      </c>
      <c r="E542" s="2" t="str">
        <f t="shared" si="96"/>
        <v>83 ans, 3 mois, 28 jours</v>
      </c>
      <c r="G542" s="3">
        <f t="shared" si="97"/>
        <v>83</v>
      </c>
      <c r="H542" s="4">
        <f t="shared" si="98"/>
        <v>3</v>
      </c>
      <c r="I542" s="5">
        <f t="shared" si="99"/>
        <v>28</v>
      </c>
      <c r="K542" s="1">
        <f t="shared" si="100"/>
        <v>57769</v>
      </c>
      <c r="M542" s="6">
        <f t="shared" si="101"/>
        <v>0</v>
      </c>
      <c r="O542" s="2" t="str">
        <f t="shared" si="102"/>
        <v>83 ans, 4 mois, 0 jour</v>
      </c>
      <c r="Q542" s="3">
        <f t="shared" si="103"/>
        <v>83</v>
      </c>
      <c r="R542" s="4">
        <f t="shared" si="104"/>
        <v>4</v>
      </c>
      <c r="S542" s="5">
        <f t="shared" si="105"/>
        <v>0</v>
      </c>
      <c r="U542" s="1">
        <f t="shared" si="106"/>
        <v>57769</v>
      </c>
      <c r="W542" s="6">
        <f t="shared" si="107"/>
        <v>0</v>
      </c>
      <c r="Y542" t="str">
        <f>_xll.DIFFDATE(B542,C542,3)</f>
        <v>83 ans 3 mois 28 jours</v>
      </c>
      <c r="AC542" t="str">
        <f>RIGHT(_xll.DIFFDATE($B542,$C542,3),8)</f>
        <v>28 jours</v>
      </c>
      <c r="AD542" s="11"/>
      <c r="AE542" s="10"/>
    </row>
    <row r="543" spans="2:31">
      <c r="B543" s="1">
        <v>31927</v>
      </c>
      <c r="C543" s="1">
        <v>73109</v>
      </c>
      <c r="E543" s="2" t="str">
        <f t="shared" si="96"/>
        <v>112 ans, 8 mois, 29 jours</v>
      </c>
      <c r="G543" s="3">
        <f t="shared" si="97"/>
        <v>112</v>
      </c>
      <c r="H543" s="4">
        <f t="shared" si="98"/>
        <v>8</v>
      </c>
      <c r="I543" s="5">
        <f t="shared" si="99"/>
        <v>29</v>
      </c>
      <c r="K543" s="1">
        <f t="shared" si="100"/>
        <v>73109</v>
      </c>
      <c r="M543" s="6">
        <f t="shared" si="101"/>
        <v>0</v>
      </c>
      <c r="O543" s="2" t="str">
        <f t="shared" si="102"/>
        <v>112 ans, 9 mois, 0 jour</v>
      </c>
      <c r="Q543" s="3">
        <f t="shared" si="103"/>
        <v>112</v>
      </c>
      <c r="R543" s="4">
        <f t="shared" si="104"/>
        <v>9</v>
      </c>
      <c r="S543" s="5">
        <f t="shared" si="105"/>
        <v>0</v>
      </c>
      <c r="U543" s="1">
        <f t="shared" si="106"/>
        <v>73109</v>
      </c>
      <c r="W543" s="6">
        <f t="shared" si="107"/>
        <v>0</v>
      </c>
      <c r="Y543" t="str">
        <f>_xll.DIFFDATE(B543,C543,3)</f>
        <v>112 ans 8 mois 29 jours</v>
      </c>
      <c r="AC543" t="str">
        <f>RIGHT(_xll.DIFFDATE($B543,$C543,3),8)</f>
        <v>29 jours</v>
      </c>
      <c r="AD543" s="11"/>
      <c r="AE543" s="10"/>
    </row>
    <row r="544" spans="2:31">
      <c r="B544" s="1">
        <v>5783</v>
      </c>
      <c r="C544" s="1">
        <v>39742</v>
      </c>
      <c r="E544" s="2" t="str">
        <f t="shared" si="96"/>
        <v>92 ans, 11 mois, 20 jours</v>
      </c>
      <c r="G544" s="3">
        <f t="shared" si="97"/>
        <v>92</v>
      </c>
      <c r="H544" s="4">
        <f t="shared" si="98"/>
        <v>11</v>
      </c>
      <c r="I544" s="5">
        <f t="shared" si="99"/>
        <v>20</v>
      </c>
      <c r="K544" s="1">
        <f t="shared" si="100"/>
        <v>39741</v>
      </c>
      <c r="M544" s="6">
        <f t="shared" si="101"/>
        <v>-1</v>
      </c>
      <c r="O544" s="2" t="str">
        <f t="shared" si="102"/>
        <v>92 ans, 11 mois, 21 jours</v>
      </c>
      <c r="Q544" s="3">
        <f t="shared" si="103"/>
        <v>92</v>
      </c>
      <c r="R544" s="4">
        <f t="shared" si="104"/>
        <v>11</v>
      </c>
      <c r="S544" s="5">
        <f t="shared" si="105"/>
        <v>21</v>
      </c>
      <c r="U544" s="1">
        <f t="shared" si="106"/>
        <v>39742</v>
      </c>
      <c r="W544" s="6">
        <f t="shared" si="107"/>
        <v>0</v>
      </c>
      <c r="Y544" t="str">
        <f>_xll.DIFFDATE(B544,C544,3)</f>
        <v>92 ans 11 mois 20 jours</v>
      </c>
      <c r="AC544" t="str">
        <f>RIGHT(_xll.DIFFDATE($B544,$C544,3),8)</f>
        <v>20 jours</v>
      </c>
      <c r="AD544" s="11"/>
      <c r="AE544" s="10"/>
    </row>
    <row r="545" spans="2:31">
      <c r="B545" s="1">
        <v>670</v>
      </c>
      <c r="C545" s="1">
        <v>21695</v>
      </c>
      <c r="E545" s="2" t="str">
        <f t="shared" si="96"/>
        <v>57 ans, 6 mois, 24 jours</v>
      </c>
      <c r="G545" s="3">
        <f t="shared" si="97"/>
        <v>57</v>
      </c>
      <c r="H545" s="4">
        <f t="shared" si="98"/>
        <v>6</v>
      </c>
      <c r="I545" s="5">
        <f t="shared" si="99"/>
        <v>24</v>
      </c>
      <c r="K545" s="1">
        <f t="shared" si="100"/>
        <v>21694</v>
      </c>
      <c r="M545" s="6">
        <f t="shared" si="101"/>
        <v>-1</v>
      </c>
      <c r="O545" s="2" t="str">
        <f t="shared" si="102"/>
        <v>57 ans, 6 mois, 25 jours</v>
      </c>
      <c r="Q545" s="3">
        <f t="shared" si="103"/>
        <v>57</v>
      </c>
      <c r="R545" s="4">
        <f t="shared" si="104"/>
        <v>6</v>
      </c>
      <c r="S545" s="5">
        <f t="shared" si="105"/>
        <v>25</v>
      </c>
      <c r="U545" s="1">
        <f t="shared" si="106"/>
        <v>21695</v>
      </c>
      <c r="W545" s="6">
        <f t="shared" si="107"/>
        <v>0</v>
      </c>
      <c r="Y545" t="str">
        <f>_xll.DIFFDATE(B545,C545,3)</f>
        <v>57 ans 6 mois 24 jours</v>
      </c>
      <c r="AC545" t="str">
        <f>RIGHT(_xll.DIFFDATE($B545,$C545,3),8)</f>
        <v>24 jours</v>
      </c>
      <c r="AD545" s="11"/>
      <c r="AE545" s="10"/>
    </row>
    <row r="546" spans="2:31">
      <c r="B546" s="1">
        <v>9283</v>
      </c>
      <c r="C546" s="1">
        <v>54768</v>
      </c>
      <c r="E546" s="2" t="str">
        <f t="shared" si="96"/>
        <v>124 ans, 6 mois, 10 jours</v>
      </c>
      <c r="G546" s="3">
        <f t="shared" si="97"/>
        <v>124</v>
      </c>
      <c r="H546" s="4">
        <f t="shared" si="98"/>
        <v>6</v>
      </c>
      <c r="I546" s="5">
        <f t="shared" si="99"/>
        <v>10</v>
      </c>
      <c r="K546" s="1">
        <f t="shared" si="100"/>
        <v>54767</v>
      </c>
      <c r="M546" s="6">
        <f t="shared" si="101"/>
        <v>-1</v>
      </c>
      <c r="O546" s="2" t="str">
        <f t="shared" si="102"/>
        <v>124 ans, 6 mois, 11 jours</v>
      </c>
      <c r="Q546" s="3">
        <f t="shared" si="103"/>
        <v>124</v>
      </c>
      <c r="R546" s="4">
        <f t="shared" si="104"/>
        <v>6</v>
      </c>
      <c r="S546" s="5">
        <f t="shared" si="105"/>
        <v>11</v>
      </c>
      <c r="U546" s="1">
        <f t="shared" si="106"/>
        <v>54768</v>
      </c>
      <c r="W546" s="6">
        <f t="shared" si="107"/>
        <v>0</v>
      </c>
      <c r="Y546" t="str">
        <f>_xll.DIFFDATE(B546,C546,3)</f>
        <v>124 ans 6 mois 10 jours</v>
      </c>
      <c r="AC546" t="str">
        <f>RIGHT(_xll.DIFFDATE($B546,$C546,3),8)</f>
        <v>10 jours</v>
      </c>
      <c r="AD546" s="11"/>
      <c r="AE546" s="10"/>
    </row>
    <row r="547" spans="2:31">
      <c r="B547" s="1">
        <v>22524</v>
      </c>
      <c r="C547" s="1">
        <v>73021</v>
      </c>
      <c r="E547" s="2" t="str">
        <f t="shared" si="96"/>
        <v>138 ans, 3 mois, 1 jour</v>
      </c>
      <c r="G547" s="3">
        <f t="shared" si="97"/>
        <v>138</v>
      </c>
      <c r="H547" s="4">
        <f t="shared" si="98"/>
        <v>3</v>
      </c>
      <c r="I547" s="5">
        <f t="shared" si="99"/>
        <v>1</v>
      </c>
      <c r="K547" s="1">
        <f t="shared" si="100"/>
        <v>73020</v>
      </c>
      <c r="M547" s="6">
        <f t="shared" si="101"/>
        <v>-1</v>
      </c>
      <c r="O547" s="2" t="str">
        <f t="shared" si="102"/>
        <v>138 ans, 3 mois, 2 jours</v>
      </c>
      <c r="Q547" s="3">
        <f t="shared" si="103"/>
        <v>138</v>
      </c>
      <c r="R547" s="4">
        <f t="shared" si="104"/>
        <v>3</v>
      </c>
      <c r="S547" s="5">
        <f t="shared" si="105"/>
        <v>2</v>
      </c>
      <c r="U547" s="1">
        <f t="shared" si="106"/>
        <v>73021</v>
      </c>
      <c r="W547" s="6">
        <f t="shared" si="107"/>
        <v>0</v>
      </c>
      <c r="Y547" t="str">
        <f>_xll.DIFFDATE(B547,C547,3)</f>
        <v>138 ans 3 mois 1 jour</v>
      </c>
      <c r="AC547" t="str">
        <f>RIGHT(_xll.DIFFDATE($B547,$C547,3),8)</f>
        <v>s 1 jour</v>
      </c>
      <c r="AD547" s="11"/>
      <c r="AE547" s="10"/>
    </row>
    <row r="548" spans="2:31">
      <c r="B548" s="1">
        <v>20028</v>
      </c>
      <c r="C548" s="1">
        <v>49958</v>
      </c>
      <c r="E548" s="2" t="str">
        <f t="shared" si="96"/>
        <v>81 ans, 11 mois, 9 jours</v>
      </c>
      <c r="G548" s="3">
        <f t="shared" si="97"/>
        <v>81</v>
      </c>
      <c r="H548" s="4">
        <f t="shared" si="98"/>
        <v>11</v>
      </c>
      <c r="I548" s="5">
        <f t="shared" si="99"/>
        <v>9</v>
      </c>
      <c r="K548" s="1">
        <f t="shared" si="100"/>
        <v>49957</v>
      </c>
      <c r="M548" s="6">
        <f t="shared" si="101"/>
        <v>-1</v>
      </c>
      <c r="O548" s="2" t="str">
        <f t="shared" si="102"/>
        <v>81 ans, 11 mois, 10 jours</v>
      </c>
      <c r="Q548" s="3">
        <f t="shared" si="103"/>
        <v>81</v>
      </c>
      <c r="R548" s="4">
        <f t="shared" si="104"/>
        <v>11</v>
      </c>
      <c r="S548" s="5">
        <f t="shared" si="105"/>
        <v>10</v>
      </c>
      <c r="U548" s="1">
        <f t="shared" si="106"/>
        <v>49958</v>
      </c>
      <c r="W548" s="6">
        <f t="shared" si="107"/>
        <v>0</v>
      </c>
      <c r="Y548" t="str">
        <f>_xll.DIFFDATE(B548,C548,3)</f>
        <v>81 ans 11 mois 9 jours</v>
      </c>
      <c r="AC548" t="str">
        <f>RIGHT(_xll.DIFFDATE($B548,$C548,3),8)</f>
        <v xml:space="preserve"> 9 jours</v>
      </c>
      <c r="AD548" s="11"/>
      <c r="AE548" s="10"/>
    </row>
    <row r="549" spans="2:31">
      <c r="B549" s="1">
        <v>17198</v>
      </c>
      <c r="C549" s="1">
        <v>57325</v>
      </c>
      <c r="E549" s="2" t="str">
        <f t="shared" si="96"/>
        <v>109 ans, 10 mois, 10 jours</v>
      </c>
      <c r="G549" s="3">
        <f t="shared" si="97"/>
        <v>109</v>
      </c>
      <c r="H549" s="4">
        <f t="shared" si="98"/>
        <v>10</v>
      </c>
      <c r="I549" s="5">
        <f t="shared" si="99"/>
        <v>10</v>
      </c>
      <c r="K549" s="1">
        <f t="shared" si="100"/>
        <v>57324</v>
      </c>
      <c r="M549" s="6">
        <f t="shared" si="101"/>
        <v>-1</v>
      </c>
      <c r="O549" s="2" t="str">
        <f t="shared" si="102"/>
        <v>109 ans, 10 mois, 11 jours</v>
      </c>
      <c r="Q549" s="3">
        <f t="shared" si="103"/>
        <v>109</v>
      </c>
      <c r="R549" s="4">
        <f t="shared" si="104"/>
        <v>10</v>
      </c>
      <c r="S549" s="5">
        <f t="shared" si="105"/>
        <v>11</v>
      </c>
      <c r="U549" s="1">
        <f t="shared" si="106"/>
        <v>57325</v>
      </c>
      <c r="W549" s="6">
        <f t="shared" si="107"/>
        <v>0</v>
      </c>
      <c r="Y549" t="str">
        <f>_xll.DIFFDATE(B549,C549,3)</f>
        <v>109 ans 10 mois 10 jours</v>
      </c>
      <c r="AC549" t="str">
        <f>RIGHT(_xll.DIFFDATE($B549,$C549,3),8)</f>
        <v>10 jours</v>
      </c>
      <c r="AD549" s="11"/>
      <c r="AE549" s="10"/>
    </row>
    <row r="550" spans="2:31">
      <c r="B550" s="1">
        <v>23557</v>
      </c>
      <c r="C550" s="1">
        <v>61789</v>
      </c>
      <c r="E550" s="2" t="str">
        <f t="shared" si="96"/>
        <v>104 ans, 8 mois, 1 jour</v>
      </c>
      <c r="G550" s="3">
        <f t="shared" si="97"/>
        <v>104</v>
      </c>
      <c r="H550" s="4">
        <f t="shared" si="98"/>
        <v>8</v>
      </c>
      <c r="I550" s="5">
        <f t="shared" si="99"/>
        <v>1</v>
      </c>
      <c r="K550" s="1">
        <f t="shared" si="100"/>
        <v>61788</v>
      </c>
      <c r="M550" s="6">
        <f t="shared" si="101"/>
        <v>-1</v>
      </c>
      <c r="O550" s="2" t="str">
        <f t="shared" si="102"/>
        <v>104 ans, 8 mois, 2 jours</v>
      </c>
      <c r="Q550" s="3">
        <f t="shared" si="103"/>
        <v>104</v>
      </c>
      <c r="R550" s="4">
        <f t="shared" si="104"/>
        <v>8</v>
      </c>
      <c r="S550" s="5">
        <f t="shared" si="105"/>
        <v>2</v>
      </c>
      <c r="U550" s="1">
        <f t="shared" si="106"/>
        <v>61789</v>
      </c>
      <c r="W550" s="6">
        <f t="shared" si="107"/>
        <v>0</v>
      </c>
      <c r="Y550" t="str">
        <f>_xll.DIFFDATE(B550,C550,3)</f>
        <v>104 ans 8 mois 1 jour</v>
      </c>
      <c r="AC550" t="str">
        <f>RIGHT(_xll.DIFFDATE($B550,$C550,3),8)</f>
        <v>s 1 jour</v>
      </c>
      <c r="AD550" s="11"/>
      <c r="AE550" s="10"/>
    </row>
    <row r="551" spans="2:31">
      <c r="B551" s="1">
        <v>29431</v>
      </c>
      <c r="C551" s="1">
        <v>68383</v>
      </c>
      <c r="E551" s="2" t="str">
        <f t="shared" si="96"/>
        <v>106 ans, 7 mois, 21 jours</v>
      </c>
      <c r="G551" s="3">
        <f t="shared" si="97"/>
        <v>106</v>
      </c>
      <c r="H551" s="4">
        <f t="shared" si="98"/>
        <v>7</v>
      </c>
      <c r="I551" s="5">
        <f t="shared" si="99"/>
        <v>21</v>
      </c>
      <c r="K551" s="1">
        <f t="shared" si="100"/>
        <v>68382</v>
      </c>
      <c r="M551" s="6">
        <f t="shared" si="101"/>
        <v>-1</v>
      </c>
      <c r="O551" s="2" t="str">
        <f t="shared" si="102"/>
        <v>106 ans, 7 mois, 22 jours</v>
      </c>
      <c r="Q551" s="3">
        <f t="shared" si="103"/>
        <v>106</v>
      </c>
      <c r="R551" s="4">
        <f t="shared" si="104"/>
        <v>7</v>
      </c>
      <c r="S551" s="5">
        <f t="shared" si="105"/>
        <v>22</v>
      </c>
      <c r="U551" s="1">
        <f t="shared" si="106"/>
        <v>68383</v>
      </c>
      <c r="W551" s="6">
        <f t="shared" si="107"/>
        <v>0</v>
      </c>
      <c r="Y551" t="str">
        <f>_xll.DIFFDATE(B551,C551,3)</f>
        <v>106 ans 7 mois 21 jours</v>
      </c>
      <c r="AC551" t="str">
        <f>RIGHT(_xll.DIFFDATE($B551,$C551,3),8)</f>
        <v>21 jours</v>
      </c>
      <c r="AD551" s="11"/>
      <c r="AE551" s="10"/>
    </row>
    <row r="552" spans="2:31">
      <c r="B552" s="1">
        <v>27332</v>
      </c>
      <c r="C552" s="1">
        <v>33302</v>
      </c>
      <c r="E552" s="2" t="str">
        <f t="shared" si="96"/>
        <v>16 ans, 4 mois, 3 jours</v>
      </c>
      <c r="G552" s="3">
        <f t="shared" si="97"/>
        <v>16</v>
      </c>
      <c r="H552" s="4">
        <f t="shared" si="98"/>
        <v>4</v>
      </c>
      <c r="I552" s="5">
        <f t="shared" si="99"/>
        <v>3</v>
      </c>
      <c r="K552" s="1">
        <f t="shared" si="100"/>
        <v>33300</v>
      </c>
      <c r="M552" s="6">
        <f t="shared" si="101"/>
        <v>-2</v>
      </c>
      <c r="O552" s="2" t="str">
        <f t="shared" si="102"/>
        <v>16 ans, 4 mois, 5 jours</v>
      </c>
      <c r="Q552" s="3">
        <f t="shared" si="103"/>
        <v>16</v>
      </c>
      <c r="R552" s="4">
        <f t="shared" si="104"/>
        <v>4</v>
      </c>
      <c r="S552" s="5">
        <f t="shared" si="105"/>
        <v>5</v>
      </c>
      <c r="U552" s="1">
        <f t="shared" si="106"/>
        <v>33302</v>
      </c>
      <c r="W552" s="6">
        <f t="shared" si="107"/>
        <v>0</v>
      </c>
      <c r="Y552" t="str">
        <f>_xll.DIFFDATE(B552,C552,3)</f>
        <v>16 ans 4 mois 3 jours</v>
      </c>
      <c r="AC552" t="str">
        <f>RIGHT(_xll.DIFFDATE($B552,$C552,3),8)</f>
        <v xml:space="preserve"> 3 jours</v>
      </c>
      <c r="AD552" s="11"/>
      <c r="AE552" s="10"/>
    </row>
    <row r="553" spans="2:31">
      <c r="B553" s="1">
        <v>27880</v>
      </c>
      <c r="C553" s="1">
        <v>77519</v>
      </c>
      <c r="E553" s="2" t="str">
        <f t="shared" si="96"/>
        <v>135 ans, 10 mois, 26 jours</v>
      </c>
      <c r="G553" s="3">
        <f t="shared" si="97"/>
        <v>135</v>
      </c>
      <c r="H553" s="4">
        <f t="shared" si="98"/>
        <v>10</v>
      </c>
      <c r="I553" s="5">
        <f t="shared" si="99"/>
        <v>26</v>
      </c>
      <c r="K553" s="1">
        <f t="shared" si="100"/>
        <v>77518</v>
      </c>
      <c r="M553" s="6">
        <f t="shared" si="101"/>
        <v>-1</v>
      </c>
      <c r="O553" s="2" t="str">
        <f t="shared" si="102"/>
        <v>135 ans, 10 mois, 27 jours</v>
      </c>
      <c r="Q553" s="3">
        <f t="shared" si="103"/>
        <v>135</v>
      </c>
      <c r="R553" s="4">
        <f t="shared" si="104"/>
        <v>10</v>
      </c>
      <c r="S553" s="5">
        <f t="shared" si="105"/>
        <v>27</v>
      </c>
      <c r="U553" s="1">
        <f t="shared" si="106"/>
        <v>77519</v>
      </c>
      <c r="W553" s="6">
        <f t="shared" si="107"/>
        <v>0</v>
      </c>
      <c r="Y553" t="str">
        <f>_xll.DIFFDATE(B553,C553,3)</f>
        <v>135 ans 10 mois 26 jours</v>
      </c>
      <c r="AC553" t="str">
        <f>RIGHT(_xll.DIFFDATE($B553,$C553,3),8)</f>
        <v>26 jours</v>
      </c>
      <c r="AD553" s="11"/>
      <c r="AE553" s="10"/>
    </row>
    <row r="554" spans="2:31">
      <c r="B554" s="1">
        <v>28429</v>
      </c>
      <c r="C554" s="1">
        <v>48710</v>
      </c>
      <c r="E554" s="2" t="str">
        <f t="shared" si="96"/>
        <v>55 ans, 6 mois, 10 jours</v>
      </c>
      <c r="G554" s="3">
        <f t="shared" si="97"/>
        <v>55</v>
      </c>
      <c r="H554" s="4">
        <f t="shared" si="98"/>
        <v>6</v>
      </c>
      <c r="I554" s="5">
        <f t="shared" si="99"/>
        <v>10</v>
      </c>
      <c r="K554" s="1">
        <f t="shared" si="100"/>
        <v>48709</v>
      </c>
      <c r="M554" s="6">
        <f t="shared" si="101"/>
        <v>-1</v>
      </c>
      <c r="O554" s="2" t="str">
        <f t="shared" si="102"/>
        <v>55 ans, 6 mois, 11 jours</v>
      </c>
      <c r="Q554" s="3">
        <f t="shared" si="103"/>
        <v>55</v>
      </c>
      <c r="R554" s="4">
        <f t="shared" si="104"/>
        <v>6</v>
      </c>
      <c r="S554" s="5">
        <f t="shared" si="105"/>
        <v>11</v>
      </c>
      <c r="U554" s="1">
        <f t="shared" si="106"/>
        <v>48710</v>
      </c>
      <c r="W554" s="6">
        <f t="shared" si="107"/>
        <v>0</v>
      </c>
      <c r="Y554" t="str">
        <f>_xll.DIFFDATE(B554,C554,3)</f>
        <v>55 ans 6 mois 10 jours</v>
      </c>
      <c r="AC554" t="str">
        <f>RIGHT(_xll.DIFFDATE($B554,$C554,3),8)</f>
        <v>10 jours</v>
      </c>
      <c r="AD554" s="11"/>
      <c r="AE554" s="10"/>
    </row>
    <row r="555" spans="2:31">
      <c r="B555" s="1">
        <v>5418</v>
      </c>
      <c r="C555" s="1">
        <v>12713</v>
      </c>
      <c r="E555" s="2" t="str">
        <f t="shared" si="96"/>
        <v>19 ans, 11 mois, 20 jours</v>
      </c>
      <c r="G555" s="3">
        <f t="shared" si="97"/>
        <v>19</v>
      </c>
      <c r="H555" s="4">
        <f t="shared" si="98"/>
        <v>11</v>
      </c>
      <c r="I555" s="5">
        <f t="shared" si="99"/>
        <v>20</v>
      </c>
      <c r="K555" s="1">
        <f t="shared" si="100"/>
        <v>12712</v>
      </c>
      <c r="M555" s="6">
        <f t="shared" si="101"/>
        <v>-1</v>
      </c>
      <c r="O555" s="2" t="str">
        <f t="shared" si="102"/>
        <v>19 ans, 11 mois, 21 jours</v>
      </c>
      <c r="Q555" s="3">
        <f t="shared" si="103"/>
        <v>19</v>
      </c>
      <c r="R555" s="4">
        <f t="shared" si="104"/>
        <v>11</v>
      </c>
      <c r="S555" s="5">
        <f t="shared" si="105"/>
        <v>21</v>
      </c>
      <c r="U555" s="1">
        <f t="shared" si="106"/>
        <v>12713</v>
      </c>
      <c r="W555" s="6">
        <f t="shared" si="107"/>
        <v>0</v>
      </c>
      <c r="Y555" t="str">
        <f>_xll.DIFFDATE(B555,C555,3)</f>
        <v>19 ans 11 mois 20 jours</v>
      </c>
      <c r="AC555" t="str">
        <f>RIGHT(_xll.DIFFDATE($B555,$C555,3),8)</f>
        <v>20 jours</v>
      </c>
      <c r="AD555" s="11"/>
      <c r="AE555" s="10"/>
    </row>
    <row r="556" spans="2:31">
      <c r="B556" s="1">
        <v>5114</v>
      </c>
      <c r="C556" s="1">
        <v>56677</v>
      </c>
      <c r="E556" s="2" t="str">
        <f t="shared" si="96"/>
        <v>141 ans, 2 mois, 1 jour</v>
      </c>
      <c r="G556" s="3">
        <f t="shared" si="97"/>
        <v>141</v>
      </c>
      <c r="H556" s="4">
        <f t="shared" si="98"/>
        <v>2</v>
      </c>
      <c r="I556" s="5">
        <f t="shared" si="99"/>
        <v>1</v>
      </c>
      <c r="K556" s="1">
        <f t="shared" si="100"/>
        <v>56674</v>
      </c>
      <c r="M556" s="6">
        <f t="shared" si="101"/>
        <v>-3</v>
      </c>
      <c r="O556" s="2" t="str">
        <f t="shared" si="102"/>
        <v>141 ans, 2 mois, 4 jours</v>
      </c>
      <c r="Q556" s="3">
        <f t="shared" si="103"/>
        <v>141</v>
      </c>
      <c r="R556" s="4">
        <f t="shared" si="104"/>
        <v>2</v>
      </c>
      <c r="S556" s="5">
        <f t="shared" si="105"/>
        <v>4</v>
      </c>
      <c r="U556" s="1">
        <f t="shared" si="106"/>
        <v>56677</v>
      </c>
      <c r="W556" s="6">
        <f t="shared" si="107"/>
        <v>0</v>
      </c>
      <c r="Y556" t="str">
        <f>_xll.DIFFDATE(B556,C556,3)</f>
        <v>141 ans 2 mois 1 jour</v>
      </c>
      <c r="AC556" t="str">
        <f>RIGHT(_xll.DIFFDATE($B556,$C556,3),8)</f>
        <v>s 1 jour</v>
      </c>
      <c r="AD556" s="11"/>
      <c r="AE556" s="10"/>
    </row>
    <row r="557" spans="2:31">
      <c r="B557" s="1">
        <v>21063</v>
      </c>
      <c r="C557" s="1">
        <v>41044</v>
      </c>
      <c r="E557" s="2" t="str">
        <f t="shared" si="96"/>
        <v>54 ans, 8 mois, 14 jours</v>
      </c>
      <c r="G557" s="3">
        <f t="shared" si="97"/>
        <v>54</v>
      </c>
      <c r="H557" s="4">
        <f t="shared" si="98"/>
        <v>8</v>
      </c>
      <c r="I557" s="5">
        <f t="shared" si="99"/>
        <v>14</v>
      </c>
      <c r="K557" s="1">
        <f t="shared" si="100"/>
        <v>41043</v>
      </c>
      <c r="M557" s="6">
        <f t="shared" si="101"/>
        <v>-1</v>
      </c>
      <c r="O557" s="2" t="str">
        <f t="shared" si="102"/>
        <v>54 ans, 8 mois, 15 jours</v>
      </c>
      <c r="Q557" s="3">
        <f t="shared" si="103"/>
        <v>54</v>
      </c>
      <c r="R557" s="4">
        <f t="shared" si="104"/>
        <v>8</v>
      </c>
      <c r="S557" s="5">
        <f t="shared" si="105"/>
        <v>15</v>
      </c>
      <c r="U557" s="1">
        <f t="shared" si="106"/>
        <v>41044</v>
      </c>
      <c r="W557" s="6">
        <f t="shared" si="107"/>
        <v>0</v>
      </c>
      <c r="Y557" t="str">
        <f>_xll.DIFFDATE(B557,C557,3)</f>
        <v>54 ans 8 mois 14 jours</v>
      </c>
      <c r="AC557" t="str">
        <f>RIGHT(_xll.DIFFDATE($B557,$C557,3),8)</f>
        <v>14 jours</v>
      </c>
      <c r="AD557" s="11"/>
      <c r="AE557" s="10"/>
    </row>
    <row r="558" spans="2:31">
      <c r="B558" s="1">
        <v>8126</v>
      </c>
      <c r="C558" s="1">
        <v>13789</v>
      </c>
      <c r="E558" s="2" t="str">
        <f t="shared" si="96"/>
        <v>15 ans, 6 mois, 0 jour</v>
      </c>
      <c r="G558" s="3">
        <f t="shared" si="97"/>
        <v>15</v>
      </c>
      <c r="H558" s="4">
        <f t="shared" si="98"/>
        <v>6</v>
      </c>
      <c r="I558" s="5">
        <f t="shared" si="99"/>
        <v>0</v>
      </c>
      <c r="K558" s="1">
        <f t="shared" si="100"/>
        <v>13788</v>
      </c>
      <c r="M558" s="6">
        <f t="shared" si="101"/>
        <v>-1</v>
      </c>
      <c r="O558" s="2" t="str">
        <f t="shared" si="102"/>
        <v>15 ans, 6 mois, 1 jour</v>
      </c>
      <c r="Q558" s="3">
        <f t="shared" si="103"/>
        <v>15</v>
      </c>
      <c r="R558" s="4">
        <f t="shared" si="104"/>
        <v>6</v>
      </c>
      <c r="S558" s="5">
        <f t="shared" si="105"/>
        <v>1</v>
      </c>
      <c r="U558" s="1">
        <f t="shared" si="106"/>
        <v>13789</v>
      </c>
      <c r="W558" s="6">
        <f t="shared" si="107"/>
        <v>0</v>
      </c>
      <c r="Y558" t="str">
        <f>_xll.DIFFDATE(B558,C558,3)</f>
        <v>15 ans 6 mois 0 jour</v>
      </c>
      <c r="AC558" t="str">
        <f>RIGHT(_xll.DIFFDATE($B558,$C558,3),8)</f>
        <v>s 0 jour</v>
      </c>
      <c r="AD558" s="11"/>
      <c r="AE558" s="10"/>
    </row>
    <row r="559" spans="2:31">
      <c r="B559" s="1">
        <v>35946</v>
      </c>
      <c r="C559" s="1">
        <v>79971</v>
      </c>
      <c r="E559" s="2" t="str">
        <f t="shared" si="96"/>
        <v>120 ans, 6 mois, 12 jours</v>
      </c>
      <c r="G559" s="3">
        <f t="shared" si="97"/>
        <v>120</v>
      </c>
      <c r="H559" s="4">
        <f t="shared" si="98"/>
        <v>6</v>
      </c>
      <c r="I559" s="5">
        <f t="shared" si="99"/>
        <v>12</v>
      </c>
      <c r="K559" s="1">
        <f t="shared" si="100"/>
        <v>79970</v>
      </c>
      <c r="M559" s="6">
        <f t="shared" si="101"/>
        <v>-1</v>
      </c>
      <c r="O559" s="2" t="str">
        <f t="shared" si="102"/>
        <v>120 ans, 6 mois, 13 jours</v>
      </c>
      <c r="Q559" s="3">
        <f t="shared" si="103"/>
        <v>120</v>
      </c>
      <c r="R559" s="4">
        <f t="shared" si="104"/>
        <v>6</v>
      </c>
      <c r="S559" s="5">
        <f t="shared" si="105"/>
        <v>13</v>
      </c>
      <c r="U559" s="1">
        <f t="shared" si="106"/>
        <v>79971</v>
      </c>
      <c r="W559" s="6">
        <f t="shared" si="107"/>
        <v>0</v>
      </c>
      <c r="Y559" t="str">
        <f>_xll.DIFFDATE(B559,C559,3)</f>
        <v>120 ans 6 mois 12 jours</v>
      </c>
      <c r="AC559" t="str">
        <f>RIGHT(_xll.DIFFDATE($B559,$C559,3),8)</f>
        <v>12 jours</v>
      </c>
      <c r="AD559" s="11"/>
      <c r="AE559" s="10"/>
    </row>
    <row r="560" spans="2:31">
      <c r="B560" s="1">
        <v>18414</v>
      </c>
      <c r="C560" s="1">
        <v>23873</v>
      </c>
      <c r="E560" s="2" t="str">
        <f t="shared" si="96"/>
        <v>14 ans, 11 mois, 10 jours</v>
      </c>
      <c r="G560" s="3">
        <f t="shared" si="97"/>
        <v>14</v>
      </c>
      <c r="H560" s="4">
        <f t="shared" si="98"/>
        <v>11</v>
      </c>
      <c r="I560" s="5">
        <f t="shared" si="99"/>
        <v>10</v>
      </c>
      <c r="K560" s="1">
        <f t="shared" si="100"/>
        <v>23872</v>
      </c>
      <c r="M560" s="6">
        <f t="shared" si="101"/>
        <v>-1</v>
      </c>
      <c r="O560" s="2" t="str">
        <f t="shared" si="102"/>
        <v>14 ans, 11 mois, 11 jours</v>
      </c>
      <c r="Q560" s="3">
        <f t="shared" si="103"/>
        <v>14</v>
      </c>
      <c r="R560" s="4">
        <f t="shared" si="104"/>
        <v>11</v>
      </c>
      <c r="S560" s="5">
        <f t="shared" si="105"/>
        <v>11</v>
      </c>
      <c r="U560" s="1">
        <f t="shared" si="106"/>
        <v>23873</v>
      </c>
      <c r="W560" s="6">
        <f t="shared" si="107"/>
        <v>0</v>
      </c>
      <c r="Y560" t="str">
        <f>_xll.DIFFDATE(B560,C560,3)</f>
        <v>14 ans 11 mois 10 jours</v>
      </c>
      <c r="AC560" t="str">
        <f>RIGHT(_xll.DIFFDATE($B560,$C560,3),8)</f>
        <v>10 jours</v>
      </c>
      <c r="AD560" s="11"/>
      <c r="AE560" s="10"/>
    </row>
    <row r="561" spans="2:31">
      <c r="B561" s="1">
        <v>8279</v>
      </c>
      <c r="C561" s="1">
        <v>35127</v>
      </c>
      <c r="E561" s="2" t="str">
        <f t="shared" si="96"/>
        <v>73 ans, 6 mois, 1 jour</v>
      </c>
      <c r="G561" s="3">
        <f t="shared" si="97"/>
        <v>73</v>
      </c>
      <c r="H561" s="4">
        <f t="shared" si="98"/>
        <v>6</v>
      </c>
      <c r="I561" s="5">
        <f t="shared" si="99"/>
        <v>1</v>
      </c>
      <c r="K561" s="1">
        <f t="shared" si="100"/>
        <v>35125</v>
      </c>
      <c r="M561" s="6">
        <f t="shared" si="101"/>
        <v>-2</v>
      </c>
      <c r="O561" s="2" t="str">
        <f t="shared" si="102"/>
        <v>73 ans, 6 mois, 3 jours</v>
      </c>
      <c r="Q561" s="3">
        <f t="shared" si="103"/>
        <v>73</v>
      </c>
      <c r="R561" s="4">
        <f t="shared" si="104"/>
        <v>6</v>
      </c>
      <c r="S561" s="5">
        <f t="shared" si="105"/>
        <v>3</v>
      </c>
      <c r="U561" s="1">
        <f t="shared" si="106"/>
        <v>35127</v>
      </c>
      <c r="W561" s="6">
        <f t="shared" si="107"/>
        <v>0</v>
      </c>
      <c r="Y561" t="str">
        <f>_xll.DIFFDATE(B561,C561,3)</f>
        <v>73 ans 6 mois 1 jour</v>
      </c>
      <c r="AC561" t="str">
        <f>RIGHT(_xll.DIFFDATE($B561,$C561,3),8)</f>
        <v>s 1 jour</v>
      </c>
      <c r="AD561" s="11"/>
      <c r="AE561" s="10"/>
    </row>
    <row r="562" spans="2:31">
      <c r="B562" s="1">
        <v>9800</v>
      </c>
      <c r="C562" s="1">
        <v>20893</v>
      </c>
      <c r="E562" s="2" t="str">
        <f t="shared" si="96"/>
        <v>30 ans, 4 mois, 12 jours</v>
      </c>
      <c r="G562" s="3">
        <f t="shared" si="97"/>
        <v>30</v>
      </c>
      <c r="H562" s="4">
        <f t="shared" si="98"/>
        <v>4</v>
      </c>
      <c r="I562" s="5">
        <f t="shared" si="99"/>
        <v>12</v>
      </c>
      <c r="K562" s="1">
        <f t="shared" si="100"/>
        <v>20891</v>
      </c>
      <c r="M562" s="6">
        <f t="shared" si="101"/>
        <v>-2</v>
      </c>
      <c r="O562" s="2" t="str">
        <f t="shared" si="102"/>
        <v>30 ans, 4 mois, 14 jours</v>
      </c>
      <c r="Q562" s="3">
        <f t="shared" si="103"/>
        <v>30</v>
      </c>
      <c r="R562" s="4">
        <f t="shared" si="104"/>
        <v>4</v>
      </c>
      <c r="S562" s="5">
        <f t="shared" si="105"/>
        <v>14</v>
      </c>
      <c r="U562" s="1">
        <f t="shared" si="106"/>
        <v>20893</v>
      </c>
      <c r="W562" s="6">
        <f t="shared" si="107"/>
        <v>0</v>
      </c>
      <c r="Y562" t="str">
        <f>_xll.DIFFDATE(B562,C562,3)</f>
        <v>30 ans 4 mois 12 jours</v>
      </c>
      <c r="AC562" t="str">
        <f>RIGHT(_xll.DIFFDATE($B562,$C562,3),8)</f>
        <v>12 jours</v>
      </c>
      <c r="AD562" s="11"/>
      <c r="AE562" s="10"/>
    </row>
    <row r="563" spans="2:31">
      <c r="B563" s="1">
        <v>15584</v>
      </c>
      <c r="C563" s="1">
        <v>59721</v>
      </c>
      <c r="E563" s="2" t="str">
        <f t="shared" si="96"/>
        <v>120 ans, 10 mois, 3 jours</v>
      </c>
      <c r="G563" s="3">
        <f t="shared" si="97"/>
        <v>120</v>
      </c>
      <c r="H563" s="4">
        <f t="shared" si="98"/>
        <v>10</v>
      </c>
      <c r="I563" s="5">
        <f t="shared" si="99"/>
        <v>3</v>
      </c>
      <c r="K563" s="1">
        <f t="shared" si="100"/>
        <v>59720</v>
      </c>
      <c r="M563" s="6">
        <f t="shared" si="101"/>
        <v>-1</v>
      </c>
      <c r="O563" s="2" t="str">
        <f t="shared" si="102"/>
        <v>120 ans, 10 mois, 4 jours</v>
      </c>
      <c r="Q563" s="3">
        <f t="shared" si="103"/>
        <v>120</v>
      </c>
      <c r="R563" s="4">
        <f t="shared" si="104"/>
        <v>10</v>
      </c>
      <c r="S563" s="5">
        <f t="shared" si="105"/>
        <v>4</v>
      </c>
      <c r="U563" s="1">
        <f t="shared" si="106"/>
        <v>59721</v>
      </c>
      <c r="W563" s="6">
        <f t="shared" si="107"/>
        <v>0</v>
      </c>
      <c r="Y563" t="str">
        <f>_xll.DIFFDATE(B563,C563,3)</f>
        <v>120 ans 10 mois 3 jours</v>
      </c>
      <c r="AC563" t="str">
        <f>RIGHT(_xll.DIFFDATE($B563,$C563,3),8)</f>
        <v xml:space="preserve"> 3 jours</v>
      </c>
      <c r="AD563" s="11"/>
      <c r="AE563" s="10"/>
    </row>
    <row r="564" spans="2:31">
      <c r="B564" s="1">
        <v>35064</v>
      </c>
      <c r="C564" s="1">
        <v>81958</v>
      </c>
      <c r="E564" s="2" t="str">
        <f t="shared" si="96"/>
        <v>128 ans, 4 mois, 21 jours</v>
      </c>
      <c r="G564" s="3">
        <f t="shared" si="97"/>
        <v>128</v>
      </c>
      <c r="H564" s="4">
        <f t="shared" si="98"/>
        <v>4</v>
      </c>
      <c r="I564" s="5">
        <f t="shared" si="99"/>
        <v>21</v>
      </c>
      <c r="K564" s="1">
        <f t="shared" si="100"/>
        <v>81957</v>
      </c>
      <c r="M564" s="6">
        <f t="shared" si="101"/>
        <v>-1</v>
      </c>
      <c r="O564" s="2" t="str">
        <f t="shared" si="102"/>
        <v>128 ans, 4 mois, 22 jours</v>
      </c>
      <c r="Q564" s="3">
        <f t="shared" si="103"/>
        <v>128</v>
      </c>
      <c r="R564" s="4">
        <f t="shared" si="104"/>
        <v>4</v>
      </c>
      <c r="S564" s="5">
        <f t="shared" si="105"/>
        <v>22</v>
      </c>
      <c r="U564" s="1">
        <f t="shared" si="106"/>
        <v>81958</v>
      </c>
      <c r="W564" s="6">
        <f t="shared" si="107"/>
        <v>0</v>
      </c>
      <c r="Y564" t="str">
        <f>_xll.DIFFDATE(B564,C564,3)</f>
        <v>128 ans 4 mois 21 jours</v>
      </c>
      <c r="AC564" t="str">
        <f>RIGHT(_xll.DIFFDATE($B564,$C564,3),8)</f>
        <v>21 jours</v>
      </c>
      <c r="AD564" s="11"/>
      <c r="AE564" s="10"/>
    </row>
    <row r="565" spans="2:31">
      <c r="B565" s="1">
        <v>3804</v>
      </c>
      <c r="C565" s="1">
        <v>16989</v>
      </c>
      <c r="E565" s="2" t="str">
        <f t="shared" si="96"/>
        <v>36 ans, 1 mois, 5 jours</v>
      </c>
      <c r="G565" s="3">
        <f t="shared" si="97"/>
        <v>36</v>
      </c>
      <c r="H565" s="4">
        <f t="shared" si="98"/>
        <v>1</v>
      </c>
      <c r="I565" s="5">
        <f t="shared" si="99"/>
        <v>5</v>
      </c>
      <c r="K565" s="1">
        <f t="shared" si="100"/>
        <v>16988</v>
      </c>
      <c r="M565" s="6">
        <f t="shared" si="101"/>
        <v>-1</v>
      </c>
      <c r="O565" s="2" t="str">
        <f t="shared" si="102"/>
        <v>36 ans, 1 mois, 6 jours</v>
      </c>
      <c r="Q565" s="3">
        <f t="shared" si="103"/>
        <v>36</v>
      </c>
      <c r="R565" s="4">
        <f t="shared" si="104"/>
        <v>1</v>
      </c>
      <c r="S565" s="5">
        <f t="shared" si="105"/>
        <v>6</v>
      </c>
      <c r="U565" s="1">
        <f t="shared" si="106"/>
        <v>16989</v>
      </c>
      <c r="W565" s="6">
        <f t="shared" si="107"/>
        <v>0</v>
      </c>
      <c r="Y565" t="str">
        <f>_xll.DIFFDATE(B565,C565,3)</f>
        <v>36 ans 1 mois 5 jours</v>
      </c>
      <c r="AC565" t="str">
        <f>RIGHT(_xll.DIFFDATE($B565,$C565,3),8)</f>
        <v xml:space="preserve"> 5 jours</v>
      </c>
      <c r="AD565" s="11"/>
      <c r="AE565" s="10"/>
    </row>
    <row r="566" spans="2:31">
      <c r="B566" s="1">
        <v>18931</v>
      </c>
      <c r="C566" s="1">
        <v>21985</v>
      </c>
      <c r="E566" s="2" t="str">
        <f t="shared" si="96"/>
        <v>8 ans, 4 mois, 9 jours</v>
      </c>
      <c r="G566" s="3">
        <f t="shared" si="97"/>
        <v>8</v>
      </c>
      <c r="H566" s="4">
        <f t="shared" si="98"/>
        <v>4</v>
      </c>
      <c r="I566" s="5">
        <f t="shared" si="99"/>
        <v>9</v>
      </c>
      <c r="K566" s="1">
        <f t="shared" si="100"/>
        <v>21984</v>
      </c>
      <c r="M566" s="6">
        <f t="shared" si="101"/>
        <v>-1</v>
      </c>
      <c r="O566" s="2" t="str">
        <f t="shared" si="102"/>
        <v>8 ans, 4 mois, 10 jours</v>
      </c>
      <c r="Q566" s="3">
        <f t="shared" si="103"/>
        <v>8</v>
      </c>
      <c r="R566" s="4">
        <f t="shared" si="104"/>
        <v>4</v>
      </c>
      <c r="S566" s="5">
        <f t="shared" si="105"/>
        <v>10</v>
      </c>
      <c r="U566" s="1">
        <f t="shared" si="106"/>
        <v>21985</v>
      </c>
      <c r="W566" s="6">
        <f t="shared" si="107"/>
        <v>0</v>
      </c>
      <c r="Y566" t="str">
        <f>_xll.DIFFDATE(B566,C566,3)</f>
        <v>8 ans 4 mois 9 jours</v>
      </c>
      <c r="AC566" t="str">
        <f>RIGHT(_xll.DIFFDATE($B566,$C566,3),8)</f>
        <v xml:space="preserve"> 9 jours</v>
      </c>
      <c r="AD566" s="11"/>
      <c r="AE566" s="10"/>
    </row>
    <row r="567" spans="2:31">
      <c r="B567" s="1">
        <v>731</v>
      </c>
      <c r="C567" s="1">
        <v>46722</v>
      </c>
      <c r="E567" s="2" t="str">
        <f t="shared" si="96"/>
        <v>125 ans, 11 mois, 0 jour</v>
      </c>
      <c r="G567" s="3">
        <f t="shared" si="97"/>
        <v>125</v>
      </c>
      <c r="H567" s="4">
        <f t="shared" si="98"/>
        <v>11</v>
      </c>
      <c r="I567" s="5">
        <f t="shared" si="99"/>
        <v>0</v>
      </c>
      <c r="K567" s="1">
        <f t="shared" si="100"/>
        <v>46721</v>
      </c>
      <c r="M567" s="6">
        <f t="shared" si="101"/>
        <v>-1</v>
      </c>
      <c r="O567" s="2" t="str">
        <f t="shared" si="102"/>
        <v>125 ans, 11 mois, 1 jour</v>
      </c>
      <c r="Q567" s="3">
        <f t="shared" si="103"/>
        <v>125</v>
      </c>
      <c r="R567" s="4">
        <f t="shared" si="104"/>
        <v>11</v>
      </c>
      <c r="S567" s="5">
        <f t="shared" si="105"/>
        <v>1</v>
      </c>
      <c r="U567" s="1">
        <f t="shared" si="106"/>
        <v>46722</v>
      </c>
      <c r="W567" s="6">
        <f t="shared" si="107"/>
        <v>0</v>
      </c>
      <c r="Y567" t="str">
        <f>_xll.DIFFDATE(B567,C567,3)</f>
        <v>125 ans 11 mois 0 jour</v>
      </c>
      <c r="AC567" t="str">
        <f>RIGHT(_xll.DIFFDATE($B567,$C567,3),8)</f>
        <v>s 0 jour</v>
      </c>
      <c r="AD567" s="11"/>
      <c r="AE567" s="10"/>
    </row>
    <row r="568" spans="2:31">
      <c r="B568" s="1">
        <v>29829</v>
      </c>
      <c r="C568" s="1">
        <v>54053</v>
      </c>
      <c r="E568" s="2" t="str">
        <f t="shared" si="96"/>
        <v>66 ans, 3 mois, 26 jours</v>
      </c>
      <c r="G568" s="3">
        <f t="shared" si="97"/>
        <v>66</v>
      </c>
      <c r="H568" s="4">
        <f t="shared" si="98"/>
        <v>3</v>
      </c>
      <c r="I568" s="5">
        <f t="shared" si="99"/>
        <v>26</v>
      </c>
      <c r="K568" s="1">
        <f t="shared" si="100"/>
        <v>54052</v>
      </c>
      <c r="M568" s="6">
        <f t="shared" si="101"/>
        <v>-1</v>
      </c>
      <c r="O568" s="2" t="str">
        <f t="shared" si="102"/>
        <v>66 ans, 3 mois, 27 jours</v>
      </c>
      <c r="Q568" s="3">
        <f t="shared" si="103"/>
        <v>66</v>
      </c>
      <c r="R568" s="4">
        <f t="shared" si="104"/>
        <v>3</v>
      </c>
      <c r="S568" s="5">
        <f t="shared" si="105"/>
        <v>27</v>
      </c>
      <c r="U568" s="1">
        <f t="shared" si="106"/>
        <v>54053</v>
      </c>
      <c r="W568" s="6">
        <f t="shared" si="107"/>
        <v>0</v>
      </c>
      <c r="Y568" t="str">
        <f>_xll.DIFFDATE(B568,C568,3)</f>
        <v>66 ans 3 mois 26 jours</v>
      </c>
      <c r="AC568" t="str">
        <f>RIGHT(_xll.DIFFDATE($B568,$C568,3),8)</f>
        <v>26 jours</v>
      </c>
      <c r="AD568" s="11"/>
      <c r="AE568" s="10"/>
    </row>
    <row r="569" spans="2:31">
      <c r="B569" s="1">
        <v>11201</v>
      </c>
      <c r="C569" s="1">
        <v>31685</v>
      </c>
      <c r="E569" s="2" t="str">
        <f t="shared" si="96"/>
        <v>56 ans, 0 mois, 30 jours</v>
      </c>
      <c r="G569" s="3">
        <f t="shared" si="97"/>
        <v>56</v>
      </c>
      <c r="H569" s="4">
        <f t="shared" si="98"/>
        <v>0</v>
      </c>
      <c r="I569" s="5">
        <f t="shared" si="99"/>
        <v>30</v>
      </c>
      <c r="K569" s="1">
        <f t="shared" si="100"/>
        <v>31685</v>
      </c>
      <c r="M569" s="6">
        <f t="shared" si="101"/>
        <v>0</v>
      </c>
      <c r="O569" s="2" t="str">
        <f t="shared" si="102"/>
        <v>56 ans, 1 mois, 0 jour</v>
      </c>
      <c r="Q569" s="3">
        <f t="shared" si="103"/>
        <v>56</v>
      </c>
      <c r="R569" s="4">
        <f t="shared" si="104"/>
        <v>1</v>
      </c>
      <c r="S569" s="5">
        <f t="shared" si="105"/>
        <v>0</v>
      </c>
      <c r="U569" s="1">
        <f t="shared" si="106"/>
        <v>31685</v>
      </c>
      <c r="W569" s="6">
        <f t="shared" si="107"/>
        <v>0</v>
      </c>
      <c r="Y569" t="str">
        <f>_xll.DIFFDATE(B569,C569,3)</f>
        <v>56 ans 0 mois 30 jours</v>
      </c>
      <c r="AC569" t="str">
        <f>RIGHT(_xll.DIFFDATE($B569,$C569,3),8)</f>
        <v>30 jours</v>
      </c>
      <c r="AD569" s="11"/>
      <c r="AE569" s="10"/>
    </row>
    <row r="570" spans="2:31">
      <c r="B570" s="1">
        <v>34850</v>
      </c>
      <c r="C570" s="1">
        <v>67706</v>
      </c>
      <c r="E570" s="2" t="str">
        <f t="shared" si="96"/>
        <v>89 ans, 11 mois, 13 jours</v>
      </c>
      <c r="G570" s="3">
        <f t="shared" si="97"/>
        <v>89</v>
      </c>
      <c r="H570" s="4">
        <f t="shared" si="98"/>
        <v>11</v>
      </c>
      <c r="I570" s="5">
        <f t="shared" si="99"/>
        <v>13</v>
      </c>
      <c r="K570" s="1">
        <f t="shared" si="100"/>
        <v>67705</v>
      </c>
      <c r="M570" s="6">
        <f t="shared" si="101"/>
        <v>-1</v>
      </c>
      <c r="O570" s="2" t="str">
        <f t="shared" si="102"/>
        <v>89 ans, 11 mois, 14 jours</v>
      </c>
      <c r="Q570" s="3">
        <f t="shared" si="103"/>
        <v>89</v>
      </c>
      <c r="R570" s="4">
        <f t="shared" si="104"/>
        <v>11</v>
      </c>
      <c r="S570" s="5">
        <f t="shared" si="105"/>
        <v>14</v>
      </c>
      <c r="U570" s="1">
        <f t="shared" si="106"/>
        <v>67706</v>
      </c>
      <c r="W570" s="6">
        <f t="shared" si="107"/>
        <v>0</v>
      </c>
      <c r="Y570" t="str">
        <f>_xll.DIFFDATE(B570,C570,3)</f>
        <v>89 ans 11 mois 13 jours</v>
      </c>
      <c r="AC570" t="str">
        <f>RIGHT(_xll.DIFFDATE($B570,$C570,3),8)</f>
        <v>13 jours</v>
      </c>
      <c r="AD570" s="11"/>
      <c r="AE570" s="10"/>
    </row>
    <row r="571" spans="2:31">
      <c r="B571" s="1">
        <v>10440</v>
      </c>
      <c r="C571" s="1">
        <v>35416</v>
      </c>
      <c r="E571" s="2" t="str">
        <f t="shared" si="96"/>
        <v>68 ans, 4 mois, 16 jours</v>
      </c>
      <c r="G571" s="3">
        <f t="shared" si="97"/>
        <v>68</v>
      </c>
      <c r="H571" s="4">
        <f t="shared" si="98"/>
        <v>4</v>
      </c>
      <c r="I571" s="5">
        <f t="shared" si="99"/>
        <v>16</v>
      </c>
      <c r="K571" s="1">
        <f t="shared" si="100"/>
        <v>35415</v>
      </c>
      <c r="M571" s="6">
        <f t="shared" si="101"/>
        <v>-1</v>
      </c>
      <c r="O571" s="2" t="str">
        <f t="shared" si="102"/>
        <v>68 ans, 4 mois, 17 jours</v>
      </c>
      <c r="Q571" s="3">
        <f t="shared" si="103"/>
        <v>68</v>
      </c>
      <c r="R571" s="4">
        <f t="shared" si="104"/>
        <v>4</v>
      </c>
      <c r="S571" s="5">
        <f t="shared" si="105"/>
        <v>17</v>
      </c>
      <c r="U571" s="1">
        <f t="shared" si="106"/>
        <v>35416</v>
      </c>
      <c r="W571" s="6">
        <f t="shared" si="107"/>
        <v>0</v>
      </c>
      <c r="Y571" t="str">
        <f>_xll.DIFFDATE(B571,C571,3)</f>
        <v>68 ans 4 mois 16 jours</v>
      </c>
      <c r="AC571" t="str">
        <f>RIGHT(_xll.DIFFDATE($B571,$C571,3),8)</f>
        <v>16 jours</v>
      </c>
      <c r="AD571" s="11"/>
      <c r="AE571" s="10"/>
    </row>
    <row r="572" spans="2:31">
      <c r="B572" s="1">
        <v>23681</v>
      </c>
      <c r="C572" s="1">
        <v>44837</v>
      </c>
      <c r="E572" s="2" t="str">
        <f t="shared" si="96"/>
        <v>57 ans, 11 mois, 2 jours</v>
      </c>
      <c r="G572" s="3">
        <f t="shared" si="97"/>
        <v>57</v>
      </c>
      <c r="H572" s="4">
        <f t="shared" si="98"/>
        <v>11</v>
      </c>
      <c r="I572" s="5">
        <f t="shared" si="99"/>
        <v>2</v>
      </c>
      <c r="K572" s="1">
        <f t="shared" si="100"/>
        <v>44836</v>
      </c>
      <c r="M572" s="6">
        <f t="shared" si="101"/>
        <v>-1</v>
      </c>
      <c r="O572" s="2" t="str">
        <f t="shared" si="102"/>
        <v>57 ans, 11 mois, 3 jours</v>
      </c>
      <c r="Q572" s="3">
        <f t="shared" si="103"/>
        <v>57</v>
      </c>
      <c r="R572" s="4">
        <f t="shared" si="104"/>
        <v>11</v>
      </c>
      <c r="S572" s="5">
        <f t="shared" si="105"/>
        <v>3</v>
      </c>
      <c r="U572" s="1">
        <f t="shared" si="106"/>
        <v>44837</v>
      </c>
      <c r="W572" s="6">
        <f t="shared" si="107"/>
        <v>0</v>
      </c>
      <c r="Y572" t="str">
        <f>_xll.DIFFDATE(B572,C572,3)</f>
        <v>57 ans 11 mois 2 jours</v>
      </c>
      <c r="AC572" t="str">
        <f>RIGHT(_xll.DIFFDATE($B572,$C572,3),8)</f>
        <v xml:space="preserve"> 2 jours</v>
      </c>
      <c r="AD572" s="11"/>
      <c r="AE572" s="10"/>
    </row>
    <row r="573" spans="2:31">
      <c r="B573" s="1">
        <v>34181</v>
      </c>
      <c r="C573" s="1">
        <v>51205</v>
      </c>
      <c r="E573" s="2" t="str">
        <f t="shared" si="96"/>
        <v>46 ans, 7 mois, 8 jours</v>
      </c>
      <c r="G573" s="3">
        <f t="shared" si="97"/>
        <v>46</v>
      </c>
      <c r="H573" s="4">
        <f t="shared" si="98"/>
        <v>7</v>
      </c>
      <c r="I573" s="5">
        <f t="shared" si="99"/>
        <v>8</v>
      </c>
      <c r="K573" s="1">
        <f t="shared" si="100"/>
        <v>51203</v>
      </c>
      <c r="M573" s="6">
        <f t="shared" si="101"/>
        <v>-2</v>
      </c>
      <c r="O573" s="2" t="str">
        <f t="shared" si="102"/>
        <v>46 ans, 7 mois, 10 jours</v>
      </c>
      <c r="Q573" s="3">
        <f t="shared" si="103"/>
        <v>46</v>
      </c>
      <c r="R573" s="4">
        <f t="shared" si="104"/>
        <v>7</v>
      </c>
      <c r="S573" s="5">
        <f t="shared" si="105"/>
        <v>10</v>
      </c>
      <c r="U573" s="1">
        <f t="shared" si="106"/>
        <v>51205</v>
      </c>
      <c r="W573" s="6">
        <f t="shared" si="107"/>
        <v>0</v>
      </c>
      <c r="Y573" t="str">
        <f>_xll.DIFFDATE(B573,C573,3)</f>
        <v>46 ans 7 mois 8 jours</v>
      </c>
      <c r="AC573" t="str">
        <f>RIGHT(_xll.DIFFDATE($B573,$C573,3),8)</f>
        <v xml:space="preserve"> 8 jours</v>
      </c>
      <c r="AD573" s="11"/>
      <c r="AE573" s="10"/>
    </row>
    <row r="574" spans="2:31">
      <c r="B574" s="1">
        <v>14335</v>
      </c>
      <c r="C574" s="1">
        <v>66779</v>
      </c>
      <c r="E574" s="2" t="str">
        <f t="shared" si="96"/>
        <v>143 ans, 6 mois, 29 jours</v>
      </c>
      <c r="G574" s="3">
        <f t="shared" si="97"/>
        <v>143</v>
      </c>
      <c r="H574" s="4">
        <f t="shared" si="98"/>
        <v>6</v>
      </c>
      <c r="I574" s="5">
        <f t="shared" si="99"/>
        <v>29</v>
      </c>
      <c r="K574" s="1">
        <f t="shared" si="100"/>
        <v>66778</v>
      </c>
      <c r="M574" s="6">
        <f t="shared" si="101"/>
        <v>-1</v>
      </c>
      <c r="O574" s="2" t="str">
        <f t="shared" si="102"/>
        <v>143 ans, 6 mois, 30 jours</v>
      </c>
      <c r="Q574" s="3">
        <f t="shared" si="103"/>
        <v>143</v>
      </c>
      <c r="R574" s="4">
        <f t="shared" si="104"/>
        <v>6</v>
      </c>
      <c r="S574" s="5">
        <f t="shared" si="105"/>
        <v>30</v>
      </c>
      <c r="U574" s="1">
        <f t="shared" si="106"/>
        <v>66779</v>
      </c>
      <c r="W574" s="6">
        <f t="shared" si="107"/>
        <v>0</v>
      </c>
      <c r="Y574" t="str">
        <f>_xll.DIFFDATE(B574,C574,3)</f>
        <v>143 ans 6 mois 29 jours</v>
      </c>
      <c r="AC574" t="str">
        <f>RIGHT(_xll.DIFFDATE($B574,$C574,3),8)</f>
        <v>29 jours</v>
      </c>
      <c r="AD574" s="11"/>
      <c r="AE574" s="10"/>
    </row>
    <row r="575" spans="2:31">
      <c r="B575" s="1">
        <v>4018</v>
      </c>
      <c r="C575" s="1">
        <v>42664</v>
      </c>
      <c r="E575" s="2" t="str">
        <f t="shared" si="96"/>
        <v>105 ans, 9 mois, 20 jours</v>
      </c>
      <c r="G575" s="3">
        <f t="shared" si="97"/>
        <v>105</v>
      </c>
      <c r="H575" s="4">
        <f t="shared" si="98"/>
        <v>9</v>
      </c>
      <c r="I575" s="5">
        <f t="shared" si="99"/>
        <v>20</v>
      </c>
      <c r="K575" s="1">
        <f t="shared" si="100"/>
        <v>42663</v>
      </c>
      <c r="M575" s="6">
        <f t="shared" si="101"/>
        <v>-1</v>
      </c>
      <c r="O575" s="2" t="str">
        <f t="shared" si="102"/>
        <v>105 ans, 9 mois, 21 jours</v>
      </c>
      <c r="Q575" s="3">
        <f t="shared" si="103"/>
        <v>105</v>
      </c>
      <c r="R575" s="4">
        <f t="shared" si="104"/>
        <v>9</v>
      </c>
      <c r="S575" s="5">
        <f t="shared" si="105"/>
        <v>21</v>
      </c>
      <c r="U575" s="1">
        <f t="shared" si="106"/>
        <v>42664</v>
      </c>
      <c r="W575" s="6">
        <f t="shared" si="107"/>
        <v>0</v>
      </c>
      <c r="Y575" t="str">
        <f>_xll.DIFFDATE(B575,C575,3)</f>
        <v>105 ans 9 mois 20 jours</v>
      </c>
      <c r="AC575" t="str">
        <f>RIGHT(_xll.DIFFDATE($B575,$C575,3),8)</f>
        <v>20 jours</v>
      </c>
      <c r="AD575" s="11"/>
      <c r="AE575" s="10"/>
    </row>
    <row r="576" spans="2:31">
      <c r="B576" s="1">
        <v>20120</v>
      </c>
      <c r="C576" s="1">
        <v>21112</v>
      </c>
      <c r="E576" s="2" t="str">
        <f t="shared" si="96"/>
        <v>2 ans, 8 mois, 18 jours</v>
      </c>
      <c r="G576" s="3">
        <f t="shared" si="97"/>
        <v>2</v>
      </c>
      <c r="H576" s="4">
        <f t="shared" si="98"/>
        <v>8</v>
      </c>
      <c r="I576" s="5">
        <f t="shared" si="99"/>
        <v>18</v>
      </c>
      <c r="K576" s="1">
        <f t="shared" si="100"/>
        <v>21111</v>
      </c>
      <c r="M576" s="6">
        <f t="shared" si="101"/>
        <v>-1</v>
      </c>
      <c r="O576" s="2" t="str">
        <f t="shared" si="102"/>
        <v>2 ans, 8 mois, 19 jours</v>
      </c>
      <c r="Q576" s="3">
        <f t="shared" si="103"/>
        <v>2</v>
      </c>
      <c r="R576" s="4">
        <f t="shared" si="104"/>
        <v>8</v>
      </c>
      <c r="S576" s="5">
        <f t="shared" si="105"/>
        <v>19</v>
      </c>
      <c r="U576" s="1">
        <f t="shared" si="106"/>
        <v>21112</v>
      </c>
      <c r="W576" s="6">
        <f t="shared" si="107"/>
        <v>0</v>
      </c>
      <c r="Y576" t="str">
        <f>_xll.DIFFDATE(B576,C576,3)</f>
        <v>2 ans 8 mois 18 jours</v>
      </c>
      <c r="AC576" t="str">
        <f>RIGHT(_xll.DIFFDATE($B576,$C576,3),8)</f>
        <v>18 jours</v>
      </c>
      <c r="AD576" s="11"/>
      <c r="AE576" s="10"/>
    </row>
    <row r="577" spans="2:31">
      <c r="B577" s="1">
        <v>29829</v>
      </c>
      <c r="C577" s="1">
        <v>72308</v>
      </c>
      <c r="E577" s="2" t="str">
        <f t="shared" si="96"/>
        <v>116 ans, 3 mois, 18 jours</v>
      </c>
      <c r="G577" s="3">
        <f t="shared" si="97"/>
        <v>116</v>
      </c>
      <c r="H577" s="4">
        <f t="shared" si="98"/>
        <v>3</v>
      </c>
      <c r="I577" s="5">
        <f t="shared" si="99"/>
        <v>18</v>
      </c>
      <c r="K577" s="1">
        <f t="shared" si="100"/>
        <v>72307</v>
      </c>
      <c r="M577" s="6">
        <f t="shared" si="101"/>
        <v>-1</v>
      </c>
      <c r="O577" s="2" t="str">
        <f t="shared" si="102"/>
        <v>116 ans, 3 mois, 19 jours</v>
      </c>
      <c r="Q577" s="3">
        <f t="shared" si="103"/>
        <v>116</v>
      </c>
      <c r="R577" s="4">
        <f t="shared" si="104"/>
        <v>3</v>
      </c>
      <c r="S577" s="5">
        <f t="shared" si="105"/>
        <v>19</v>
      </c>
      <c r="U577" s="1">
        <f t="shared" si="106"/>
        <v>72308</v>
      </c>
      <c r="W577" s="6">
        <f t="shared" si="107"/>
        <v>0</v>
      </c>
      <c r="Y577" t="str">
        <f>_xll.DIFFDATE(B577,C577,3)</f>
        <v>116 ans 3 mois 18 jours</v>
      </c>
      <c r="AC577" t="str">
        <f>RIGHT(_xll.DIFFDATE($B577,$C577,3),8)</f>
        <v>18 jours</v>
      </c>
      <c r="AD577" s="11"/>
      <c r="AE577" s="10"/>
    </row>
    <row r="578" spans="2:31">
      <c r="B578" s="1">
        <v>22096</v>
      </c>
      <c r="C578" s="1">
        <v>61799</v>
      </c>
      <c r="E578" s="2" t="str">
        <f t="shared" si="96"/>
        <v>108 ans, 8 mois, 11 jours</v>
      </c>
      <c r="G578" s="3">
        <f t="shared" si="97"/>
        <v>108</v>
      </c>
      <c r="H578" s="4">
        <f t="shared" si="98"/>
        <v>8</v>
      </c>
      <c r="I578" s="5">
        <f t="shared" si="99"/>
        <v>11</v>
      </c>
      <c r="K578" s="1">
        <f t="shared" si="100"/>
        <v>61798</v>
      </c>
      <c r="M578" s="6">
        <f t="shared" si="101"/>
        <v>-1</v>
      </c>
      <c r="O578" s="2" t="str">
        <f t="shared" si="102"/>
        <v>108 ans, 8 mois, 12 jours</v>
      </c>
      <c r="Q578" s="3">
        <f t="shared" si="103"/>
        <v>108</v>
      </c>
      <c r="R578" s="4">
        <f t="shared" si="104"/>
        <v>8</v>
      </c>
      <c r="S578" s="5">
        <f t="shared" si="105"/>
        <v>12</v>
      </c>
      <c r="U578" s="1">
        <f t="shared" si="106"/>
        <v>61799</v>
      </c>
      <c r="W578" s="6">
        <f t="shared" si="107"/>
        <v>0</v>
      </c>
      <c r="Y578" t="str">
        <f>_xll.DIFFDATE(B578,C578,3)</f>
        <v>108 ans 8 mois 11 jours</v>
      </c>
      <c r="AC578" t="str">
        <f>RIGHT(_xll.DIFFDATE($B578,$C578,3),8)</f>
        <v>11 jours</v>
      </c>
      <c r="AD578" s="11"/>
      <c r="AE578" s="10"/>
    </row>
    <row r="579" spans="2:31">
      <c r="B579" s="1">
        <v>32963</v>
      </c>
      <c r="C579" s="1">
        <v>60243</v>
      </c>
      <c r="E579" s="2" t="str">
        <f t="shared" si="96"/>
        <v>74 ans, 8 mois, 6 jours</v>
      </c>
      <c r="G579" s="3">
        <f t="shared" si="97"/>
        <v>74</v>
      </c>
      <c r="H579" s="4">
        <f t="shared" si="98"/>
        <v>8</v>
      </c>
      <c r="I579" s="5">
        <f t="shared" si="99"/>
        <v>6</v>
      </c>
      <c r="K579" s="1">
        <f t="shared" si="100"/>
        <v>60242</v>
      </c>
      <c r="M579" s="6">
        <f t="shared" si="101"/>
        <v>-1</v>
      </c>
      <c r="O579" s="2" t="str">
        <f t="shared" si="102"/>
        <v>74 ans, 8 mois, 7 jours</v>
      </c>
      <c r="Q579" s="3">
        <f t="shared" si="103"/>
        <v>74</v>
      </c>
      <c r="R579" s="4">
        <f t="shared" si="104"/>
        <v>8</v>
      </c>
      <c r="S579" s="5">
        <f t="shared" si="105"/>
        <v>7</v>
      </c>
      <c r="U579" s="1">
        <f t="shared" si="106"/>
        <v>60243</v>
      </c>
      <c r="W579" s="6">
        <f t="shared" si="107"/>
        <v>0</v>
      </c>
      <c r="Y579" t="str">
        <f>_xll.DIFFDATE(B579,C579,3)</f>
        <v>74 ans 8 mois 6 jours</v>
      </c>
      <c r="AC579" t="str">
        <f>RIGHT(_xll.DIFFDATE($B579,$C579,3),8)</f>
        <v xml:space="preserve"> 6 jours</v>
      </c>
      <c r="AD579" s="11"/>
      <c r="AE579" s="10"/>
    </row>
    <row r="580" spans="2:31">
      <c r="B580" s="1">
        <v>303</v>
      </c>
      <c r="C580" s="1">
        <v>24179</v>
      </c>
      <c r="E580" s="2" t="str">
        <f t="shared" si="96"/>
        <v>65 ans, 4 mois, 12 jours</v>
      </c>
      <c r="G580" s="3">
        <f t="shared" si="97"/>
        <v>65</v>
      </c>
      <c r="H580" s="4">
        <f t="shared" si="98"/>
        <v>4</v>
      </c>
      <c r="I580" s="5">
        <f t="shared" si="99"/>
        <v>12</v>
      </c>
      <c r="K580" s="1">
        <f t="shared" si="100"/>
        <v>24178</v>
      </c>
      <c r="M580" s="6">
        <f t="shared" si="101"/>
        <v>-1</v>
      </c>
      <c r="O580" s="2" t="str">
        <f t="shared" si="102"/>
        <v>65 ans, 4 mois, 13 jours</v>
      </c>
      <c r="Q580" s="3">
        <f t="shared" si="103"/>
        <v>65</v>
      </c>
      <c r="R580" s="4">
        <f t="shared" si="104"/>
        <v>4</v>
      </c>
      <c r="S580" s="5">
        <f t="shared" si="105"/>
        <v>13</v>
      </c>
      <c r="U580" s="1">
        <f t="shared" si="106"/>
        <v>24179</v>
      </c>
      <c r="W580" s="6">
        <f t="shared" si="107"/>
        <v>0</v>
      </c>
      <c r="Y580" t="str">
        <f>_xll.DIFFDATE(B580,C580,3)</f>
        <v>65 ans 4 mois 12 jours</v>
      </c>
      <c r="AC580" t="str">
        <f>RIGHT(_xll.DIFFDATE($B580,$C580,3),8)</f>
        <v>12 jours</v>
      </c>
      <c r="AD580" s="11"/>
      <c r="AE580" s="10"/>
    </row>
    <row r="581" spans="2:31">
      <c r="B581" s="1">
        <v>11809</v>
      </c>
      <c r="C581" s="1">
        <v>60709</v>
      </c>
      <c r="E581" s="2" t="str">
        <f t="shared" si="96"/>
        <v>133 ans, 10 mois, 16 jours</v>
      </c>
      <c r="G581" s="3">
        <f t="shared" si="97"/>
        <v>133</v>
      </c>
      <c r="H581" s="4">
        <f t="shared" si="98"/>
        <v>10</v>
      </c>
      <c r="I581" s="5">
        <f t="shared" si="99"/>
        <v>16</v>
      </c>
      <c r="K581" s="1">
        <f t="shared" si="100"/>
        <v>60707</v>
      </c>
      <c r="M581" s="6">
        <f t="shared" si="101"/>
        <v>-2</v>
      </c>
      <c r="O581" s="2" t="str">
        <f t="shared" si="102"/>
        <v>133 ans, 10 mois, 18 jours</v>
      </c>
      <c r="Q581" s="3">
        <f t="shared" si="103"/>
        <v>133</v>
      </c>
      <c r="R581" s="4">
        <f t="shared" si="104"/>
        <v>10</v>
      </c>
      <c r="S581" s="5">
        <f t="shared" si="105"/>
        <v>18</v>
      </c>
      <c r="U581" s="1">
        <f t="shared" si="106"/>
        <v>60709</v>
      </c>
      <c r="W581" s="6">
        <f t="shared" si="107"/>
        <v>0</v>
      </c>
      <c r="Y581" t="str">
        <f>_xll.DIFFDATE(B581,C581,3)</f>
        <v>133 ans 10 mois 16 jours</v>
      </c>
      <c r="AC581" t="str">
        <f>RIGHT(_xll.DIFFDATE($B581,$C581,3),8)</f>
        <v>16 jours</v>
      </c>
      <c r="AD581" s="11"/>
      <c r="AE581" s="10"/>
    </row>
    <row r="582" spans="2:31">
      <c r="B582" s="1">
        <v>25811</v>
      </c>
      <c r="C582" s="1">
        <v>67704</v>
      </c>
      <c r="E582" s="2" t="str">
        <f t="shared" si="96"/>
        <v>114 ans, 8 mois, 11 jours</v>
      </c>
      <c r="G582" s="3">
        <f t="shared" si="97"/>
        <v>114</v>
      </c>
      <c r="H582" s="4">
        <f t="shared" si="98"/>
        <v>8</v>
      </c>
      <c r="I582" s="5">
        <f t="shared" si="99"/>
        <v>11</v>
      </c>
      <c r="K582" s="1">
        <f t="shared" si="100"/>
        <v>67703</v>
      </c>
      <c r="M582" s="6">
        <f t="shared" si="101"/>
        <v>-1</v>
      </c>
      <c r="O582" s="2" t="str">
        <f t="shared" si="102"/>
        <v>114 ans, 8 mois, 12 jours</v>
      </c>
      <c r="Q582" s="3">
        <f t="shared" si="103"/>
        <v>114</v>
      </c>
      <c r="R582" s="4">
        <f t="shared" si="104"/>
        <v>8</v>
      </c>
      <c r="S582" s="5">
        <f t="shared" si="105"/>
        <v>12</v>
      </c>
      <c r="U582" s="1">
        <f t="shared" si="106"/>
        <v>67704</v>
      </c>
      <c r="W582" s="6">
        <f t="shared" si="107"/>
        <v>0</v>
      </c>
      <c r="Y582" t="str">
        <f>_xll.DIFFDATE(B582,C582,3)</f>
        <v>114 ans 8 mois 11 jours</v>
      </c>
      <c r="AC582" t="str">
        <f>RIGHT(_xll.DIFFDATE($B582,$C582,3),8)</f>
        <v>11 jours</v>
      </c>
      <c r="AD582" s="11"/>
      <c r="AE582" s="10"/>
    </row>
    <row r="583" spans="2:31">
      <c r="B583" s="1">
        <v>8766</v>
      </c>
      <c r="C583" s="1">
        <v>23802</v>
      </c>
      <c r="E583" s="2" t="str">
        <f t="shared" si="96"/>
        <v>41 ans, 2 mois, -2 jour</v>
      </c>
      <c r="G583" s="3">
        <f t="shared" si="97"/>
        <v>41</v>
      </c>
      <c r="H583" s="4">
        <f t="shared" si="98"/>
        <v>2</v>
      </c>
      <c r="I583" s="5">
        <f t="shared" si="99"/>
        <v>-2</v>
      </c>
      <c r="K583" s="1">
        <f t="shared" si="100"/>
        <v>23799</v>
      </c>
      <c r="M583" s="6">
        <f t="shared" si="101"/>
        <v>-3</v>
      </c>
      <c r="O583" s="2" t="str">
        <f t="shared" si="102"/>
        <v>41 ans, 2 mois, 1 jour</v>
      </c>
      <c r="Q583" s="3">
        <f t="shared" si="103"/>
        <v>41</v>
      </c>
      <c r="R583" s="4">
        <f t="shared" si="104"/>
        <v>2</v>
      </c>
      <c r="S583" s="5">
        <f t="shared" si="105"/>
        <v>1</v>
      </c>
      <c r="U583" s="1">
        <f t="shared" si="106"/>
        <v>23802</v>
      </c>
      <c r="W583" s="6">
        <f t="shared" si="107"/>
        <v>0</v>
      </c>
      <c r="Y583" t="str">
        <f>_xll.DIFFDATE(B583,C583,3)</f>
        <v>41 ans 2 mois -2 jour</v>
      </c>
      <c r="AC583" t="str">
        <f>RIGHT(_xll.DIFFDATE($B583,$C583,3),8)</f>
        <v xml:space="preserve"> -2 jour</v>
      </c>
      <c r="AD583" s="11"/>
      <c r="AE583" s="10"/>
    </row>
    <row r="584" spans="2:31">
      <c r="B584" s="1">
        <v>22005</v>
      </c>
      <c r="C584" s="1">
        <v>46834</v>
      </c>
      <c r="E584" s="2" t="str">
        <f t="shared" ref="E584:E647" si="108">DATEDIF(B584,C584,"y")&amp;IF(DATEDIF(B584,C584,"y")&gt;1," ans, "," an, ")&amp;DATEDIF(B584,C584,"ym")&amp;" mois, "&amp;DATEDIF(B584,C584,"md")&amp;IF(DATEDIF(B584,C584,"md")&gt;1," jours"," jour")</f>
        <v>67 ans, 11 mois, 21 jours</v>
      </c>
      <c r="G584" s="3">
        <f t="shared" ref="G584:G647" si="109">DATEDIF(B584,C584,"y")</f>
        <v>67</v>
      </c>
      <c r="H584" s="4">
        <f t="shared" ref="H584:H647" si="110">DATEDIF(B584,C584,"ym")</f>
        <v>11</v>
      </c>
      <c r="I584" s="5">
        <f t="shared" ref="I584:I647" si="111">DATEDIF(B584,C584,"md")</f>
        <v>21</v>
      </c>
      <c r="K584" s="1">
        <f t="shared" ref="K584:K647" si="112">EDATE($B584,12*G584+H584)+I584</f>
        <v>46833</v>
      </c>
      <c r="M584" s="6">
        <f t="shared" ref="M584:M647" si="113">K584-$C584</f>
        <v>-1</v>
      </c>
      <c r="O584" s="2" t="str">
        <f t="shared" ref="O584:O647" si="114" xml:space="preserve">          TEXT(INT((12*(YEAR(INT(C584)+((ROUND(C584-INT(C584)-B584+INT(B584),6))&gt;=0))-YEAR(B584))+MONTH(INT(C584)+((ROUND(C584-INT(C584)-B584+INT(B584),6))&gt;=0))-MONTH(B584)    -(EDATE(B584,12*(YEAR(INT(C584)+((ROUND(C584-INT(C584)-B584+INT(B584),6))&gt;=0))-YEAR(B584))+MONTH(INT(C584)+((ROUND(C584-INT(C584)-B584+INT(B584),6))&gt;=0))-MONTH(B584))&gt;=(INT(C584)+((ROUND(C584-INT(C584)-B584+INT(B584),6))&gt;=0))))/12),"[&gt;=2]0"" ans, "";0"" an, """)&amp;                  MOD(12*(YEAR(INT(C584)+((ROUND(C584-INT(C584)-B584+INT(B584),6))&gt;=0))-YEAR(B584))+MONTH(INT(C584)+((ROUND(C584-INT(C584)-B584+INT(B584),6))&gt;=0))-MONTH(B584)    -(EDATE(B584,12*(YEAR(INT(C584)+((ROUND(C584-INT(C584)-B584+INT(B584),6))&gt;=0))-YEAR(B584))+MONTH(INT(C584)+((ROUND(C584-INT(C584)-B584+INT(B584),6))&gt;=0))-MONTH(B584))&gt;=(INT(C584)+((ROUND(C584-INT(C584)-B584+INT(B584),6))&gt;=0))),12)&amp;" mois, "&amp;                          TEXT(INT(C584)+((ROUND(C584-INT(C584)-B584+INT(B584),6))&gt;=0)-EDATE(INT(B584),12*(YEAR(INT(C584)+((ROUND(C584-INT(C584)-B584+INT(B584),6))&gt;=0))-YEAR(B584))+MONTH(INT(C584)+((ROUND(C584-INT(C584)-B584+INT(B584),6))&gt;=0))-MONTH(B584)    -(EDATE(B584,12*(YEAR(INT(C584)+((ROUND(C584-INT(C584)-B584+INT(B584),6))&gt;=0))-YEAR(B584))+MONTH(INT(C584)+((ROUND(C584-INT(C584)-B584+INT(B584),6))&gt;=0))-MONTH(B584))&gt;=(INT(C584)+((ROUND(C584-INT(C584)-B584+INT(B584),6))&gt;=0))))-1,"[&gt;=2]0"" jours"";0"" jour""")</f>
        <v>67 ans, 11 mois, 22 jours</v>
      </c>
      <c r="Q584" s="3">
        <f t="shared" ref="Q584:Q647" si="115" xml:space="preserve">            INT((12*(YEAR(INT(C584)+((ROUND(C584-INT(C584)-B584+INT(B584),6))&gt;=0))-YEAR(B584))+MONTH(INT(C584)+((ROUND(C584-INT(C584)-B584+INT(B584),6))&gt;=0))-MONTH(B584)-(EDATE(B584,12*(YEAR(INT(C584)+((ROUND(C584-INT(C584)-B584+INT(B584),6))&gt;=0))-YEAR(B584))+MONTH(INT(C584)+((ROUND(C584-INT(C584)-B584+INT(B584),6))&gt;=0))-MONTH(B584))&gt;=(INT(C584)+((ROUND(C584-INT(C584)-B584+INT(B584),6))&gt;=0))))/12)</f>
        <v>67</v>
      </c>
      <c r="R584" s="4">
        <f t="shared" ref="R584:R647" si="116" xml:space="preserve">             MOD(12*(YEAR(INT(C584)+((ROUND(C584-INT(C584)-B584+INT(B584),6))&gt;=0))-YEAR(B584))+MONTH(INT(C584)+((ROUND(C584-INT(C584)-B584+INT(B584),6))&gt;=0))-MONTH(B584)-(EDATE(B584,12*(YEAR(INT(C584)+((ROUND(C584-INT(C584)-B584+INT(B584),6))&gt;=0))-YEAR(B584))+MONTH(INT(C584)+((ROUND(C584-INT(C584)-B584+INT(B584),6))&gt;=0))-MONTH(B584))&gt;=(INT(C584)+((ROUND(C584-INT(C584)-B584+INT(B584),6))&gt;=0))),12)</f>
        <v>11</v>
      </c>
      <c r="S584" s="5">
        <f t="shared" ref="S584:S647" si="117" xml:space="preserve">                               INT(C584)+((ROUND(C584-INT(C584)-B584+INT(B584),6))&gt;=0)-EDATE(INT(B584),12*(YEAR(INT(C584)+((ROUND(C584-INT(C584)-B584+INT(B584),6))&gt;=0))-YEAR(B584))+MONTH(INT(C584)+((ROUND(C584-INT(C584)-B584+INT(B584),6))&gt;=0))-MONTH(B584)    -(EDATE(B584,12*(YEAR(INT(C584)+((ROUND(C584-INT(C584)-B584+INT(B584),6))&gt;=0))-YEAR(B584))+MONTH(INT(C584)+((ROUND(C584-INT(C584)-B584+INT(B584),6))&gt;=0))-MONTH(B584))&gt;=(INT(C584)+((ROUND(C584-INT(C584)-B584+INT(B584),6))&gt;=0))))-1</f>
        <v>22</v>
      </c>
      <c r="U584" s="1">
        <f t="shared" ref="U584:U647" si="118">EDATE($B584,12*Q584+R584)+S584</f>
        <v>46834</v>
      </c>
      <c r="W584" s="6">
        <f t="shared" ref="W584:W647" si="119">U584-$C584</f>
        <v>0</v>
      </c>
      <c r="Y584" t="str">
        <f>_xll.DIFFDATE(B584,C584,3)</f>
        <v>67 ans 11 mois 21 jours</v>
      </c>
      <c r="AC584" t="str">
        <f>RIGHT(_xll.DIFFDATE($B584,$C584,3),8)</f>
        <v>21 jours</v>
      </c>
      <c r="AD584" s="11"/>
      <c r="AE584" s="10"/>
    </row>
    <row r="585" spans="2:31">
      <c r="B585" s="1">
        <v>16437</v>
      </c>
      <c r="C585" s="1">
        <v>48299</v>
      </c>
      <c r="E585" s="2" t="str">
        <f t="shared" si="108"/>
        <v>87 ans, 2 mois, 24 jours</v>
      </c>
      <c r="G585" s="3">
        <f t="shared" si="109"/>
        <v>87</v>
      </c>
      <c r="H585" s="4">
        <f t="shared" si="110"/>
        <v>2</v>
      </c>
      <c r="I585" s="5">
        <f t="shared" si="111"/>
        <v>24</v>
      </c>
      <c r="K585" s="1">
        <f t="shared" si="112"/>
        <v>48297</v>
      </c>
      <c r="M585" s="6">
        <f t="shared" si="113"/>
        <v>-2</v>
      </c>
      <c r="O585" s="2" t="str">
        <f t="shared" si="114"/>
        <v>87 ans, 2 mois, 26 jours</v>
      </c>
      <c r="Q585" s="3">
        <f t="shared" si="115"/>
        <v>87</v>
      </c>
      <c r="R585" s="4">
        <f t="shared" si="116"/>
        <v>2</v>
      </c>
      <c r="S585" s="5">
        <f t="shared" si="117"/>
        <v>26</v>
      </c>
      <c r="U585" s="1">
        <f t="shared" si="118"/>
        <v>48299</v>
      </c>
      <c r="W585" s="6">
        <f t="shared" si="119"/>
        <v>0</v>
      </c>
      <c r="Y585" t="str">
        <f>_xll.DIFFDATE(B585,C585,3)</f>
        <v>87 ans 2 mois 24 jours</v>
      </c>
      <c r="AC585" t="str">
        <f>RIGHT(_xll.DIFFDATE($B585,$C585,3),8)</f>
        <v>24 jours</v>
      </c>
      <c r="AD585" s="11"/>
      <c r="AE585" s="10"/>
    </row>
    <row r="586" spans="2:31">
      <c r="B586" s="1">
        <v>7455</v>
      </c>
      <c r="C586" s="1">
        <v>39163</v>
      </c>
      <c r="E586" s="2" t="str">
        <f t="shared" si="108"/>
        <v>86 ans, 9 mois, 21 jours</v>
      </c>
      <c r="G586" s="3">
        <f t="shared" si="109"/>
        <v>86</v>
      </c>
      <c r="H586" s="4">
        <f t="shared" si="110"/>
        <v>9</v>
      </c>
      <c r="I586" s="5">
        <f t="shared" si="111"/>
        <v>21</v>
      </c>
      <c r="K586" s="1">
        <f t="shared" si="112"/>
        <v>39162</v>
      </c>
      <c r="M586" s="6">
        <f t="shared" si="113"/>
        <v>-1</v>
      </c>
      <c r="O586" s="2" t="str">
        <f t="shared" si="114"/>
        <v>86 ans, 9 mois, 22 jours</v>
      </c>
      <c r="Q586" s="3">
        <f t="shared" si="115"/>
        <v>86</v>
      </c>
      <c r="R586" s="4">
        <f t="shared" si="116"/>
        <v>9</v>
      </c>
      <c r="S586" s="5">
        <f t="shared" si="117"/>
        <v>22</v>
      </c>
      <c r="U586" s="1">
        <f t="shared" si="118"/>
        <v>39163</v>
      </c>
      <c r="W586" s="6">
        <f t="shared" si="119"/>
        <v>0</v>
      </c>
      <c r="Y586" t="str">
        <f>_xll.DIFFDATE(B586,C586,3)</f>
        <v>86 ans 9 mois 21 jours</v>
      </c>
      <c r="AC586" t="str">
        <f>RIGHT(_xll.DIFFDATE($B586,$C586,3),8)</f>
        <v>21 jours</v>
      </c>
      <c r="AD586" s="11"/>
      <c r="AE586" s="10"/>
    </row>
    <row r="587" spans="2:31">
      <c r="B587" s="1">
        <v>2588</v>
      </c>
      <c r="C587" s="1">
        <v>26439</v>
      </c>
      <c r="E587" s="2" t="str">
        <f t="shared" si="108"/>
        <v>65 ans, 3 mois, 19 jours</v>
      </c>
      <c r="G587" s="3">
        <f t="shared" si="109"/>
        <v>65</v>
      </c>
      <c r="H587" s="4">
        <f t="shared" si="110"/>
        <v>3</v>
      </c>
      <c r="I587" s="5">
        <f t="shared" si="111"/>
        <v>19</v>
      </c>
      <c r="K587" s="1">
        <f t="shared" si="112"/>
        <v>26438</v>
      </c>
      <c r="M587" s="6">
        <f t="shared" si="113"/>
        <v>-1</v>
      </c>
      <c r="O587" s="2" t="str">
        <f t="shared" si="114"/>
        <v>65 ans, 3 mois, 20 jours</v>
      </c>
      <c r="Q587" s="3">
        <f t="shared" si="115"/>
        <v>65</v>
      </c>
      <c r="R587" s="4">
        <f t="shared" si="116"/>
        <v>3</v>
      </c>
      <c r="S587" s="5">
        <f t="shared" si="117"/>
        <v>20</v>
      </c>
      <c r="U587" s="1">
        <f t="shared" si="118"/>
        <v>26439</v>
      </c>
      <c r="W587" s="6">
        <f t="shared" si="119"/>
        <v>0</v>
      </c>
      <c r="Y587" t="str">
        <f>_xll.DIFFDATE(B587,C587,3)</f>
        <v>65 ans 3 mois 19 jours</v>
      </c>
      <c r="AC587" t="str">
        <f>RIGHT(_xll.DIFFDATE($B587,$C587,3),8)</f>
        <v>19 jours</v>
      </c>
      <c r="AD587" s="11"/>
      <c r="AE587" s="10"/>
    </row>
    <row r="588" spans="2:31">
      <c r="B588" s="1">
        <v>8705</v>
      </c>
      <c r="C588" s="1">
        <v>33082</v>
      </c>
      <c r="E588" s="2" t="str">
        <f t="shared" si="108"/>
        <v>66 ans, 8 mois, 27 jours</v>
      </c>
      <c r="G588" s="3">
        <f t="shared" si="109"/>
        <v>66</v>
      </c>
      <c r="H588" s="4">
        <f t="shared" si="110"/>
        <v>8</v>
      </c>
      <c r="I588" s="5">
        <f t="shared" si="111"/>
        <v>27</v>
      </c>
      <c r="K588" s="1">
        <f t="shared" si="112"/>
        <v>33081</v>
      </c>
      <c r="M588" s="6">
        <f t="shared" si="113"/>
        <v>-1</v>
      </c>
      <c r="O588" s="2" t="str">
        <f t="shared" si="114"/>
        <v>66 ans, 8 mois, 28 jours</v>
      </c>
      <c r="Q588" s="3">
        <f t="shared" si="115"/>
        <v>66</v>
      </c>
      <c r="R588" s="4">
        <f t="shared" si="116"/>
        <v>8</v>
      </c>
      <c r="S588" s="5">
        <f t="shared" si="117"/>
        <v>28</v>
      </c>
      <c r="U588" s="1">
        <f t="shared" si="118"/>
        <v>33082</v>
      </c>
      <c r="W588" s="6">
        <f t="shared" si="119"/>
        <v>0</v>
      </c>
      <c r="Y588" t="str">
        <f>_xll.DIFFDATE(B588,C588,3)</f>
        <v>66 ans 8 mois 27 jours</v>
      </c>
      <c r="AC588" t="str">
        <f>RIGHT(_xll.DIFFDATE($B588,$C588,3),8)</f>
        <v>27 jours</v>
      </c>
      <c r="AD588" s="11"/>
      <c r="AE588" s="10"/>
    </row>
    <row r="589" spans="2:31">
      <c r="B589" s="1">
        <v>15917</v>
      </c>
      <c r="C589" s="1">
        <v>22732</v>
      </c>
      <c r="E589" s="2" t="str">
        <f t="shared" si="108"/>
        <v>18 ans, 7 mois, 25 jours</v>
      </c>
      <c r="G589" s="3">
        <f t="shared" si="109"/>
        <v>18</v>
      </c>
      <c r="H589" s="4">
        <f t="shared" si="110"/>
        <v>7</v>
      </c>
      <c r="I589" s="5">
        <f t="shared" si="111"/>
        <v>25</v>
      </c>
      <c r="K589" s="1">
        <f t="shared" si="112"/>
        <v>22730</v>
      </c>
      <c r="M589" s="6">
        <f t="shared" si="113"/>
        <v>-2</v>
      </c>
      <c r="O589" s="2" t="str">
        <f t="shared" si="114"/>
        <v>18 ans, 7 mois, 27 jours</v>
      </c>
      <c r="Q589" s="3">
        <f t="shared" si="115"/>
        <v>18</v>
      </c>
      <c r="R589" s="4">
        <f t="shared" si="116"/>
        <v>7</v>
      </c>
      <c r="S589" s="5">
        <f t="shared" si="117"/>
        <v>27</v>
      </c>
      <c r="U589" s="1">
        <f t="shared" si="118"/>
        <v>22732</v>
      </c>
      <c r="W589" s="6">
        <f t="shared" si="119"/>
        <v>0</v>
      </c>
      <c r="Y589" t="str">
        <f>_xll.DIFFDATE(B589,C589,3)</f>
        <v>18 ans 7 mois 25 jours</v>
      </c>
      <c r="AC589" t="str">
        <f>RIGHT(_xll.DIFFDATE($B589,$C589,3),8)</f>
        <v>25 jours</v>
      </c>
      <c r="AD589" s="11"/>
      <c r="AE589" s="10"/>
    </row>
    <row r="590" spans="2:31">
      <c r="B590" s="1">
        <v>22006</v>
      </c>
      <c r="C590" s="1">
        <v>73556</v>
      </c>
      <c r="E590" s="2" t="str">
        <f t="shared" si="108"/>
        <v>141 ans, 1 mois, 20 jours</v>
      </c>
      <c r="G590" s="3">
        <f t="shared" si="109"/>
        <v>141</v>
      </c>
      <c r="H590" s="4">
        <f t="shared" si="110"/>
        <v>1</v>
      </c>
      <c r="I590" s="5">
        <f t="shared" si="111"/>
        <v>20</v>
      </c>
      <c r="K590" s="1">
        <f t="shared" si="112"/>
        <v>73555</v>
      </c>
      <c r="M590" s="6">
        <f t="shared" si="113"/>
        <v>-1</v>
      </c>
      <c r="O590" s="2" t="str">
        <f t="shared" si="114"/>
        <v>141 ans, 1 mois, 21 jours</v>
      </c>
      <c r="Q590" s="3">
        <f t="shared" si="115"/>
        <v>141</v>
      </c>
      <c r="R590" s="4">
        <f t="shared" si="116"/>
        <v>1</v>
      </c>
      <c r="S590" s="5">
        <f t="shared" si="117"/>
        <v>21</v>
      </c>
      <c r="U590" s="1">
        <f t="shared" si="118"/>
        <v>73556</v>
      </c>
      <c r="W590" s="6">
        <f t="shared" si="119"/>
        <v>0</v>
      </c>
      <c r="Y590" t="str">
        <f>_xll.DIFFDATE(B590,C590,3)</f>
        <v>141 ans 1 mois 20 jours</v>
      </c>
      <c r="AC590" t="str">
        <f>RIGHT(_xll.DIFFDATE($B590,$C590,3),8)</f>
        <v>20 jours</v>
      </c>
      <c r="AD590" s="11"/>
      <c r="AE590" s="10"/>
    </row>
    <row r="591" spans="2:31">
      <c r="B591" s="1">
        <v>19936</v>
      </c>
      <c r="C591" s="1">
        <v>23949</v>
      </c>
      <c r="E591" s="2" t="str">
        <f t="shared" si="108"/>
        <v>10 ans, 11 mois, 25 jours</v>
      </c>
      <c r="G591" s="3">
        <f t="shared" si="109"/>
        <v>10</v>
      </c>
      <c r="H591" s="4">
        <f t="shared" si="110"/>
        <v>11</v>
      </c>
      <c r="I591" s="5">
        <f t="shared" si="111"/>
        <v>25</v>
      </c>
      <c r="K591" s="1">
        <f t="shared" si="112"/>
        <v>23948</v>
      </c>
      <c r="M591" s="6">
        <f t="shared" si="113"/>
        <v>-1</v>
      </c>
      <c r="O591" s="2" t="str">
        <f t="shared" si="114"/>
        <v>10 ans, 11 mois, 26 jours</v>
      </c>
      <c r="Q591" s="3">
        <f t="shared" si="115"/>
        <v>10</v>
      </c>
      <c r="R591" s="4">
        <f t="shared" si="116"/>
        <v>11</v>
      </c>
      <c r="S591" s="5">
        <f t="shared" si="117"/>
        <v>26</v>
      </c>
      <c r="U591" s="1">
        <f t="shared" si="118"/>
        <v>23949</v>
      </c>
      <c r="W591" s="6">
        <f t="shared" si="119"/>
        <v>0</v>
      </c>
      <c r="Y591" t="str">
        <f>_xll.DIFFDATE(B591,C591,3)</f>
        <v>10 ans 11 mois 25 jours</v>
      </c>
      <c r="AC591" t="str">
        <f>RIGHT(_xll.DIFFDATE($B591,$C591,3),8)</f>
        <v>25 jours</v>
      </c>
      <c r="AD591" s="11"/>
      <c r="AE591" s="10"/>
    </row>
    <row r="592" spans="2:31">
      <c r="B592" s="1">
        <v>33694</v>
      </c>
      <c r="C592" s="1">
        <v>47248</v>
      </c>
      <c r="E592" s="2" t="str">
        <f t="shared" si="108"/>
        <v>37 ans, 1 mois, 9 jours</v>
      </c>
      <c r="G592" s="3">
        <f t="shared" si="109"/>
        <v>37</v>
      </c>
      <c r="H592" s="4">
        <f t="shared" si="110"/>
        <v>1</v>
      </c>
      <c r="I592" s="5">
        <f t="shared" si="111"/>
        <v>9</v>
      </c>
      <c r="K592" s="1">
        <f t="shared" si="112"/>
        <v>47247</v>
      </c>
      <c r="M592" s="6">
        <f t="shared" si="113"/>
        <v>-1</v>
      </c>
      <c r="O592" s="2" t="str">
        <f t="shared" si="114"/>
        <v>37 ans, 1 mois, 10 jours</v>
      </c>
      <c r="Q592" s="3">
        <f t="shared" si="115"/>
        <v>37</v>
      </c>
      <c r="R592" s="4">
        <f t="shared" si="116"/>
        <v>1</v>
      </c>
      <c r="S592" s="5">
        <f t="shared" si="117"/>
        <v>10</v>
      </c>
      <c r="U592" s="1">
        <f t="shared" si="118"/>
        <v>47248</v>
      </c>
      <c r="W592" s="6">
        <f t="shared" si="119"/>
        <v>0</v>
      </c>
      <c r="Y592" t="str">
        <f>_xll.DIFFDATE(B592,C592,3)</f>
        <v>37 ans 1 mois 9 jours</v>
      </c>
      <c r="AC592" t="str">
        <f>RIGHT(_xll.DIFFDATE($B592,$C592,3),8)</f>
        <v xml:space="preserve"> 9 jours</v>
      </c>
      <c r="AD592" s="11"/>
      <c r="AE592" s="10"/>
    </row>
    <row r="593" spans="2:31">
      <c r="B593" s="1">
        <v>29159</v>
      </c>
      <c r="C593" s="1">
        <v>37012</v>
      </c>
      <c r="E593" s="2" t="str">
        <f t="shared" si="108"/>
        <v>21 ans, 6 mois, 0 jour</v>
      </c>
      <c r="G593" s="3">
        <f t="shared" si="109"/>
        <v>21</v>
      </c>
      <c r="H593" s="4">
        <f t="shared" si="110"/>
        <v>6</v>
      </c>
      <c r="I593" s="5">
        <f t="shared" si="111"/>
        <v>0</v>
      </c>
      <c r="K593" s="1">
        <f t="shared" si="112"/>
        <v>37011</v>
      </c>
      <c r="M593" s="6">
        <f t="shared" si="113"/>
        <v>-1</v>
      </c>
      <c r="O593" s="2" t="str">
        <f t="shared" si="114"/>
        <v>21 ans, 6 mois, 1 jour</v>
      </c>
      <c r="Q593" s="3">
        <f t="shared" si="115"/>
        <v>21</v>
      </c>
      <c r="R593" s="4">
        <f t="shared" si="116"/>
        <v>6</v>
      </c>
      <c r="S593" s="5">
        <f t="shared" si="117"/>
        <v>1</v>
      </c>
      <c r="U593" s="1">
        <f t="shared" si="118"/>
        <v>37012</v>
      </c>
      <c r="W593" s="6">
        <f t="shared" si="119"/>
        <v>0</v>
      </c>
      <c r="Y593" t="str">
        <f>_xll.DIFFDATE(B593,C593,3)</f>
        <v>21 ans 6 mois 0 jour</v>
      </c>
      <c r="AC593" t="str">
        <f>RIGHT(_xll.DIFFDATE($B593,$C593,3),8)</f>
        <v>s 0 jour</v>
      </c>
      <c r="AD593" s="11"/>
      <c r="AE593" s="10"/>
    </row>
    <row r="594" spans="2:31">
      <c r="B594" s="1">
        <v>24989</v>
      </c>
      <c r="C594" s="1">
        <v>69687</v>
      </c>
      <c r="E594" s="2" t="str">
        <f t="shared" si="108"/>
        <v>122 ans, 4 mois, 15 jours</v>
      </c>
      <c r="G594" s="3">
        <f t="shared" si="109"/>
        <v>122</v>
      </c>
      <c r="H594" s="4">
        <f t="shared" si="110"/>
        <v>4</v>
      </c>
      <c r="I594" s="5">
        <f t="shared" si="111"/>
        <v>15</v>
      </c>
      <c r="K594" s="1">
        <f t="shared" si="112"/>
        <v>69686</v>
      </c>
      <c r="M594" s="6">
        <f t="shared" si="113"/>
        <v>-1</v>
      </c>
      <c r="O594" s="2" t="str">
        <f t="shared" si="114"/>
        <v>122 ans, 4 mois, 16 jours</v>
      </c>
      <c r="Q594" s="3">
        <f t="shared" si="115"/>
        <v>122</v>
      </c>
      <c r="R594" s="4">
        <f t="shared" si="116"/>
        <v>4</v>
      </c>
      <c r="S594" s="5">
        <f t="shared" si="117"/>
        <v>16</v>
      </c>
      <c r="U594" s="1">
        <f t="shared" si="118"/>
        <v>69687</v>
      </c>
      <c r="W594" s="6">
        <f t="shared" si="119"/>
        <v>0</v>
      </c>
      <c r="Y594" t="str">
        <f>_xll.DIFFDATE(B594,C594,3)</f>
        <v>122 ans 4 mois 15 jours</v>
      </c>
      <c r="AC594" t="str">
        <f>RIGHT(_xll.DIFFDATE($B594,$C594,3),8)</f>
        <v>15 jours</v>
      </c>
      <c r="AD594" s="11"/>
      <c r="AE594" s="10"/>
    </row>
    <row r="595" spans="2:31">
      <c r="B595" s="1">
        <v>9071</v>
      </c>
      <c r="C595" s="1">
        <v>48402</v>
      </c>
      <c r="E595" s="2" t="str">
        <f t="shared" si="108"/>
        <v>107 ans, 8 mois, 6 jours</v>
      </c>
      <c r="G595" s="3">
        <f t="shared" si="109"/>
        <v>107</v>
      </c>
      <c r="H595" s="4">
        <f t="shared" si="110"/>
        <v>8</v>
      </c>
      <c r="I595" s="5">
        <f t="shared" si="111"/>
        <v>6</v>
      </c>
      <c r="K595" s="1">
        <f t="shared" si="112"/>
        <v>48401</v>
      </c>
      <c r="M595" s="6">
        <f t="shared" si="113"/>
        <v>-1</v>
      </c>
      <c r="O595" s="2" t="str">
        <f t="shared" si="114"/>
        <v>107 ans, 8 mois, 7 jours</v>
      </c>
      <c r="Q595" s="3">
        <f t="shared" si="115"/>
        <v>107</v>
      </c>
      <c r="R595" s="4">
        <f t="shared" si="116"/>
        <v>8</v>
      </c>
      <c r="S595" s="5">
        <f t="shared" si="117"/>
        <v>7</v>
      </c>
      <c r="U595" s="1">
        <f t="shared" si="118"/>
        <v>48402</v>
      </c>
      <c r="W595" s="6">
        <f t="shared" si="119"/>
        <v>0</v>
      </c>
      <c r="Y595" t="str">
        <f>_xll.DIFFDATE(B595,C595,3)</f>
        <v>107 ans 8 mois 6 jours</v>
      </c>
      <c r="AC595" t="str">
        <f>RIGHT(_xll.DIFFDATE($B595,$C595,3),8)</f>
        <v xml:space="preserve"> 6 jours</v>
      </c>
      <c r="AD595" s="11"/>
      <c r="AE595" s="10"/>
    </row>
    <row r="596" spans="2:31">
      <c r="B596" s="1">
        <v>12085</v>
      </c>
      <c r="C596" s="1">
        <v>38993</v>
      </c>
      <c r="E596" s="2" t="str">
        <f t="shared" si="108"/>
        <v>73 ans, 8 mois, 2 jours</v>
      </c>
      <c r="G596" s="3">
        <f t="shared" si="109"/>
        <v>73</v>
      </c>
      <c r="H596" s="4">
        <f t="shared" si="110"/>
        <v>8</v>
      </c>
      <c r="I596" s="5">
        <f t="shared" si="111"/>
        <v>2</v>
      </c>
      <c r="K596" s="1">
        <f t="shared" si="112"/>
        <v>38992</v>
      </c>
      <c r="M596" s="6">
        <f t="shared" si="113"/>
        <v>-1</v>
      </c>
      <c r="O596" s="2" t="str">
        <f t="shared" si="114"/>
        <v>73 ans, 8 mois, 3 jours</v>
      </c>
      <c r="Q596" s="3">
        <f t="shared" si="115"/>
        <v>73</v>
      </c>
      <c r="R596" s="4">
        <f t="shared" si="116"/>
        <v>8</v>
      </c>
      <c r="S596" s="5">
        <f t="shared" si="117"/>
        <v>3</v>
      </c>
      <c r="U596" s="1">
        <f t="shared" si="118"/>
        <v>38993</v>
      </c>
      <c r="W596" s="6">
        <f t="shared" si="119"/>
        <v>0</v>
      </c>
      <c r="Y596" t="str">
        <f>_xll.DIFFDATE(B596,C596,3)</f>
        <v>73 ans 8 mois 2 jours</v>
      </c>
      <c r="AC596" t="str">
        <f>RIGHT(_xll.DIFFDATE($B596,$C596,3),8)</f>
        <v xml:space="preserve"> 2 jours</v>
      </c>
      <c r="AD596" s="11"/>
      <c r="AE596" s="10"/>
    </row>
    <row r="597" spans="2:31">
      <c r="B597" s="1">
        <v>19754</v>
      </c>
      <c r="C597" s="1">
        <v>45007</v>
      </c>
      <c r="E597" s="2" t="str">
        <f t="shared" si="108"/>
        <v>69 ans, 1 mois, 20 jours</v>
      </c>
      <c r="G597" s="3">
        <f t="shared" si="109"/>
        <v>69</v>
      </c>
      <c r="H597" s="4">
        <f t="shared" si="110"/>
        <v>1</v>
      </c>
      <c r="I597" s="5">
        <f t="shared" si="111"/>
        <v>20</v>
      </c>
      <c r="K597" s="1">
        <f t="shared" si="112"/>
        <v>45005</v>
      </c>
      <c r="M597" s="6">
        <f t="shared" si="113"/>
        <v>-2</v>
      </c>
      <c r="O597" s="2" t="str">
        <f t="shared" si="114"/>
        <v>69 ans, 1 mois, 22 jours</v>
      </c>
      <c r="Q597" s="3">
        <f t="shared" si="115"/>
        <v>69</v>
      </c>
      <c r="R597" s="4">
        <f t="shared" si="116"/>
        <v>1</v>
      </c>
      <c r="S597" s="5">
        <f t="shared" si="117"/>
        <v>22</v>
      </c>
      <c r="U597" s="1">
        <f t="shared" si="118"/>
        <v>45007</v>
      </c>
      <c r="W597" s="6">
        <f t="shared" si="119"/>
        <v>0</v>
      </c>
      <c r="Y597" t="str">
        <f>_xll.DIFFDATE(B597,C597,3)</f>
        <v>69 ans 1 mois 20 jours</v>
      </c>
      <c r="AC597" t="str">
        <f>RIGHT(_xll.DIFFDATE($B597,$C597,3),8)</f>
        <v>20 jours</v>
      </c>
      <c r="AD597" s="11"/>
      <c r="AE597" s="10"/>
    </row>
    <row r="598" spans="2:31">
      <c r="B598" s="1">
        <v>8401</v>
      </c>
      <c r="C598" s="1">
        <v>47238</v>
      </c>
      <c r="E598" s="2" t="str">
        <f t="shared" si="108"/>
        <v>106 ans, 3 mois, 30 jours</v>
      </c>
      <c r="G598" s="3">
        <f t="shared" si="109"/>
        <v>106</v>
      </c>
      <c r="H598" s="4">
        <f t="shared" si="110"/>
        <v>3</v>
      </c>
      <c r="I598" s="5">
        <f t="shared" si="111"/>
        <v>30</v>
      </c>
      <c r="K598" s="1">
        <f t="shared" si="112"/>
        <v>47238</v>
      </c>
      <c r="M598" s="6">
        <f t="shared" si="113"/>
        <v>0</v>
      </c>
      <c r="O598" s="2" t="str">
        <f t="shared" si="114"/>
        <v>106 ans, 4 mois, 0 jour</v>
      </c>
      <c r="Q598" s="3">
        <f t="shared" si="115"/>
        <v>106</v>
      </c>
      <c r="R598" s="4">
        <f t="shared" si="116"/>
        <v>4</v>
      </c>
      <c r="S598" s="5">
        <f t="shared" si="117"/>
        <v>0</v>
      </c>
      <c r="U598" s="1">
        <f t="shared" si="118"/>
        <v>47238</v>
      </c>
      <c r="W598" s="6">
        <f t="shared" si="119"/>
        <v>0</v>
      </c>
      <c r="Y598" t="str">
        <f>_xll.DIFFDATE(B598,C598,3)</f>
        <v>106 ans 3 mois 30 jours</v>
      </c>
      <c r="AC598" t="str">
        <f>RIGHT(_xll.DIFFDATE($B598,$C598,3),8)</f>
        <v>30 jours</v>
      </c>
      <c r="AD598" s="11"/>
      <c r="AE598" s="10"/>
    </row>
    <row r="599" spans="2:31">
      <c r="B599" s="1">
        <v>21489</v>
      </c>
      <c r="C599" s="1">
        <v>63682</v>
      </c>
      <c r="E599" s="2" t="str">
        <f t="shared" si="108"/>
        <v>115 ans, 6 mois, 7 jours</v>
      </c>
      <c r="G599" s="3">
        <f t="shared" si="109"/>
        <v>115</v>
      </c>
      <c r="H599" s="4">
        <f t="shared" si="110"/>
        <v>6</v>
      </c>
      <c r="I599" s="5">
        <f t="shared" si="111"/>
        <v>7</v>
      </c>
      <c r="K599" s="1">
        <f t="shared" si="112"/>
        <v>63681</v>
      </c>
      <c r="M599" s="6">
        <f t="shared" si="113"/>
        <v>-1</v>
      </c>
      <c r="O599" s="2" t="str">
        <f t="shared" si="114"/>
        <v>115 ans, 6 mois, 8 jours</v>
      </c>
      <c r="Q599" s="3">
        <f t="shared" si="115"/>
        <v>115</v>
      </c>
      <c r="R599" s="4">
        <f t="shared" si="116"/>
        <v>6</v>
      </c>
      <c r="S599" s="5">
        <f t="shared" si="117"/>
        <v>8</v>
      </c>
      <c r="U599" s="1">
        <f t="shared" si="118"/>
        <v>63682</v>
      </c>
      <c r="W599" s="6">
        <f t="shared" si="119"/>
        <v>0</v>
      </c>
      <c r="Y599" t="str">
        <f>_xll.DIFFDATE(B599,C599,3)</f>
        <v>115 ans 6 mois 7 jours</v>
      </c>
      <c r="AC599" t="str">
        <f>RIGHT(_xll.DIFFDATE($B599,$C599,3),8)</f>
        <v xml:space="preserve"> 7 jours</v>
      </c>
      <c r="AD599" s="11"/>
      <c r="AE599" s="10"/>
    </row>
    <row r="600" spans="2:31">
      <c r="B600" s="1">
        <v>26968</v>
      </c>
      <c r="C600" s="1">
        <v>56460</v>
      </c>
      <c r="E600" s="2" t="str">
        <f t="shared" si="108"/>
        <v>80 ans, 8 mois, 29 jours</v>
      </c>
      <c r="G600" s="3">
        <f t="shared" si="109"/>
        <v>80</v>
      </c>
      <c r="H600" s="4">
        <f t="shared" si="110"/>
        <v>8</v>
      </c>
      <c r="I600" s="5">
        <f t="shared" si="111"/>
        <v>29</v>
      </c>
      <c r="K600" s="1">
        <f t="shared" si="112"/>
        <v>56459</v>
      </c>
      <c r="M600" s="6">
        <f t="shared" si="113"/>
        <v>-1</v>
      </c>
      <c r="O600" s="2" t="str">
        <f t="shared" si="114"/>
        <v>80 ans, 8 mois, 30 jours</v>
      </c>
      <c r="Q600" s="3">
        <f t="shared" si="115"/>
        <v>80</v>
      </c>
      <c r="R600" s="4">
        <f t="shared" si="116"/>
        <v>8</v>
      </c>
      <c r="S600" s="5">
        <f t="shared" si="117"/>
        <v>30</v>
      </c>
      <c r="U600" s="1">
        <f t="shared" si="118"/>
        <v>56460</v>
      </c>
      <c r="W600" s="6">
        <f t="shared" si="119"/>
        <v>0</v>
      </c>
      <c r="Y600" t="str">
        <f>_xll.DIFFDATE(B600,C600,3)</f>
        <v>80 ans 8 mois 29 jours</v>
      </c>
      <c r="AC600" t="str">
        <f>RIGHT(_xll.DIFFDATE($B600,$C600,3),8)</f>
        <v>29 jours</v>
      </c>
      <c r="AD600" s="11"/>
      <c r="AE600" s="10"/>
    </row>
    <row r="601" spans="2:31">
      <c r="B601" s="1">
        <v>24928</v>
      </c>
      <c r="C601" s="1">
        <v>77192</v>
      </c>
      <c r="E601" s="2" t="str">
        <f t="shared" si="108"/>
        <v>143 ans, 1 mois, 4 jours</v>
      </c>
      <c r="G601" s="3">
        <f t="shared" si="109"/>
        <v>143</v>
      </c>
      <c r="H601" s="4">
        <f t="shared" si="110"/>
        <v>1</v>
      </c>
      <c r="I601" s="5">
        <f t="shared" si="111"/>
        <v>4</v>
      </c>
      <c r="K601" s="1">
        <f t="shared" si="112"/>
        <v>77191</v>
      </c>
      <c r="M601" s="6">
        <f t="shared" si="113"/>
        <v>-1</v>
      </c>
      <c r="O601" s="2" t="str">
        <f t="shared" si="114"/>
        <v>143 ans, 1 mois, 5 jours</v>
      </c>
      <c r="Q601" s="3">
        <f t="shared" si="115"/>
        <v>143</v>
      </c>
      <c r="R601" s="4">
        <f t="shared" si="116"/>
        <v>1</v>
      </c>
      <c r="S601" s="5">
        <f t="shared" si="117"/>
        <v>5</v>
      </c>
      <c r="U601" s="1">
        <f t="shared" si="118"/>
        <v>77192</v>
      </c>
      <c r="W601" s="6">
        <f t="shared" si="119"/>
        <v>0</v>
      </c>
      <c r="Y601" t="str">
        <f>_xll.DIFFDATE(B601,C601,3)</f>
        <v>143 ans 1 mois 4 jours</v>
      </c>
      <c r="AC601" t="str">
        <f>RIGHT(_xll.DIFFDATE($B601,$C601,3),8)</f>
        <v xml:space="preserve"> 4 jours</v>
      </c>
      <c r="AD601" s="11"/>
      <c r="AE601" s="10"/>
    </row>
    <row r="602" spans="2:31">
      <c r="B602" s="1">
        <v>34730</v>
      </c>
      <c r="C602" s="1">
        <v>65087</v>
      </c>
      <c r="E602" s="2" t="str">
        <f t="shared" si="108"/>
        <v>83 ans, 1 mois, 10 jours</v>
      </c>
      <c r="G602" s="3">
        <f t="shared" si="109"/>
        <v>83</v>
      </c>
      <c r="H602" s="4">
        <f t="shared" si="110"/>
        <v>1</v>
      </c>
      <c r="I602" s="5">
        <f t="shared" si="111"/>
        <v>10</v>
      </c>
      <c r="K602" s="1">
        <f t="shared" si="112"/>
        <v>65084</v>
      </c>
      <c r="M602" s="6">
        <f t="shared" si="113"/>
        <v>-3</v>
      </c>
      <c r="O602" s="2" t="str">
        <f t="shared" si="114"/>
        <v>83 ans, 1 mois, 13 jours</v>
      </c>
      <c r="Q602" s="3">
        <f t="shared" si="115"/>
        <v>83</v>
      </c>
      <c r="R602" s="4">
        <f t="shared" si="116"/>
        <v>1</v>
      </c>
      <c r="S602" s="5">
        <f t="shared" si="117"/>
        <v>13</v>
      </c>
      <c r="U602" s="1">
        <f t="shared" si="118"/>
        <v>65087</v>
      </c>
      <c r="W602" s="6">
        <f t="shared" si="119"/>
        <v>0</v>
      </c>
      <c r="Y602" t="str">
        <f>_xll.DIFFDATE(B602,C602,3)</f>
        <v>83 ans 1 mois 10 jours</v>
      </c>
      <c r="AC602" t="str">
        <f>RIGHT(_xll.DIFFDATE($B602,$C602,3),8)</f>
        <v>10 jours</v>
      </c>
      <c r="AD602" s="11"/>
      <c r="AE602" s="10"/>
    </row>
    <row r="603" spans="2:31">
      <c r="B603" s="1">
        <v>8187</v>
      </c>
      <c r="C603" s="1">
        <v>32635</v>
      </c>
      <c r="E603" s="2" t="str">
        <f t="shared" si="108"/>
        <v>66 ans, 11 mois, 6 jours</v>
      </c>
      <c r="G603" s="3">
        <f t="shared" si="109"/>
        <v>66</v>
      </c>
      <c r="H603" s="4">
        <f t="shared" si="110"/>
        <v>11</v>
      </c>
      <c r="I603" s="5">
        <f t="shared" si="111"/>
        <v>6</v>
      </c>
      <c r="K603" s="1">
        <f t="shared" si="112"/>
        <v>32634</v>
      </c>
      <c r="M603" s="6">
        <f t="shared" si="113"/>
        <v>-1</v>
      </c>
      <c r="O603" s="2" t="str">
        <f t="shared" si="114"/>
        <v>66 ans, 11 mois, 7 jours</v>
      </c>
      <c r="Q603" s="3">
        <f t="shared" si="115"/>
        <v>66</v>
      </c>
      <c r="R603" s="4">
        <f t="shared" si="116"/>
        <v>11</v>
      </c>
      <c r="S603" s="5">
        <f t="shared" si="117"/>
        <v>7</v>
      </c>
      <c r="U603" s="1">
        <f t="shared" si="118"/>
        <v>32635</v>
      </c>
      <c r="W603" s="6">
        <f t="shared" si="119"/>
        <v>0</v>
      </c>
      <c r="Y603" t="str">
        <f>_xll.DIFFDATE(B603,C603,3)</f>
        <v>66 ans 11 mois 6 jours</v>
      </c>
      <c r="AC603" t="str">
        <f>RIGHT(_xll.DIFFDATE($B603,$C603,3),8)</f>
        <v xml:space="preserve"> 6 jours</v>
      </c>
      <c r="AD603" s="11"/>
      <c r="AE603" s="10"/>
    </row>
    <row r="604" spans="2:31">
      <c r="B604" s="1">
        <v>4382</v>
      </c>
      <c r="C604" s="1">
        <v>43527</v>
      </c>
      <c r="E604" s="2" t="str">
        <f t="shared" si="108"/>
        <v>107 ans, 2 mois, 1 jour</v>
      </c>
      <c r="G604" s="3">
        <f t="shared" si="109"/>
        <v>107</v>
      </c>
      <c r="H604" s="4">
        <f t="shared" si="110"/>
        <v>2</v>
      </c>
      <c r="I604" s="5">
        <f t="shared" si="111"/>
        <v>1</v>
      </c>
      <c r="K604" s="1">
        <f t="shared" si="112"/>
        <v>43525</v>
      </c>
      <c r="M604" s="6">
        <f t="shared" si="113"/>
        <v>-2</v>
      </c>
      <c r="O604" s="2" t="str">
        <f t="shared" si="114"/>
        <v>107 ans, 2 mois, 3 jours</v>
      </c>
      <c r="Q604" s="3">
        <f t="shared" si="115"/>
        <v>107</v>
      </c>
      <c r="R604" s="4">
        <f t="shared" si="116"/>
        <v>2</v>
      </c>
      <c r="S604" s="5">
        <f t="shared" si="117"/>
        <v>3</v>
      </c>
      <c r="U604" s="1">
        <f t="shared" si="118"/>
        <v>43527</v>
      </c>
      <c r="W604" s="6">
        <f t="shared" si="119"/>
        <v>0</v>
      </c>
      <c r="Y604" t="str">
        <f>_xll.DIFFDATE(B604,C604,3)</f>
        <v>107 ans 2 mois 1 jour</v>
      </c>
      <c r="AC604" t="str">
        <f>RIGHT(_xll.DIFFDATE($B604,$C604,3),8)</f>
        <v>s 1 jour</v>
      </c>
      <c r="AD604" s="11"/>
      <c r="AE604" s="10"/>
    </row>
    <row r="605" spans="2:31">
      <c r="B605" s="1">
        <v>20300</v>
      </c>
      <c r="C605" s="1">
        <v>72746</v>
      </c>
      <c r="E605" s="2" t="str">
        <f t="shared" si="108"/>
        <v>143 ans, 7 mois, 0 jour</v>
      </c>
      <c r="G605" s="3">
        <f t="shared" si="109"/>
        <v>143</v>
      </c>
      <c r="H605" s="4">
        <f t="shared" si="110"/>
        <v>7</v>
      </c>
      <c r="I605" s="5">
        <f t="shared" si="111"/>
        <v>0</v>
      </c>
      <c r="K605" s="1">
        <f t="shared" si="112"/>
        <v>72744</v>
      </c>
      <c r="M605" s="6">
        <f t="shared" si="113"/>
        <v>-2</v>
      </c>
      <c r="O605" s="2" t="str">
        <f t="shared" si="114"/>
        <v>143 ans, 7 mois, 2 jours</v>
      </c>
      <c r="Q605" s="3">
        <f t="shared" si="115"/>
        <v>143</v>
      </c>
      <c r="R605" s="4">
        <f t="shared" si="116"/>
        <v>7</v>
      </c>
      <c r="S605" s="5">
        <f t="shared" si="117"/>
        <v>2</v>
      </c>
      <c r="U605" s="1">
        <f t="shared" si="118"/>
        <v>72746</v>
      </c>
      <c r="W605" s="6">
        <f t="shared" si="119"/>
        <v>0</v>
      </c>
      <c r="Y605" t="str">
        <f>_xll.DIFFDATE(B605,C605,3)</f>
        <v>143 ans 7 mois 0 jour</v>
      </c>
      <c r="AC605" t="str">
        <f>RIGHT(_xll.DIFFDATE($B605,$C605,3),8)</f>
        <v>s 0 jour</v>
      </c>
      <c r="AD605" s="11"/>
      <c r="AE605" s="10"/>
    </row>
    <row r="606" spans="2:31">
      <c r="B606" s="1">
        <v>6451</v>
      </c>
      <c r="C606" s="1">
        <v>58146</v>
      </c>
      <c r="E606" s="2" t="str">
        <f t="shared" si="108"/>
        <v>141 ans, 6 mois, 11 jours</v>
      </c>
      <c r="G606" s="3">
        <f t="shared" si="109"/>
        <v>141</v>
      </c>
      <c r="H606" s="4">
        <f t="shared" si="110"/>
        <v>6</v>
      </c>
      <c r="I606" s="5">
        <f t="shared" si="111"/>
        <v>11</v>
      </c>
      <c r="K606" s="1">
        <f t="shared" si="112"/>
        <v>58145</v>
      </c>
      <c r="M606" s="6">
        <f t="shared" si="113"/>
        <v>-1</v>
      </c>
      <c r="O606" s="2" t="str">
        <f t="shared" si="114"/>
        <v>141 ans, 6 mois, 12 jours</v>
      </c>
      <c r="Q606" s="3">
        <f t="shared" si="115"/>
        <v>141</v>
      </c>
      <c r="R606" s="4">
        <f t="shared" si="116"/>
        <v>6</v>
      </c>
      <c r="S606" s="5">
        <f t="shared" si="117"/>
        <v>12</v>
      </c>
      <c r="U606" s="1">
        <f t="shared" si="118"/>
        <v>58146</v>
      </c>
      <c r="W606" s="6">
        <f t="shared" si="119"/>
        <v>0</v>
      </c>
      <c r="Y606" t="str">
        <f>_xll.DIFFDATE(B606,C606,3)</f>
        <v>141 ans 6 mois 11 jours</v>
      </c>
      <c r="AC606" t="str">
        <f>RIGHT(_xll.DIFFDATE($B606,$C606,3),8)</f>
        <v>11 jours</v>
      </c>
      <c r="AD606" s="11"/>
      <c r="AE606" s="10"/>
    </row>
    <row r="607" spans="2:31">
      <c r="B607" s="1">
        <v>2557</v>
      </c>
      <c r="C607" s="1">
        <v>28841</v>
      </c>
      <c r="E607" s="2" t="str">
        <f t="shared" si="108"/>
        <v>71 ans, 11 mois, 16 jours</v>
      </c>
      <c r="G607" s="3">
        <f t="shared" si="109"/>
        <v>71</v>
      </c>
      <c r="H607" s="4">
        <f t="shared" si="110"/>
        <v>11</v>
      </c>
      <c r="I607" s="5">
        <f t="shared" si="111"/>
        <v>16</v>
      </c>
      <c r="K607" s="1">
        <f t="shared" si="112"/>
        <v>28840</v>
      </c>
      <c r="M607" s="6">
        <f t="shared" si="113"/>
        <v>-1</v>
      </c>
      <c r="O607" s="2" t="str">
        <f t="shared" si="114"/>
        <v>71 ans, 11 mois, 17 jours</v>
      </c>
      <c r="Q607" s="3">
        <f t="shared" si="115"/>
        <v>71</v>
      </c>
      <c r="R607" s="4">
        <f t="shared" si="116"/>
        <v>11</v>
      </c>
      <c r="S607" s="5">
        <f t="shared" si="117"/>
        <v>17</v>
      </c>
      <c r="U607" s="1">
        <f t="shared" si="118"/>
        <v>28841</v>
      </c>
      <c r="W607" s="6">
        <f t="shared" si="119"/>
        <v>0</v>
      </c>
      <c r="Y607" t="str">
        <f>_xll.DIFFDATE(B607,C607,3)</f>
        <v>71 ans 11 mois 16 jours</v>
      </c>
      <c r="AC607" t="str">
        <f>RIGHT(_xll.DIFFDATE($B607,$C607,3),8)</f>
        <v>16 jours</v>
      </c>
      <c r="AD607" s="11"/>
      <c r="AE607" s="10"/>
    </row>
    <row r="608" spans="2:31">
      <c r="B608" s="1">
        <v>31078</v>
      </c>
      <c r="C608" s="1">
        <v>41781</v>
      </c>
      <c r="E608" s="2" t="str">
        <f t="shared" si="108"/>
        <v>29 ans, 3 mois, 21 jours</v>
      </c>
      <c r="G608" s="3">
        <f t="shared" si="109"/>
        <v>29</v>
      </c>
      <c r="H608" s="4">
        <f t="shared" si="110"/>
        <v>3</v>
      </c>
      <c r="I608" s="5">
        <f t="shared" si="111"/>
        <v>21</v>
      </c>
      <c r="K608" s="1">
        <f t="shared" si="112"/>
        <v>41780</v>
      </c>
      <c r="M608" s="6">
        <f t="shared" si="113"/>
        <v>-1</v>
      </c>
      <c r="O608" s="2" t="str">
        <f t="shared" si="114"/>
        <v>29 ans, 3 mois, 22 jours</v>
      </c>
      <c r="Q608" s="3">
        <f t="shared" si="115"/>
        <v>29</v>
      </c>
      <c r="R608" s="4">
        <f t="shared" si="116"/>
        <v>3</v>
      </c>
      <c r="S608" s="5">
        <f t="shared" si="117"/>
        <v>22</v>
      </c>
      <c r="U608" s="1">
        <f t="shared" si="118"/>
        <v>41781</v>
      </c>
      <c r="W608" s="6">
        <f t="shared" si="119"/>
        <v>0</v>
      </c>
      <c r="Y608" t="str">
        <f>_xll.DIFFDATE(B608,C608,3)</f>
        <v>29 ans 3 mois 21 jours</v>
      </c>
      <c r="AC608" t="str">
        <f>RIGHT(_xll.DIFFDATE($B608,$C608,3),8)</f>
        <v>21 jours</v>
      </c>
      <c r="AD608" s="11"/>
      <c r="AE608" s="10"/>
    </row>
    <row r="609" spans="2:31">
      <c r="B609" s="1">
        <v>456</v>
      </c>
      <c r="C609" s="1">
        <v>27576</v>
      </c>
      <c r="E609" s="2" t="str">
        <f t="shared" si="108"/>
        <v>74 ans, 3 mois, 0 jour</v>
      </c>
      <c r="G609" s="3">
        <f t="shared" si="109"/>
        <v>74</v>
      </c>
      <c r="H609" s="4">
        <f t="shared" si="110"/>
        <v>3</v>
      </c>
      <c r="I609" s="5">
        <f t="shared" si="111"/>
        <v>0</v>
      </c>
      <c r="K609" s="1">
        <f t="shared" si="112"/>
        <v>27575</v>
      </c>
      <c r="M609" s="6">
        <f t="shared" si="113"/>
        <v>-1</v>
      </c>
      <c r="O609" s="2" t="str">
        <f t="shared" si="114"/>
        <v>74 ans, 3 mois, 1 jour</v>
      </c>
      <c r="Q609" s="3">
        <f t="shared" si="115"/>
        <v>74</v>
      </c>
      <c r="R609" s="4">
        <f t="shared" si="116"/>
        <v>3</v>
      </c>
      <c r="S609" s="5">
        <f t="shared" si="117"/>
        <v>1</v>
      </c>
      <c r="U609" s="1">
        <f t="shared" si="118"/>
        <v>27576</v>
      </c>
      <c r="W609" s="6">
        <f t="shared" si="119"/>
        <v>0</v>
      </c>
      <c r="Y609" t="str">
        <f>_xll.DIFFDATE(B609,C609,3)</f>
        <v>74 ans 3 mois 0 jour</v>
      </c>
      <c r="AC609" t="str">
        <f>RIGHT(_xll.DIFFDATE($B609,$C609,3),8)</f>
        <v>s 0 jour</v>
      </c>
      <c r="AD609" s="11"/>
      <c r="AE609" s="10"/>
    </row>
    <row r="610" spans="2:31">
      <c r="B610" s="1">
        <v>17378</v>
      </c>
      <c r="C610" s="1">
        <v>39151</v>
      </c>
      <c r="E610" s="2" t="str">
        <f t="shared" si="108"/>
        <v>59 ans, 7 mois, 8 jours</v>
      </c>
      <c r="G610" s="3">
        <f t="shared" si="109"/>
        <v>59</v>
      </c>
      <c r="H610" s="4">
        <f t="shared" si="110"/>
        <v>7</v>
      </c>
      <c r="I610" s="5">
        <f t="shared" si="111"/>
        <v>8</v>
      </c>
      <c r="K610" s="1">
        <f t="shared" si="112"/>
        <v>39149</v>
      </c>
      <c r="M610" s="6">
        <f t="shared" si="113"/>
        <v>-2</v>
      </c>
      <c r="O610" s="2" t="str">
        <f t="shared" si="114"/>
        <v>59 ans, 7 mois, 10 jours</v>
      </c>
      <c r="Q610" s="3">
        <f t="shared" si="115"/>
        <v>59</v>
      </c>
      <c r="R610" s="4">
        <f t="shared" si="116"/>
        <v>7</v>
      </c>
      <c r="S610" s="5">
        <f t="shared" si="117"/>
        <v>10</v>
      </c>
      <c r="U610" s="1">
        <f t="shared" si="118"/>
        <v>39151</v>
      </c>
      <c r="W610" s="6">
        <f t="shared" si="119"/>
        <v>0</v>
      </c>
      <c r="Y610" t="str">
        <f>_xll.DIFFDATE(B610,C610,3)</f>
        <v>59 ans 7 mois 8 jours</v>
      </c>
      <c r="AC610" t="str">
        <f>RIGHT(_xll.DIFFDATE($B610,$C610,3),8)</f>
        <v xml:space="preserve"> 8 jours</v>
      </c>
      <c r="AD610" s="11"/>
      <c r="AE610" s="10"/>
    </row>
    <row r="611" spans="2:31">
      <c r="B611" s="1">
        <v>973</v>
      </c>
      <c r="C611" s="1">
        <v>27100</v>
      </c>
      <c r="E611" s="2" t="str">
        <f t="shared" si="108"/>
        <v>71 ans, 6 mois, 10 jours</v>
      </c>
      <c r="G611" s="3">
        <f t="shared" si="109"/>
        <v>71</v>
      </c>
      <c r="H611" s="4">
        <f t="shared" si="110"/>
        <v>6</v>
      </c>
      <c r="I611" s="5">
        <f t="shared" si="111"/>
        <v>10</v>
      </c>
      <c r="K611" s="1">
        <f t="shared" si="112"/>
        <v>27098</v>
      </c>
      <c r="M611" s="6">
        <f t="shared" si="113"/>
        <v>-2</v>
      </c>
      <c r="O611" s="2" t="str">
        <f t="shared" si="114"/>
        <v>71 ans, 6 mois, 12 jours</v>
      </c>
      <c r="Q611" s="3">
        <f t="shared" si="115"/>
        <v>71</v>
      </c>
      <c r="R611" s="4">
        <f t="shared" si="116"/>
        <v>6</v>
      </c>
      <c r="S611" s="5">
        <f t="shared" si="117"/>
        <v>12</v>
      </c>
      <c r="U611" s="1">
        <f t="shared" si="118"/>
        <v>27100</v>
      </c>
      <c r="W611" s="6">
        <f t="shared" si="119"/>
        <v>0</v>
      </c>
      <c r="Y611" t="str">
        <f>_xll.DIFFDATE(B611,C611,3)</f>
        <v>71 ans 6 mois 10 jours</v>
      </c>
      <c r="AC611" t="str">
        <f>RIGHT(_xll.DIFFDATE($B611,$C611,3),8)</f>
        <v>10 jours</v>
      </c>
      <c r="AD611" s="11"/>
      <c r="AE611" s="10"/>
    </row>
    <row r="612" spans="2:31">
      <c r="B612" s="1">
        <v>28064</v>
      </c>
      <c r="C612" s="1">
        <v>29727</v>
      </c>
      <c r="E612" s="2" t="str">
        <f t="shared" si="108"/>
        <v>4 ans, 6 mois, 20 jours</v>
      </c>
      <c r="G612" s="3">
        <f t="shared" si="109"/>
        <v>4</v>
      </c>
      <c r="H612" s="4">
        <f t="shared" si="110"/>
        <v>6</v>
      </c>
      <c r="I612" s="5">
        <f t="shared" si="111"/>
        <v>20</v>
      </c>
      <c r="K612" s="1">
        <f t="shared" si="112"/>
        <v>29726</v>
      </c>
      <c r="M612" s="6">
        <f t="shared" si="113"/>
        <v>-1</v>
      </c>
      <c r="O612" s="2" t="str">
        <f t="shared" si="114"/>
        <v>4 ans, 6 mois, 21 jours</v>
      </c>
      <c r="Q612" s="3">
        <f t="shared" si="115"/>
        <v>4</v>
      </c>
      <c r="R612" s="4">
        <f t="shared" si="116"/>
        <v>6</v>
      </c>
      <c r="S612" s="5">
        <f t="shared" si="117"/>
        <v>21</v>
      </c>
      <c r="U612" s="1">
        <f t="shared" si="118"/>
        <v>29727</v>
      </c>
      <c r="W612" s="6">
        <f t="shared" si="119"/>
        <v>0</v>
      </c>
      <c r="Y612" t="str">
        <f>_xll.DIFFDATE(B612,C612,3)</f>
        <v>4 ans 6 mois 20 jours</v>
      </c>
      <c r="AC612" t="str">
        <f>RIGHT(_xll.DIFFDATE($B612,$C612,3),8)</f>
        <v>20 jours</v>
      </c>
      <c r="AD612" s="11"/>
      <c r="AE612" s="10"/>
    </row>
    <row r="613" spans="2:31">
      <c r="B613" s="1">
        <v>32233</v>
      </c>
      <c r="C613" s="1">
        <v>63676</v>
      </c>
      <c r="E613" s="2" t="str">
        <f t="shared" si="108"/>
        <v>86 ans, 1 mois, 1 jour</v>
      </c>
      <c r="G613" s="3">
        <f t="shared" si="109"/>
        <v>86</v>
      </c>
      <c r="H613" s="4">
        <f t="shared" si="110"/>
        <v>1</v>
      </c>
      <c r="I613" s="5">
        <f t="shared" si="111"/>
        <v>1</v>
      </c>
      <c r="K613" s="1">
        <f t="shared" si="112"/>
        <v>63675</v>
      </c>
      <c r="M613" s="6">
        <f t="shared" si="113"/>
        <v>-1</v>
      </c>
      <c r="O613" s="2" t="str">
        <f t="shared" si="114"/>
        <v>86 ans, 1 mois, 2 jours</v>
      </c>
      <c r="Q613" s="3">
        <f t="shared" si="115"/>
        <v>86</v>
      </c>
      <c r="R613" s="4">
        <f t="shared" si="116"/>
        <v>1</v>
      </c>
      <c r="S613" s="5">
        <f t="shared" si="117"/>
        <v>2</v>
      </c>
      <c r="U613" s="1">
        <f t="shared" si="118"/>
        <v>63676</v>
      </c>
      <c r="W613" s="6">
        <f t="shared" si="119"/>
        <v>0</v>
      </c>
      <c r="Y613" t="str">
        <f>_xll.DIFFDATE(B613,C613,3)</f>
        <v>86 ans 1 mois 1 jour</v>
      </c>
      <c r="AC613" t="str">
        <f>RIGHT(_xll.DIFFDATE($B613,$C613,3),8)</f>
        <v>s 1 jour</v>
      </c>
      <c r="AD613" s="11"/>
      <c r="AE613" s="10"/>
    </row>
    <row r="614" spans="2:31">
      <c r="B614" s="1">
        <v>7030</v>
      </c>
      <c r="C614" s="1">
        <v>37969</v>
      </c>
      <c r="E614" s="2" t="str">
        <f t="shared" si="108"/>
        <v>84 ans, 8 mois, 13 jours</v>
      </c>
      <c r="G614" s="3">
        <f t="shared" si="109"/>
        <v>84</v>
      </c>
      <c r="H614" s="4">
        <f t="shared" si="110"/>
        <v>8</v>
      </c>
      <c r="I614" s="5">
        <f t="shared" si="111"/>
        <v>13</v>
      </c>
      <c r="K614" s="1">
        <f t="shared" si="112"/>
        <v>37968</v>
      </c>
      <c r="M614" s="6">
        <f t="shared" si="113"/>
        <v>-1</v>
      </c>
      <c r="O614" s="2" t="str">
        <f t="shared" si="114"/>
        <v>84 ans, 8 mois, 14 jours</v>
      </c>
      <c r="Q614" s="3">
        <f t="shared" si="115"/>
        <v>84</v>
      </c>
      <c r="R614" s="4">
        <f t="shared" si="116"/>
        <v>8</v>
      </c>
      <c r="S614" s="5">
        <f t="shared" si="117"/>
        <v>14</v>
      </c>
      <c r="U614" s="1">
        <f t="shared" si="118"/>
        <v>37969</v>
      </c>
      <c r="W614" s="6">
        <f t="shared" si="119"/>
        <v>0</v>
      </c>
      <c r="Y614" t="str">
        <f>_xll.DIFFDATE(B614,C614,3)</f>
        <v>84 ans 8 mois 13 jours</v>
      </c>
      <c r="AC614" t="str">
        <f>RIGHT(_xll.DIFFDATE($B614,$C614,3),8)</f>
        <v>13 jours</v>
      </c>
      <c r="AD614" s="11"/>
      <c r="AE614" s="10"/>
    </row>
    <row r="615" spans="2:31">
      <c r="B615" s="1">
        <v>22067</v>
      </c>
      <c r="C615" s="1">
        <v>54981</v>
      </c>
      <c r="E615" s="2" t="str">
        <f t="shared" si="108"/>
        <v>90 ans, 1 mois, 11 jours</v>
      </c>
      <c r="G615" s="3">
        <f t="shared" si="109"/>
        <v>90</v>
      </c>
      <c r="H615" s="4">
        <f t="shared" si="110"/>
        <v>1</v>
      </c>
      <c r="I615" s="5">
        <f t="shared" si="111"/>
        <v>11</v>
      </c>
      <c r="K615" s="1">
        <f t="shared" si="112"/>
        <v>54980</v>
      </c>
      <c r="M615" s="6">
        <f t="shared" si="113"/>
        <v>-1</v>
      </c>
      <c r="O615" s="2" t="str">
        <f t="shared" si="114"/>
        <v>90 ans, 1 mois, 12 jours</v>
      </c>
      <c r="Q615" s="3">
        <f t="shared" si="115"/>
        <v>90</v>
      </c>
      <c r="R615" s="4">
        <f t="shared" si="116"/>
        <v>1</v>
      </c>
      <c r="S615" s="5">
        <f t="shared" si="117"/>
        <v>12</v>
      </c>
      <c r="U615" s="1">
        <f t="shared" si="118"/>
        <v>54981</v>
      </c>
      <c r="W615" s="6">
        <f t="shared" si="119"/>
        <v>0</v>
      </c>
      <c r="Y615" t="str">
        <f>_xll.DIFFDATE(B615,C615,3)</f>
        <v>90 ans 1 mois 11 jours</v>
      </c>
      <c r="AC615" t="str">
        <f>RIGHT(_xll.DIFFDATE($B615,$C615,3),8)</f>
        <v>11 jours</v>
      </c>
      <c r="AD615" s="11"/>
      <c r="AE615" s="10"/>
    </row>
    <row r="616" spans="2:31">
      <c r="B616" s="1">
        <v>14214</v>
      </c>
      <c r="C616" s="1">
        <v>38428</v>
      </c>
      <c r="E616" s="2" t="str">
        <f t="shared" si="108"/>
        <v>66 ans, 3 mois, 15 jours</v>
      </c>
      <c r="G616" s="3">
        <f t="shared" si="109"/>
        <v>66</v>
      </c>
      <c r="H616" s="4">
        <f t="shared" si="110"/>
        <v>3</v>
      </c>
      <c r="I616" s="5">
        <f t="shared" si="111"/>
        <v>15</v>
      </c>
      <c r="K616" s="1">
        <f t="shared" si="112"/>
        <v>38426</v>
      </c>
      <c r="M616" s="6">
        <f t="shared" si="113"/>
        <v>-2</v>
      </c>
      <c r="O616" s="2" t="str">
        <f t="shared" si="114"/>
        <v>66 ans, 3 mois, 17 jours</v>
      </c>
      <c r="Q616" s="3">
        <f t="shared" si="115"/>
        <v>66</v>
      </c>
      <c r="R616" s="4">
        <f t="shared" si="116"/>
        <v>3</v>
      </c>
      <c r="S616" s="5">
        <f t="shared" si="117"/>
        <v>17</v>
      </c>
      <c r="U616" s="1">
        <f t="shared" si="118"/>
        <v>38428</v>
      </c>
      <c r="W616" s="6">
        <f t="shared" si="119"/>
        <v>0</v>
      </c>
      <c r="Y616" t="str">
        <f>_xll.DIFFDATE(B616,C616,3)</f>
        <v>66 ans 3 mois 15 jours</v>
      </c>
      <c r="AC616" t="str">
        <f>RIGHT(_xll.DIFFDATE($B616,$C616,3),8)</f>
        <v>15 jours</v>
      </c>
      <c r="AD616" s="11"/>
      <c r="AE616" s="10"/>
    </row>
    <row r="617" spans="2:31">
      <c r="B617" s="1">
        <v>9221</v>
      </c>
      <c r="C617" s="1">
        <v>24559</v>
      </c>
      <c r="E617" s="2" t="str">
        <f t="shared" si="108"/>
        <v>41 ans, 11 mois, 26 jours</v>
      </c>
      <c r="G617" s="3">
        <f t="shared" si="109"/>
        <v>41</v>
      </c>
      <c r="H617" s="4">
        <f t="shared" si="110"/>
        <v>11</v>
      </c>
      <c r="I617" s="5">
        <f t="shared" si="111"/>
        <v>26</v>
      </c>
      <c r="K617" s="1">
        <f t="shared" si="112"/>
        <v>24557</v>
      </c>
      <c r="M617" s="6">
        <f t="shared" si="113"/>
        <v>-2</v>
      </c>
      <c r="O617" s="2" t="str">
        <f t="shared" si="114"/>
        <v>41 ans, 11 mois, 28 jours</v>
      </c>
      <c r="Q617" s="3">
        <f t="shared" si="115"/>
        <v>41</v>
      </c>
      <c r="R617" s="4">
        <f t="shared" si="116"/>
        <v>11</v>
      </c>
      <c r="S617" s="5">
        <f t="shared" si="117"/>
        <v>28</v>
      </c>
      <c r="U617" s="1">
        <f t="shared" si="118"/>
        <v>24559</v>
      </c>
      <c r="W617" s="6">
        <f t="shared" si="119"/>
        <v>0</v>
      </c>
      <c r="Y617" t="str">
        <f>_xll.DIFFDATE(B617,C617,3)</f>
        <v>41 ans 11 mois 26 jours</v>
      </c>
      <c r="AC617" t="str">
        <f>RIGHT(_xll.DIFFDATE($B617,$C617,3),8)</f>
        <v>26 jours</v>
      </c>
      <c r="AD617" s="11"/>
      <c r="AE617" s="10"/>
    </row>
    <row r="618" spans="2:31">
      <c r="B618" s="1">
        <v>5568</v>
      </c>
      <c r="C618" s="1">
        <v>12129</v>
      </c>
      <c r="E618" s="2" t="str">
        <f t="shared" si="108"/>
        <v>17 ans, 11 mois, 14 jours</v>
      </c>
      <c r="G618" s="3">
        <f t="shared" si="109"/>
        <v>17</v>
      </c>
      <c r="H618" s="4">
        <f t="shared" si="110"/>
        <v>11</v>
      </c>
      <c r="I618" s="5">
        <f t="shared" si="111"/>
        <v>14</v>
      </c>
      <c r="K618" s="1">
        <f t="shared" si="112"/>
        <v>12127</v>
      </c>
      <c r="M618" s="6">
        <f t="shared" si="113"/>
        <v>-2</v>
      </c>
      <c r="O618" s="2" t="str">
        <f t="shared" si="114"/>
        <v>17 ans, 11 mois, 16 jours</v>
      </c>
      <c r="Q618" s="3">
        <f t="shared" si="115"/>
        <v>17</v>
      </c>
      <c r="R618" s="4">
        <f t="shared" si="116"/>
        <v>11</v>
      </c>
      <c r="S618" s="5">
        <f t="shared" si="117"/>
        <v>16</v>
      </c>
      <c r="U618" s="1">
        <f t="shared" si="118"/>
        <v>12129</v>
      </c>
      <c r="W618" s="6">
        <f t="shared" si="119"/>
        <v>0</v>
      </c>
      <c r="Y618" t="str">
        <f>_xll.DIFFDATE(B618,C618,3)</f>
        <v>17 ans 11 mois 14 jours</v>
      </c>
      <c r="AC618" t="str">
        <f>RIGHT(_xll.DIFFDATE($B618,$C618,3),8)</f>
        <v>14 jours</v>
      </c>
      <c r="AD618" s="11"/>
      <c r="AE618" s="10"/>
    </row>
    <row r="619" spans="2:31">
      <c r="B619" s="1">
        <v>17774</v>
      </c>
      <c r="C619" s="1">
        <v>51939</v>
      </c>
      <c r="E619" s="2" t="str">
        <f t="shared" si="108"/>
        <v>93 ans, 6 mois, 13 jours</v>
      </c>
      <c r="G619" s="3">
        <f t="shared" si="109"/>
        <v>93</v>
      </c>
      <c r="H619" s="4">
        <f t="shared" si="110"/>
        <v>6</v>
      </c>
      <c r="I619" s="5">
        <f t="shared" si="111"/>
        <v>13</v>
      </c>
      <c r="K619" s="1">
        <f t="shared" si="112"/>
        <v>51938</v>
      </c>
      <c r="M619" s="6">
        <f t="shared" si="113"/>
        <v>-1</v>
      </c>
      <c r="O619" s="2" t="str">
        <f t="shared" si="114"/>
        <v>93 ans, 6 mois, 14 jours</v>
      </c>
      <c r="Q619" s="3">
        <f t="shared" si="115"/>
        <v>93</v>
      </c>
      <c r="R619" s="4">
        <f t="shared" si="116"/>
        <v>6</v>
      </c>
      <c r="S619" s="5">
        <f t="shared" si="117"/>
        <v>14</v>
      </c>
      <c r="U619" s="1">
        <f t="shared" si="118"/>
        <v>51939</v>
      </c>
      <c r="W619" s="6">
        <f t="shared" si="119"/>
        <v>0</v>
      </c>
      <c r="Y619" t="str">
        <f>_xll.DIFFDATE(B619,C619,3)</f>
        <v>93 ans 6 mois 13 jours</v>
      </c>
      <c r="AC619" t="str">
        <f>RIGHT(_xll.DIFFDATE($B619,$C619,3),8)</f>
        <v>13 jours</v>
      </c>
      <c r="AD619" s="11"/>
      <c r="AE619" s="10"/>
    </row>
    <row r="620" spans="2:31">
      <c r="B620" s="1">
        <v>28733</v>
      </c>
      <c r="C620" s="1">
        <v>29297</v>
      </c>
      <c r="E620" s="2" t="str">
        <f t="shared" si="108"/>
        <v>1 an, 6 mois, 15 jours</v>
      </c>
      <c r="G620" s="3">
        <f t="shared" si="109"/>
        <v>1</v>
      </c>
      <c r="H620" s="4">
        <f t="shared" si="110"/>
        <v>6</v>
      </c>
      <c r="I620" s="5">
        <f t="shared" si="111"/>
        <v>15</v>
      </c>
      <c r="K620" s="1">
        <f t="shared" si="112"/>
        <v>29295</v>
      </c>
      <c r="M620" s="6">
        <f t="shared" si="113"/>
        <v>-2</v>
      </c>
      <c r="O620" s="2" t="str">
        <f t="shared" si="114"/>
        <v>1 an, 6 mois, 17 jours</v>
      </c>
      <c r="Q620" s="3">
        <f t="shared" si="115"/>
        <v>1</v>
      </c>
      <c r="R620" s="4">
        <f t="shared" si="116"/>
        <v>6</v>
      </c>
      <c r="S620" s="5">
        <f t="shared" si="117"/>
        <v>17</v>
      </c>
      <c r="U620" s="1">
        <f t="shared" si="118"/>
        <v>29297</v>
      </c>
      <c r="W620" s="6">
        <f t="shared" si="119"/>
        <v>0</v>
      </c>
      <c r="Y620" t="str">
        <f>_xll.DIFFDATE(B620,C620,3)</f>
        <v>1 an 6 mois 15 jours</v>
      </c>
      <c r="AC620" t="str">
        <f>RIGHT(_xll.DIFFDATE($B620,$C620,3),8)</f>
        <v>15 jours</v>
      </c>
      <c r="AD620" s="11"/>
      <c r="AE620" s="10"/>
    </row>
    <row r="621" spans="2:31">
      <c r="B621" s="1">
        <v>28001</v>
      </c>
      <c r="C621" s="1">
        <v>28565</v>
      </c>
      <c r="E621" s="2" t="str">
        <f t="shared" si="108"/>
        <v>1 an, 6 mois, 15 jours</v>
      </c>
      <c r="G621" s="3">
        <f t="shared" si="109"/>
        <v>1</v>
      </c>
      <c r="H621" s="4">
        <f t="shared" si="110"/>
        <v>6</v>
      </c>
      <c r="I621" s="5">
        <f t="shared" si="111"/>
        <v>15</v>
      </c>
      <c r="K621" s="1">
        <f t="shared" si="112"/>
        <v>28564</v>
      </c>
      <c r="M621" s="6">
        <f t="shared" si="113"/>
        <v>-1</v>
      </c>
      <c r="O621" s="2" t="str">
        <f t="shared" si="114"/>
        <v>1 an, 6 mois, 16 jours</v>
      </c>
      <c r="Q621" s="3">
        <f t="shared" si="115"/>
        <v>1</v>
      </c>
      <c r="R621" s="4">
        <f t="shared" si="116"/>
        <v>6</v>
      </c>
      <c r="S621" s="5">
        <f t="shared" si="117"/>
        <v>16</v>
      </c>
      <c r="U621" s="1">
        <f t="shared" si="118"/>
        <v>28565</v>
      </c>
      <c r="W621" s="6">
        <f t="shared" si="119"/>
        <v>0</v>
      </c>
      <c r="Y621" t="str">
        <f>_xll.DIFFDATE(B621,C621,3)</f>
        <v>1 an 6 mois 15 jours</v>
      </c>
      <c r="AC621" t="str">
        <f>RIGHT(_xll.DIFFDATE($B621,$C621,3),8)</f>
        <v>15 jours</v>
      </c>
      <c r="AD621" s="11"/>
      <c r="AE621" s="10"/>
    </row>
    <row r="622" spans="2:31">
      <c r="B622" s="1">
        <v>1550</v>
      </c>
      <c r="C622" s="1">
        <v>7024</v>
      </c>
      <c r="E622" s="2" t="str">
        <f t="shared" si="108"/>
        <v>14 ans, 11 mois, 24 jours</v>
      </c>
      <c r="G622" s="3">
        <f t="shared" si="109"/>
        <v>14</v>
      </c>
      <c r="H622" s="4">
        <f t="shared" si="110"/>
        <v>11</v>
      </c>
      <c r="I622" s="5">
        <f t="shared" si="111"/>
        <v>24</v>
      </c>
      <c r="K622" s="1">
        <f t="shared" si="112"/>
        <v>7023</v>
      </c>
      <c r="M622" s="6">
        <f t="shared" si="113"/>
        <v>-1</v>
      </c>
      <c r="O622" s="2" t="str">
        <f t="shared" si="114"/>
        <v>14 ans, 11 mois, 25 jours</v>
      </c>
      <c r="Q622" s="3">
        <f t="shared" si="115"/>
        <v>14</v>
      </c>
      <c r="R622" s="4">
        <f t="shared" si="116"/>
        <v>11</v>
      </c>
      <c r="S622" s="5">
        <f t="shared" si="117"/>
        <v>25</v>
      </c>
      <c r="U622" s="1">
        <f t="shared" si="118"/>
        <v>7024</v>
      </c>
      <c r="W622" s="6">
        <f t="shared" si="119"/>
        <v>0</v>
      </c>
      <c r="Y622" t="str">
        <f>_xll.DIFFDATE(B622,C622,3)</f>
        <v>14 ans 11 mois 24 jours</v>
      </c>
      <c r="AC622" t="str">
        <f>RIGHT(_xll.DIFFDATE($B622,$C622,3),8)</f>
        <v>24 jours</v>
      </c>
      <c r="AD622" s="11"/>
      <c r="AE622" s="10"/>
    </row>
    <row r="623" spans="2:31">
      <c r="B623" s="1">
        <v>608</v>
      </c>
      <c r="C623" s="1">
        <v>40977</v>
      </c>
      <c r="E623" s="2" t="str">
        <f t="shared" si="108"/>
        <v>110 ans, 6 mois, 8 jours</v>
      </c>
      <c r="G623" s="3">
        <f t="shared" si="109"/>
        <v>110</v>
      </c>
      <c r="H623" s="4">
        <f t="shared" si="110"/>
        <v>6</v>
      </c>
      <c r="I623" s="5">
        <f t="shared" si="111"/>
        <v>8</v>
      </c>
      <c r="K623" s="1">
        <f t="shared" si="112"/>
        <v>40976</v>
      </c>
      <c r="M623" s="6">
        <f t="shared" si="113"/>
        <v>-1</v>
      </c>
      <c r="O623" s="2" t="str">
        <f t="shared" si="114"/>
        <v>110 ans, 6 mois, 9 jours</v>
      </c>
      <c r="Q623" s="3">
        <f t="shared" si="115"/>
        <v>110</v>
      </c>
      <c r="R623" s="4">
        <f t="shared" si="116"/>
        <v>6</v>
      </c>
      <c r="S623" s="5">
        <f t="shared" si="117"/>
        <v>9</v>
      </c>
      <c r="U623" s="1">
        <f t="shared" si="118"/>
        <v>40977</v>
      </c>
      <c r="W623" s="6">
        <f t="shared" si="119"/>
        <v>0</v>
      </c>
      <c r="Y623" t="str">
        <f>_xll.DIFFDATE(B623,C623,3)</f>
        <v>110 ans 6 mois 8 jours</v>
      </c>
      <c r="AC623" t="str">
        <f>RIGHT(_xll.DIFFDATE($B623,$C623,3),8)</f>
        <v xml:space="preserve"> 8 jours</v>
      </c>
      <c r="AD623" s="11"/>
      <c r="AE623" s="10"/>
    </row>
    <row r="624" spans="2:31">
      <c r="B624" s="1">
        <v>26329</v>
      </c>
      <c r="C624" s="1">
        <v>74420</v>
      </c>
      <c r="E624" s="2" t="str">
        <f t="shared" si="108"/>
        <v>131 ans, 8 mois, 1 jour</v>
      </c>
      <c r="G624" s="3">
        <f t="shared" si="109"/>
        <v>131</v>
      </c>
      <c r="H624" s="4">
        <f t="shared" si="110"/>
        <v>8</v>
      </c>
      <c r="I624" s="5">
        <f t="shared" si="111"/>
        <v>1</v>
      </c>
      <c r="K624" s="1">
        <f t="shared" si="112"/>
        <v>74419</v>
      </c>
      <c r="M624" s="6">
        <f t="shared" si="113"/>
        <v>-1</v>
      </c>
      <c r="O624" s="2" t="str">
        <f t="shared" si="114"/>
        <v>131 ans, 8 mois, 2 jours</v>
      </c>
      <c r="Q624" s="3">
        <f t="shared" si="115"/>
        <v>131</v>
      </c>
      <c r="R624" s="4">
        <f t="shared" si="116"/>
        <v>8</v>
      </c>
      <c r="S624" s="5">
        <f t="shared" si="117"/>
        <v>2</v>
      </c>
      <c r="U624" s="1">
        <f t="shared" si="118"/>
        <v>74420</v>
      </c>
      <c r="W624" s="6">
        <f t="shared" si="119"/>
        <v>0</v>
      </c>
      <c r="Y624" t="str">
        <f>_xll.DIFFDATE(B624,C624,3)</f>
        <v>131 ans 8 mois 1 jour</v>
      </c>
      <c r="AC624" t="str">
        <f>RIGHT(_xll.DIFFDATE($B624,$C624,3),8)</f>
        <v>s 1 jour</v>
      </c>
      <c r="AD624" s="11"/>
      <c r="AE624" s="10"/>
    </row>
    <row r="625" spans="2:31">
      <c r="B625" s="1">
        <v>24928</v>
      </c>
      <c r="C625" s="1">
        <v>41105</v>
      </c>
      <c r="E625" s="2" t="str">
        <f t="shared" si="108"/>
        <v>44 ans, 3 mois, 14 jours</v>
      </c>
      <c r="G625" s="3">
        <f t="shared" si="109"/>
        <v>44</v>
      </c>
      <c r="H625" s="4">
        <f t="shared" si="110"/>
        <v>3</v>
      </c>
      <c r="I625" s="5">
        <f t="shared" si="111"/>
        <v>14</v>
      </c>
      <c r="K625" s="1">
        <f t="shared" si="112"/>
        <v>41104</v>
      </c>
      <c r="M625" s="6">
        <f t="shared" si="113"/>
        <v>-1</v>
      </c>
      <c r="O625" s="2" t="str">
        <f t="shared" si="114"/>
        <v>44 ans, 3 mois, 15 jours</v>
      </c>
      <c r="Q625" s="3">
        <f t="shared" si="115"/>
        <v>44</v>
      </c>
      <c r="R625" s="4">
        <f t="shared" si="116"/>
        <v>3</v>
      </c>
      <c r="S625" s="5">
        <f t="shared" si="117"/>
        <v>15</v>
      </c>
      <c r="U625" s="1">
        <f t="shared" si="118"/>
        <v>41105</v>
      </c>
      <c r="W625" s="6">
        <f t="shared" si="119"/>
        <v>0</v>
      </c>
      <c r="Y625" t="str">
        <f>_xll.DIFFDATE(B625,C625,3)</f>
        <v>44 ans 3 mois 14 jours</v>
      </c>
      <c r="AC625" t="str">
        <f>RIGHT(_xll.DIFFDATE($B625,$C625,3),8)</f>
        <v>14 jours</v>
      </c>
      <c r="AD625" s="11"/>
      <c r="AE625" s="10"/>
    </row>
    <row r="626" spans="2:31">
      <c r="B626" s="1">
        <v>27972</v>
      </c>
      <c r="C626" s="1">
        <v>55491</v>
      </c>
      <c r="E626" s="2" t="str">
        <f t="shared" si="108"/>
        <v>75 ans, 4 mois, 3 jours</v>
      </c>
      <c r="G626" s="3">
        <f t="shared" si="109"/>
        <v>75</v>
      </c>
      <c r="H626" s="4">
        <f t="shared" si="110"/>
        <v>4</v>
      </c>
      <c r="I626" s="5">
        <f t="shared" si="111"/>
        <v>3</v>
      </c>
      <c r="K626" s="1">
        <f t="shared" si="112"/>
        <v>55490</v>
      </c>
      <c r="M626" s="6">
        <f t="shared" si="113"/>
        <v>-1</v>
      </c>
      <c r="O626" s="2" t="str">
        <f t="shared" si="114"/>
        <v>75 ans, 4 mois, 4 jours</v>
      </c>
      <c r="Q626" s="3">
        <f t="shared" si="115"/>
        <v>75</v>
      </c>
      <c r="R626" s="4">
        <f t="shared" si="116"/>
        <v>4</v>
      </c>
      <c r="S626" s="5">
        <f t="shared" si="117"/>
        <v>4</v>
      </c>
      <c r="U626" s="1">
        <f t="shared" si="118"/>
        <v>55491</v>
      </c>
      <c r="W626" s="6">
        <f t="shared" si="119"/>
        <v>0</v>
      </c>
      <c r="Y626" t="str">
        <f>_xll.DIFFDATE(B626,C626,3)</f>
        <v>75 ans 4 mois 3 jours</v>
      </c>
      <c r="AC626" t="str">
        <f>RIGHT(_xll.DIFFDATE($B626,$C626,3),8)</f>
        <v xml:space="preserve"> 3 jours</v>
      </c>
      <c r="AD626" s="11"/>
      <c r="AE626" s="10"/>
    </row>
    <row r="627" spans="2:31">
      <c r="B627" s="1">
        <v>11596</v>
      </c>
      <c r="C627" s="1">
        <v>46474</v>
      </c>
      <c r="E627" s="2" t="str">
        <f t="shared" si="108"/>
        <v>95 ans, 5 mois, 26 jours</v>
      </c>
      <c r="G627" s="3">
        <f t="shared" si="109"/>
        <v>95</v>
      </c>
      <c r="H627" s="4">
        <f t="shared" si="110"/>
        <v>5</v>
      </c>
      <c r="I627" s="5">
        <f t="shared" si="111"/>
        <v>26</v>
      </c>
      <c r="K627" s="1">
        <f t="shared" si="112"/>
        <v>46472</v>
      </c>
      <c r="M627" s="6">
        <f t="shared" si="113"/>
        <v>-2</v>
      </c>
      <c r="O627" s="2" t="str">
        <f t="shared" si="114"/>
        <v>95 ans, 5 mois, 28 jours</v>
      </c>
      <c r="Q627" s="3">
        <f t="shared" si="115"/>
        <v>95</v>
      </c>
      <c r="R627" s="4">
        <f t="shared" si="116"/>
        <v>5</v>
      </c>
      <c r="S627" s="5">
        <f t="shared" si="117"/>
        <v>28</v>
      </c>
      <c r="U627" s="1">
        <f t="shared" si="118"/>
        <v>46474</v>
      </c>
      <c r="W627" s="6">
        <f t="shared" si="119"/>
        <v>0</v>
      </c>
      <c r="Y627" t="str">
        <f>_xll.DIFFDATE(B627,C627,3)</f>
        <v>95 ans 5 mois 26 jours</v>
      </c>
      <c r="AC627" t="str">
        <f>RIGHT(_xll.DIFFDATE($B627,$C627,3),8)</f>
        <v>26 jours</v>
      </c>
      <c r="AD627" s="11"/>
      <c r="AE627" s="10"/>
    </row>
    <row r="628" spans="2:31">
      <c r="B628" s="1">
        <v>17014</v>
      </c>
      <c r="C628" s="1">
        <v>49658</v>
      </c>
      <c r="E628" s="2" t="str">
        <f t="shared" si="108"/>
        <v>89 ans, 4 mois, 14 jours</v>
      </c>
      <c r="G628" s="3">
        <f t="shared" si="109"/>
        <v>89</v>
      </c>
      <c r="H628" s="4">
        <f t="shared" si="110"/>
        <v>4</v>
      </c>
      <c r="I628" s="5">
        <f t="shared" si="111"/>
        <v>14</v>
      </c>
      <c r="K628" s="1">
        <f t="shared" si="112"/>
        <v>49657</v>
      </c>
      <c r="M628" s="6">
        <f t="shared" si="113"/>
        <v>-1</v>
      </c>
      <c r="O628" s="2" t="str">
        <f t="shared" si="114"/>
        <v>89 ans, 4 mois, 15 jours</v>
      </c>
      <c r="Q628" s="3">
        <f t="shared" si="115"/>
        <v>89</v>
      </c>
      <c r="R628" s="4">
        <f t="shared" si="116"/>
        <v>4</v>
      </c>
      <c r="S628" s="5">
        <f t="shared" si="117"/>
        <v>15</v>
      </c>
      <c r="U628" s="1">
        <f t="shared" si="118"/>
        <v>49658</v>
      </c>
      <c r="W628" s="6">
        <f t="shared" si="119"/>
        <v>0</v>
      </c>
      <c r="Y628" t="str">
        <f>_xll.DIFFDATE(B628,C628,3)</f>
        <v>89 ans 4 mois 14 jours</v>
      </c>
      <c r="AC628" t="str">
        <f>RIGHT(_xll.DIFFDATE($B628,$C628,3),8)</f>
        <v>14 jours</v>
      </c>
      <c r="AD628" s="11"/>
      <c r="AE628" s="10"/>
    </row>
    <row r="629" spans="2:31">
      <c r="B629" s="1">
        <v>11686</v>
      </c>
      <c r="C629" s="1">
        <v>16869</v>
      </c>
      <c r="E629" s="2" t="str">
        <f t="shared" si="108"/>
        <v>14 ans, 2 mois, 7 jours</v>
      </c>
      <c r="G629" s="3">
        <f t="shared" si="109"/>
        <v>14</v>
      </c>
      <c r="H629" s="4">
        <f t="shared" si="110"/>
        <v>2</v>
      </c>
      <c r="I629" s="5">
        <f t="shared" si="111"/>
        <v>7</v>
      </c>
      <c r="K629" s="1">
        <f t="shared" si="112"/>
        <v>16868</v>
      </c>
      <c r="M629" s="6">
        <f t="shared" si="113"/>
        <v>-1</v>
      </c>
      <c r="O629" s="2" t="str">
        <f t="shared" si="114"/>
        <v>14 ans, 2 mois, 8 jours</v>
      </c>
      <c r="Q629" s="3">
        <f t="shared" si="115"/>
        <v>14</v>
      </c>
      <c r="R629" s="4">
        <f t="shared" si="116"/>
        <v>2</v>
      </c>
      <c r="S629" s="5">
        <f t="shared" si="117"/>
        <v>8</v>
      </c>
      <c r="U629" s="1">
        <f t="shared" si="118"/>
        <v>16869</v>
      </c>
      <c r="W629" s="6">
        <f t="shared" si="119"/>
        <v>0</v>
      </c>
      <c r="Y629" t="str">
        <f>_xll.DIFFDATE(B629,C629,3)</f>
        <v>14 ans 2 mois 7 jours</v>
      </c>
      <c r="AC629" t="str">
        <f>RIGHT(_xll.DIFFDATE($B629,$C629,3),8)</f>
        <v xml:space="preserve"> 7 jours</v>
      </c>
      <c r="AD629" s="11"/>
      <c r="AE629" s="10"/>
    </row>
    <row r="630" spans="2:31">
      <c r="B630" s="1">
        <v>3378</v>
      </c>
      <c r="C630" s="1">
        <v>53035</v>
      </c>
      <c r="E630" s="2" t="str">
        <f t="shared" si="108"/>
        <v>135 ans, 11 mois, 11 jours</v>
      </c>
      <c r="G630" s="3">
        <f t="shared" si="109"/>
        <v>135</v>
      </c>
      <c r="H630" s="4">
        <f t="shared" si="110"/>
        <v>11</v>
      </c>
      <c r="I630" s="5">
        <f t="shared" si="111"/>
        <v>11</v>
      </c>
      <c r="K630" s="1">
        <f t="shared" si="112"/>
        <v>53032</v>
      </c>
      <c r="M630" s="6">
        <f t="shared" si="113"/>
        <v>-3</v>
      </c>
      <c r="O630" s="2" t="str">
        <f t="shared" si="114"/>
        <v>135 ans, 11 mois, 14 jours</v>
      </c>
      <c r="Q630" s="3">
        <f t="shared" si="115"/>
        <v>135</v>
      </c>
      <c r="R630" s="4">
        <f t="shared" si="116"/>
        <v>11</v>
      </c>
      <c r="S630" s="5">
        <f t="shared" si="117"/>
        <v>14</v>
      </c>
      <c r="U630" s="1">
        <f t="shared" si="118"/>
        <v>53035</v>
      </c>
      <c r="W630" s="6">
        <f t="shared" si="119"/>
        <v>0</v>
      </c>
      <c r="Y630" t="str">
        <f>_xll.DIFFDATE(B630,C630,3)</f>
        <v>135 ans 11 mois 11 jours</v>
      </c>
      <c r="AC630" t="str">
        <f>RIGHT(_xll.DIFFDATE($B630,$C630,3),8)</f>
        <v>11 jours</v>
      </c>
      <c r="AD630" s="11"/>
      <c r="AE630" s="10"/>
    </row>
    <row r="631" spans="2:31">
      <c r="B631" s="1">
        <v>22280</v>
      </c>
      <c r="C631" s="1">
        <v>26749</v>
      </c>
      <c r="E631" s="2" t="str">
        <f t="shared" si="108"/>
        <v>12 ans, 2 mois, 24 jours</v>
      </c>
      <c r="G631" s="3">
        <f t="shared" si="109"/>
        <v>12</v>
      </c>
      <c r="H631" s="4">
        <f t="shared" si="110"/>
        <v>2</v>
      </c>
      <c r="I631" s="5">
        <f t="shared" si="111"/>
        <v>24</v>
      </c>
      <c r="K631" s="1">
        <f t="shared" si="112"/>
        <v>26747</v>
      </c>
      <c r="M631" s="6">
        <f t="shared" si="113"/>
        <v>-2</v>
      </c>
      <c r="O631" s="2" t="str">
        <f t="shared" si="114"/>
        <v>12 ans, 2 mois, 26 jours</v>
      </c>
      <c r="Q631" s="3">
        <f t="shared" si="115"/>
        <v>12</v>
      </c>
      <c r="R631" s="4">
        <f t="shared" si="116"/>
        <v>2</v>
      </c>
      <c r="S631" s="5">
        <f t="shared" si="117"/>
        <v>26</v>
      </c>
      <c r="U631" s="1">
        <f t="shared" si="118"/>
        <v>26749</v>
      </c>
      <c r="W631" s="6">
        <f t="shared" si="119"/>
        <v>0</v>
      </c>
      <c r="Y631" t="str">
        <f>_xll.DIFFDATE(B631,C631,3)</f>
        <v>12 ans 2 mois 24 jours</v>
      </c>
      <c r="AC631" t="str">
        <f>RIGHT(_xll.DIFFDATE($B631,$C631,3),8)</f>
        <v>24 jours</v>
      </c>
      <c r="AD631" s="11"/>
      <c r="AE631" s="10"/>
    </row>
    <row r="632" spans="2:31">
      <c r="B632" s="1">
        <v>2496</v>
      </c>
      <c r="C632" s="1">
        <v>34773</v>
      </c>
      <c r="E632" s="2" t="str">
        <f t="shared" si="108"/>
        <v>88 ans, 4 mois, 12 jours</v>
      </c>
      <c r="G632" s="3">
        <f t="shared" si="109"/>
        <v>88</v>
      </c>
      <c r="H632" s="4">
        <f t="shared" si="110"/>
        <v>4</v>
      </c>
      <c r="I632" s="5">
        <f t="shared" si="111"/>
        <v>12</v>
      </c>
      <c r="K632" s="1">
        <f t="shared" si="112"/>
        <v>34770</v>
      </c>
      <c r="M632" s="6">
        <f t="shared" si="113"/>
        <v>-3</v>
      </c>
      <c r="O632" s="2" t="str">
        <f t="shared" si="114"/>
        <v>88 ans, 4 mois, 15 jours</v>
      </c>
      <c r="Q632" s="3">
        <f t="shared" si="115"/>
        <v>88</v>
      </c>
      <c r="R632" s="4">
        <f t="shared" si="116"/>
        <v>4</v>
      </c>
      <c r="S632" s="5">
        <f t="shared" si="117"/>
        <v>15</v>
      </c>
      <c r="U632" s="1">
        <f t="shared" si="118"/>
        <v>34773</v>
      </c>
      <c r="W632" s="6">
        <f t="shared" si="119"/>
        <v>0</v>
      </c>
      <c r="Y632" t="str">
        <f>_xll.DIFFDATE(B632,C632,3)</f>
        <v>88 ans 4 mois 12 jours</v>
      </c>
      <c r="AC632" t="str">
        <f>RIGHT(_xll.DIFFDATE($B632,$C632,3),8)</f>
        <v>12 jours</v>
      </c>
      <c r="AD632" s="11"/>
      <c r="AE632" s="10"/>
    </row>
    <row r="633" spans="2:31">
      <c r="B633" s="1">
        <v>7336</v>
      </c>
      <c r="C633" s="1">
        <v>12408</v>
      </c>
      <c r="E633" s="2" t="str">
        <f t="shared" si="108"/>
        <v>13 ans, 10 mois, 19 jours</v>
      </c>
      <c r="G633" s="3">
        <f t="shared" si="109"/>
        <v>13</v>
      </c>
      <c r="H633" s="4">
        <f t="shared" si="110"/>
        <v>10</v>
      </c>
      <c r="I633" s="5">
        <f t="shared" si="111"/>
        <v>19</v>
      </c>
      <c r="K633" s="1">
        <f t="shared" si="112"/>
        <v>12407</v>
      </c>
      <c r="M633" s="6">
        <f t="shared" si="113"/>
        <v>-1</v>
      </c>
      <c r="O633" s="2" t="str">
        <f t="shared" si="114"/>
        <v>13 ans, 10 mois, 20 jours</v>
      </c>
      <c r="Q633" s="3">
        <f t="shared" si="115"/>
        <v>13</v>
      </c>
      <c r="R633" s="4">
        <f t="shared" si="116"/>
        <v>10</v>
      </c>
      <c r="S633" s="5">
        <f t="shared" si="117"/>
        <v>20</v>
      </c>
      <c r="U633" s="1">
        <f t="shared" si="118"/>
        <v>12408</v>
      </c>
      <c r="W633" s="6">
        <f t="shared" si="119"/>
        <v>0</v>
      </c>
      <c r="Y633" t="str">
        <f>_xll.DIFFDATE(B633,C633,3)</f>
        <v>13 ans 10 mois 19 jours</v>
      </c>
      <c r="AC633" t="str">
        <f>RIGHT(_xll.DIFFDATE($B633,$C633,3),8)</f>
        <v>19 jours</v>
      </c>
      <c r="AD633" s="11"/>
      <c r="AE633" s="10"/>
    </row>
    <row r="634" spans="2:31">
      <c r="B634" s="1">
        <v>19814</v>
      </c>
      <c r="C634" s="1">
        <v>49861</v>
      </c>
      <c r="E634" s="2" t="str">
        <f t="shared" si="108"/>
        <v>82 ans, 3 mois, 4 jours</v>
      </c>
      <c r="G634" s="3">
        <f t="shared" si="109"/>
        <v>82</v>
      </c>
      <c r="H634" s="4">
        <f t="shared" si="110"/>
        <v>3</v>
      </c>
      <c r="I634" s="5">
        <f t="shared" si="111"/>
        <v>4</v>
      </c>
      <c r="K634" s="1">
        <f t="shared" si="112"/>
        <v>49860</v>
      </c>
      <c r="M634" s="6">
        <f t="shared" si="113"/>
        <v>-1</v>
      </c>
      <c r="O634" s="2" t="str">
        <f t="shared" si="114"/>
        <v>82 ans, 3 mois, 5 jours</v>
      </c>
      <c r="Q634" s="3">
        <f t="shared" si="115"/>
        <v>82</v>
      </c>
      <c r="R634" s="4">
        <f t="shared" si="116"/>
        <v>3</v>
      </c>
      <c r="S634" s="5">
        <f t="shared" si="117"/>
        <v>5</v>
      </c>
      <c r="U634" s="1">
        <f t="shared" si="118"/>
        <v>49861</v>
      </c>
      <c r="W634" s="6">
        <f t="shared" si="119"/>
        <v>0</v>
      </c>
      <c r="Y634" t="str">
        <f>_xll.DIFFDATE(B634,C634,3)</f>
        <v>82 ans 3 mois 4 jours</v>
      </c>
      <c r="AC634" t="str">
        <f>RIGHT(_xll.DIFFDATE($B634,$C634,3),8)</f>
        <v xml:space="preserve"> 4 jours</v>
      </c>
      <c r="AD634" s="11"/>
      <c r="AE634" s="10"/>
    </row>
    <row r="635" spans="2:31">
      <c r="B635" s="1">
        <v>17532</v>
      </c>
      <c r="C635" s="1">
        <v>51706</v>
      </c>
      <c r="E635" s="2" t="str">
        <f t="shared" si="108"/>
        <v>93 ans, 6 mois, 23 jours</v>
      </c>
      <c r="G635" s="3">
        <f t="shared" si="109"/>
        <v>93</v>
      </c>
      <c r="H635" s="4">
        <f t="shared" si="110"/>
        <v>6</v>
      </c>
      <c r="I635" s="5">
        <f t="shared" si="111"/>
        <v>23</v>
      </c>
      <c r="K635" s="1">
        <f t="shared" si="112"/>
        <v>51705</v>
      </c>
      <c r="M635" s="6">
        <f t="shared" si="113"/>
        <v>-1</v>
      </c>
      <c r="O635" s="2" t="str">
        <f t="shared" si="114"/>
        <v>93 ans, 6 mois, 24 jours</v>
      </c>
      <c r="Q635" s="3">
        <f t="shared" si="115"/>
        <v>93</v>
      </c>
      <c r="R635" s="4">
        <f t="shared" si="116"/>
        <v>6</v>
      </c>
      <c r="S635" s="5">
        <f t="shared" si="117"/>
        <v>24</v>
      </c>
      <c r="U635" s="1">
        <f t="shared" si="118"/>
        <v>51706</v>
      </c>
      <c r="W635" s="6">
        <f t="shared" si="119"/>
        <v>0</v>
      </c>
      <c r="Y635" t="str">
        <f>_xll.DIFFDATE(B635,C635,3)</f>
        <v>93 ans 6 mois 23 jours</v>
      </c>
      <c r="AC635" t="str">
        <f>RIGHT(_xll.DIFFDATE($B635,$C635,3),8)</f>
        <v>23 jours</v>
      </c>
      <c r="AD635" s="11"/>
      <c r="AE635" s="10"/>
    </row>
    <row r="636" spans="2:31">
      <c r="B636" s="1">
        <v>10225</v>
      </c>
      <c r="C636" s="1">
        <v>46472</v>
      </c>
      <c r="E636" s="2" t="str">
        <f t="shared" si="108"/>
        <v>99 ans, 2 mois, 25 jours</v>
      </c>
      <c r="G636" s="3">
        <f t="shared" si="109"/>
        <v>99</v>
      </c>
      <c r="H636" s="4">
        <f t="shared" si="110"/>
        <v>2</v>
      </c>
      <c r="I636" s="5">
        <f t="shared" si="111"/>
        <v>25</v>
      </c>
      <c r="K636" s="1">
        <f t="shared" si="112"/>
        <v>46471</v>
      </c>
      <c r="M636" s="6">
        <f t="shared" si="113"/>
        <v>-1</v>
      </c>
      <c r="O636" s="2" t="str">
        <f t="shared" si="114"/>
        <v>99 ans, 2 mois, 26 jours</v>
      </c>
      <c r="Q636" s="3">
        <f t="shared" si="115"/>
        <v>99</v>
      </c>
      <c r="R636" s="4">
        <f t="shared" si="116"/>
        <v>2</v>
      </c>
      <c r="S636" s="5">
        <f t="shared" si="117"/>
        <v>26</v>
      </c>
      <c r="U636" s="1">
        <f t="shared" si="118"/>
        <v>46472</v>
      </c>
      <c r="W636" s="6">
        <f t="shared" si="119"/>
        <v>0</v>
      </c>
      <c r="Y636" t="str">
        <f>_xll.DIFFDATE(B636,C636,3)</f>
        <v>99 ans 2 mois 25 jours</v>
      </c>
      <c r="AC636" t="str">
        <f>RIGHT(_xll.DIFFDATE($B636,$C636,3),8)</f>
        <v>25 jours</v>
      </c>
      <c r="AD636" s="11"/>
      <c r="AE636" s="10"/>
    </row>
    <row r="637" spans="2:31">
      <c r="B637" s="1">
        <v>15584</v>
      </c>
      <c r="C637" s="1">
        <v>21754</v>
      </c>
      <c r="E637" s="2" t="str">
        <f t="shared" si="108"/>
        <v>16 ans, 10 mois, 22 jours</v>
      </c>
      <c r="G637" s="3">
        <f t="shared" si="109"/>
        <v>16</v>
      </c>
      <c r="H637" s="4">
        <f t="shared" si="110"/>
        <v>10</v>
      </c>
      <c r="I637" s="5">
        <f t="shared" si="111"/>
        <v>22</v>
      </c>
      <c r="K637" s="1">
        <f t="shared" si="112"/>
        <v>21753</v>
      </c>
      <c r="M637" s="6">
        <f t="shared" si="113"/>
        <v>-1</v>
      </c>
      <c r="O637" s="2" t="str">
        <f t="shared" si="114"/>
        <v>16 ans, 10 mois, 23 jours</v>
      </c>
      <c r="Q637" s="3">
        <f t="shared" si="115"/>
        <v>16</v>
      </c>
      <c r="R637" s="4">
        <f t="shared" si="116"/>
        <v>10</v>
      </c>
      <c r="S637" s="5">
        <f t="shared" si="117"/>
        <v>23</v>
      </c>
      <c r="U637" s="1">
        <f t="shared" si="118"/>
        <v>21754</v>
      </c>
      <c r="W637" s="6">
        <f t="shared" si="119"/>
        <v>0</v>
      </c>
      <c r="Y637" t="str">
        <f>_xll.DIFFDATE(B637,C637,3)</f>
        <v>16 ans 10 mois 22 jours</v>
      </c>
      <c r="AC637" t="str">
        <f>RIGHT(_xll.DIFFDATE($B637,$C637,3),8)</f>
        <v>22 jours</v>
      </c>
      <c r="AD637" s="11"/>
      <c r="AE637" s="10"/>
    </row>
    <row r="638" spans="2:31">
      <c r="B638" s="1">
        <v>14914</v>
      </c>
      <c r="C638" s="1">
        <v>27110</v>
      </c>
      <c r="E638" s="2" t="str">
        <f t="shared" si="108"/>
        <v>33 ans, 4 mois, 20 jours</v>
      </c>
      <c r="G638" s="3">
        <f t="shared" si="109"/>
        <v>33</v>
      </c>
      <c r="H638" s="4">
        <f t="shared" si="110"/>
        <v>4</v>
      </c>
      <c r="I638" s="5">
        <f t="shared" si="111"/>
        <v>20</v>
      </c>
      <c r="K638" s="1">
        <f t="shared" si="112"/>
        <v>27108</v>
      </c>
      <c r="M638" s="6">
        <f t="shared" si="113"/>
        <v>-2</v>
      </c>
      <c r="O638" s="2" t="str">
        <f t="shared" si="114"/>
        <v>33 ans, 4 mois, 22 jours</v>
      </c>
      <c r="Q638" s="3">
        <f t="shared" si="115"/>
        <v>33</v>
      </c>
      <c r="R638" s="4">
        <f t="shared" si="116"/>
        <v>4</v>
      </c>
      <c r="S638" s="5">
        <f t="shared" si="117"/>
        <v>22</v>
      </c>
      <c r="U638" s="1">
        <f t="shared" si="118"/>
        <v>27110</v>
      </c>
      <c r="W638" s="6">
        <f t="shared" si="119"/>
        <v>0</v>
      </c>
      <c r="Y638" t="str">
        <f>_xll.DIFFDATE(B638,C638,3)</f>
        <v>33 ans 4 mois 20 jours</v>
      </c>
      <c r="AC638" t="str">
        <f>RIGHT(_xll.DIFFDATE($B638,$C638,3),8)</f>
        <v>20 jours</v>
      </c>
      <c r="AD638" s="11"/>
      <c r="AE638" s="10"/>
    </row>
    <row r="639" spans="2:31">
      <c r="B639" s="1">
        <v>26358</v>
      </c>
      <c r="C639" s="1">
        <v>59233</v>
      </c>
      <c r="E639" s="2" t="str">
        <f t="shared" si="108"/>
        <v>90 ans, 0 mois, 2 jours</v>
      </c>
      <c r="G639" s="3">
        <f t="shared" si="109"/>
        <v>90</v>
      </c>
      <c r="H639" s="4">
        <f t="shared" si="110"/>
        <v>0</v>
      </c>
      <c r="I639" s="5">
        <f t="shared" si="111"/>
        <v>2</v>
      </c>
      <c r="K639" s="1">
        <f t="shared" si="112"/>
        <v>59232</v>
      </c>
      <c r="M639" s="6">
        <f t="shared" si="113"/>
        <v>-1</v>
      </c>
      <c r="O639" s="2" t="str">
        <f t="shared" si="114"/>
        <v>90 ans, 0 mois, 3 jours</v>
      </c>
      <c r="Q639" s="3">
        <f t="shared" si="115"/>
        <v>90</v>
      </c>
      <c r="R639" s="4">
        <f t="shared" si="116"/>
        <v>0</v>
      </c>
      <c r="S639" s="5">
        <f t="shared" si="117"/>
        <v>3</v>
      </c>
      <c r="U639" s="1">
        <f t="shared" si="118"/>
        <v>59233</v>
      </c>
      <c r="W639" s="6">
        <f t="shared" si="119"/>
        <v>0</v>
      </c>
      <c r="Y639" t="str">
        <f>_xll.DIFFDATE(B639,C639,3)</f>
        <v>90 ans 0 mois 2 jours</v>
      </c>
      <c r="AC639" t="str">
        <f>RIGHT(_xll.DIFFDATE($B639,$C639,3),8)</f>
        <v xml:space="preserve"> 2 jours</v>
      </c>
      <c r="AD639" s="11"/>
      <c r="AE639" s="10"/>
    </row>
    <row r="640" spans="2:31">
      <c r="B640" s="1">
        <v>22887</v>
      </c>
      <c r="C640" s="1">
        <v>36976</v>
      </c>
      <c r="E640" s="2" t="str">
        <f t="shared" si="108"/>
        <v>38 ans, 6 mois, 25 jours</v>
      </c>
      <c r="G640" s="3">
        <f t="shared" si="109"/>
        <v>38</v>
      </c>
      <c r="H640" s="4">
        <f t="shared" si="110"/>
        <v>6</v>
      </c>
      <c r="I640" s="5">
        <f t="shared" si="111"/>
        <v>25</v>
      </c>
      <c r="K640" s="1">
        <f t="shared" si="112"/>
        <v>36975</v>
      </c>
      <c r="M640" s="6">
        <f t="shared" si="113"/>
        <v>-1</v>
      </c>
      <c r="O640" s="2" t="str">
        <f t="shared" si="114"/>
        <v>38 ans, 6 mois, 26 jours</v>
      </c>
      <c r="Q640" s="3">
        <f t="shared" si="115"/>
        <v>38</v>
      </c>
      <c r="R640" s="4">
        <f t="shared" si="116"/>
        <v>6</v>
      </c>
      <c r="S640" s="5">
        <f t="shared" si="117"/>
        <v>26</v>
      </c>
      <c r="U640" s="1">
        <f t="shared" si="118"/>
        <v>36976</v>
      </c>
      <c r="W640" s="6">
        <f t="shared" si="119"/>
        <v>0</v>
      </c>
      <c r="Y640" t="str">
        <f>_xll.DIFFDATE(B640,C640,3)</f>
        <v>38 ans 6 mois 25 jours</v>
      </c>
      <c r="AC640" t="str">
        <f>RIGHT(_xll.DIFFDATE($B640,$C640,3),8)</f>
        <v>25 jours</v>
      </c>
      <c r="AD640" s="11"/>
      <c r="AE640" s="10"/>
    </row>
    <row r="641" spans="2:31">
      <c r="B641" s="1">
        <v>5691</v>
      </c>
      <c r="C641" s="1">
        <v>5905</v>
      </c>
      <c r="E641" s="2" t="str">
        <f t="shared" si="108"/>
        <v>0 an, 7 mois, -1 jour</v>
      </c>
      <c r="G641" s="3">
        <f t="shared" si="109"/>
        <v>0</v>
      </c>
      <c r="H641" s="4">
        <f t="shared" si="110"/>
        <v>7</v>
      </c>
      <c r="I641" s="5">
        <f t="shared" si="111"/>
        <v>-1</v>
      </c>
      <c r="K641" s="1">
        <f t="shared" si="112"/>
        <v>5903</v>
      </c>
      <c r="M641" s="6">
        <f t="shared" si="113"/>
        <v>-2</v>
      </c>
      <c r="O641" s="2" t="str">
        <f t="shared" si="114"/>
        <v>0 an, 7 mois, 1 jour</v>
      </c>
      <c r="Q641" s="3">
        <f t="shared" si="115"/>
        <v>0</v>
      </c>
      <c r="R641" s="4">
        <f t="shared" si="116"/>
        <v>7</v>
      </c>
      <c r="S641" s="5">
        <f t="shared" si="117"/>
        <v>1</v>
      </c>
      <c r="U641" s="1">
        <f t="shared" si="118"/>
        <v>5905</v>
      </c>
      <c r="W641" s="6">
        <f t="shared" si="119"/>
        <v>0</v>
      </c>
      <c r="Y641" t="str">
        <f>_xll.DIFFDATE(B641,C641,3)</f>
        <v>0 an 7 mois -1 jour</v>
      </c>
      <c r="AC641" t="str">
        <f>RIGHT(_xll.DIFFDATE($B641,$C641,3),8)</f>
        <v xml:space="preserve"> -1 jour</v>
      </c>
      <c r="AD641" s="11"/>
      <c r="AE641" s="10"/>
    </row>
    <row r="642" spans="2:31">
      <c r="B642" s="1">
        <v>24621</v>
      </c>
      <c r="C642" s="1">
        <v>69111</v>
      </c>
      <c r="E642" s="2" t="str">
        <f t="shared" si="108"/>
        <v>121 ans, 9 mois, 18 jours</v>
      </c>
      <c r="G642" s="3">
        <f t="shared" si="109"/>
        <v>121</v>
      </c>
      <c r="H642" s="4">
        <f t="shared" si="110"/>
        <v>9</v>
      </c>
      <c r="I642" s="5">
        <f t="shared" si="111"/>
        <v>18</v>
      </c>
      <c r="K642" s="1">
        <f t="shared" si="112"/>
        <v>69110</v>
      </c>
      <c r="M642" s="6">
        <f t="shared" si="113"/>
        <v>-1</v>
      </c>
      <c r="O642" s="2" t="str">
        <f t="shared" si="114"/>
        <v>121 ans, 9 mois, 19 jours</v>
      </c>
      <c r="Q642" s="3">
        <f t="shared" si="115"/>
        <v>121</v>
      </c>
      <c r="R642" s="4">
        <f t="shared" si="116"/>
        <v>9</v>
      </c>
      <c r="S642" s="5">
        <f t="shared" si="117"/>
        <v>19</v>
      </c>
      <c r="U642" s="1">
        <f t="shared" si="118"/>
        <v>69111</v>
      </c>
      <c r="W642" s="6">
        <f t="shared" si="119"/>
        <v>0</v>
      </c>
      <c r="Y642" t="str">
        <f>_xll.DIFFDATE(B642,C642,3)</f>
        <v>121 ans 9 mois 18 jours</v>
      </c>
      <c r="AC642" t="str">
        <f>RIGHT(_xll.DIFFDATE($B642,$C642,3),8)</f>
        <v>18 jours</v>
      </c>
      <c r="AD642" s="11"/>
      <c r="AE642" s="10"/>
    </row>
    <row r="643" spans="2:31">
      <c r="B643" s="1">
        <v>36525</v>
      </c>
      <c r="C643" s="1">
        <v>56220</v>
      </c>
      <c r="E643" s="2" t="str">
        <f t="shared" si="108"/>
        <v>53 ans, 11 mois, 1 jour</v>
      </c>
      <c r="G643" s="3">
        <f t="shared" si="109"/>
        <v>53</v>
      </c>
      <c r="H643" s="4">
        <f t="shared" si="110"/>
        <v>11</v>
      </c>
      <c r="I643" s="5">
        <f t="shared" si="111"/>
        <v>1</v>
      </c>
      <c r="K643" s="1">
        <f t="shared" si="112"/>
        <v>56219</v>
      </c>
      <c r="M643" s="6">
        <f t="shared" si="113"/>
        <v>-1</v>
      </c>
      <c r="O643" s="2" t="str">
        <f t="shared" si="114"/>
        <v>53 ans, 11 mois, 2 jours</v>
      </c>
      <c r="Q643" s="3">
        <f t="shared" si="115"/>
        <v>53</v>
      </c>
      <c r="R643" s="4">
        <f t="shared" si="116"/>
        <v>11</v>
      </c>
      <c r="S643" s="5">
        <f t="shared" si="117"/>
        <v>2</v>
      </c>
      <c r="U643" s="1">
        <f t="shared" si="118"/>
        <v>56220</v>
      </c>
      <c r="W643" s="6">
        <f t="shared" si="119"/>
        <v>0</v>
      </c>
      <c r="Y643" t="str">
        <f>_xll.DIFFDATE(B643,C643,3)</f>
        <v>53 ans 11 mois 1 jour</v>
      </c>
      <c r="AC643" t="str">
        <f>RIGHT(_xll.DIFFDATE($B643,$C643,3),8)</f>
        <v>s 1 jour</v>
      </c>
      <c r="AD643" s="11"/>
      <c r="AE643" s="10"/>
    </row>
    <row r="644" spans="2:31">
      <c r="B644" s="1">
        <v>15491</v>
      </c>
      <c r="C644" s="1">
        <v>69093</v>
      </c>
      <c r="E644" s="2" t="str">
        <f t="shared" si="108"/>
        <v>146 ans, 9 mois, -1 jour</v>
      </c>
      <c r="G644" s="3">
        <f t="shared" si="109"/>
        <v>146</v>
      </c>
      <c r="H644" s="4">
        <f t="shared" si="110"/>
        <v>9</v>
      </c>
      <c r="I644" s="5">
        <f t="shared" si="111"/>
        <v>-1</v>
      </c>
      <c r="K644" s="1">
        <f t="shared" si="112"/>
        <v>69091</v>
      </c>
      <c r="M644" s="6">
        <f t="shared" si="113"/>
        <v>-2</v>
      </c>
      <c r="O644" s="2" t="str">
        <f t="shared" si="114"/>
        <v>146 ans, 9 mois, 1 jour</v>
      </c>
      <c r="Q644" s="3">
        <f t="shared" si="115"/>
        <v>146</v>
      </c>
      <c r="R644" s="4">
        <f t="shared" si="116"/>
        <v>9</v>
      </c>
      <c r="S644" s="5">
        <f t="shared" si="117"/>
        <v>1</v>
      </c>
      <c r="U644" s="1">
        <f t="shared" si="118"/>
        <v>69093</v>
      </c>
      <c r="W644" s="6">
        <f t="shared" si="119"/>
        <v>0</v>
      </c>
      <c r="Y644" t="str">
        <f>_xll.DIFFDATE(B644,C644,3)</f>
        <v>146 ans 9 mois -1 jour</v>
      </c>
      <c r="AC644" t="str">
        <f>RIGHT(_xll.DIFFDATE($B644,$C644,3),8)</f>
        <v xml:space="preserve"> -1 jour</v>
      </c>
      <c r="AD644" s="11"/>
      <c r="AE644" s="10"/>
    </row>
    <row r="645" spans="2:31">
      <c r="B645" s="1">
        <v>8247</v>
      </c>
      <c r="C645" s="1">
        <v>15423</v>
      </c>
      <c r="E645" s="2" t="str">
        <f t="shared" si="108"/>
        <v>19 ans, 7 mois, 21 jours</v>
      </c>
      <c r="G645" s="3">
        <f t="shared" si="109"/>
        <v>19</v>
      </c>
      <c r="H645" s="4">
        <f t="shared" si="110"/>
        <v>7</v>
      </c>
      <c r="I645" s="5">
        <f t="shared" si="111"/>
        <v>21</v>
      </c>
      <c r="K645" s="1">
        <f t="shared" si="112"/>
        <v>15421</v>
      </c>
      <c r="M645" s="6">
        <f t="shared" si="113"/>
        <v>-2</v>
      </c>
      <c r="O645" s="2" t="str">
        <f t="shared" si="114"/>
        <v>19 ans, 7 mois, 23 jours</v>
      </c>
      <c r="Q645" s="3">
        <f t="shared" si="115"/>
        <v>19</v>
      </c>
      <c r="R645" s="4">
        <f t="shared" si="116"/>
        <v>7</v>
      </c>
      <c r="S645" s="5">
        <f t="shared" si="117"/>
        <v>23</v>
      </c>
      <c r="U645" s="1">
        <f t="shared" si="118"/>
        <v>15423</v>
      </c>
      <c r="W645" s="6">
        <f t="shared" si="119"/>
        <v>0</v>
      </c>
      <c r="Y645" t="str">
        <f>_xll.DIFFDATE(B645,C645,3)</f>
        <v>19 ans 7 mois 21 jours</v>
      </c>
      <c r="AC645" t="str">
        <f>RIGHT(_xll.DIFFDATE($B645,$C645,3),8)</f>
        <v>21 jours</v>
      </c>
      <c r="AD645" s="11"/>
      <c r="AE645" s="10"/>
    </row>
    <row r="646" spans="2:31">
      <c r="B646" s="1">
        <v>6149</v>
      </c>
      <c r="C646" s="1">
        <v>29428</v>
      </c>
      <c r="E646" s="2" t="str">
        <f t="shared" si="108"/>
        <v>63 ans, 8 mois, 25 jours</v>
      </c>
      <c r="G646" s="3">
        <f t="shared" si="109"/>
        <v>63</v>
      </c>
      <c r="H646" s="4">
        <f t="shared" si="110"/>
        <v>8</v>
      </c>
      <c r="I646" s="5">
        <f t="shared" si="111"/>
        <v>25</v>
      </c>
      <c r="K646" s="1">
        <f t="shared" si="112"/>
        <v>29427</v>
      </c>
      <c r="M646" s="6">
        <f t="shared" si="113"/>
        <v>-1</v>
      </c>
      <c r="O646" s="2" t="str">
        <f t="shared" si="114"/>
        <v>63 ans, 8 mois, 26 jours</v>
      </c>
      <c r="Q646" s="3">
        <f t="shared" si="115"/>
        <v>63</v>
      </c>
      <c r="R646" s="4">
        <f t="shared" si="116"/>
        <v>8</v>
      </c>
      <c r="S646" s="5">
        <f t="shared" si="117"/>
        <v>26</v>
      </c>
      <c r="U646" s="1">
        <f t="shared" si="118"/>
        <v>29428</v>
      </c>
      <c r="W646" s="6">
        <f t="shared" si="119"/>
        <v>0</v>
      </c>
      <c r="Y646" t="str">
        <f>_xll.DIFFDATE(B646,C646,3)</f>
        <v>63 ans 8 mois 25 jours</v>
      </c>
      <c r="AC646" t="str">
        <f>RIGHT(_xll.DIFFDATE($B646,$C646,3),8)</f>
        <v>25 jours</v>
      </c>
      <c r="AD646" s="11"/>
      <c r="AE646" s="10"/>
    </row>
    <row r="647" spans="2:31">
      <c r="B647" s="1">
        <v>36038</v>
      </c>
      <c r="C647" s="1">
        <v>84152</v>
      </c>
      <c r="E647" s="2" t="str">
        <f t="shared" si="108"/>
        <v>131 ans, 8 mois, 24 jours</v>
      </c>
      <c r="G647" s="3">
        <f t="shared" si="109"/>
        <v>131</v>
      </c>
      <c r="H647" s="4">
        <f t="shared" si="110"/>
        <v>8</v>
      </c>
      <c r="I647" s="5">
        <f t="shared" si="111"/>
        <v>24</v>
      </c>
      <c r="K647" s="1">
        <f t="shared" si="112"/>
        <v>84151</v>
      </c>
      <c r="M647" s="6">
        <f t="shared" si="113"/>
        <v>-1</v>
      </c>
      <c r="O647" s="2" t="str">
        <f t="shared" si="114"/>
        <v>131 ans, 8 mois, 25 jours</v>
      </c>
      <c r="Q647" s="3">
        <f t="shared" si="115"/>
        <v>131</v>
      </c>
      <c r="R647" s="4">
        <f t="shared" si="116"/>
        <v>8</v>
      </c>
      <c r="S647" s="5">
        <f t="shared" si="117"/>
        <v>25</v>
      </c>
      <c r="U647" s="1">
        <f t="shared" si="118"/>
        <v>84152</v>
      </c>
      <c r="W647" s="6">
        <f t="shared" si="119"/>
        <v>0</v>
      </c>
      <c r="Y647" t="str">
        <f>_xll.DIFFDATE(B647,C647,3)</f>
        <v>131 ans 8 mois 24 jours</v>
      </c>
      <c r="AC647" t="str">
        <f>RIGHT(_xll.DIFFDATE($B647,$C647,3),8)</f>
        <v>24 jours</v>
      </c>
      <c r="AD647" s="11"/>
      <c r="AE647" s="10"/>
    </row>
    <row r="648" spans="2:31">
      <c r="B648" s="1">
        <v>15341</v>
      </c>
      <c r="C648" s="1">
        <v>16133</v>
      </c>
      <c r="E648" s="2" t="str">
        <f t="shared" ref="E648:E711" si="120">DATEDIF(B648,C648,"y")&amp;IF(DATEDIF(B648,C648,"y")&gt;1," ans, "," an, ")&amp;DATEDIF(B648,C648,"ym")&amp;" mois, "&amp;DATEDIF(B648,C648,"md")&amp;IF(DATEDIF(B648,C648,"md")&gt;1," jours"," jour")</f>
        <v>2 ans, 2 mois, 0 jour</v>
      </c>
      <c r="G648" s="3">
        <f t="shared" ref="G648:G711" si="121">DATEDIF(B648,C648,"y")</f>
        <v>2</v>
      </c>
      <c r="H648" s="4">
        <f t="shared" ref="H648:H711" si="122">DATEDIF(B648,C648,"ym")</f>
        <v>2</v>
      </c>
      <c r="I648" s="5">
        <f t="shared" ref="I648:I711" si="123">DATEDIF(B648,C648,"md")</f>
        <v>0</v>
      </c>
      <c r="K648" s="1">
        <f t="shared" ref="K648:K711" si="124">EDATE($B648,12*G648+H648)+I648</f>
        <v>16131</v>
      </c>
      <c r="M648" s="6">
        <f t="shared" ref="M648:M711" si="125">K648-$C648</f>
        <v>-2</v>
      </c>
      <c r="O648" s="2" t="str">
        <f t="shared" ref="O648:O711" si="126" xml:space="preserve">          TEXT(INT((12*(YEAR(INT(C648)+((ROUND(C648-INT(C648)-B648+INT(B648),6))&gt;=0))-YEAR(B648))+MONTH(INT(C648)+((ROUND(C648-INT(C648)-B648+INT(B648),6))&gt;=0))-MONTH(B648)    -(EDATE(B648,12*(YEAR(INT(C648)+((ROUND(C648-INT(C648)-B648+INT(B648),6))&gt;=0))-YEAR(B648))+MONTH(INT(C648)+((ROUND(C648-INT(C648)-B648+INT(B648),6))&gt;=0))-MONTH(B648))&gt;=(INT(C648)+((ROUND(C648-INT(C648)-B648+INT(B648),6))&gt;=0))))/12),"[&gt;=2]0"" ans, "";0"" an, """)&amp;                  MOD(12*(YEAR(INT(C648)+((ROUND(C648-INT(C648)-B648+INT(B648),6))&gt;=0))-YEAR(B648))+MONTH(INT(C648)+((ROUND(C648-INT(C648)-B648+INT(B648),6))&gt;=0))-MONTH(B648)    -(EDATE(B648,12*(YEAR(INT(C648)+((ROUND(C648-INT(C648)-B648+INT(B648),6))&gt;=0))-YEAR(B648))+MONTH(INT(C648)+((ROUND(C648-INT(C648)-B648+INT(B648),6))&gt;=0))-MONTH(B648))&gt;=(INT(C648)+((ROUND(C648-INT(C648)-B648+INT(B648),6))&gt;=0))),12)&amp;" mois, "&amp;                          TEXT(INT(C648)+((ROUND(C648-INT(C648)-B648+INT(B648),6))&gt;=0)-EDATE(INT(B648),12*(YEAR(INT(C648)+((ROUND(C648-INT(C648)-B648+INT(B648),6))&gt;=0))-YEAR(B648))+MONTH(INT(C648)+((ROUND(C648-INT(C648)-B648+INT(B648),6))&gt;=0))-MONTH(B648)    -(EDATE(B648,12*(YEAR(INT(C648)+((ROUND(C648-INT(C648)-B648+INT(B648),6))&gt;=0))-YEAR(B648))+MONTH(INT(C648)+((ROUND(C648-INT(C648)-B648+INT(B648),6))&gt;=0))-MONTH(B648))&gt;=(INT(C648)+((ROUND(C648-INT(C648)-B648+INT(B648),6))&gt;=0))))-1,"[&gt;=2]0"" jours"";0"" jour""")</f>
        <v>2 ans, 2 mois, 2 jours</v>
      </c>
      <c r="Q648" s="3">
        <f t="shared" ref="Q648:Q711" si="127" xml:space="preserve">            INT((12*(YEAR(INT(C648)+((ROUND(C648-INT(C648)-B648+INT(B648),6))&gt;=0))-YEAR(B648))+MONTH(INT(C648)+((ROUND(C648-INT(C648)-B648+INT(B648),6))&gt;=0))-MONTH(B648)-(EDATE(B648,12*(YEAR(INT(C648)+((ROUND(C648-INT(C648)-B648+INT(B648),6))&gt;=0))-YEAR(B648))+MONTH(INT(C648)+((ROUND(C648-INT(C648)-B648+INT(B648),6))&gt;=0))-MONTH(B648))&gt;=(INT(C648)+((ROUND(C648-INT(C648)-B648+INT(B648),6))&gt;=0))))/12)</f>
        <v>2</v>
      </c>
      <c r="R648" s="4">
        <f t="shared" ref="R648:R711" si="128" xml:space="preserve">             MOD(12*(YEAR(INT(C648)+((ROUND(C648-INT(C648)-B648+INT(B648),6))&gt;=0))-YEAR(B648))+MONTH(INT(C648)+((ROUND(C648-INT(C648)-B648+INT(B648),6))&gt;=0))-MONTH(B648)-(EDATE(B648,12*(YEAR(INT(C648)+((ROUND(C648-INT(C648)-B648+INT(B648),6))&gt;=0))-YEAR(B648))+MONTH(INT(C648)+((ROUND(C648-INT(C648)-B648+INT(B648),6))&gt;=0))-MONTH(B648))&gt;=(INT(C648)+((ROUND(C648-INT(C648)-B648+INT(B648),6))&gt;=0))),12)</f>
        <v>2</v>
      </c>
      <c r="S648" s="5">
        <f t="shared" ref="S648:S711" si="129" xml:space="preserve">                               INT(C648)+((ROUND(C648-INT(C648)-B648+INT(B648),6))&gt;=0)-EDATE(INT(B648),12*(YEAR(INT(C648)+((ROUND(C648-INT(C648)-B648+INT(B648),6))&gt;=0))-YEAR(B648))+MONTH(INT(C648)+((ROUND(C648-INT(C648)-B648+INT(B648),6))&gt;=0))-MONTH(B648)    -(EDATE(B648,12*(YEAR(INT(C648)+((ROUND(C648-INT(C648)-B648+INT(B648),6))&gt;=0))-YEAR(B648))+MONTH(INT(C648)+((ROUND(C648-INT(C648)-B648+INT(B648),6))&gt;=0))-MONTH(B648))&gt;=(INT(C648)+((ROUND(C648-INT(C648)-B648+INT(B648),6))&gt;=0))))-1</f>
        <v>2</v>
      </c>
      <c r="U648" s="1">
        <f t="shared" ref="U648:U711" si="130">EDATE($B648,12*Q648+R648)+S648</f>
        <v>16133</v>
      </c>
      <c r="W648" s="6">
        <f t="shared" ref="W648:W711" si="131">U648-$C648</f>
        <v>0</v>
      </c>
      <c r="Y648" t="str">
        <f>_xll.DIFFDATE(B648,C648,3)</f>
        <v>2 ans 2 mois 0 jour</v>
      </c>
      <c r="AC648" t="str">
        <f>RIGHT(_xll.DIFFDATE($B648,$C648,3),8)</f>
        <v>s 0 jour</v>
      </c>
      <c r="AD648" s="11"/>
      <c r="AE648" s="10"/>
    </row>
    <row r="649" spans="2:31">
      <c r="B649" s="1">
        <v>762</v>
      </c>
      <c r="C649" s="1">
        <v>44699</v>
      </c>
      <c r="E649" s="2" t="str">
        <f t="shared" si="120"/>
        <v>120 ans, 3 mois, 17 jours</v>
      </c>
      <c r="G649" s="3">
        <f t="shared" si="121"/>
        <v>120</v>
      </c>
      <c r="H649" s="4">
        <f t="shared" si="122"/>
        <v>3</v>
      </c>
      <c r="I649" s="5">
        <f t="shared" si="123"/>
        <v>17</v>
      </c>
      <c r="K649" s="1">
        <f t="shared" si="124"/>
        <v>44698</v>
      </c>
      <c r="M649" s="6">
        <f t="shared" si="125"/>
        <v>-1</v>
      </c>
      <c r="O649" s="2" t="str">
        <f t="shared" si="126"/>
        <v>120 ans, 3 mois, 18 jours</v>
      </c>
      <c r="Q649" s="3">
        <f t="shared" si="127"/>
        <v>120</v>
      </c>
      <c r="R649" s="4">
        <f t="shared" si="128"/>
        <v>3</v>
      </c>
      <c r="S649" s="5">
        <f t="shared" si="129"/>
        <v>18</v>
      </c>
      <c r="U649" s="1">
        <f t="shared" si="130"/>
        <v>44699</v>
      </c>
      <c r="W649" s="6">
        <f t="shared" si="131"/>
        <v>0</v>
      </c>
      <c r="Y649" t="str">
        <f>_xll.DIFFDATE(B649,C649,3)</f>
        <v>120 ans 3 mois 17 jours</v>
      </c>
      <c r="AC649" t="str">
        <f>RIGHT(_xll.DIFFDATE($B649,$C649,3),8)</f>
        <v>17 jours</v>
      </c>
      <c r="AD649" s="11"/>
      <c r="AE649" s="10"/>
    </row>
    <row r="650" spans="2:31">
      <c r="B650" s="1">
        <v>34638</v>
      </c>
      <c r="C650" s="1">
        <v>54767</v>
      </c>
      <c r="E650" s="2" t="str">
        <f t="shared" si="120"/>
        <v>55 ans, 1 mois, 9 jours</v>
      </c>
      <c r="G650" s="3">
        <f t="shared" si="121"/>
        <v>55</v>
      </c>
      <c r="H650" s="4">
        <f t="shared" si="122"/>
        <v>1</v>
      </c>
      <c r="I650" s="5">
        <f t="shared" si="123"/>
        <v>9</v>
      </c>
      <c r="K650" s="1">
        <f t="shared" si="124"/>
        <v>54766</v>
      </c>
      <c r="M650" s="6">
        <f t="shared" si="125"/>
        <v>-1</v>
      </c>
      <c r="O650" s="2" t="str">
        <f t="shared" si="126"/>
        <v>55 ans, 1 mois, 10 jours</v>
      </c>
      <c r="Q650" s="3">
        <f t="shared" si="127"/>
        <v>55</v>
      </c>
      <c r="R650" s="4">
        <f t="shared" si="128"/>
        <v>1</v>
      </c>
      <c r="S650" s="5">
        <f t="shared" si="129"/>
        <v>10</v>
      </c>
      <c r="U650" s="1">
        <f t="shared" si="130"/>
        <v>54767</v>
      </c>
      <c r="W650" s="6">
        <f t="shared" si="131"/>
        <v>0</v>
      </c>
      <c r="Y650" t="str">
        <f>_xll.DIFFDATE(B650,C650,3)</f>
        <v>55 ans 1 mois 9 jours</v>
      </c>
      <c r="AC650" t="str">
        <f>RIGHT(_xll.DIFFDATE($B650,$C650,3),8)</f>
        <v xml:space="preserve"> 9 jours</v>
      </c>
      <c r="AD650" s="11"/>
      <c r="AE650" s="10"/>
    </row>
    <row r="651" spans="2:31">
      <c r="B651" s="1">
        <v>24319</v>
      </c>
      <c r="C651" s="1">
        <v>75538</v>
      </c>
      <c r="E651" s="2" t="str">
        <f t="shared" si="120"/>
        <v>140 ans, 2 mois, 23 jours</v>
      </c>
      <c r="G651" s="3">
        <f t="shared" si="121"/>
        <v>140</v>
      </c>
      <c r="H651" s="4">
        <f t="shared" si="122"/>
        <v>2</v>
      </c>
      <c r="I651" s="5">
        <f t="shared" si="123"/>
        <v>23</v>
      </c>
      <c r="K651" s="1">
        <f t="shared" si="124"/>
        <v>75537</v>
      </c>
      <c r="M651" s="6">
        <f t="shared" si="125"/>
        <v>-1</v>
      </c>
      <c r="O651" s="2" t="str">
        <f t="shared" si="126"/>
        <v>140 ans, 2 mois, 24 jours</v>
      </c>
      <c r="Q651" s="3">
        <f t="shared" si="127"/>
        <v>140</v>
      </c>
      <c r="R651" s="4">
        <f t="shared" si="128"/>
        <v>2</v>
      </c>
      <c r="S651" s="5">
        <f t="shared" si="129"/>
        <v>24</v>
      </c>
      <c r="U651" s="1">
        <f t="shared" si="130"/>
        <v>75538</v>
      </c>
      <c r="W651" s="6">
        <f t="shared" si="131"/>
        <v>0</v>
      </c>
      <c r="Y651" t="str">
        <f>_xll.DIFFDATE(B651,C651,3)</f>
        <v>140 ans 2 mois 23 jours</v>
      </c>
      <c r="AC651" t="str">
        <f>RIGHT(_xll.DIFFDATE($B651,$C651,3),8)</f>
        <v>23 jours</v>
      </c>
      <c r="AD651" s="11"/>
      <c r="AE651" s="10"/>
    </row>
    <row r="652" spans="2:31">
      <c r="B652" s="1">
        <v>7913</v>
      </c>
      <c r="C652" s="1">
        <v>36243</v>
      </c>
      <c r="E652" s="2" t="str">
        <f t="shared" si="120"/>
        <v>77 ans, 6 mois, 22 jours</v>
      </c>
      <c r="G652" s="3">
        <f t="shared" si="121"/>
        <v>77</v>
      </c>
      <c r="H652" s="4">
        <f t="shared" si="122"/>
        <v>6</v>
      </c>
      <c r="I652" s="5">
        <f t="shared" si="123"/>
        <v>22</v>
      </c>
      <c r="K652" s="1">
        <f t="shared" si="124"/>
        <v>36241</v>
      </c>
      <c r="M652" s="6">
        <f t="shared" si="125"/>
        <v>-2</v>
      </c>
      <c r="O652" s="2" t="str">
        <f t="shared" si="126"/>
        <v>77 ans, 6 mois, 24 jours</v>
      </c>
      <c r="Q652" s="3">
        <f t="shared" si="127"/>
        <v>77</v>
      </c>
      <c r="R652" s="4">
        <f t="shared" si="128"/>
        <v>6</v>
      </c>
      <c r="S652" s="5">
        <f t="shared" si="129"/>
        <v>24</v>
      </c>
      <c r="U652" s="1">
        <f t="shared" si="130"/>
        <v>36243</v>
      </c>
      <c r="W652" s="6">
        <f t="shared" si="131"/>
        <v>0</v>
      </c>
      <c r="Y652" t="str">
        <f>_xll.DIFFDATE(B652,C652,3)</f>
        <v>77 ans 6 mois 22 jours</v>
      </c>
      <c r="AC652" t="str">
        <f>RIGHT(_xll.DIFFDATE($B652,$C652,3),8)</f>
        <v>22 jours</v>
      </c>
      <c r="AD652" s="11"/>
      <c r="AE652" s="10"/>
    </row>
    <row r="653" spans="2:31">
      <c r="B653" s="1">
        <v>2557</v>
      </c>
      <c r="C653" s="1">
        <v>37709</v>
      </c>
      <c r="E653" s="2" t="str">
        <f t="shared" si="120"/>
        <v>96 ans, 2 mois, 26 jours</v>
      </c>
      <c r="G653" s="3">
        <f t="shared" si="121"/>
        <v>96</v>
      </c>
      <c r="H653" s="4">
        <f t="shared" si="122"/>
        <v>2</v>
      </c>
      <c r="I653" s="5">
        <f t="shared" si="123"/>
        <v>26</v>
      </c>
      <c r="K653" s="1">
        <f t="shared" si="124"/>
        <v>37706</v>
      </c>
      <c r="M653" s="6">
        <f t="shared" si="125"/>
        <v>-3</v>
      </c>
      <c r="O653" s="2" t="str">
        <f t="shared" si="126"/>
        <v>96 ans, 2 mois, 29 jours</v>
      </c>
      <c r="Q653" s="3">
        <f t="shared" si="127"/>
        <v>96</v>
      </c>
      <c r="R653" s="4">
        <f t="shared" si="128"/>
        <v>2</v>
      </c>
      <c r="S653" s="5">
        <f t="shared" si="129"/>
        <v>29</v>
      </c>
      <c r="U653" s="1">
        <f t="shared" si="130"/>
        <v>37709</v>
      </c>
      <c r="W653" s="6">
        <f t="shared" si="131"/>
        <v>0</v>
      </c>
      <c r="Y653" t="str">
        <f>_xll.DIFFDATE(B653,C653,3)</f>
        <v>96 ans 2 mois 26 jours</v>
      </c>
      <c r="AC653" t="str">
        <f>RIGHT(_xll.DIFFDATE($B653,$C653,3),8)</f>
        <v>26 jours</v>
      </c>
      <c r="AD653" s="11"/>
      <c r="AE653" s="10"/>
    </row>
    <row r="654" spans="2:31">
      <c r="B654" s="1">
        <v>12935</v>
      </c>
      <c r="C654" s="1">
        <v>60568</v>
      </c>
      <c r="E654" s="2" t="str">
        <f t="shared" si="120"/>
        <v>130 ans, 4 mois, 27 jours</v>
      </c>
      <c r="G654" s="3">
        <f t="shared" si="121"/>
        <v>130</v>
      </c>
      <c r="H654" s="4">
        <f t="shared" si="122"/>
        <v>4</v>
      </c>
      <c r="I654" s="5">
        <f t="shared" si="123"/>
        <v>27</v>
      </c>
      <c r="K654" s="1">
        <f t="shared" si="124"/>
        <v>60567</v>
      </c>
      <c r="M654" s="6">
        <f t="shared" si="125"/>
        <v>-1</v>
      </c>
      <c r="O654" s="2" t="str">
        <f t="shared" si="126"/>
        <v>130 ans, 4 mois, 28 jours</v>
      </c>
      <c r="Q654" s="3">
        <f t="shared" si="127"/>
        <v>130</v>
      </c>
      <c r="R654" s="4">
        <f t="shared" si="128"/>
        <v>4</v>
      </c>
      <c r="S654" s="5">
        <f t="shared" si="129"/>
        <v>28</v>
      </c>
      <c r="U654" s="1">
        <f t="shared" si="130"/>
        <v>60568</v>
      </c>
      <c r="W654" s="6">
        <f t="shared" si="131"/>
        <v>0</v>
      </c>
      <c r="Y654" t="str">
        <f>_xll.DIFFDATE(B654,C654,3)</f>
        <v>130 ans 4 mois 27 jours</v>
      </c>
      <c r="AC654" t="str">
        <f>RIGHT(_xll.DIFFDATE($B654,$C654,3),8)</f>
        <v>27 jours</v>
      </c>
      <c r="AD654" s="11"/>
      <c r="AE654" s="10"/>
    </row>
    <row r="655" spans="2:31">
      <c r="B655" s="1">
        <v>33847</v>
      </c>
      <c r="C655" s="1">
        <v>72148</v>
      </c>
      <c r="E655" s="2" t="str">
        <f t="shared" si="120"/>
        <v>104 ans, 10 mois, 11 jours</v>
      </c>
      <c r="G655" s="3">
        <f t="shared" si="121"/>
        <v>104</v>
      </c>
      <c r="H655" s="4">
        <f t="shared" si="122"/>
        <v>10</v>
      </c>
      <c r="I655" s="5">
        <f t="shared" si="123"/>
        <v>11</v>
      </c>
      <c r="K655" s="1">
        <f t="shared" si="124"/>
        <v>72147</v>
      </c>
      <c r="M655" s="6">
        <f t="shared" si="125"/>
        <v>-1</v>
      </c>
      <c r="O655" s="2" t="str">
        <f t="shared" si="126"/>
        <v>104 ans, 10 mois, 12 jours</v>
      </c>
      <c r="Q655" s="3">
        <f t="shared" si="127"/>
        <v>104</v>
      </c>
      <c r="R655" s="4">
        <f t="shared" si="128"/>
        <v>10</v>
      </c>
      <c r="S655" s="5">
        <f t="shared" si="129"/>
        <v>12</v>
      </c>
      <c r="U655" s="1">
        <f t="shared" si="130"/>
        <v>72148</v>
      </c>
      <c r="W655" s="6">
        <f t="shared" si="131"/>
        <v>0</v>
      </c>
      <c r="Y655" t="str">
        <f>_xll.DIFFDATE(B655,C655,3)</f>
        <v>104 ans 10 mois 11 jours</v>
      </c>
      <c r="AC655" t="str">
        <f>RIGHT(_xll.DIFFDATE($B655,$C655,3),8)</f>
        <v>11 jours</v>
      </c>
      <c r="AD655" s="11"/>
      <c r="AE655" s="10"/>
    </row>
    <row r="656" spans="2:31">
      <c r="B656" s="1">
        <v>36402</v>
      </c>
      <c r="C656" s="1">
        <v>42801</v>
      </c>
      <c r="E656" s="2" t="str">
        <f t="shared" si="120"/>
        <v>17 ans, 6 mois, 5 jours</v>
      </c>
      <c r="G656" s="3">
        <f t="shared" si="121"/>
        <v>17</v>
      </c>
      <c r="H656" s="4">
        <f t="shared" si="122"/>
        <v>6</v>
      </c>
      <c r="I656" s="5">
        <f t="shared" si="123"/>
        <v>5</v>
      </c>
      <c r="K656" s="1">
        <f t="shared" si="124"/>
        <v>42799</v>
      </c>
      <c r="M656" s="6">
        <f t="shared" si="125"/>
        <v>-2</v>
      </c>
      <c r="O656" s="2" t="str">
        <f t="shared" si="126"/>
        <v>17 ans, 6 mois, 7 jours</v>
      </c>
      <c r="Q656" s="3">
        <f t="shared" si="127"/>
        <v>17</v>
      </c>
      <c r="R656" s="4">
        <f t="shared" si="128"/>
        <v>6</v>
      </c>
      <c r="S656" s="5">
        <f t="shared" si="129"/>
        <v>7</v>
      </c>
      <c r="U656" s="1">
        <f t="shared" si="130"/>
        <v>42801</v>
      </c>
      <c r="W656" s="6">
        <f t="shared" si="131"/>
        <v>0</v>
      </c>
      <c r="Y656" t="str">
        <f>_xll.DIFFDATE(B656,C656,3)</f>
        <v>17 ans 6 mois 5 jours</v>
      </c>
      <c r="AC656" t="str">
        <f>RIGHT(_xll.DIFFDATE($B656,$C656,3),8)</f>
        <v xml:space="preserve"> 5 jours</v>
      </c>
      <c r="AD656" s="11"/>
      <c r="AE656" s="10"/>
    </row>
    <row r="657" spans="2:31">
      <c r="B657" s="1">
        <v>25506</v>
      </c>
      <c r="C657" s="1">
        <v>54511</v>
      </c>
      <c r="E657" s="2" t="str">
        <f t="shared" si="120"/>
        <v>79 ans, 4 mois, 27 jours</v>
      </c>
      <c r="G657" s="3">
        <f t="shared" si="121"/>
        <v>79</v>
      </c>
      <c r="H657" s="4">
        <f t="shared" si="122"/>
        <v>4</v>
      </c>
      <c r="I657" s="5">
        <f t="shared" si="123"/>
        <v>27</v>
      </c>
      <c r="K657" s="1">
        <f t="shared" si="124"/>
        <v>54509</v>
      </c>
      <c r="M657" s="6">
        <f t="shared" si="125"/>
        <v>-2</v>
      </c>
      <c r="O657" s="2" t="str">
        <f t="shared" si="126"/>
        <v>79 ans, 4 mois, 29 jours</v>
      </c>
      <c r="Q657" s="3">
        <f t="shared" si="127"/>
        <v>79</v>
      </c>
      <c r="R657" s="4">
        <f t="shared" si="128"/>
        <v>4</v>
      </c>
      <c r="S657" s="5">
        <f t="shared" si="129"/>
        <v>29</v>
      </c>
      <c r="U657" s="1">
        <f t="shared" si="130"/>
        <v>54511</v>
      </c>
      <c r="W657" s="6">
        <f t="shared" si="131"/>
        <v>0</v>
      </c>
      <c r="Y657" t="str">
        <f>_xll.DIFFDATE(B657,C657,3)</f>
        <v>79 ans 4 mois 27 jours</v>
      </c>
      <c r="AC657" t="str">
        <f>RIGHT(_xll.DIFFDATE($B657,$C657,3),8)</f>
        <v>27 jours</v>
      </c>
      <c r="AD657" s="11"/>
      <c r="AE657" s="10"/>
    </row>
    <row r="658" spans="2:31">
      <c r="B658" s="1">
        <v>26083</v>
      </c>
      <c r="C658" s="1">
        <v>29658</v>
      </c>
      <c r="E658" s="2" t="str">
        <f t="shared" si="120"/>
        <v>9 ans, 9 mois, 11 jours</v>
      </c>
      <c r="G658" s="3">
        <f t="shared" si="121"/>
        <v>9</v>
      </c>
      <c r="H658" s="4">
        <f t="shared" si="122"/>
        <v>9</v>
      </c>
      <c r="I658" s="5">
        <f t="shared" si="123"/>
        <v>11</v>
      </c>
      <c r="K658" s="1">
        <f t="shared" si="124"/>
        <v>29656</v>
      </c>
      <c r="M658" s="6">
        <f t="shared" si="125"/>
        <v>-2</v>
      </c>
      <c r="O658" s="2" t="str">
        <f t="shared" si="126"/>
        <v>9 ans, 9 mois, 13 jours</v>
      </c>
      <c r="Q658" s="3">
        <f t="shared" si="127"/>
        <v>9</v>
      </c>
      <c r="R658" s="4">
        <f t="shared" si="128"/>
        <v>9</v>
      </c>
      <c r="S658" s="5">
        <f t="shared" si="129"/>
        <v>13</v>
      </c>
      <c r="U658" s="1">
        <f t="shared" si="130"/>
        <v>29658</v>
      </c>
      <c r="W658" s="6">
        <f t="shared" si="131"/>
        <v>0</v>
      </c>
      <c r="Y658" t="str">
        <f>_xll.DIFFDATE(B658,C658,3)</f>
        <v>9 ans 9 mois 11 jours</v>
      </c>
      <c r="AC658" t="str">
        <f>RIGHT(_xll.DIFFDATE($B658,$C658,3),8)</f>
        <v>11 jours</v>
      </c>
      <c r="AD658" s="11"/>
      <c r="AE658" s="10"/>
    </row>
    <row r="659" spans="2:31">
      <c r="B659" s="1">
        <v>35520</v>
      </c>
      <c r="C659" s="1">
        <v>70190</v>
      </c>
      <c r="E659" s="2" t="str">
        <f t="shared" si="120"/>
        <v>94 ans, 11 mois, 0 jour</v>
      </c>
      <c r="G659" s="3">
        <f t="shared" si="121"/>
        <v>94</v>
      </c>
      <c r="H659" s="4">
        <f t="shared" si="122"/>
        <v>11</v>
      </c>
      <c r="I659" s="5">
        <f t="shared" si="123"/>
        <v>0</v>
      </c>
      <c r="K659" s="1">
        <f t="shared" si="124"/>
        <v>70188</v>
      </c>
      <c r="M659" s="6">
        <f t="shared" si="125"/>
        <v>-2</v>
      </c>
      <c r="O659" s="2" t="str">
        <f t="shared" si="126"/>
        <v>94 ans, 11 mois, 2 jours</v>
      </c>
      <c r="Q659" s="3">
        <f t="shared" si="127"/>
        <v>94</v>
      </c>
      <c r="R659" s="4">
        <f t="shared" si="128"/>
        <v>11</v>
      </c>
      <c r="S659" s="5">
        <f t="shared" si="129"/>
        <v>2</v>
      </c>
      <c r="U659" s="1">
        <f t="shared" si="130"/>
        <v>70190</v>
      </c>
      <c r="W659" s="6">
        <f t="shared" si="131"/>
        <v>0</v>
      </c>
      <c r="Y659" t="str">
        <f>_xll.DIFFDATE(B659,C659,3)</f>
        <v>94 ans 11 mois 0 jour</v>
      </c>
      <c r="AC659" t="str">
        <f>RIGHT(_xll.DIFFDATE($B659,$C659,3),8)</f>
        <v>s 0 jour</v>
      </c>
      <c r="AD659" s="11"/>
      <c r="AE659" s="10"/>
    </row>
    <row r="660" spans="2:31">
      <c r="B660" s="1">
        <v>1035</v>
      </c>
      <c r="C660" s="1">
        <v>16358</v>
      </c>
      <c r="E660" s="2" t="str">
        <f t="shared" si="120"/>
        <v>41 ans, 11 mois, 12 jours</v>
      </c>
      <c r="G660" s="3">
        <f t="shared" si="121"/>
        <v>41</v>
      </c>
      <c r="H660" s="4">
        <f t="shared" si="122"/>
        <v>11</v>
      </c>
      <c r="I660" s="5">
        <f t="shared" si="123"/>
        <v>12</v>
      </c>
      <c r="K660" s="1">
        <f t="shared" si="124"/>
        <v>16357</v>
      </c>
      <c r="M660" s="6">
        <f t="shared" si="125"/>
        <v>-1</v>
      </c>
      <c r="O660" s="2" t="str">
        <f t="shared" si="126"/>
        <v>41 ans, 11 mois, 13 jours</v>
      </c>
      <c r="Q660" s="3">
        <f t="shared" si="127"/>
        <v>41</v>
      </c>
      <c r="R660" s="4">
        <f t="shared" si="128"/>
        <v>11</v>
      </c>
      <c r="S660" s="5">
        <f t="shared" si="129"/>
        <v>13</v>
      </c>
      <c r="U660" s="1">
        <f t="shared" si="130"/>
        <v>16358</v>
      </c>
      <c r="W660" s="6">
        <f t="shared" si="131"/>
        <v>0</v>
      </c>
      <c r="Y660" t="str">
        <f>_xll.DIFFDATE(B660,C660,3)</f>
        <v>41 ans 11 mois 12 jours</v>
      </c>
      <c r="AC660" t="str">
        <f>RIGHT(_xll.DIFFDATE($B660,$C660,3),8)</f>
        <v>12 jours</v>
      </c>
      <c r="AD660" s="11"/>
      <c r="AE660" s="10"/>
    </row>
    <row r="661" spans="2:31">
      <c r="B661" s="1">
        <v>34638</v>
      </c>
      <c r="C661" s="1">
        <v>53033</v>
      </c>
      <c r="E661" s="2" t="str">
        <f t="shared" si="120"/>
        <v>50 ans, 4 mois, 9 jours</v>
      </c>
      <c r="G661" s="3">
        <f t="shared" si="121"/>
        <v>50</v>
      </c>
      <c r="H661" s="4">
        <f t="shared" si="122"/>
        <v>4</v>
      </c>
      <c r="I661" s="5">
        <f t="shared" si="123"/>
        <v>9</v>
      </c>
      <c r="K661" s="1">
        <f t="shared" si="124"/>
        <v>53030</v>
      </c>
      <c r="M661" s="6">
        <f t="shared" si="125"/>
        <v>-3</v>
      </c>
      <c r="O661" s="2" t="str">
        <f t="shared" si="126"/>
        <v>50 ans, 4 mois, 12 jours</v>
      </c>
      <c r="Q661" s="3">
        <f t="shared" si="127"/>
        <v>50</v>
      </c>
      <c r="R661" s="4">
        <f t="shared" si="128"/>
        <v>4</v>
      </c>
      <c r="S661" s="5">
        <f t="shared" si="129"/>
        <v>12</v>
      </c>
      <c r="U661" s="1">
        <f t="shared" si="130"/>
        <v>53033</v>
      </c>
      <c r="W661" s="6">
        <f t="shared" si="131"/>
        <v>0</v>
      </c>
      <c r="Y661" t="str">
        <f>_xll.DIFFDATE(B661,C661,3)</f>
        <v>50 ans 4 mois 9 jours</v>
      </c>
      <c r="AC661" t="str">
        <f>RIGHT(_xll.DIFFDATE($B661,$C661,3),8)</f>
        <v xml:space="preserve"> 9 jours</v>
      </c>
      <c r="AD661" s="11"/>
      <c r="AE661" s="10"/>
    </row>
    <row r="662" spans="2:31">
      <c r="B662" s="1">
        <v>16468</v>
      </c>
      <c r="C662" s="1">
        <v>23814</v>
      </c>
      <c r="E662" s="2" t="str">
        <f t="shared" si="120"/>
        <v>20 ans, 1 mois, 10 jours</v>
      </c>
      <c r="G662" s="3">
        <f t="shared" si="121"/>
        <v>20</v>
      </c>
      <c r="H662" s="4">
        <f t="shared" si="122"/>
        <v>1</v>
      </c>
      <c r="I662" s="5">
        <f t="shared" si="123"/>
        <v>10</v>
      </c>
      <c r="K662" s="1">
        <f t="shared" si="124"/>
        <v>23811</v>
      </c>
      <c r="M662" s="6">
        <f t="shared" si="125"/>
        <v>-3</v>
      </c>
      <c r="O662" s="2" t="str">
        <f t="shared" si="126"/>
        <v>20 ans, 1 mois, 13 jours</v>
      </c>
      <c r="Q662" s="3">
        <f t="shared" si="127"/>
        <v>20</v>
      </c>
      <c r="R662" s="4">
        <f t="shared" si="128"/>
        <v>1</v>
      </c>
      <c r="S662" s="5">
        <f t="shared" si="129"/>
        <v>13</v>
      </c>
      <c r="U662" s="1">
        <f t="shared" si="130"/>
        <v>23814</v>
      </c>
      <c r="W662" s="6">
        <f t="shared" si="131"/>
        <v>0</v>
      </c>
      <c r="Y662" t="str">
        <f>_xll.DIFFDATE(B662,C662,3)</f>
        <v>20 ans 1 mois 10 jours</v>
      </c>
      <c r="AC662" t="str">
        <f>RIGHT(_xll.DIFFDATE($B662,$C662,3),8)</f>
        <v>10 jours</v>
      </c>
      <c r="AD662" s="11"/>
      <c r="AE662" s="10"/>
    </row>
    <row r="663" spans="2:31">
      <c r="B663" s="1">
        <v>17682</v>
      </c>
      <c r="C663" s="1">
        <v>45006</v>
      </c>
      <c r="E663" s="2" t="str">
        <f t="shared" si="120"/>
        <v>74 ans, 9 mois, 20 jours</v>
      </c>
      <c r="G663" s="3">
        <f t="shared" si="121"/>
        <v>74</v>
      </c>
      <c r="H663" s="4">
        <f t="shared" si="122"/>
        <v>9</v>
      </c>
      <c r="I663" s="5">
        <f t="shared" si="123"/>
        <v>20</v>
      </c>
      <c r="K663" s="1">
        <f t="shared" si="124"/>
        <v>45005</v>
      </c>
      <c r="M663" s="6">
        <f t="shared" si="125"/>
        <v>-1</v>
      </c>
      <c r="O663" s="2" t="str">
        <f t="shared" si="126"/>
        <v>74 ans, 9 mois, 21 jours</v>
      </c>
      <c r="Q663" s="3">
        <f t="shared" si="127"/>
        <v>74</v>
      </c>
      <c r="R663" s="4">
        <f t="shared" si="128"/>
        <v>9</v>
      </c>
      <c r="S663" s="5">
        <f t="shared" si="129"/>
        <v>21</v>
      </c>
      <c r="U663" s="1">
        <f t="shared" si="130"/>
        <v>45006</v>
      </c>
      <c r="W663" s="6">
        <f t="shared" si="131"/>
        <v>0</v>
      </c>
      <c r="Y663" t="str">
        <f>_xll.DIFFDATE(B663,C663,3)</f>
        <v>74 ans 9 mois 20 jours</v>
      </c>
      <c r="AC663" t="str">
        <f>RIGHT(_xll.DIFFDATE($B663,$C663,3),8)</f>
        <v>20 jours</v>
      </c>
      <c r="AD663" s="11"/>
      <c r="AE663" s="10"/>
    </row>
    <row r="664" spans="2:31">
      <c r="B664" s="1">
        <v>821</v>
      </c>
      <c r="C664" s="1">
        <v>40607</v>
      </c>
      <c r="E664" s="2" t="str">
        <f t="shared" si="120"/>
        <v>108 ans, 11 mois, 2 jours</v>
      </c>
      <c r="G664" s="3">
        <f t="shared" si="121"/>
        <v>108</v>
      </c>
      <c r="H664" s="4">
        <f t="shared" si="122"/>
        <v>11</v>
      </c>
      <c r="I664" s="5">
        <f t="shared" si="123"/>
        <v>2</v>
      </c>
      <c r="K664" s="1">
        <f t="shared" si="124"/>
        <v>40604</v>
      </c>
      <c r="M664" s="6">
        <f t="shared" si="125"/>
        <v>-3</v>
      </c>
      <c r="O664" s="2" t="str">
        <f t="shared" si="126"/>
        <v>108 ans, 11 mois, 5 jours</v>
      </c>
      <c r="Q664" s="3">
        <f t="shared" si="127"/>
        <v>108</v>
      </c>
      <c r="R664" s="4">
        <f t="shared" si="128"/>
        <v>11</v>
      </c>
      <c r="S664" s="5">
        <f t="shared" si="129"/>
        <v>5</v>
      </c>
      <c r="U664" s="1">
        <f t="shared" si="130"/>
        <v>40607</v>
      </c>
      <c r="W664" s="6">
        <f t="shared" si="131"/>
        <v>0</v>
      </c>
      <c r="Y664" t="str">
        <f>_xll.DIFFDATE(B664,C664,3)</f>
        <v>108 ans 11 mois 2 jours</v>
      </c>
      <c r="AC664" t="str">
        <f>RIGHT(_xll.DIFFDATE($B664,$C664,3),8)</f>
        <v xml:space="preserve"> 2 jours</v>
      </c>
      <c r="AD664" s="11"/>
      <c r="AE664" s="10"/>
    </row>
    <row r="665" spans="2:31">
      <c r="B665" s="1">
        <v>5326</v>
      </c>
      <c r="C665" s="1">
        <v>23930</v>
      </c>
      <c r="E665" s="2" t="str">
        <f t="shared" si="120"/>
        <v>50 ans, 11 mois, 6 jours</v>
      </c>
      <c r="G665" s="3">
        <f t="shared" si="121"/>
        <v>50</v>
      </c>
      <c r="H665" s="4">
        <f t="shared" si="122"/>
        <v>11</v>
      </c>
      <c r="I665" s="5">
        <f t="shared" si="123"/>
        <v>6</v>
      </c>
      <c r="K665" s="1">
        <f t="shared" si="124"/>
        <v>23929</v>
      </c>
      <c r="M665" s="6">
        <f t="shared" si="125"/>
        <v>-1</v>
      </c>
      <c r="O665" s="2" t="str">
        <f t="shared" si="126"/>
        <v>50 ans, 11 mois, 7 jours</v>
      </c>
      <c r="Q665" s="3">
        <f t="shared" si="127"/>
        <v>50</v>
      </c>
      <c r="R665" s="4">
        <f t="shared" si="128"/>
        <v>11</v>
      </c>
      <c r="S665" s="5">
        <f t="shared" si="129"/>
        <v>7</v>
      </c>
      <c r="U665" s="1">
        <f t="shared" si="130"/>
        <v>23930</v>
      </c>
      <c r="W665" s="6">
        <f t="shared" si="131"/>
        <v>0</v>
      </c>
      <c r="Y665" t="str">
        <f>_xll.DIFFDATE(B665,C665,3)</f>
        <v>50 ans 11 mois 6 jours</v>
      </c>
      <c r="AC665" t="str">
        <f>RIGHT(_xll.DIFFDATE($B665,$C665,3),8)</f>
        <v xml:space="preserve"> 6 jours</v>
      </c>
      <c r="AD665" s="11"/>
      <c r="AE665" s="10"/>
    </row>
    <row r="666" spans="2:31">
      <c r="B666" s="1">
        <v>34972</v>
      </c>
      <c r="C666" s="1">
        <v>55582</v>
      </c>
      <c r="E666" s="2" t="str">
        <f t="shared" si="120"/>
        <v>56 ans, 5 mois, 3 jours</v>
      </c>
      <c r="G666" s="3">
        <f t="shared" si="121"/>
        <v>56</v>
      </c>
      <c r="H666" s="4">
        <f t="shared" si="122"/>
        <v>5</v>
      </c>
      <c r="I666" s="5">
        <f t="shared" si="123"/>
        <v>3</v>
      </c>
      <c r="K666" s="1">
        <f t="shared" si="124"/>
        <v>55581</v>
      </c>
      <c r="M666" s="6">
        <f t="shared" si="125"/>
        <v>-1</v>
      </c>
      <c r="O666" s="2" t="str">
        <f t="shared" si="126"/>
        <v>56 ans, 5 mois, 4 jours</v>
      </c>
      <c r="Q666" s="3">
        <f t="shared" si="127"/>
        <v>56</v>
      </c>
      <c r="R666" s="4">
        <f t="shared" si="128"/>
        <v>5</v>
      </c>
      <c r="S666" s="5">
        <f t="shared" si="129"/>
        <v>4</v>
      </c>
      <c r="U666" s="1">
        <f t="shared" si="130"/>
        <v>55582</v>
      </c>
      <c r="W666" s="6">
        <f t="shared" si="131"/>
        <v>0</v>
      </c>
      <c r="Y666" t="str">
        <f>_xll.DIFFDATE(B666,C666,3)</f>
        <v>56 ans 5 mois 3 jours</v>
      </c>
      <c r="AC666" t="str">
        <f>RIGHT(_xll.DIFFDATE($B666,$C666,3),8)</f>
        <v xml:space="preserve"> 3 jours</v>
      </c>
      <c r="AD666" s="11"/>
      <c r="AE666" s="10"/>
    </row>
    <row r="667" spans="2:31">
      <c r="B667" s="1">
        <v>25719</v>
      </c>
      <c r="C667" s="1">
        <v>43648</v>
      </c>
      <c r="E667" s="2" t="str">
        <f t="shared" si="120"/>
        <v>49 ans, 1 mois, 1 jour</v>
      </c>
      <c r="G667" s="3">
        <f t="shared" si="121"/>
        <v>49</v>
      </c>
      <c r="H667" s="4">
        <f t="shared" si="122"/>
        <v>1</v>
      </c>
      <c r="I667" s="5">
        <f t="shared" si="123"/>
        <v>1</v>
      </c>
      <c r="K667" s="1">
        <f t="shared" si="124"/>
        <v>43647</v>
      </c>
      <c r="M667" s="6">
        <f t="shared" si="125"/>
        <v>-1</v>
      </c>
      <c r="O667" s="2" t="str">
        <f t="shared" si="126"/>
        <v>49 ans, 1 mois, 2 jours</v>
      </c>
      <c r="Q667" s="3">
        <f t="shared" si="127"/>
        <v>49</v>
      </c>
      <c r="R667" s="4">
        <f t="shared" si="128"/>
        <v>1</v>
      </c>
      <c r="S667" s="5">
        <f t="shared" si="129"/>
        <v>2</v>
      </c>
      <c r="U667" s="1">
        <f t="shared" si="130"/>
        <v>43648</v>
      </c>
      <c r="W667" s="6">
        <f t="shared" si="131"/>
        <v>0</v>
      </c>
      <c r="Y667" t="str">
        <f>_xll.DIFFDATE(B667,C667,3)</f>
        <v>49 ans 1 mois 1 jour</v>
      </c>
      <c r="AC667" t="str">
        <f>RIGHT(_xll.DIFFDATE($B667,$C667,3),8)</f>
        <v>s 1 jour</v>
      </c>
      <c r="AD667" s="11"/>
      <c r="AE667" s="10"/>
    </row>
    <row r="668" spans="2:31">
      <c r="B668" s="1">
        <v>10624</v>
      </c>
      <c r="C668" s="1">
        <v>12336</v>
      </c>
      <c r="E668" s="2" t="str">
        <f t="shared" si="120"/>
        <v>4 ans, 8 mois, 8 jours</v>
      </c>
      <c r="G668" s="3">
        <f t="shared" si="121"/>
        <v>4</v>
      </c>
      <c r="H668" s="4">
        <f t="shared" si="122"/>
        <v>8</v>
      </c>
      <c r="I668" s="5">
        <f t="shared" si="123"/>
        <v>8</v>
      </c>
      <c r="K668" s="1">
        <f t="shared" si="124"/>
        <v>12335</v>
      </c>
      <c r="M668" s="6">
        <f t="shared" si="125"/>
        <v>-1</v>
      </c>
      <c r="O668" s="2" t="str">
        <f t="shared" si="126"/>
        <v>4 ans, 8 mois, 9 jours</v>
      </c>
      <c r="Q668" s="3">
        <f t="shared" si="127"/>
        <v>4</v>
      </c>
      <c r="R668" s="4">
        <f t="shared" si="128"/>
        <v>8</v>
      </c>
      <c r="S668" s="5">
        <f t="shared" si="129"/>
        <v>9</v>
      </c>
      <c r="U668" s="1">
        <f t="shared" si="130"/>
        <v>12336</v>
      </c>
      <c r="W668" s="6">
        <f t="shared" si="131"/>
        <v>0</v>
      </c>
      <c r="Y668" t="str">
        <f>_xll.DIFFDATE(B668,C668,3)</f>
        <v>4 ans 8 mois 8 jours</v>
      </c>
      <c r="AC668" t="str">
        <f>RIGHT(_xll.DIFFDATE($B668,$C668,3),8)</f>
        <v xml:space="preserve"> 8 jours</v>
      </c>
      <c r="AD668" s="11"/>
      <c r="AE668" s="10"/>
    </row>
    <row r="669" spans="2:31">
      <c r="B669" s="1">
        <v>19843</v>
      </c>
      <c r="C669" s="1">
        <v>42811</v>
      </c>
      <c r="E669" s="2" t="str">
        <f t="shared" si="120"/>
        <v>62 ans, 10 mois, 16 jours</v>
      </c>
      <c r="G669" s="3">
        <f t="shared" si="121"/>
        <v>62</v>
      </c>
      <c r="H669" s="4">
        <f t="shared" si="122"/>
        <v>10</v>
      </c>
      <c r="I669" s="5">
        <f t="shared" si="123"/>
        <v>16</v>
      </c>
      <c r="K669" s="1">
        <f t="shared" si="124"/>
        <v>42810</v>
      </c>
      <c r="M669" s="6">
        <f t="shared" si="125"/>
        <v>-1</v>
      </c>
      <c r="O669" s="2" t="str">
        <f t="shared" si="126"/>
        <v>62 ans, 10 mois, 17 jours</v>
      </c>
      <c r="Q669" s="3">
        <f t="shared" si="127"/>
        <v>62</v>
      </c>
      <c r="R669" s="4">
        <f t="shared" si="128"/>
        <v>10</v>
      </c>
      <c r="S669" s="5">
        <f t="shared" si="129"/>
        <v>17</v>
      </c>
      <c r="U669" s="1">
        <f t="shared" si="130"/>
        <v>42811</v>
      </c>
      <c r="W669" s="6">
        <f t="shared" si="131"/>
        <v>0</v>
      </c>
      <c r="Y669" t="str">
        <f>_xll.DIFFDATE(B669,C669,3)</f>
        <v>62 ans 10 mois 16 jours</v>
      </c>
      <c r="AC669" t="str">
        <f>RIGHT(_xll.DIFFDATE($B669,$C669,3),8)</f>
        <v>16 jours</v>
      </c>
      <c r="AD669" s="11"/>
      <c r="AE669" s="10"/>
    </row>
    <row r="670" spans="2:31">
      <c r="B670" s="1">
        <v>31259</v>
      </c>
      <c r="C670" s="1">
        <v>80847</v>
      </c>
      <c r="E670" s="2" t="str">
        <f t="shared" si="120"/>
        <v>135 ans, 9 mois, 6 jours</v>
      </c>
      <c r="G670" s="3">
        <f t="shared" si="121"/>
        <v>135</v>
      </c>
      <c r="H670" s="4">
        <f t="shared" si="122"/>
        <v>9</v>
      </c>
      <c r="I670" s="5">
        <f t="shared" si="123"/>
        <v>6</v>
      </c>
      <c r="K670" s="1">
        <f t="shared" si="124"/>
        <v>80846</v>
      </c>
      <c r="M670" s="6">
        <f t="shared" si="125"/>
        <v>-1</v>
      </c>
      <c r="O670" s="2" t="str">
        <f t="shared" si="126"/>
        <v>135 ans, 9 mois, 7 jours</v>
      </c>
      <c r="Q670" s="3">
        <f t="shared" si="127"/>
        <v>135</v>
      </c>
      <c r="R670" s="4">
        <f t="shared" si="128"/>
        <v>9</v>
      </c>
      <c r="S670" s="5">
        <f t="shared" si="129"/>
        <v>7</v>
      </c>
      <c r="U670" s="1">
        <f t="shared" si="130"/>
        <v>80847</v>
      </c>
      <c r="W670" s="6">
        <f t="shared" si="131"/>
        <v>0</v>
      </c>
      <c r="Y670" t="str">
        <f>_xll.DIFFDATE(B670,C670,3)</f>
        <v>135 ans 9 mois 6 jours</v>
      </c>
      <c r="AC670" t="str">
        <f>RIGHT(_xll.DIFFDATE($B670,$C670,3),8)</f>
        <v xml:space="preserve"> 6 jours</v>
      </c>
      <c r="AD670" s="11"/>
      <c r="AE670" s="10"/>
    </row>
    <row r="671" spans="2:31">
      <c r="B671" s="1">
        <v>30894</v>
      </c>
      <c r="C671" s="1">
        <v>57634</v>
      </c>
      <c r="E671" s="2" t="str">
        <f t="shared" si="120"/>
        <v>73 ans, 2 mois, 15 jours</v>
      </c>
      <c r="G671" s="3">
        <f t="shared" si="121"/>
        <v>73</v>
      </c>
      <c r="H671" s="4">
        <f t="shared" si="122"/>
        <v>2</v>
      </c>
      <c r="I671" s="5">
        <f t="shared" si="123"/>
        <v>15</v>
      </c>
      <c r="K671" s="1">
        <f t="shared" si="124"/>
        <v>57633</v>
      </c>
      <c r="M671" s="6">
        <f t="shared" si="125"/>
        <v>-1</v>
      </c>
      <c r="O671" s="2" t="str">
        <f t="shared" si="126"/>
        <v>73 ans, 2 mois, 16 jours</v>
      </c>
      <c r="Q671" s="3">
        <f t="shared" si="127"/>
        <v>73</v>
      </c>
      <c r="R671" s="4">
        <f t="shared" si="128"/>
        <v>2</v>
      </c>
      <c r="S671" s="5">
        <f t="shared" si="129"/>
        <v>16</v>
      </c>
      <c r="U671" s="1">
        <f t="shared" si="130"/>
        <v>57634</v>
      </c>
      <c r="W671" s="6">
        <f t="shared" si="131"/>
        <v>0</v>
      </c>
      <c r="Y671" t="str">
        <f>_xll.DIFFDATE(B671,C671,3)</f>
        <v>73 ans 2 mois 15 jours</v>
      </c>
      <c r="AC671" t="str">
        <f>RIGHT(_xll.DIFFDATE($B671,$C671,3),8)</f>
        <v>15 jours</v>
      </c>
      <c r="AD671" s="11"/>
      <c r="AE671" s="10"/>
    </row>
    <row r="672" spans="2:31">
      <c r="B672" s="1">
        <v>9436</v>
      </c>
      <c r="C672" s="1">
        <v>26278</v>
      </c>
      <c r="E672" s="2" t="str">
        <f t="shared" si="120"/>
        <v>46 ans, 1 mois, 10 jours</v>
      </c>
      <c r="G672" s="3">
        <f t="shared" si="121"/>
        <v>46</v>
      </c>
      <c r="H672" s="4">
        <f t="shared" si="122"/>
        <v>1</v>
      </c>
      <c r="I672" s="5">
        <f t="shared" si="123"/>
        <v>10</v>
      </c>
      <c r="K672" s="1">
        <f t="shared" si="124"/>
        <v>26277</v>
      </c>
      <c r="M672" s="6">
        <f t="shared" si="125"/>
        <v>-1</v>
      </c>
      <c r="O672" s="2" t="str">
        <f t="shared" si="126"/>
        <v>46 ans, 1 mois, 11 jours</v>
      </c>
      <c r="Q672" s="3">
        <f t="shared" si="127"/>
        <v>46</v>
      </c>
      <c r="R672" s="4">
        <f t="shared" si="128"/>
        <v>1</v>
      </c>
      <c r="S672" s="5">
        <f t="shared" si="129"/>
        <v>11</v>
      </c>
      <c r="U672" s="1">
        <f t="shared" si="130"/>
        <v>26278</v>
      </c>
      <c r="W672" s="6">
        <f t="shared" si="131"/>
        <v>0</v>
      </c>
      <c r="Y672" t="str">
        <f>_xll.DIFFDATE(B672,C672,3)</f>
        <v>46 ans 1 mois 10 jours</v>
      </c>
      <c r="AC672" t="str">
        <f>RIGHT(_xll.DIFFDATE($B672,$C672,3),8)</f>
        <v>10 jours</v>
      </c>
      <c r="AD672" s="11"/>
      <c r="AE672" s="10"/>
    </row>
    <row r="673" spans="2:31">
      <c r="B673" s="1">
        <v>4627</v>
      </c>
      <c r="C673" s="1">
        <v>23575</v>
      </c>
      <c r="E673" s="2" t="str">
        <f t="shared" si="120"/>
        <v>51 ans, 10 mois, 16 jours</v>
      </c>
      <c r="G673" s="3">
        <f t="shared" si="121"/>
        <v>51</v>
      </c>
      <c r="H673" s="4">
        <f t="shared" si="122"/>
        <v>10</v>
      </c>
      <c r="I673" s="5">
        <f t="shared" si="123"/>
        <v>16</v>
      </c>
      <c r="K673" s="1">
        <f t="shared" si="124"/>
        <v>23574</v>
      </c>
      <c r="M673" s="6">
        <f t="shared" si="125"/>
        <v>-1</v>
      </c>
      <c r="O673" s="2" t="str">
        <f t="shared" si="126"/>
        <v>51 ans, 10 mois, 17 jours</v>
      </c>
      <c r="Q673" s="3">
        <f t="shared" si="127"/>
        <v>51</v>
      </c>
      <c r="R673" s="4">
        <f t="shared" si="128"/>
        <v>10</v>
      </c>
      <c r="S673" s="5">
        <f t="shared" si="129"/>
        <v>17</v>
      </c>
      <c r="U673" s="1">
        <f t="shared" si="130"/>
        <v>23575</v>
      </c>
      <c r="W673" s="6">
        <f t="shared" si="131"/>
        <v>0</v>
      </c>
      <c r="Y673" t="str">
        <f>_xll.DIFFDATE(B673,C673,3)</f>
        <v>51 ans 10 mois 16 jours</v>
      </c>
      <c r="AC673" t="str">
        <f>RIGHT(_xll.DIFFDATE($B673,$C673,3),8)</f>
        <v>16 jours</v>
      </c>
      <c r="AD673" s="11"/>
      <c r="AE673" s="10"/>
    </row>
    <row r="674" spans="2:31">
      <c r="B674" s="1">
        <v>22128</v>
      </c>
      <c r="C674" s="1">
        <v>26653</v>
      </c>
      <c r="E674" s="2" t="str">
        <f t="shared" si="120"/>
        <v>12 ans, 4 mois, 19 jours</v>
      </c>
      <c r="G674" s="3">
        <f t="shared" si="121"/>
        <v>12</v>
      </c>
      <c r="H674" s="4">
        <f t="shared" si="122"/>
        <v>4</v>
      </c>
      <c r="I674" s="5">
        <f t="shared" si="123"/>
        <v>19</v>
      </c>
      <c r="K674" s="1">
        <f t="shared" si="124"/>
        <v>26652</v>
      </c>
      <c r="M674" s="6">
        <f t="shared" si="125"/>
        <v>-1</v>
      </c>
      <c r="O674" s="2" t="str">
        <f t="shared" si="126"/>
        <v>12 ans, 4 mois, 20 jours</v>
      </c>
      <c r="Q674" s="3">
        <f t="shared" si="127"/>
        <v>12</v>
      </c>
      <c r="R674" s="4">
        <f t="shared" si="128"/>
        <v>4</v>
      </c>
      <c r="S674" s="5">
        <f t="shared" si="129"/>
        <v>20</v>
      </c>
      <c r="U674" s="1">
        <f t="shared" si="130"/>
        <v>26653</v>
      </c>
      <c r="W674" s="6">
        <f t="shared" si="131"/>
        <v>0</v>
      </c>
      <c r="Y674" t="str">
        <f>_xll.DIFFDATE(B674,C674,3)</f>
        <v>12 ans 4 mois 19 jours</v>
      </c>
      <c r="AC674" t="str">
        <f>RIGHT(_xll.DIFFDATE($B674,$C674,3),8)</f>
        <v>19 jours</v>
      </c>
      <c r="AD674" s="11"/>
      <c r="AE674" s="10"/>
    </row>
    <row r="675" spans="2:31">
      <c r="B675" s="1">
        <v>6088</v>
      </c>
      <c r="C675" s="1">
        <v>50403</v>
      </c>
      <c r="E675" s="2" t="str">
        <f t="shared" si="120"/>
        <v>121 ans, 3 mois, 28 jours</v>
      </c>
      <c r="G675" s="3">
        <f t="shared" si="121"/>
        <v>121</v>
      </c>
      <c r="H675" s="4">
        <f t="shared" si="122"/>
        <v>3</v>
      </c>
      <c r="I675" s="5">
        <f t="shared" si="123"/>
        <v>28</v>
      </c>
      <c r="K675" s="1">
        <f t="shared" si="124"/>
        <v>50402</v>
      </c>
      <c r="M675" s="6">
        <f t="shared" si="125"/>
        <v>-1</v>
      </c>
      <c r="O675" s="2" t="str">
        <f t="shared" si="126"/>
        <v>121 ans, 3 mois, 29 jours</v>
      </c>
      <c r="Q675" s="3">
        <f t="shared" si="127"/>
        <v>121</v>
      </c>
      <c r="R675" s="4">
        <f t="shared" si="128"/>
        <v>3</v>
      </c>
      <c r="S675" s="5">
        <f t="shared" si="129"/>
        <v>29</v>
      </c>
      <c r="U675" s="1">
        <f t="shared" si="130"/>
        <v>50403</v>
      </c>
      <c r="W675" s="6">
        <f t="shared" si="131"/>
        <v>0</v>
      </c>
      <c r="Y675" t="str">
        <f>_xll.DIFFDATE(B675,C675,3)</f>
        <v>121 ans 3 mois 28 jours</v>
      </c>
      <c r="AC675" t="str">
        <f>RIGHT(_xll.DIFFDATE($B675,$C675,3),8)</f>
        <v>28 jours</v>
      </c>
      <c r="AD675" s="11"/>
      <c r="AE675" s="10"/>
    </row>
    <row r="676" spans="2:31">
      <c r="B676" s="1">
        <v>4900</v>
      </c>
      <c r="C676" s="1">
        <v>33948</v>
      </c>
      <c r="E676" s="2" t="str">
        <f t="shared" si="120"/>
        <v>79 ans, 6 mois, 9 jours</v>
      </c>
      <c r="G676" s="3">
        <f t="shared" si="121"/>
        <v>79</v>
      </c>
      <c r="H676" s="4">
        <f t="shared" si="122"/>
        <v>6</v>
      </c>
      <c r="I676" s="5">
        <f t="shared" si="123"/>
        <v>9</v>
      </c>
      <c r="K676" s="1">
        <f t="shared" si="124"/>
        <v>33947</v>
      </c>
      <c r="M676" s="6">
        <f t="shared" si="125"/>
        <v>-1</v>
      </c>
      <c r="O676" s="2" t="str">
        <f t="shared" si="126"/>
        <v>79 ans, 6 mois, 10 jours</v>
      </c>
      <c r="Q676" s="3">
        <f t="shared" si="127"/>
        <v>79</v>
      </c>
      <c r="R676" s="4">
        <f t="shared" si="128"/>
        <v>6</v>
      </c>
      <c r="S676" s="5">
        <f t="shared" si="129"/>
        <v>10</v>
      </c>
      <c r="U676" s="1">
        <f t="shared" si="130"/>
        <v>33948</v>
      </c>
      <c r="W676" s="6">
        <f t="shared" si="131"/>
        <v>0</v>
      </c>
      <c r="Y676" t="str">
        <f>_xll.DIFFDATE(B676,C676,3)</f>
        <v>79 ans 6 mois 9 jours</v>
      </c>
      <c r="AC676" t="str">
        <f>RIGHT(_xll.DIFFDATE($B676,$C676,3),8)</f>
        <v xml:space="preserve"> 9 jours</v>
      </c>
      <c r="AD676" s="11"/>
      <c r="AE676" s="10"/>
    </row>
    <row r="677" spans="2:31">
      <c r="B677" s="1">
        <v>28733</v>
      </c>
      <c r="C677" s="1">
        <v>47407</v>
      </c>
      <c r="E677" s="2" t="str">
        <f t="shared" si="120"/>
        <v>51 ans, 1 mois, 15 jours</v>
      </c>
      <c r="G677" s="3">
        <f t="shared" si="121"/>
        <v>51</v>
      </c>
      <c r="H677" s="4">
        <f t="shared" si="122"/>
        <v>1</v>
      </c>
      <c r="I677" s="5">
        <f t="shared" si="123"/>
        <v>15</v>
      </c>
      <c r="K677" s="1">
        <f t="shared" si="124"/>
        <v>47406</v>
      </c>
      <c r="M677" s="6">
        <f t="shared" si="125"/>
        <v>-1</v>
      </c>
      <c r="O677" s="2" t="str">
        <f t="shared" si="126"/>
        <v>51 ans, 1 mois, 16 jours</v>
      </c>
      <c r="Q677" s="3">
        <f t="shared" si="127"/>
        <v>51</v>
      </c>
      <c r="R677" s="4">
        <f t="shared" si="128"/>
        <v>1</v>
      </c>
      <c r="S677" s="5">
        <f t="shared" si="129"/>
        <v>16</v>
      </c>
      <c r="U677" s="1">
        <f t="shared" si="130"/>
        <v>47407</v>
      </c>
      <c r="W677" s="6">
        <f t="shared" si="131"/>
        <v>0</v>
      </c>
      <c r="Y677" t="str">
        <f>_xll.DIFFDATE(B677,C677,3)</f>
        <v>51 ans 1 mois 15 jours</v>
      </c>
      <c r="AC677" t="str">
        <f>RIGHT(_xll.DIFFDATE($B677,$C677,3),8)</f>
        <v>15 jours</v>
      </c>
      <c r="AD677" s="11"/>
      <c r="AE677" s="10"/>
    </row>
    <row r="678" spans="2:31">
      <c r="B678" s="1">
        <v>24287</v>
      </c>
      <c r="C678" s="1">
        <v>30391</v>
      </c>
      <c r="E678" s="2" t="str">
        <f t="shared" si="120"/>
        <v>16 ans, 8 mois, 15 jours</v>
      </c>
      <c r="G678" s="3">
        <f t="shared" si="121"/>
        <v>16</v>
      </c>
      <c r="H678" s="4">
        <f t="shared" si="122"/>
        <v>8</v>
      </c>
      <c r="I678" s="5">
        <f t="shared" si="123"/>
        <v>15</v>
      </c>
      <c r="K678" s="1">
        <f t="shared" si="124"/>
        <v>30390</v>
      </c>
      <c r="M678" s="6">
        <f t="shared" si="125"/>
        <v>-1</v>
      </c>
      <c r="O678" s="2" t="str">
        <f t="shared" si="126"/>
        <v>16 ans, 8 mois, 16 jours</v>
      </c>
      <c r="Q678" s="3">
        <f t="shared" si="127"/>
        <v>16</v>
      </c>
      <c r="R678" s="4">
        <f t="shared" si="128"/>
        <v>8</v>
      </c>
      <c r="S678" s="5">
        <f t="shared" si="129"/>
        <v>16</v>
      </c>
      <c r="U678" s="1">
        <f t="shared" si="130"/>
        <v>30391</v>
      </c>
      <c r="W678" s="6">
        <f t="shared" si="131"/>
        <v>0</v>
      </c>
      <c r="Y678" t="str">
        <f>_xll.DIFFDATE(B678,C678,3)</f>
        <v>16 ans 8 mois 15 jours</v>
      </c>
      <c r="AC678" t="str">
        <f>RIGHT(_xll.DIFFDATE($B678,$C678,3),8)</f>
        <v>15 jours</v>
      </c>
      <c r="AD678" s="11"/>
      <c r="AE678" s="10"/>
    </row>
    <row r="679" spans="2:31">
      <c r="B679" s="1">
        <v>21336</v>
      </c>
      <c r="C679" s="1">
        <v>38655</v>
      </c>
      <c r="E679" s="2" t="str">
        <f t="shared" si="120"/>
        <v>47 ans, 4 mois, 29 jours</v>
      </c>
      <c r="G679" s="3">
        <f t="shared" si="121"/>
        <v>47</v>
      </c>
      <c r="H679" s="4">
        <f t="shared" si="122"/>
        <v>4</v>
      </c>
      <c r="I679" s="5">
        <f t="shared" si="123"/>
        <v>29</v>
      </c>
      <c r="K679" s="1">
        <f t="shared" si="124"/>
        <v>38654</v>
      </c>
      <c r="M679" s="6">
        <f t="shared" si="125"/>
        <v>-1</v>
      </c>
      <c r="O679" s="2" t="str">
        <f t="shared" si="126"/>
        <v>47 ans, 4 mois, 30 jours</v>
      </c>
      <c r="Q679" s="3">
        <f t="shared" si="127"/>
        <v>47</v>
      </c>
      <c r="R679" s="4">
        <f t="shared" si="128"/>
        <v>4</v>
      </c>
      <c r="S679" s="5">
        <f t="shared" si="129"/>
        <v>30</v>
      </c>
      <c r="U679" s="1">
        <f t="shared" si="130"/>
        <v>38655</v>
      </c>
      <c r="W679" s="6">
        <f t="shared" si="131"/>
        <v>0</v>
      </c>
      <c r="Y679" t="str">
        <f>_xll.DIFFDATE(B679,C679,3)</f>
        <v>47 ans 4 mois 29 jours</v>
      </c>
      <c r="AC679" t="str">
        <f>RIGHT(_xll.DIFFDATE($B679,$C679,3),8)</f>
        <v>29 jours</v>
      </c>
      <c r="AD679" s="11"/>
      <c r="AE679" s="10"/>
    </row>
    <row r="680" spans="2:31">
      <c r="B680" s="1">
        <v>3074</v>
      </c>
      <c r="C680" s="1">
        <v>42148</v>
      </c>
      <c r="E680" s="2" t="str">
        <f t="shared" si="120"/>
        <v>106 ans, 11 mois, 23 jours</v>
      </c>
      <c r="G680" s="3">
        <f t="shared" si="121"/>
        <v>106</v>
      </c>
      <c r="H680" s="4">
        <f t="shared" si="122"/>
        <v>11</v>
      </c>
      <c r="I680" s="5">
        <f t="shared" si="123"/>
        <v>23</v>
      </c>
      <c r="K680" s="1">
        <f t="shared" si="124"/>
        <v>42147</v>
      </c>
      <c r="M680" s="6">
        <f t="shared" si="125"/>
        <v>-1</v>
      </c>
      <c r="O680" s="2" t="str">
        <f t="shared" si="126"/>
        <v>106 ans, 11 mois, 24 jours</v>
      </c>
      <c r="Q680" s="3">
        <f t="shared" si="127"/>
        <v>106</v>
      </c>
      <c r="R680" s="4">
        <f t="shared" si="128"/>
        <v>11</v>
      </c>
      <c r="S680" s="5">
        <f t="shared" si="129"/>
        <v>24</v>
      </c>
      <c r="U680" s="1">
        <f t="shared" si="130"/>
        <v>42148</v>
      </c>
      <c r="W680" s="6">
        <f t="shared" si="131"/>
        <v>0</v>
      </c>
      <c r="Y680" t="str">
        <f>_xll.DIFFDATE(B680,C680,3)</f>
        <v>106 ans 11 mois 23 jours</v>
      </c>
      <c r="AC680" t="str">
        <f>RIGHT(_xll.DIFFDATE($B680,$C680,3),8)</f>
        <v>23 jours</v>
      </c>
      <c r="AD680" s="11"/>
      <c r="AE680" s="10"/>
    </row>
    <row r="681" spans="2:31">
      <c r="B681" s="1">
        <v>14184</v>
      </c>
      <c r="C681" s="1">
        <v>61127</v>
      </c>
      <c r="E681" s="2" t="str">
        <f t="shared" si="120"/>
        <v>128 ans, 6 mois, 9 jours</v>
      </c>
      <c r="G681" s="3">
        <f t="shared" si="121"/>
        <v>128</v>
      </c>
      <c r="H681" s="4">
        <f t="shared" si="122"/>
        <v>6</v>
      </c>
      <c r="I681" s="5">
        <f t="shared" si="123"/>
        <v>9</v>
      </c>
      <c r="K681" s="1">
        <f t="shared" si="124"/>
        <v>61126</v>
      </c>
      <c r="M681" s="6">
        <f t="shared" si="125"/>
        <v>-1</v>
      </c>
      <c r="O681" s="2" t="str">
        <f t="shared" si="126"/>
        <v>128 ans, 6 mois, 10 jours</v>
      </c>
      <c r="Q681" s="3">
        <f t="shared" si="127"/>
        <v>128</v>
      </c>
      <c r="R681" s="4">
        <f t="shared" si="128"/>
        <v>6</v>
      </c>
      <c r="S681" s="5">
        <f t="shared" si="129"/>
        <v>10</v>
      </c>
      <c r="U681" s="1">
        <f t="shared" si="130"/>
        <v>61127</v>
      </c>
      <c r="W681" s="6">
        <f t="shared" si="131"/>
        <v>0</v>
      </c>
      <c r="Y681" t="str">
        <f>_xll.DIFFDATE(B681,C681,3)</f>
        <v>128 ans 6 mois 9 jours</v>
      </c>
      <c r="AC681" t="str">
        <f>RIGHT(_xll.DIFFDATE($B681,$C681,3),8)</f>
        <v xml:space="preserve"> 9 jours</v>
      </c>
      <c r="AD681" s="11"/>
      <c r="AE681" s="10"/>
    </row>
    <row r="682" spans="2:31">
      <c r="B682" s="1">
        <v>9801</v>
      </c>
      <c r="C682" s="1">
        <v>26222</v>
      </c>
      <c r="E682" s="2" t="str">
        <f t="shared" si="120"/>
        <v>44 ans, 11 mois, 15 jours</v>
      </c>
      <c r="G682" s="3">
        <f t="shared" si="121"/>
        <v>44</v>
      </c>
      <c r="H682" s="4">
        <f t="shared" si="122"/>
        <v>11</v>
      </c>
      <c r="I682" s="5">
        <f t="shared" si="123"/>
        <v>15</v>
      </c>
      <c r="K682" s="1">
        <f t="shared" si="124"/>
        <v>26221</v>
      </c>
      <c r="M682" s="6">
        <f t="shared" si="125"/>
        <v>-1</v>
      </c>
      <c r="O682" s="2" t="str">
        <f t="shared" si="126"/>
        <v>44 ans, 11 mois, 16 jours</v>
      </c>
      <c r="Q682" s="3">
        <f t="shared" si="127"/>
        <v>44</v>
      </c>
      <c r="R682" s="4">
        <f t="shared" si="128"/>
        <v>11</v>
      </c>
      <c r="S682" s="5">
        <f t="shared" si="129"/>
        <v>16</v>
      </c>
      <c r="U682" s="1">
        <f t="shared" si="130"/>
        <v>26222</v>
      </c>
      <c r="W682" s="6">
        <f t="shared" si="131"/>
        <v>0</v>
      </c>
      <c r="Y682" t="str">
        <f>_xll.DIFFDATE(B682,C682,3)</f>
        <v>44 ans 11 mois 15 jours</v>
      </c>
      <c r="AC682" t="str">
        <f>RIGHT(_xll.DIFFDATE($B682,$C682,3),8)</f>
        <v>15 jours</v>
      </c>
      <c r="AD682" s="11"/>
      <c r="AE682" s="10"/>
    </row>
    <row r="683" spans="2:31">
      <c r="B683" s="1">
        <v>27727</v>
      </c>
      <c r="C683" s="1">
        <v>54870</v>
      </c>
      <c r="E683" s="2" t="str">
        <f t="shared" si="120"/>
        <v>74 ans, 3 mois, 22 jours</v>
      </c>
      <c r="G683" s="3">
        <f t="shared" si="121"/>
        <v>74</v>
      </c>
      <c r="H683" s="4">
        <f t="shared" si="122"/>
        <v>3</v>
      </c>
      <c r="I683" s="5">
        <f t="shared" si="123"/>
        <v>22</v>
      </c>
      <c r="K683" s="1">
        <f t="shared" si="124"/>
        <v>54869</v>
      </c>
      <c r="M683" s="6">
        <f t="shared" si="125"/>
        <v>-1</v>
      </c>
      <c r="O683" s="2" t="str">
        <f t="shared" si="126"/>
        <v>74 ans, 3 mois, 23 jours</v>
      </c>
      <c r="Q683" s="3">
        <f t="shared" si="127"/>
        <v>74</v>
      </c>
      <c r="R683" s="4">
        <f t="shared" si="128"/>
        <v>3</v>
      </c>
      <c r="S683" s="5">
        <f t="shared" si="129"/>
        <v>23</v>
      </c>
      <c r="U683" s="1">
        <f t="shared" si="130"/>
        <v>54870</v>
      </c>
      <c r="W683" s="6">
        <f t="shared" si="131"/>
        <v>0</v>
      </c>
      <c r="Y683" t="str">
        <f>_xll.DIFFDATE(B683,C683,3)</f>
        <v>74 ans 3 mois 22 jours</v>
      </c>
      <c r="AC683" t="str">
        <f>RIGHT(_xll.DIFFDATE($B683,$C683,3),8)</f>
        <v>22 jours</v>
      </c>
      <c r="AD683" s="11"/>
      <c r="AE683" s="10"/>
    </row>
    <row r="684" spans="2:31">
      <c r="B684" s="1">
        <v>32841</v>
      </c>
      <c r="C684" s="1">
        <v>58138</v>
      </c>
      <c r="E684" s="2" t="str">
        <f t="shared" si="120"/>
        <v>69 ans, 3 mois, 3 jours</v>
      </c>
      <c r="G684" s="3">
        <f t="shared" si="121"/>
        <v>69</v>
      </c>
      <c r="H684" s="4">
        <f t="shared" si="122"/>
        <v>3</v>
      </c>
      <c r="I684" s="5">
        <f t="shared" si="123"/>
        <v>3</v>
      </c>
      <c r="K684" s="1">
        <f t="shared" si="124"/>
        <v>58137</v>
      </c>
      <c r="M684" s="6">
        <f t="shared" si="125"/>
        <v>-1</v>
      </c>
      <c r="O684" s="2" t="str">
        <f t="shared" si="126"/>
        <v>69 ans, 3 mois, 4 jours</v>
      </c>
      <c r="Q684" s="3">
        <f t="shared" si="127"/>
        <v>69</v>
      </c>
      <c r="R684" s="4">
        <f t="shared" si="128"/>
        <v>3</v>
      </c>
      <c r="S684" s="5">
        <f t="shared" si="129"/>
        <v>4</v>
      </c>
      <c r="U684" s="1">
        <f t="shared" si="130"/>
        <v>58138</v>
      </c>
      <c r="W684" s="6">
        <f t="shared" si="131"/>
        <v>0</v>
      </c>
      <c r="Y684" t="str">
        <f>_xll.DIFFDATE(B684,C684,3)</f>
        <v>69 ans 3 mois 3 jours</v>
      </c>
      <c r="AC684" t="str">
        <f>RIGHT(_xll.DIFFDATE($B684,$C684,3),8)</f>
        <v xml:space="preserve"> 3 jours</v>
      </c>
      <c r="AD684" s="11"/>
      <c r="AE684" s="10"/>
    </row>
    <row r="685" spans="2:31">
      <c r="B685" s="1">
        <v>20330</v>
      </c>
      <c r="C685" s="1">
        <v>45008</v>
      </c>
      <c r="E685" s="2" t="str">
        <f t="shared" si="120"/>
        <v>67 ans, 6 mois, 22 jours</v>
      </c>
      <c r="G685" s="3">
        <f t="shared" si="121"/>
        <v>67</v>
      </c>
      <c r="H685" s="4">
        <f t="shared" si="122"/>
        <v>6</v>
      </c>
      <c r="I685" s="5">
        <f t="shared" si="123"/>
        <v>22</v>
      </c>
      <c r="K685" s="1">
        <f t="shared" si="124"/>
        <v>45007</v>
      </c>
      <c r="M685" s="6">
        <f t="shared" si="125"/>
        <v>-1</v>
      </c>
      <c r="O685" s="2" t="str">
        <f t="shared" si="126"/>
        <v>67 ans, 6 mois, 23 jours</v>
      </c>
      <c r="Q685" s="3">
        <f t="shared" si="127"/>
        <v>67</v>
      </c>
      <c r="R685" s="4">
        <f t="shared" si="128"/>
        <v>6</v>
      </c>
      <c r="S685" s="5">
        <f t="shared" si="129"/>
        <v>23</v>
      </c>
      <c r="U685" s="1">
        <f t="shared" si="130"/>
        <v>45008</v>
      </c>
      <c r="W685" s="6">
        <f t="shared" si="131"/>
        <v>0</v>
      </c>
      <c r="Y685" t="str">
        <f>_xll.DIFFDATE(B685,C685,3)</f>
        <v>67 ans 6 mois 22 jours</v>
      </c>
      <c r="AC685" t="str">
        <f>RIGHT(_xll.DIFFDATE($B685,$C685,3),8)</f>
        <v>22 jours</v>
      </c>
      <c r="AD685" s="11"/>
      <c r="AE685" s="10"/>
    </row>
    <row r="686" spans="2:31">
      <c r="B686" s="1">
        <v>15127</v>
      </c>
      <c r="C686" s="1">
        <v>66258</v>
      </c>
      <c r="E686" s="2" t="str">
        <f t="shared" si="120"/>
        <v>139 ans, 11 mois, 26 jours</v>
      </c>
      <c r="G686" s="3">
        <f t="shared" si="121"/>
        <v>139</v>
      </c>
      <c r="H686" s="4">
        <f t="shared" si="122"/>
        <v>11</v>
      </c>
      <c r="I686" s="5">
        <f t="shared" si="123"/>
        <v>26</v>
      </c>
      <c r="K686" s="1">
        <f t="shared" si="124"/>
        <v>66257</v>
      </c>
      <c r="M686" s="6">
        <f t="shared" si="125"/>
        <v>-1</v>
      </c>
      <c r="O686" s="2" t="str">
        <f t="shared" si="126"/>
        <v>139 ans, 11 mois, 27 jours</v>
      </c>
      <c r="Q686" s="3">
        <f t="shared" si="127"/>
        <v>139</v>
      </c>
      <c r="R686" s="4">
        <f t="shared" si="128"/>
        <v>11</v>
      </c>
      <c r="S686" s="5">
        <f t="shared" si="129"/>
        <v>27</v>
      </c>
      <c r="U686" s="1">
        <f t="shared" si="130"/>
        <v>66258</v>
      </c>
      <c r="W686" s="6">
        <f t="shared" si="131"/>
        <v>0</v>
      </c>
      <c r="Y686" t="str">
        <f>_xll.DIFFDATE(B686,C686,3)</f>
        <v>139 ans 11 mois 26 jours</v>
      </c>
      <c r="AC686" t="str">
        <f>RIGHT(_xll.DIFFDATE($B686,$C686,3),8)</f>
        <v>26 jours</v>
      </c>
      <c r="AD686" s="11"/>
      <c r="AE686" s="10"/>
    </row>
    <row r="687" spans="2:31">
      <c r="B687" s="1">
        <v>6057</v>
      </c>
      <c r="C687" s="1">
        <v>58066</v>
      </c>
      <c r="E687" s="2" t="str">
        <f t="shared" si="120"/>
        <v>142 ans, 4 mois, 21 jours</v>
      </c>
      <c r="G687" s="3">
        <f t="shared" si="121"/>
        <v>142</v>
      </c>
      <c r="H687" s="4">
        <f t="shared" si="122"/>
        <v>4</v>
      </c>
      <c r="I687" s="5">
        <f t="shared" si="123"/>
        <v>21</v>
      </c>
      <c r="K687" s="1">
        <f t="shared" si="124"/>
        <v>58065</v>
      </c>
      <c r="M687" s="6">
        <f t="shared" si="125"/>
        <v>-1</v>
      </c>
      <c r="O687" s="2" t="str">
        <f t="shared" si="126"/>
        <v>142 ans, 4 mois, 22 jours</v>
      </c>
      <c r="Q687" s="3">
        <f t="shared" si="127"/>
        <v>142</v>
      </c>
      <c r="R687" s="4">
        <f t="shared" si="128"/>
        <v>4</v>
      </c>
      <c r="S687" s="5">
        <f t="shared" si="129"/>
        <v>22</v>
      </c>
      <c r="U687" s="1">
        <f t="shared" si="130"/>
        <v>58066</v>
      </c>
      <c r="W687" s="6">
        <f t="shared" si="131"/>
        <v>0</v>
      </c>
      <c r="Y687" t="str">
        <f>_xll.DIFFDATE(B687,C687,3)</f>
        <v>142 ans 4 mois 21 jours</v>
      </c>
      <c r="AC687" t="str">
        <f>RIGHT(_xll.DIFFDATE($B687,$C687,3),8)</f>
        <v>21 jours</v>
      </c>
      <c r="AD687" s="11"/>
      <c r="AE687" s="10"/>
    </row>
    <row r="688" spans="2:31">
      <c r="B688" s="1">
        <v>6360</v>
      </c>
      <c r="C688" s="1">
        <v>56699</v>
      </c>
      <c r="E688" s="2" t="str">
        <f t="shared" si="120"/>
        <v>137 ans, 9 mois, 24 jours</v>
      </c>
      <c r="G688" s="3">
        <f t="shared" si="121"/>
        <v>137</v>
      </c>
      <c r="H688" s="4">
        <f t="shared" si="122"/>
        <v>9</v>
      </c>
      <c r="I688" s="5">
        <f t="shared" si="123"/>
        <v>24</v>
      </c>
      <c r="K688" s="1">
        <f t="shared" si="124"/>
        <v>56697</v>
      </c>
      <c r="M688" s="6">
        <f t="shared" si="125"/>
        <v>-2</v>
      </c>
      <c r="O688" s="2" t="str">
        <f t="shared" si="126"/>
        <v>137 ans, 9 mois, 26 jours</v>
      </c>
      <c r="Q688" s="3">
        <f t="shared" si="127"/>
        <v>137</v>
      </c>
      <c r="R688" s="4">
        <f t="shared" si="128"/>
        <v>9</v>
      </c>
      <c r="S688" s="5">
        <f t="shared" si="129"/>
        <v>26</v>
      </c>
      <c r="U688" s="1">
        <f t="shared" si="130"/>
        <v>56699</v>
      </c>
      <c r="W688" s="6">
        <f t="shared" si="131"/>
        <v>0</v>
      </c>
      <c r="Y688" t="str">
        <f>_xll.DIFFDATE(B688,C688,3)</f>
        <v>137 ans 9 mois 24 jours</v>
      </c>
      <c r="AC688" t="str">
        <f>RIGHT(_xll.DIFFDATE($B688,$C688,3),8)</f>
        <v>24 jours</v>
      </c>
      <c r="AD688" s="11"/>
      <c r="AE688" s="10"/>
    </row>
    <row r="689" spans="2:31">
      <c r="B689" s="1">
        <v>14090</v>
      </c>
      <c r="C689" s="1">
        <v>52296</v>
      </c>
      <c r="E689" s="2" t="str">
        <f t="shared" si="120"/>
        <v>104 ans, 7 mois, 5 jours</v>
      </c>
      <c r="G689" s="3">
        <f t="shared" si="121"/>
        <v>104</v>
      </c>
      <c r="H689" s="4">
        <f t="shared" si="122"/>
        <v>7</v>
      </c>
      <c r="I689" s="5">
        <f t="shared" si="123"/>
        <v>5</v>
      </c>
      <c r="K689" s="1">
        <f t="shared" si="124"/>
        <v>52295</v>
      </c>
      <c r="M689" s="6">
        <f t="shared" si="125"/>
        <v>-1</v>
      </c>
      <c r="O689" s="2" t="str">
        <f t="shared" si="126"/>
        <v>104 ans, 7 mois, 6 jours</v>
      </c>
      <c r="Q689" s="3">
        <f t="shared" si="127"/>
        <v>104</v>
      </c>
      <c r="R689" s="4">
        <f t="shared" si="128"/>
        <v>7</v>
      </c>
      <c r="S689" s="5">
        <f t="shared" si="129"/>
        <v>6</v>
      </c>
      <c r="U689" s="1">
        <f t="shared" si="130"/>
        <v>52296</v>
      </c>
      <c r="W689" s="6">
        <f t="shared" si="131"/>
        <v>0</v>
      </c>
      <c r="Y689" t="str">
        <f>_xll.DIFFDATE(B689,C689,3)</f>
        <v>104 ans 7 mois 5 jours</v>
      </c>
      <c r="AC689" t="str">
        <f>RIGHT(_xll.DIFFDATE($B689,$C689,3),8)</f>
        <v xml:space="preserve"> 5 jours</v>
      </c>
      <c r="AD689" s="11"/>
      <c r="AE689" s="10"/>
    </row>
    <row r="690" spans="2:31">
      <c r="B690" s="1">
        <v>4322</v>
      </c>
      <c r="C690" s="1">
        <v>31044</v>
      </c>
      <c r="E690" s="2" t="str">
        <f t="shared" si="120"/>
        <v>73 ans, 1 mois, 27 jours</v>
      </c>
      <c r="G690" s="3">
        <f t="shared" si="121"/>
        <v>73</v>
      </c>
      <c r="H690" s="4">
        <f t="shared" si="122"/>
        <v>1</v>
      </c>
      <c r="I690" s="5">
        <f t="shared" si="123"/>
        <v>27</v>
      </c>
      <c r="K690" s="1">
        <f t="shared" si="124"/>
        <v>31043</v>
      </c>
      <c r="M690" s="6">
        <f t="shared" si="125"/>
        <v>-1</v>
      </c>
      <c r="O690" s="2" t="str">
        <f t="shared" si="126"/>
        <v>73 ans, 1 mois, 28 jours</v>
      </c>
      <c r="Q690" s="3">
        <f t="shared" si="127"/>
        <v>73</v>
      </c>
      <c r="R690" s="4">
        <f t="shared" si="128"/>
        <v>1</v>
      </c>
      <c r="S690" s="5">
        <f t="shared" si="129"/>
        <v>28</v>
      </c>
      <c r="U690" s="1">
        <f t="shared" si="130"/>
        <v>31044</v>
      </c>
      <c r="W690" s="6">
        <f t="shared" si="131"/>
        <v>0</v>
      </c>
      <c r="Y690" t="str">
        <f>_xll.DIFFDATE(B690,C690,3)</f>
        <v>73 ans 1 mois 27 jours</v>
      </c>
      <c r="AC690" t="str">
        <f>RIGHT(_xll.DIFFDATE($B690,$C690,3),8)</f>
        <v>27 jours</v>
      </c>
      <c r="AD690" s="11"/>
      <c r="AE690" s="10"/>
    </row>
    <row r="691" spans="2:31">
      <c r="B691" s="1">
        <v>33908</v>
      </c>
      <c r="C691" s="1">
        <v>66173</v>
      </c>
      <c r="E691" s="2" t="str">
        <f t="shared" si="120"/>
        <v>88 ans, 4 mois, 0 jour</v>
      </c>
      <c r="G691" s="3">
        <f t="shared" si="121"/>
        <v>88</v>
      </c>
      <c r="H691" s="4">
        <f t="shared" si="122"/>
        <v>4</v>
      </c>
      <c r="I691" s="5">
        <f t="shared" si="123"/>
        <v>0</v>
      </c>
      <c r="K691" s="1">
        <f t="shared" si="124"/>
        <v>66170</v>
      </c>
      <c r="M691" s="6">
        <f t="shared" si="125"/>
        <v>-3</v>
      </c>
      <c r="O691" s="2" t="str">
        <f t="shared" si="126"/>
        <v>88 ans, 4 mois, 3 jours</v>
      </c>
      <c r="Q691" s="3">
        <f t="shared" si="127"/>
        <v>88</v>
      </c>
      <c r="R691" s="4">
        <f t="shared" si="128"/>
        <v>4</v>
      </c>
      <c r="S691" s="5">
        <f t="shared" si="129"/>
        <v>3</v>
      </c>
      <c r="U691" s="1">
        <f t="shared" si="130"/>
        <v>66173</v>
      </c>
      <c r="W691" s="6">
        <f t="shared" si="131"/>
        <v>0</v>
      </c>
      <c r="Y691" t="str">
        <f>_xll.DIFFDATE(B691,C691,3)</f>
        <v>88 ans 4 mois 0 jour</v>
      </c>
      <c r="AC691" t="str">
        <f>RIGHT(_xll.DIFFDATE($B691,$C691,3),8)</f>
        <v>s 0 jour</v>
      </c>
      <c r="AD691" s="11"/>
      <c r="AE691" s="10"/>
    </row>
    <row r="692" spans="2:31">
      <c r="B692" s="1">
        <v>23589</v>
      </c>
      <c r="C692" s="1">
        <v>39801</v>
      </c>
      <c r="E692" s="2" t="str">
        <f t="shared" si="120"/>
        <v>44 ans, 4 mois, 18 jours</v>
      </c>
      <c r="G692" s="3">
        <f t="shared" si="121"/>
        <v>44</v>
      </c>
      <c r="H692" s="4">
        <f t="shared" si="122"/>
        <v>4</v>
      </c>
      <c r="I692" s="5">
        <f t="shared" si="123"/>
        <v>18</v>
      </c>
      <c r="K692" s="1">
        <f t="shared" si="124"/>
        <v>39800</v>
      </c>
      <c r="M692" s="6">
        <f t="shared" si="125"/>
        <v>-1</v>
      </c>
      <c r="O692" s="2" t="str">
        <f t="shared" si="126"/>
        <v>44 ans, 4 mois, 19 jours</v>
      </c>
      <c r="Q692" s="3">
        <f t="shared" si="127"/>
        <v>44</v>
      </c>
      <c r="R692" s="4">
        <f t="shared" si="128"/>
        <v>4</v>
      </c>
      <c r="S692" s="5">
        <f t="shared" si="129"/>
        <v>19</v>
      </c>
      <c r="U692" s="1">
        <f t="shared" si="130"/>
        <v>39801</v>
      </c>
      <c r="W692" s="6">
        <f t="shared" si="131"/>
        <v>0</v>
      </c>
      <c r="Y692" t="str">
        <f>_xll.DIFFDATE(B692,C692,3)</f>
        <v>44 ans 4 mois 18 jours</v>
      </c>
      <c r="AC692" t="str">
        <f>RIGHT(_xll.DIFFDATE($B692,$C692,3),8)</f>
        <v>18 jours</v>
      </c>
      <c r="AD692" s="11"/>
      <c r="AE692" s="10"/>
    </row>
    <row r="693" spans="2:31">
      <c r="B693" s="1">
        <v>19084</v>
      </c>
      <c r="C693" s="1">
        <v>22251</v>
      </c>
      <c r="E693" s="2" t="str">
        <f t="shared" si="120"/>
        <v>8 ans, 8 mois, 0 jour</v>
      </c>
      <c r="G693" s="3">
        <f t="shared" si="121"/>
        <v>8</v>
      </c>
      <c r="H693" s="4">
        <f t="shared" si="122"/>
        <v>8</v>
      </c>
      <c r="I693" s="5">
        <f t="shared" si="123"/>
        <v>0</v>
      </c>
      <c r="K693" s="1">
        <f t="shared" si="124"/>
        <v>22250</v>
      </c>
      <c r="M693" s="6">
        <f t="shared" si="125"/>
        <v>-1</v>
      </c>
      <c r="O693" s="2" t="str">
        <f t="shared" si="126"/>
        <v>8 ans, 8 mois, 1 jour</v>
      </c>
      <c r="Q693" s="3">
        <f t="shared" si="127"/>
        <v>8</v>
      </c>
      <c r="R693" s="4">
        <f t="shared" si="128"/>
        <v>8</v>
      </c>
      <c r="S693" s="5">
        <f t="shared" si="129"/>
        <v>1</v>
      </c>
      <c r="U693" s="1">
        <f t="shared" si="130"/>
        <v>22251</v>
      </c>
      <c r="W693" s="6">
        <f t="shared" si="131"/>
        <v>0</v>
      </c>
      <c r="Y693" t="str">
        <f>_xll.DIFFDATE(B693,C693,3)</f>
        <v>8 ans 8 mois 0 jour</v>
      </c>
      <c r="AC693" t="str">
        <f>RIGHT(_xll.DIFFDATE($B693,$C693,3),8)</f>
        <v>s 0 jour</v>
      </c>
      <c r="AD693" s="11"/>
      <c r="AE693" s="10"/>
    </row>
    <row r="694" spans="2:31">
      <c r="B694" s="1">
        <v>19298</v>
      </c>
      <c r="C694" s="1">
        <v>64984</v>
      </c>
      <c r="E694" s="2" t="str">
        <f t="shared" si="120"/>
        <v>125 ans, 0 mois, 30 jours</v>
      </c>
      <c r="G694" s="3">
        <f t="shared" si="121"/>
        <v>125</v>
      </c>
      <c r="H694" s="4">
        <f t="shared" si="122"/>
        <v>0</v>
      </c>
      <c r="I694" s="5">
        <f t="shared" si="123"/>
        <v>30</v>
      </c>
      <c r="K694" s="1">
        <f t="shared" si="124"/>
        <v>64984</v>
      </c>
      <c r="M694" s="6">
        <f t="shared" si="125"/>
        <v>0</v>
      </c>
      <c r="O694" s="2" t="str">
        <f t="shared" si="126"/>
        <v>125 ans, 1 mois, 0 jour</v>
      </c>
      <c r="Q694" s="3">
        <f t="shared" si="127"/>
        <v>125</v>
      </c>
      <c r="R694" s="4">
        <f t="shared" si="128"/>
        <v>1</v>
      </c>
      <c r="S694" s="5">
        <f t="shared" si="129"/>
        <v>0</v>
      </c>
      <c r="U694" s="1">
        <f t="shared" si="130"/>
        <v>64984</v>
      </c>
      <c r="W694" s="6">
        <f t="shared" si="131"/>
        <v>0</v>
      </c>
      <c r="Y694" t="str">
        <f>_xll.DIFFDATE(B694,C694,3)</f>
        <v>125 ans 0 mois 30 jours</v>
      </c>
      <c r="AC694" t="str">
        <f>RIGHT(_xll.DIFFDATE($B694,$C694,3),8)</f>
        <v>30 jours</v>
      </c>
      <c r="AD694" s="11"/>
      <c r="AE694" s="10"/>
    </row>
    <row r="695" spans="2:31">
      <c r="B695" s="1">
        <v>11686</v>
      </c>
      <c r="C695" s="1">
        <v>50125</v>
      </c>
      <c r="E695" s="2" t="str">
        <f t="shared" si="120"/>
        <v>105 ans, 2 mois, 25 jours</v>
      </c>
      <c r="G695" s="3">
        <f t="shared" si="121"/>
        <v>105</v>
      </c>
      <c r="H695" s="4">
        <f t="shared" si="122"/>
        <v>2</v>
      </c>
      <c r="I695" s="5">
        <f t="shared" si="123"/>
        <v>25</v>
      </c>
      <c r="K695" s="1">
        <f t="shared" si="124"/>
        <v>50124</v>
      </c>
      <c r="M695" s="6">
        <f t="shared" si="125"/>
        <v>-1</v>
      </c>
      <c r="O695" s="2" t="str">
        <f t="shared" si="126"/>
        <v>105 ans, 2 mois, 26 jours</v>
      </c>
      <c r="Q695" s="3">
        <f t="shared" si="127"/>
        <v>105</v>
      </c>
      <c r="R695" s="4">
        <f t="shared" si="128"/>
        <v>2</v>
      </c>
      <c r="S695" s="5">
        <f t="shared" si="129"/>
        <v>26</v>
      </c>
      <c r="U695" s="1">
        <f t="shared" si="130"/>
        <v>50125</v>
      </c>
      <c r="W695" s="6">
        <f t="shared" si="131"/>
        <v>0</v>
      </c>
      <c r="Y695" t="str">
        <f>_xll.DIFFDATE(B695,C695,3)</f>
        <v>105 ans 2 mois 25 jours</v>
      </c>
      <c r="AC695" t="str">
        <f>RIGHT(_xll.DIFFDATE($B695,$C695,3),8)</f>
        <v>25 jours</v>
      </c>
      <c r="AD695" s="11"/>
      <c r="AE695" s="10"/>
    </row>
    <row r="696" spans="2:31">
      <c r="B696" s="1">
        <v>10227</v>
      </c>
      <c r="C696" s="1">
        <v>50907</v>
      </c>
      <c r="E696" s="2" t="str">
        <f t="shared" si="120"/>
        <v>111 ans, 4 mois, 16 jours</v>
      </c>
      <c r="G696" s="3">
        <f t="shared" si="121"/>
        <v>111</v>
      </c>
      <c r="H696" s="4">
        <f t="shared" si="122"/>
        <v>4</v>
      </c>
      <c r="I696" s="5">
        <f t="shared" si="123"/>
        <v>16</v>
      </c>
      <c r="K696" s="1">
        <f t="shared" si="124"/>
        <v>50906</v>
      </c>
      <c r="M696" s="6">
        <f t="shared" si="125"/>
        <v>-1</v>
      </c>
      <c r="O696" s="2" t="str">
        <f t="shared" si="126"/>
        <v>111 ans, 4 mois, 17 jours</v>
      </c>
      <c r="Q696" s="3">
        <f t="shared" si="127"/>
        <v>111</v>
      </c>
      <c r="R696" s="4">
        <f t="shared" si="128"/>
        <v>4</v>
      </c>
      <c r="S696" s="5">
        <f t="shared" si="129"/>
        <v>17</v>
      </c>
      <c r="U696" s="1">
        <f t="shared" si="130"/>
        <v>50907</v>
      </c>
      <c r="W696" s="6">
        <f t="shared" si="131"/>
        <v>0</v>
      </c>
      <c r="Y696" t="str">
        <f>_xll.DIFFDATE(B696,C696,3)</f>
        <v>111 ans 4 mois 16 jours</v>
      </c>
      <c r="AC696" t="str">
        <f>RIGHT(_xll.DIFFDATE($B696,$C696,3),8)</f>
        <v>16 jours</v>
      </c>
      <c r="AD696" s="11"/>
      <c r="AE696" s="10"/>
    </row>
    <row r="697" spans="2:31">
      <c r="B697" s="1">
        <v>29829</v>
      </c>
      <c r="C697" s="1">
        <v>63552</v>
      </c>
      <c r="E697" s="2" t="str">
        <f t="shared" si="120"/>
        <v>92 ans, 3 mois, 28 jours</v>
      </c>
      <c r="G697" s="3">
        <f t="shared" si="121"/>
        <v>92</v>
      </c>
      <c r="H697" s="4">
        <f t="shared" si="122"/>
        <v>3</v>
      </c>
      <c r="I697" s="5">
        <f t="shared" si="123"/>
        <v>28</v>
      </c>
      <c r="K697" s="1">
        <f t="shared" si="124"/>
        <v>63551</v>
      </c>
      <c r="M697" s="6">
        <f t="shared" si="125"/>
        <v>-1</v>
      </c>
      <c r="O697" s="2" t="str">
        <f t="shared" si="126"/>
        <v>92 ans, 3 mois, 29 jours</v>
      </c>
      <c r="Q697" s="3">
        <f t="shared" si="127"/>
        <v>92</v>
      </c>
      <c r="R697" s="4">
        <f t="shared" si="128"/>
        <v>3</v>
      </c>
      <c r="S697" s="5">
        <f t="shared" si="129"/>
        <v>29</v>
      </c>
      <c r="U697" s="1">
        <f t="shared" si="130"/>
        <v>63552</v>
      </c>
      <c r="W697" s="6">
        <f t="shared" si="131"/>
        <v>0</v>
      </c>
      <c r="Y697" t="str">
        <f>_xll.DIFFDATE(B697,C697,3)</f>
        <v>92 ans 3 mois 28 jours</v>
      </c>
      <c r="AC697" t="str">
        <f>RIGHT(_xll.DIFFDATE($B697,$C697,3),8)</f>
        <v>28 jours</v>
      </c>
      <c r="AD697" s="11"/>
      <c r="AE697" s="10"/>
    </row>
    <row r="698" spans="2:31">
      <c r="B698" s="1">
        <v>3865</v>
      </c>
      <c r="C698" s="1">
        <v>4735</v>
      </c>
      <c r="E698" s="2" t="str">
        <f t="shared" si="120"/>
        <v>2 ans, 4 mois, 16 jours</v>
      </c>
      <c r="G698" s="3">
        <f t="shared" si="121"/>
        <v>2</v>
      </c>
      <c r="H698" s="4">
        <f t="shared" si="122"/>
        <v>4</v>
      </c>
      <c r="I698" s="5">
        <f t="shared" si="123"/>
        <v>16</v>
      </c>
      <c r="K698" s="1">
        <f t="shared" si="124"/>
        <v>4734</v>
      </c>
      <c r="M698" s="6">
        <f t="shared" si="125"/>
        <v>-1</v>
      </c>
      <c r="O698" s="2" t="str">
        <f t="shared" si="126"/>
        <v>2 ans, 4 mois, 17 jours</v>
      </c>
      <c r="Q698" s="3">
        <f t="shared" si="127"/>
        <v>2</v>
      </c>
      <c r="R698" s="4">
        <f t="shared" si="128"/>
        <v>4</v>
      </c>
      <c r="S698" s="5">
        <f t="shared" si="129"/>
        <v>17</v>
      </c>
      <c r="U698" s="1">
        <f t="shared" si="130"/>
        <v>4735</v>
      </c>
      <c r="W698" s="6">
        <f t="shared" si="131"/>
        <v>0</v>
      </c>
      <c r="Y698" t="str">
        <f>_xll.DIFFDATE(B698,C698,3)</f>
        <v>2 ans 4 mois 16 jours</v>
      </c>
      <c r="AC698" t="str">
        <f>RIGHT(_xll.DIFFDATE($B698,$C698,3),8)</f>
        <v>16 jours</v>
      </c>
      <c r="AD698" s="11"/>
      <c r="AE698" s="10"/>
    </row>
    <row r="699" spans="2:31">
      <c r="B699" s="1">
        <v>17074</v>
      </c>
      <c r="C699" s="1">
        <v>54866</v>
      </c>
      <c r="E699" s="2" t="str">
        <f t="shared" si="120"/>
        <v>103 ans, 5 mois, 18 jours</v>
      </c>
      <c r="G699" s="3">
        <f t="shared" si="121"/>
        <v>103</v>
      </c>
      <c r="H699" s="4">
        <f t="shared" si="122"/>
        <v>5</v>
      </c>
      <c r="I699" s="5">
        <f t="shared" si="123"/>
        <v>18</v>
      </c>
      <c r="K699" s="1">
        <f t="shared" si="124"/>
        <v>54865</v>
      </c>
      <c r="M699" s="6">
        <f t="shared" si="125"/>
        <v>-1</v>
      </c>
      <c r="O699" s="2" t="str">
        <f t="shared" si="126"/>
        <v>103 ans, 5 mois, 19 jours</v>
      </c>
      <c r="Q699" s="3">
        <f t="shared" si="127"/>
        <v>103</v>
      </c>
      <c r="R699" s="4">
        <f t="shared" si="128"/>
        <v>5</v>
      </c>
      <c r="S699" s="5">
        <f t="shared" si="129"/>
        <v>19</v>
      </c>
      <c r="U699" s="1">
        <f t="shared" si="130"/>
        <v>54866</v>
      </c>
      <c r="W699" s="6">
        <f t="shared" si="131"/>
        <v>0</v>
      </c>
      <c r="Y699" t="str">
        <f>_xll.DIFFDATE(B699,C699,3)</f>
        <v>103 ans 5 mois 18 jours</v>
      </c>
      <c r="AC699" t="str">
        <f>RIGHT(_xll.DIFFDATE($B699,$C699,3),8)</f>
        <v>18 jours</v>
      </c>
      <c r="AD699" s="11"/>
      <c r="AE699" s="10"/>
    </row>
    <row r="700" spans="2:31">
      <c r="B700" s="1">
        <v>28521</v>
      </c>
      <c r="C700" s="1">
        <v>44497</v>
      </c>
      <c r="E700" s="2" t="str">
        <f t="shared" si="120"/>
        <v>43 ans, 8 mois, 27 jours</v>
      </c>
      <c r="G700" s="3">
        <f t="shared" si="121"/>
        <v>43</v>
      </c>
      <c r="H700" s="4">
        <f t="shared" si="122"/>
        <v>8</v>
      </c>
      <c r="I700" s="5">
        <f t="shared" si="123"/>
        <v>27</v>
      </c>
      <c r="K700" s="1">
        <f t="shared" si="124"/>
        <v>44496</v>
      </c>
      <c r="M700" s="6">
        <f t="shared" si="125"/>
        <v>-1</v>
      </c>
      <c r="O700" s="2" t="str">
        <f t="shared" si="126"/>
        <v>43 ans, 8 mois, 28 jours</v>
      </c>
      <c r="Q700" s="3">
        <f t="shared" si="127"/>
        <v>43</v>
      </c>
      <c r="R700" s="4">
        <f t="shared" si="128"/>
        <v>8</v>
      </c>
      <c r="S700" s="5">
        <f t="shared" si="129"/>
        <v>28</v>
      </c>
      <c r="U700" s="1">
        <f t="shared" si="130"/>
        <v>44497</v>
      </c>
      <c r="W700" s="6">
        <f t="shared" si="131"/>
        <v>0</v>
      </c>
      <c r="Y700" t="str">
        <f>_xll.DIFFDATE(B700,C700,3)</f>
        <v>43 ans 8 mois 27 jours</v>
      </c>
      <c r="AC700" t="str">
        <f>RIGHT(_xll.DIFFDATE($B700,$C700,3),8)</f>
        <v>27 jours</v>
      </c>
      <c r="AD700" s="11"/>
      <c r="AE700" s="10"/>
    </row>
    <row r="701" spans="2:31">
      <c r="B701" s="1">
        <v>19997</v>
      </c>
      <c r="C701" s="1">
        <v>20889</v>
      </c>
      <c r="E701" s="2" t="str">
        <f t="shared" si="120"/>
        <v>2 ans, 5 mois, 8 jours</v>
      </c>
      <c r="G701" s="3">
        <f t="shared" si="121"/>
        <v>2</v>
      </c>
      <c r="H701" s="4">
        <f t="shared" si="122"/>
        <v>5</v>
      </c>
      <c r="I701" s="5">
        <f t="shared" si="123"/>
        <v>8</v>
      </c>
      <c r="K701" s="1">
        <f t="shared" si="124"/>
        <v>20887</v>
      </c>
      <c r="M701" s="6">
        <f t="shared" si="125"/>
        <v>-2</v>
      </c>
      <c r="O701" s="2" t="str">
        <f t="shared" si="126"/>
        <v>2 ans, 5 mois, 10 jours</v>
      </c>
      <c r="Q701" s="3">
        <f t="shared" si="127"/>
        <v>2</v>
      </c>
      <c r="R701" s="4">
        <f t="shared" si="128"/>
        <v>5</v>
      </c>
      <c r="S701" s="5">
        <f t="shared" si="129"/>
        <v>10</v>
      </c>
      <c r="U701" s="1">
        <f t="shared" si="130"/>
        <v>20889</v>
      </c>
      <c r="W701" s="6">
        <f t="shared" si="131"/>
        <v>0</v>
      </c>
      <c r="Y701" t="str">
        <f>_xll.DIFFDATE(B701,C701,3)</f>
        <v>2 ans 5 mois 8 jours</v>
      </c>
      <c r="AC701" t="str">
        <f>RIGHT(_xll.DIFFDATE($B701,$C701,3),8)</f>
        <v xml:space="preserve"> 8 jours</v>
      </c>
      <c r="AD701" s="11"/>
      <c r="AE701" s="10"/>
    </row>
    <row r="702" spans="2:31">
      <c r="B702" s="1">
        <v>18808</v>
      </c>
      <c r="C702" s="1">
        <v>21623</v>
      </c>
      <c r="E702" s="2" t="str">
        <f t="shared" si="120"/>
        <v>7 ans, 8 mois, 13 jours</v>
      </c>
      <c r="G702" s="3">
        <f t="shared" si="121"/>
        <v>7</v>
      </c>
      <c r="H702" s="4">
        <f t="shared" si="122"/>
        <v>8</v>
      </c>
      <c r="I702" s="5">
        <f t="shared" si="123"/>
        <v>13</v>
      </c>
      <c r="K702" s="1">
        <f t="shared" si="124"/>
        <v>21622</v>
      </c>
      <c r="M702" s="6">
        <f t="shared" si="125"/>
        <v>-1</v>
      </c>
      <c r="O702" s="2" t="str">
        <f t="shared" si="126"/>
        <v>7 ans, 8 mois, 14 jours</v>
      </c>
      <c r="Q702" s="3">
        <f t="shared" si="127"/>
        <v>7</v>
      </c>
      <c r="R702" s="4">
        <f t="shared" si="128"/>
        <v>8</v>
      </c>
      <c r="S702" s="5">
        <f t="shared" si="129"/>
        <v>14</v>
      </c>
      <c r="U702" s="1">
        <f t="shared" si="130"/>
        <v>21623</v>
      </c>
      <c r="W702" s="6">
        <f t="shared" si="131"/>
        <v>0</v>
      </c>
      <c r="Y702" t="str">
        <f>_xll.DIFFDATE(B702,C702,3)</f>
        <v>7 ans 8 mois 13 jours</v>
      </c>
      <c r="AC702" t="str">
        <f>RIGHT(_xll.DIFFDATE($B702,$C702,3),8)</f>
        <v>13 jours</v>
      </c>
      <c r="AD702" s="11"/>
      <c r="AE702" s="10"/>
    </row>
    <row r="703" spans="2:31">
      <c r="B703" s="1">
        <v>19602</v>
      </c>
      <c r="C703" s="1">
        <v>37405</v>
      </c>
      <c r="E703" s="2" t="str">
        <f t="shared" si="120"/>
        <v>48 ans, 8 mois, 28 jours</v>
      </c>
      <c r="G703" s="3">
        <f t="shared" si="121"/>
        <v>48</v>
      </c>
      <c r="H703" s="4">
        <f t="shared" si="122"/>
        <v>8</v>
      </c>
      <c r="I703" s="5">
        <f t="shared" si="123"/>
        <v>28</v>
      </c>
      <c r="K703" s="1">
        <f t="shared" si="124"/>
        <v>37404</v>
      </c>
      <c r="M703" s="6">
        <f t="shared" si="125"/>
        <v>-1</v>
      </c>
      <c r="O703" s="2" t="str">
        <f t="shared" si="126"/>
        <v>48 ans, 8 mois, 29 jours</v>
      </c>
      <c r="Q703" s="3">
        <f t="shared" si="127"/>
        <v>48</v>
      </c>
      <c r="R703" s="4">
        <f t="shared" si="128"/>
        <v>8</v>
      </c>
      <c r="S703" s="5">
        <f t="shared" si="129"/>
        <v>29</v>
      </c>
      <c r="U703" s="1">
        <f t="shared" si="130"/>
        <v>37405</v>
      </c>
      <c r="W703" s="6">
        <f t="shared" si="131"/>
        <v>0</v>
      </c>
      <c r="Y703" t="str">
        <f>_xll.DIFFDATE(B703,C703,3)</f>
        <v>48 ans 8 mois 28 jours</v>
      </c>
      <c r="AC703" t="str">
        <f>RIGHT(_xll.DIFFDATE($B703,$C703,3),8)</f>
        <v>28 jours</v>
      </c>
      <c r="AD703" s="11"/>
      <c r="AE703" s="10"/>
    </row>
    <row r="704" spans="2:31">
      <c r="B704" s="1">
        <v>6816</v>
      </c>
      <c r="C704" s="1">
        <v>35501</v>
      </c>
      <c r="E704" s="2" t="str">
        <f t="shared" si="120"/>
        <v>78 ans, 6 mois, 11 jours</v>
      </c>
      <c r="G704" s="3">
        <f t="shared" si="121"/>
        <v>78</v>
      </c>
      <c r="H704" s="4">
        <f t="shared" si="122"/>
        <v>6</v>
      </c>
      <c r="I704" s="5">
        <f t="shared" si="123"/>
        <v>11</v>
      </c>
      <c r="K704" s="1">
        <f t="shared" si="124"/>
        <v>35500</v>
      </c>
      <c r="M704" s="6">
        <f t="shared" si="125"/>
        <v>-1</v>
      </c>
      <c r="O704" s="2" t="str">
        <f t="shared" si="126"/>
        <v>78 ans, 6 mois, 12 jours</v>
      </c>
      <c r="Q704" s="3">
        <f t="shared" si="127"/>
        <v>78</v>
      </c>
      <c r="R704" s="4">
        <f t="shared" si="128"/>
        <v>6</v>
      </c>
      <c r="S704" s="5">
        <f t="shared" si="129"/>
        <v>12</v>
      </c>
      <c r="U704" s="1">
        <f t="shared" si="130"/>
        <v>35501</v>
      </c>
      <c r="W704" s="6">
        <f t="shared" si="131"/>
        <v>0</v>
      </c>
      <c r="Y704" t="str">
        <f>_xll.DIFFDATE(B704,C704,3)</f>
        <v>78 ans 6 mois 11 jours</v>
      </c>
      <c r="AC704" t="str">
        <f>RIGHT(_xll.DIFFDATE($B704,$C704,3),8)</f>
        <v>11 jours</v>
      </c>
      <c r="AD704" s="11"/>
      <c r="AE704" s="10"/>
    </row>
    <row r="705" spans="2:31">
      <c r="B705" s="1">
        <v>29524</v>
      </c>
      <c r="C705" s="1">
        <v>66171</v>
      </c>
      <c r="E705" s="2" t="str">
        <f t="shared" si="120"/>
        <v>100 ans, 4 mois, -1 jour</v>
      </c>
      <c r="G705" s="3">
        <f t="shared" si="121"/>
        <v>100</v>
      </c>
      <c r="H705" s="4">
        <f t="shared" si="122"/>
        <v>4</v>
      </c>
      <c r="I705" s="5">
        <f t="shared" si="123"/>
        <v>-1</v>
      </c>
      <c r="K705" s="1">
        <f t="shared" si="124"/>
        <v>66169</v>
      </c>
      <c r="M705" s="6">
        <f t="shared" si="125"/>
        <v>-2</v>
      </c>
      <c r="O705" s="2" t="str">
        <f t="shared" si="126"/>
        <v>100 ans, 4 mois, 1 jour</v>
      </c>
      <c r="Q705" s="3">
        <f t="shared" si="127"/>
        <v>100</v>
      </c>
      <c r="R705" s="4">
        <f t="shared" si="128"/>
        <v>4</v>
      </c>
      <c r="S705" s="5">
        <f t="shared" si="129"/>
        <v>1</v>
      </c>
      <c r="U705" s="1">
        <f t="shared" si="130"/>
        <v>66171</v>
      </c>
      <c r="W705" s="6">
        <f t="shared" si="131"/>
        <v>0</v>
      </c>
      <c r="Y705" t="str">
        <f>_xll.DIFFDATE(B705,C705,3)</f>
        <v>100 ans 4 mois -1 jour</v>
      </c>
      <c r="AC705" t="str">
        <f>RIGHT(_xll.DIFFDATE($B705,$C705,3),8)</f>
        <v xml:space="preserve"> -1 jour</v>
      </c>
      <c r="AD705" s="11"/>
      <c r="AE705" s="10"/>
    </row>
    <row r="706" spans="2:31">
      <c r="B706" s="1">
        <v>31380</v>
      </c>
      <c r="C706" s="1">
        <v>45005</v>
      </c>
      <c r="E706" s="2" t="str">
        <f t="shared" si="120"/>
        <v>37 ans, 3 mois, 19 jours</v>
      </c>
      <c r="G706" s="3">
        <f t="shared" si="121"/>
        <v>37</v>
      </c>
      <c r="H706" s="4">
        <f t="shared" si="122"/>
        <v>3</v>
      </c>
      <c r="I706" s="5">
        <f t="shared" si="123"/>
        <v>19</v>
      </c>
      <c r="K706" s="1">
        <f t="shared" si="124"/>
        <v>45004</v>
      </c>
      <c r="M706" s="6">
        <f t="shared" si="125"/>
        <v>-1</v>
      </c>
      <c r="O706" s="2" t="str">
        <f t="shared" si="126"/>
        <v>37 ans, 3 mois, 20 jours</v>
      </c>
      <c r="Q706" s="3">
        <f t="shared" si="127"/>
        <v>37</v>
      </c>
      <c r="R706" s="4">
        <f t="shared" si="128"/>
        <v>3</v>
      </c>
      <c r="S706" s="5">
        <f t="shared" si="129"/>
        <v>20</v>
      </c>
      <c r="U706" s="1">
        <f t="shared" si="130"/>
        <v>45005</v>
      </c>
      <c r="W706" s="6">
        <f t="shared" si="131"/>
        <v>0</v>
      </c>
      <c r="Y706" t="str">
        <f>_xll.DIFFDATE(B706,C706,3)</f>
        <v>37 ans 3 mois 19 jours</v>
      </c>
      <c r="AC706" t="str">
        <f>RIGHT(_xll.DIFFDATE($B706,$C706,3),8)</f>
        <v>19 jours</v>
      </c>
      <c r="AD706" s="11"/>
      <c r="AE706" s="10"/>
    </row>
    <row r="707" spans="2:31">
      <c r="B707" s="1">
        <v>33479</v>
      </c>
      <c r="C707" s="1">
        <v>70928</v>
      </c>
      <c r="E707" s="2" t="str">
        <f t="shared" si="120"/>
        <v>102 ans, 6 mois, 9 jours</v>
      </c>
      <c r="G707" s="3">
        <f t="shared" si="121"/>
        <v>102</v>
      </c>
      <c r="H707" s="4">
        <f t="shared" si="122"/>
        <v>6</v>
      </c>
      <c r="I707" s="5">
        <f t="shared" si="123"/>
        <v>9</v>
      </c>
      <c r="K707" s="1">
        <f t="shared" si="124"/>
        <v>70927</v>
      </c>
      <c r="M707" s="6">
        <f t="shared" si="125"/>
        <v>-1</v>
      </c>
      <c r="O707" s="2" t="str">
        <f t="shared" si="126"/>
        <v>102 ans, 6 mois, 10 jours</v>
      </c>
      <c r="Q707" s="3">
        <f t="shared" si="127"/>
        <v>102</v>
      </c>
      <c r="R707" s="4">
        <f t="shared" si="128"/>
        <v>6</v>
      </c>
      <c r="S707" s="5">
        <f t="shared" si="129"/>
        <v>10</v>
      </c>
      <c r="U707" s="1">
        <f t="shared" si="130"/>
        <v>70928</v>
      </c>
      <c r="W707" s="6">
        <f t="shared" si="131"/>
        <v>0</v>
      </c>
      <c r="Y707" t="str">
        <f>_xll.DIFFDATE(B707,C707,3)</f>
        <v>102 ans 6 mois 9 jours</v>
      </c>
      <c r="AC707" t="str">
        <f>RIGHT(_xll.DIFFDATE($B707,$C707,3),8)</f>
        <v xml:space="preserve"> 9 jours</v>
      </c>
      <c r="AD707" s="11"/>
      <c r="AE707" s="10"/>
    </row>
    <row r="708" spans="2:31">
      <c r="B708" s="1">
        <v>14699</v>
      </c>
      <c r="C708" s="1">
        <v>48662</v>
      </c>
      <c r="E708" s="2" t="str">
        <f t="shared" si="120"/>
        <v>92 ans, 11 mois, 23 jours</v>
      </c>
      <c r="G708" s="3">
        <f t="shared" si="121"/>
        <v>92</v>
      </c>
      <c r="H708" s="4">
        <f t="shared" si="122"/>
        <v>11</v>
      </c>
      <c r="I708" s="5">
        <f t="shared" si="123"/>
        <v>23</v>
      </c>
      <c r="K708" s="1">
        <f t="shared" si="124"/>
        <v>48661</v>
      </c>
      <c r="M708" s="6">
        <f t="shared" si="125"/>
        <v>-1</v>
      </c>
      <c r="O708" s="2" t="str">
        <f t="shared" si="126"/>
        <v>92 ans, 11 mois, 24 jours</v>
      </c>
      <c r="Q708" s="3">
        <f t="shared" si="127"/>
        <v>92</v>
      </c>
      <c r="R708" s="4">
        <f t="shared" si="128"/>
        <v>11</v>
      </c>
      <c r="S708" s="5">
        <f t="shared" si="129"/>
        <v>24</v>
      </c>
      <c r="U708" s="1">
        <f t="shared" si="130"/>
        <v>48662</v>
      </c>
      <c r="W708" s="6">
        <f t="shared" si="131"/>
        <v>0</v>
      </c>
      <c r="Y708" t="str">
        <f>_xll.DIFFDATE(B708,C708,3)</f>
        <v>92 ans 11 mois 23 jours</v>
      </c>
      <c r="AC708" t="str">
        <f>RIGHT(_xll.DIFFDATE($B708,$C708,3),8)</f>
        <v>23 jours</v>
      </c>
      <c r="AD708" s="11"/>
      <c r="AE708" s="10"/>
    </row>
    <row r="709" spans="2:31">
      <c r="B709" s="1">
        <v>28214</v>
      </c>
      <c r="C709" s="1">
        <v>82245</v>
      </c>
      <c r="E709" s="2" t="str">
        <f t="shared" si="120"/>
        <v>147 ans, 11 mois, 3 jours</v>
      </c>
      <c r="G709" s="3">
        <f t="shared" si="121"/>
        <v>147</v>
      </c>
      <c r="H709" s="4">
        <f t="shared" si="122"/>
        <v>11</v>
      </c>
      <c r="I709" s="5">
        <f t="shared" si="123"/>
        <v>3</v>
      </c>
      <c r="K709" s="1">
        <f t="shared" si="124"/>
        <v>82243</v>
      </c>
      <c r="M709" s="6">
        <f t="shared" si="125"/>
        <v>-2</v>
      </c>
      <c r="O709" s="2" t="str">
        <f t="shared" si="126"/>
        <v>147 ans, 11 mois, 5 jours</v>
      </c>
      <c r="Q709" s="3">
        <f t="shared" si="127"/>
        <v>147</v>
      </c>
      <c r="R709" s="4">
        <f t="shared" si="128"/>
        <v>11</v>
      </c>
      <c r="S709" s="5">
        <f t="shared" si="129"/>
        <v>5</v>
      </c>
      <c r="U709" s="1">
        <f t="shared" si="130"/>
        <v>82245</v>
      </c>
      <c r="W709" s="6">
        <f t="shared" si="131"/>
        <v>0</v>
      </c>
      <c r="Y709" t="str">
        <f>_xll.DIFFDATE(B709,C709,3)</f>
        <v>147 ans 11 mois 3 jours</v>
      </c>
      <c r="AC709" t="str">
        <f>RIGHT(_xll.DIFFDATE($B709,$C709,3),8)</f>
        <v xml:space="preserve"> 3 jours</v>
      </c>
      <c r="AD709" s="11"/>
      <c r="AE709" s="10"/>
    </row>
    <row r="710" spans="2:31">
      <c r="B710" s="1">
        <v>1552</v>
      </c>
      <c r="C710" s="1">
        <v>29925</v>
      </c>
      <c r="E710" s="2" t="str">
        <f t="shared" si="120"/>
        <v>77 ans, 8 mois, 4 jours</v>
      </c>
      <c r="G710" s="3">
        <f t="shared" si="121"/>
        <v>77</v>
      </c>
      <c r="H710" s="4">
        <f t="shared" si="122"/>
        <v>8</v>
      </c>
      <c r="I710" s="5">
        <f t="shared" si="123"/>
        <v>4</v>
      </c>
      <c r="K710" s="1">
        <f t="shared" si="124"/>
        <v>29924</v>
      </c>
      <c r="M710" s="6">
        <f t="shared" si="125"/>
        <v>-1</v>
      </c>
      <c r="O710" s="2" t="str">
        <f t="shared" si="126"/>
        <v>77 ans, 8 mois, 5 jours</v>
      </c>
      <c r="Q710" s="3">
        <f t="shared" si="127"/>
        <v>77</v>
      </c>
      <c r="R710" s="4">
        <f t="shared" si="128"/>
        <v>8</v>
      </c>
      <c r="S710" s="5">
        <f t="shared" si="129"/>
        <v>5</v>
      </c>
      <c r="U710" s="1">
        <f t="shared" si="130"/>
        <v>29925</v>
      </c>
      <c r="W710" s="6">
        <f t="shared" si="131"/>
        <v>0</v>
      </c>
      <c r="Y710" t="str">
        <f>_xll.DIFFDATE(B710,C710,3)</f>
        <v>77 ans 8 mois 4 jours</v>
      </c>
      <c r="AC710" t="str">
        <f>RIGHT(_xll.DIFFDATE($B710,$C710,3),8)</f>
        <v xml:space="preserve"> 4 jours</v>
      </c>
      <c r="AD710" s="11"/>
      <c r="AE710" s="10"/>
    </row>
    <row r="711" spans="2:31">
      <c r="B711" s="1">
        <v>15584</v>
      </c>
      <c r="C711" s="1">
        <v>54508</v>
      </c>
      <c r="E711" s="2" t="str">
        <f t="shared" si="120"/>
        <v>106 ans, 6 mois, 23 jours</v>
      </c>
      <c r="G711" s="3">
        <f t="shared" si="121"/>
        <v>106</v>
      </c>
      <c r="H711" s="4">
        <f t="shared" si="122"/>
        <v>6</v>
      </c>
      <c r="I711" s="5">
        <f t="shared" si="123"/>
        <v>23</v>
      </c>
      <c r="K711" s="1">
        <f t="shared" si="124"/>
        <v>54505</v>
      </c>
      <c r="M711" s="6">
        <f t="shared" si="125"/>
        <v>-3</v>
      </c>
      <c r="O711" s="2" t="str">
        <f t="shared" si="126"/>
        <v>106 ans, 6 mois, 26 jours</v>
      </c>
      <c r="Q711" s="3">
        <f t="shared" si="127"/>
        <v>106</v>
      </c>
      <c r="R711" s="4">
        <f t="shared" si="128"/>
        <v>6</v>
      </c>
      <c r="S711" s="5">
        <f t="shared" si="129"/>
        <v>26</v>
      </c>
      <c r="U711" s="1">
        <f t="shared" si="130"/>
        <v>54508</v>
      </c>
      <c r="W711" s="6">
        <f t="shared" si="131"/>
        <v>0</v>
      </c>
      <c r="Y711" t="str">
        <f>_xll.DIFFDATE(B711,C711,3)</f>
        <v>106 ans 6 mois 23 jours</v>
      </c>
      <c r="AC711" t="str">
        <f>RIGHT(_xll.DIFFDATE($B711,$C711,3),8)</f>
        <v>23 jours</v>
      </c>
      <c r="AD711" s="11"/>
      <c r="AE711" s="10"/>
    </row>
    <row r="712" spans="2:31">
      <c r="B712" s="1">
        <v>27119</v>
      </c>
      <c r="C712" s="1">
        <v>79821</v>
      </c>
      <c r="E712" s="2" t="str">
        <f t="shared" ref="E712:E775" si="132">DATEDIF(B712,C712,"y")&amp;IF(DATEDIF(B712,C712,"y")&gt;1," ans, "," an, ")&amp;DATEDIF(B712,C712,"ym")&amp;" mois, "&amp;DATEDIF(B712,C712,"md")&amp;IF(DATEDIF(B712,C712,"md")&gt;1," jours"," jour")</f>
        <v>144 ans, 3 mois, 15 jours</v>
      </c>
      <c r="G712" s="3">
        <f t="shared" ref="G712:G775" si="133">DATEDIF(B712,C712,"y")</f>
        <v>144</v>
      </c>
      <c r="H712" s="4">
        <f t="shared" ref="H712:H775" si="134">DATEDIF(B712,C712,"ym")</f>
        <v>3</v>
      </c>
      <c r="I712" s="5">
        <f t="shared" ref="I712:I775" si="135">DATEDIF(B712,C712,"md")</f>
        <v>15</v>
      </c>
      <c r="K712" s="1">
        <f t="shared" ref="K712:K775" si="136">EDATE($B712,12*G712+H712)+I712</f>
        <v>79820</v>
      </c>
      <c r="M712" s="6">
        <f t="shared" ref="M712:M775" si="137">K712-$C712</f>
        <v>-1</v>
      </c>
      <c r="O712" s="2" t="str">
        <f t="shared" ref="O712:O775" si="138" xml:space="preserve">          TEXT(INT((12*(YEAR(INT(C712)+((ROUND(C712-INT(C712)-B712+INT(B712),6))&gt;=0))-YEAR(B712))+MONTH(INT(C712)+((ROUND(C712-INT(C712)-B712+INT(B712),6))&gt;=0))-MONTH(B712)    -(EDATE(B712,12*(YEAR(INT(C712)+((ROUND(C712-INT(C712)-B712+INT(B712),6))&gt;=0))-YEAR(B712))+MONTH(INT(C712)+((ROUND(C712-INT(C712)-B712+INT(B712),6))&gt;=0))-MONTH(B712))&gt;=(INT(C712)+((ROUND(C712-INT(C712)-B712+INT(B712),6))&gt;=0))))/12),"[&gt;=2]0"" ans, "";0"" an, """)&amp;                  MOD(12*(YEAR(INT(C712)+((ROUND(C712-INT(C712)-B712+INT(B712),6))&gt;=0))-YEAR(B712))+MONTH(INT(C712)+((ROUND(C712-INT(C712)-B712+INT(B712),6))&gt;=0))-MONTH(B712)    -(EDATE(B712,12*(YEAR(INT(C712)+((ROUND(C712-INT(C712)-B712+INT(B712),6))&gt;=0))-YEAR(B712))+MONTH(INT(C712)+((ROUND(C712-INT(C712)-B712+INT(B712),6))&gt;=0))-MONTH(B712))&gt;=(INT(C712)+((ROUND(C712-INT(C712)-B712+INT(B712),6))&gt;=0))),12)&amp;" mois, "&amp;                          TEXT(INT(C712)+((ROUND(C712-INT(C712)-B712+INT(B712),6))&gt;=0)-EDATE(INT(B712),12*(YEAR(INT(C712)+((ROUND(C712-INT(C712)-B712+INT(B712),6))&gt;=0))-YEAR(B712))+MONTH(INT(C712)+((ROUND(C712-INT(C712)-B712+INT(B712),6))&gt;=0))-MONTH(B712)    -(EDATE(B712,12*(YEAR(INT(C712)+((ROUND(C712-INT(C712)-B712+INT(B712),6))&gt;=0))-YEAR(B712))+MONTH(INT(C712)+((ROUND(C712-INT(C712)-B712+INT(B712),6))&gt;=0))-MONTH(B712))&gt;=(INT(C712)+((ROUND(C712-INT(C712)-B712+INT(B712),6))&gt;=0))))-1,"[&gt;=2]0"" jours"";0"" jour""")</f>
        <v>144 ans, 3 mois, 16 jours</v>
      </c>
      <c r="Q712" s="3">
        <f t="shared" ref="Q712:Q775" si="139" xml:space="preserve">            INT((12*(YEAR(INT(C712)+((ROUND(C712-INT(C712)-B712+INT(B712),6))&gt;=0))-YEAR(B712))+MONTH(INT(C712)+((ROUND(C712-INT(C712)-B712+INT(B712),6))&gt;=0))-MONTH(B712)-(EDATE(B712,12*(YEAR(INT(C712)+((ROUND(C712-INT(C712)-B712+INT(B712),6))&gt;=0))-YEAR(B712))+MONTH(INT(C712)+((ROUND(C712-INT(C712)-B712+INT(B712),6))&gt;=0))-MONTH(B712))&gt;=(INT(C712)+((ROUND(C712-INT(C712)-B712+INT(B712),6))&gt;=0))))/12)</f>
        <v>144</v>
      </c>
      <c r="R712" s="4">
        <f t="shared" ref="R712:R775" si="140" xml:space="preserve">             MOD(12*(YEAR(INT(C712)+((ROUND(C712-INT(C712)-B712+INT(B712),6))&gt;=0))-YEAR(B712))+MONTH(INT(C712)+((ROUND(C712-INT(C712)-B712+INT(B712),6))&gt;=0))-MONTH(B712)-(EDATE(B712,12*(YEAR(INT(C712)+((ROUND(C712-INT(C712)-B712+INT(B712),6))&gt;=0))-YEAR(B712))+MONTH(INT(C712)+((ROUND(C712-INT(C712)-B712+INT(B712),6))&gt;=0))-MONTH(B712))&gt;=(INT(C712)+((ROUND(C712-INT(C712)-B712+INT(B712),6))&gt;=0))),12)</f>
        <v>3</v>
      </c>
      <c r="S712" s="5">
        <f t="shared" ref="S712:S775" si="141" xml:space="preserve">                               INT(C712)+((ROUND(C712-INT(C712)-B712+INT(B712),6))&gt;=0)-EDATE(INT(B712),12*(YEAR(INT(C712)+((ROUND(C712-INT(C712)-B712+INT(B712),6))&gt;=0))-YEAR(B712))+MONTH(INT(C712)+((ROUND(C712-INT(C712)-B712+INT(B712),6))&gt;=0))-MONTH(B712)    -(EDATE(B712,12*(YEAR(INT(C712)+((ROUND(C712-INT(C712)-B712+INT(B712),6))&gt;=0))-YEAR(B712))+MONTH(INT(C712)+((ROUND(C712-INT(C712)-B712+INT(B712),6))&gt;=0))-MONTH(B712))&gt;=(INT(C712)+((ROUND(C712-INT(C712)-B712+INT(B712),6))&gt;=0))))-1</f>
        <v>16</v>
      </c>
      <c r="U712" s="1">
        <f t="shared" ref="U712:U775" si="142">EDATE($B712,12*Q712+R712)+S712</f>
        <v>79821</v>
      </c>
      <c r="W712" s="6">
        <f t="shared" ref="W712:W775" si="143">U712-$C712</f>
        <v>0</v>
      </c>
      <c r="Y712" t="str">
        <f>_xll.DIFFDATE(B712,C712,3)</f>
        <v>144 ans 3 mois 15 jours</v>
      </c>
      <c r="AC712" t="str">
        <f>RIGHT(_xll.DIFFDATE($B712,$C712,3),8)</f>
        <v>15 jours</v>
      </c>
      <c r="AD712" s="11"/>
      <c r="AE712" s="10"/>
    </row>
    <row r="713" spans="2:31">
      <c r="B713" s="1">
        <v>34485</v>
      </c>
      <c r="C713" s="1">
        <v>83831</v>
      </c>
      <c r="E713" s="2" t="str">
        <f t="shared" si="132"/>
        <v>135 ans, 1 mois, 7 jours</v>
      </c>
      <c r="G713" s="3">
        <f t="shared" si="133"/>
        <v>135</v>
      </c>
      <c r="H713" s="4">
        <f t="shared" si="134"/>
        <v>1</v>
      </c>
      <c r="I713" s="5">
        <f t="shared" si="135"/>
        <v>7</v>
      </c>
      <c r="K713" s="1">
        <f t="shared" si="136"/>
        <v>83830</v>
      </c>
      <c r="M713" s="6">
        <f t="shared" si="137"/>
        <v>-1</v>
      </c>
      <c r="O713" s="2" t="str">
        <f t="shared" si="138"/>
        <v>135 ans, 1 mois, 8 jours</v>
      </c>
      <c r="Q713" s="3">
        <f t="shared" si="139"/>
        <v>135</v>
      </c>
      <c r="R713" s="4">
        <f t="shared" si="140"/>
        <v>1</v>
      </c>
      <c r="S713" s="5">
        <f t="shared" si="141"/>
        <v>8</v>
      </c>
      <c r="U713" s="1">
        <f t="shared" si="142"/>
        <v>83831</v>
      </c>
      <c r="W713" s="6">
        <f t="shared" si="143"/>
        <v>0</v>
      </c>
      <c r="Y713" t="str">
        <f>_xll.DIFFDATE(B713,C713,3)</f>
        <v>135 ans 1 mois 7 jours</v>
      </c>
      <c r="AC713" t="str">
        <f>RIGHT(_xll.DIFFDATE($B713,$C713,3),8)</f>
        <v xml:space="preserve"> 7 jours</v>
      </c>
      <c r="AD713" s="11"/>
      <c r="AE713" s="10"/>
    </row>
    <row r="714" spans="2:31">
      <c r="B714" s="1">
        <v>23042</v>
      </c>
      <c r="C714" s="1">
        <v>69321</v>
      </c>
      <c r="E714" s="2" t="str">
        <f t="shared" si="132"/>
        <v>126 ans, 8 mois, 14 jours</v>
      </c>
      <c r="G714" s="3">
        <f t="shared" si="133"/>
        <v>126</v>
      </c>
      <c r="H714" s="4">
        <f t="shared" si="134"/>
        <v>8</v>
      </c>
      <c r="I714" s="5">
        <f t="shared" si="135"/>
        <v>14</v>
      </c>
      <c r="K714" s="1">
        <f t="shared" si="136"/>
        <v>69320</v>
      </c>
      <c r="M714" s="6">
        <f t="shared" si="137"/>
        <v>-1</v>
      </c>
      <c r="O714" s="2" t="str">
        <f t="shared" si="138"/>
        <v>126 ans, 8 mois, 15 jours</v>
      </c>
      <c r="Q714" s="3">
        <f t="shared" si="139"/>
        <v>126</v>
      </c>
      <c r="R714" s="4">
        <f t="shared" si="140"/>
        <v>8</v>
      </c>
      <c r="S714" s="5">
        <f t="shared" si="141"/>
        <v>15</v>
      </c>
      <c r="U714" s="1">
        <f t="shared" si="142"/>
        <v>69321</v>
      </c>
      <c r="W714" s="6">
        <f t="shared" si="143"/>
        <v>0</v>
      </c>
      <c r="Y714" t="str">
        <f>_xll.DIFFDATE(B714,C714,3)</f>
        <v>126 ans 8 mois 14 jours</v>
      </c>
      <c r="AC714" t="str">
        <f>RIGHT(_xll.DIFFDATE($B714,$C714,3),8)</f>
        <v>14 jours</v>
      </c>
      <c r="AD714" s="11"/>
      <c r="AE714" s="10"/>
    </row>
    <row r="715" spans="2:31">
      <c r="B715" s="1">
        <v>14823</v>
      </c>
      <c r="C715" s="1">
        <v>49456</v>
      </c>
      <c r="E715" s="2" t="str">
        <f t="shared" si="132"/>
        <v>94 ans, 9 mois, 26 jours</v>
      </c>
      <c r="G715" s="3">
        <f t="shared" si="133"/>
        <v>94</v>
      </c>
      <c r="H715" s="4">
        <f t="shared" si="134"/>
        <v>9</v>
      </c>
      <c r="I715" s="5">
        <f t="shared" si="135"/>
        <v>26</v>
      </c>
      <c r="K715" s="1">
        <f t="shared" si="136"/>
        <v>49455</v>
      </c>
      <c r="M715" s="6">
        <f t="shared" si="137"/>
        <v>-1</v>
      </c>
      <c r="O715" s="2" t="str">
        <f t="shared" si="138"/>
        <v>94 ans, 9 mois, 27 jours</v>
      </c>
      <c r="Q715" s="3">
        <f t="shared" si="139"/>
        <v>94</v>
      </c>
      <c r="R715" s="4">
        <f t="shared" si="140"/>
        <v>9</v>
      </c>
      <c r="S715" s="5">
        <f t="shared" si="141"/>
        <v>27</v>
      </c>
      <c r="U715" s="1">
        <f t="shared" si="142"/>
        <v>49456</v>
      </c>
      <c r="W715" s="6">
        <f t="shared" si="143"/>
        <v>0</v>
      </c>
      <c r="Y715" t="str">
        <f>_xll.DIFFDATE(B715,C715,3)</f>
        <v>94 ans 9 mois 26 jours</v>
      </c>
      <c r="AC715" t="str">
        <f>RIGHT(_xll.DIFFDATE($B715,$C715,3),8)</f>
        <v>26 jours</v>
      </c>
      <c r="AD715" s="11"/>
      <c r="AE715" s="10"/>
    </row>
    <row r="716" spans="2:31">
      <c r="B716" s="1">
        <v>16617</v>
      </c>
      <c r="C716" s="1">
        <v>36239</v>
      </c>
      <c r="E716" s="2" t="str">
        <f t="shared" si="132"/>
        <v>53 ans, 8 mois, 19 jours</v>
      </c>
      <c r="G716" s="3">
        <f t="shared" si="133"/>
        <v>53</v>
      </c>
      <c r="H716" s="4">
        <f t="shared" si="134"/>
        <v>8</v>
      </c>
      <c r="I716" s="5">
        <f t="shared" si="135"/>
        <v>19</v>
      </c>
      <c r="K716" s="1">
        <f t="shared" si="136"/>
        <v>36238</v>
      </c>
      <c r="M716" s="6">
        <f t="shared" si="137"/>
        <v>-1</v>
      </c>
      <c r="O716" s="2" t="str">
        <f t="shared" si="138"/>
        <v>53 ans, 8 mois, 20 jours</v>
      </c>
      <c r="Q716" s="3">
        <f t="shared" si="139"/>
        <v>53</v>
      </c>
      <c r="R716" s="4">
        <f t="shared" si="140"/>
        <v>8</v>
      </c>
      <c r="S716" s="5">
        <f t="shared" si="141"/>
        <v>20</v>
      </c>
      <c r="U716" s="1">
        <f t="shared" si="142"/>
        <v>36239</v>
      </c>
      <c r="W716" s="6">
        <f t="shared" si="143"/>
        <v>0</v>
      </c>
      <c r="Y716" t="str">
        <f>_xll.DIFFDATE(B716,C716,3)</f>
        <v>53 ans 8 mois 19 jours</v>
      </c>
      <c r="AC716" t="str">
        <f>RIGHT(_xll.DIFFDATE($B716,$C716,3),8)</f>
        <v>19 jours</v>
      </c>
      <c r="AD716" s="11"/>
      <c r="AE716" s="10"/>
    </row>
    <row r="717" spans="2:31">
      <c r="B717" s="1">
        <v>30316</v>
      </c>
      <c r="C717" s="1">
        <v>48411</v>
      </c>
      <c r="E717" s="2" t="str">
        <f t="shared" si="132"/>
        <v>49 ans, 6 mois, 15 jours</v>
      </c>
      <c r="G717" s="3">
        <f t="shared" si="133"/>
        <v>49</v>
      </c>
      <c r="H717" s="4">
        <f t="shared" si="134"/>
        <v>6</v>
      </c>
      <c r="I717" s="5">
        <f t="shared" si="135"/>
        <v>15</v>
      </c>
      <c r="K717" s="1">
        <f t="shared" si="136"/>
        <v>48410</v>
      </c>
      <c r="M717" s="6">
        <f t="shared" si="137"/>
        <v>-1</v>
      </c>
      <c r="O717" s="2" t="str">
        <f t="shared" si="138"/>
        <v>49 ans, 6 mois, 16 jours</v>
      </c>
      <c r="Q717" s="3">
        <f t="shared" si="139"/>
        <v>49</v>
      </c>
      <c r="R717" s="4">
        <f t="shared" si="140"/>
        <v>6</v>
      </c>
      <c r="S717" s="5">
        <f t="shared" si="141"/>
        <v>16</v>
      </c>
      <c r="U717" s="1">
        <f t="shared" si="142"/>
        <v>48411</v>
      </c>
      <c r="W717" s="6">
        <f t="shared" si="143"/>
        <v>0</v>
      </c>
      <c r="Y717" t="str">
        <f>_xll.DIFFDATE(B717,C717,3)</f>
        <v>49 ans 6 mois 15 jours</v>
      </c>
      <c r="AC717" t="str">
        <f>RIGHT(_xll.DIFFDATE($B717,$C717,3),8)</f>
        <v>15 jours</v>
      </c>
      <c r="AD717" s="11"/>
      <c r="AE717" s="10"/>
    </row>
    <row r="718" spans="2:31">
      <c r="B718" s="1">
        <v>21366</v>
      </c>
      <c r="C718" s="1">
        <v>57040</v>
      </c>
      <c r="E718" s="2" t="str">
        <f t="shared" si="132"/>
        <v>97 ans, 8 mois, 0 jour</v>
      </c>
      <c r="G718" s="3">
        <f t="shared" si="133"/>
        <v>97</v>
      </c>
      <c r="H718" s="4">
        <f t="shared" si="134"/>
        <v>8</v>
      </c>
      <c r="I718" s="5">
        <f t="shared" si="135"/>
        <v>0</v>
      </c>
      <c r="K718" s="1">
        <f t="shared" si="136"/>
        <v>57039</v>
      </c>
      <c r="M718" s="6">
        <f t="shared" si="137"/>
        <v>-1</v>
      </c>
      <c r="O718" s="2" t="str">
        <f t="shared" si="138"/>
        <v>97 ans, 8 mois, 1 jour</v>
      </c>
      <c r="Q718" s="3">
        <f t="shared" si="139"/>
        <v>97</v>
      </c>
      <c r="R718" s="4">
        <f t="shared" si="140"/>
        <v>8</v>
      </c>
      <c r="S718" s="5">
        <f t="shared" si="141"/>
        <v>1</v>
      </c>
      <c r="U718" s="1">
        <f t="shared" si="142"/>
        <v>57040</v>
      </c>
      <c r="W718" s="6">
        <f t="shared" si="143"/>
        <v>0</v>
      </c>
      <c r="Y718" t="str">
        <f>_xll.DIFFDATE(B718,C718,3)</f>
        <v>97 ans 8 mois 0 jour</v>
      </c>
      <c r="AC718" t="str">
        <f>RIGHT(_xll.DIFFDATE($B718,$C718,3),8)</f>
        <v>s 0 jour</v>
      </c>
      <c r="AD718" s="11"/>
      <c r="AE718" s="10"/>
    </row>
    <row r="719" spans="2:31">
      <c r="B719" s="1">
        <v>15492</v>
      </c>
      <c r="C719" s="1">
        <v>34411</v>
      </c>
      <c r="E719" s="2" t="str">
        <f t="shared" si="132"/>
        <v>51 ans, 9 mois, 15 jours</v>
      </c>
      <c r="G719" s="3">
        <f t="shared" si="133"/>
        <v>51</v>
      </c>
      <c r="H719" s="4">
        <f t="shared" si="134"/>
        <v>9</v>
      </c>
      <c r="I719" s="5">
        <f t="shared" si="135"/>
        <v>15</v>
      </c>
      <c r="K719" s="1">
        <f t="shared" si="136"/>
        <v>34408</v>
      </c>
      <c r="M719" s="6">
        <f t="shared" si="137"/>
        <v>-3</v>
      </c>
      <c r="O719" s="2" t="str">
        <f t="shared" si="138"/>
        <v>51 ans, 9 mois, 18 jours</v>
      </c>
      <c r="Q719" s="3">
        <f t="shared" si="139"/>
        <v>51</v>
      </c>
      <c r="R719" s="4">
        <f t="shared" si="140"/>
        <v>9</v>
      </c>
      <c r="S719" s="5">
        <f t="shared" si="141"/>
        <v>18</v>
      </c>
      <c r="U719" s="1">
        <f t="shared" si="142"/>
        <v>34411</v>
      </c>
      <c r="W719" s="6">
        <f t="shared" si="143"/>
        <v>0</v>
      </c>
      <c r="Y719" t="str">
        <f>_xll.DIFFDATE(B719,C719,3)</f>
        <v>51 ans 9 mois 15 jours</v>
      </c>
      <c r="AC719" t="str">
        <f>RIGHT(_xll.DIFFDATE($B719,$C719,3),8)</f>
        <v>15 jours</v>
      </c>
      <c r="AD719" s="11"/>
      <c r="AE719" s="10"/>
    </row>
    <row r="720" spans="2:31">
      <c r="B720" s="1">
        <v>28306</v>
      </c>
      <c r="C720" s="1">
        <v>76038</v>
      </c>
      <c r="E720" s="2" t="str">
        <f t="shared" si="132"/>
        <v>130 ans, 8 mois, 6 jours</v>
      </c>
      <c r="G720" s="3">
        <f t="shared" si="133"/>
        <v>130</v>
      </c>
      <c r="H720" s="4">
        <f t="shared" si="134"/>
        <v>8</v>
      </c>
      <c r="I720" s="5">
        <f t="shared" si="135"/>
        <v>6</v>
      </c>
      <c r="K720" s="1">
        <f t="shared" si="136"/>
        <v>76037</v>
      </c>
      <c r="M720" s="6">
        <f t="shared" si="137"/>
        <v>-1</v>
      </c>
      <c r="O720" s="2" t="str">
        <f t="shared" si="138"/>
        <v>130 ans, 8 mois, 7 jours</v>
      </c>
      <c r="Q720" s="3">
        <f t="shared" si="139"/>
        <v>130</v>
      </c>
      <c r="R720" s="4">
        <f t="shared" si="140"/>
        <v>8</v>
      </c>
      <c r="S720" s="5">
        <f t="shared" si="141"/>
        <v>7</v>
      </c>
      <c r="U720" s="1">
        <f t="shared" si="142"/>
        <v>76038</v>
      </c>
      <c r="W720" s="6">
        <f t="shared" si="143"/>
        <v>0</v>
      </c>
      <c r="Y720" t="str">
        <f>_xll.DIFFDATE(B720,C720,3)</f>
        <v>130 ans 8 mois 6 jours</v>
      </c>
      <c r="AC720" t="str">
        <f>RIGHT(_xll.DIFFDATE($B720,$C720,3),8)</f>
        <v xml:space="preserve"> 6 jours</v>
      </c>
      <c r="AD720" s="11"/>
      <c r="AE720" s="10"/>
    </row>
    <row r="721" spans="2:31">
      <c r="B721" s="1">
        <v>15949</v>
      </c>
      <c r="C721" s="1">
        <v>35251</v>
      </c>
      <c r="E721" s="2" t="str">
        <f t="shared" si="132"/>
        <v>52 ans, 10 mois, 4 jours</v>
      </c>
      <c r="G721" s="3">
        <f t="shared" si="133"/>
        <v>52</v>
      </c>
      <c r="H721" s="4">
        <f t="shared" si="134"/>
        <v>10</v>
      </c>
      <c r="I721" s="5">
        <f t="shared" si="135"/>
        <v>4</v>
      </c>
      <c r="K721" s="1">
        <f t="shared" si="136"/>
        <v>35250</v>
      </c>
      <c r="M721" s="6">
        <f t="shared" si="137"/>
        <v>-1</v>
      </c>
      <c r="O721" s="2" t="str">
        <f t="shared" si="138"/>
        <v>52 ans, 10 mois, 5 jours</v>
      </c>
      <c r="Q721" s="3">
        <f t="shared" si="139"/>
        <v>52</v>
      </c>
      <c r="R721" s="4">
        <f t="shared" si="140"/>
        <v>10</v>
      </c>
      <c r="S721" s="5">
        <f t="shared" si="141"/>
        <v>5</v>
      </c>
      <c r="U721" s="1">
        <f t="shared" si="142"/>
        <v>35251</v>
      </c>
      <c r="W721" s="6">
        <f t="shared" si="143"/>
        <v>0</v>
      </c>
      <c r="Y721" t="str">
        <f>_xll.DIFFDATE(B721,C721,3)</f>
        <v>52 ans 10 mois 4 jours</v>
      </c>
      <c r="AC721" t="str">
        <f>RIGHT(_xll.DIFFDATE($B721,$C721,3),8)</f>
        <v xml:space="preserve"> 4 jours</v>
      </c>
      <c r="AD721" s="11"/>
      <c r="AE721" s="10"/>
    </row>
    <row r="722" spans="2:31">
      <c r="B722" s="1">
        <v>33692</v>
      </c>
      <c r="C722" s="1">
        <v>35502</v>
      </c>
      <c r="E722" s="2" t="str">
        <f t="shared" si="132"/>
        <v>4 ans, 11 mois, 12 jours</v>
      </c>
      <c r="G722" s="3">
        <f t="shared" si="133"/>
        <v>4</v>
      </c>
      <c r="H722" s="4">
        <f t="shared" si="134"/>
        <v>11</v>
      </c>
      <c r="I722" s="5">
        <f t="shared" si="135"/>
        <v>12</v>
      </c>
      <c r="K722" s="1">
        <f t="shared" si="136"/>
        <v>35501</v>
      </c>
      <c r="M722" s="6">
        <f t="shared" si="137"/>
        <v>-1</v>
      </c>
      <c r="O722" s="2" t="str">
        <f t="shared" si="138"/>
        <v>4 ans, 11 mois, 13 jours</v>
      </c>
      <c r="Q722" s="3">
        <f t="shared" si="139"/>
        <v>4</v>
      </c>
      <c r="R722" s="4">
        <f t="shared" si="140"/>
        <v>11</v>
      </c>
      <c r="S722" s="5">
        <f t="shared" si="141"/>
        <v>13</v>
      </c>
      <c r="U722" s="1">
        <f t="shared" si="142"/>
        <v>35502</v>
      </c>
      <c r="W722" s="6">
        <f t="shared" si="143"/>
        <v>0</v>
      </c>
      <c r="Y722" t="str">
        <f>_xll.DIFFDATE(B722,C722,3)</f>
        <v>4 ans 11 mois 12 jours</v>
      </c>
      <c r="AC722" t="str">
        <f>RIGHT(_xll.DIFFDATE($B722,$C722,3),8)</f>
        <v>12 jours</v>
      </c>
      <c r="AD722" s="11"/>
      <c r="AE722" s="10"/>
    </row>
    <row r="723" spans="2:31">
      <c r="B723" s="1">
        <v>24258</v>
      </c>
      <c r="C723" s="1">
        <v>77250</v>
      </c>
      <c r="E723" s="2" t="str">
        <f t="shared" si="132"/>
        <v>145 ans, 1 mois, 1 jour</v>
      </c>
      <c r="G723" s="3">
        <f t="shared" si="133"/>
        <v>145</v>
      </c>
      <c r="H723" s="4">
        <f t="shared" si="134"/>
        <v>1</v>
      </c>
      <c r="I723" s="5">
        <f t="shared" si="135"/>
        <v>1</v>
      </c>
      <c r="K723" s="1">
        <f t="shared" si="136"/>
        <v>77249</v>
      </c>
      <c r="M723" s="6">
        <f t="shared" si="137"/>
        <v>-1</v>
      </c>
      <c r="O723" s="2" t="str">
        <f t="shared" si="138"/>
        <v>145 ans, 1 mois, 2 jours</v>
      </c>
      <c r="Q723" s="3">
        <f t="shared" si="139"/>
        <v>145</v>
      </c>
      <c r="R723" s="4">
        <f t="shared" si="140"/>
        <v>1</v>
      </c>
      <c r="S723" s="5">
        <f t="shared" si="141"/>
        <v>2</v>
      </c>
      <c r="U723" s="1">
        <f t="shared" si="142"/>
        <v>77250</v>
      </c>
      <c r="W723" s="6">
        <f t="shared" si="143"/>
        <v>0</v>
      </c>
      <c r="Y723" t="str">
        <f>_xll.DIFFDATE(B723,C723,3)</f>
        <v>145 ans 1 mois 1 jour</v>
      </c>
      <c r="AC723" t="str">
        <f>RIGHT(_xll.DIFFDATE($B723,$C723,3),8)</f>
        <v>s 1 jour</v>
      </c>
      <c r="AD723" s="11"/>
      <c r="AE723" s="10"/>
    </row>
    <row r="724" spans="2:31">
      <c r="B724" s="1">
        <v>10258</v>
      </c>
      <c r="C724" s="1">
        <v>37036</v>
      </c>
      <c r="E724" s="2" t="str">
        <f t="shared" si="132"/>
        <v>73 ans, 3 mois, 24 jours</v>
      </c>
      <c r="G724" s="3">
        <f t="shared" si="133"/>
        <v>73</v>
      </c>
      <c r="H724" s="4">
        <f t="shared" si="134"/>
        <v>3</v>
      </c>
      <c r="I724" s="5">
        <f t="shared" si="135"/>
        <v>24</v>
      </c>
      <c r="K724" s="1">
        <f t="shared" si="136"/>
        <v>37035</v>
      </c>
      <c r="M724" s="6">
        <f t="shared" si="137"/>
        <v>-1</v>
      </c>
      <c r="O724" s="2" t="str">
        <f t="shared" si="138"/>
        <v>73 ans, 3 mois, 25 jours</v>
      </c>
      <c r="Q724" s="3">
        <f t="shared" si="139"/>
        <v>73</v>
      </c>
      <c r="R724" s="4">
        <f t="shared" si="140"/>
        <v>3</v>
      </c>
      <c r="S724" s="5">
        <f t="shared" si="141"/>
        <v>25</v>
      </c>
      <c r="U724" s="1">
        <f t="shared" si="142"/>
        <v>37036</v>
      </c>
      <c r="W724" s="6">
        <f t="shared" si="143"/>
        <v>0</v>
      </c>
      <c r="Y724" t="str">
        <f>_xll.DIFFDATE(B724,C724,3)</f>
        <v>73 ans 3 mois 24 jours</v>
      </c>
      <c r="AC724" t="str">
        <f>RIGHT(_xll.DIFFDATE($B724,$C724,3),8)</f>
        <v>24 jours</v>
      </c>
      <c r="AD724" s="11"/>
      <c r="AE724" s="10"/>
    </row>
    <row r="725" spans="2:31">
      <c r="B725" s="1">
        <v>2496</v>
      </c>
      <c r="C725" s="1">
        <v>22061</v>
      </c>
      <c r="E725" s="2" t="str">
        <f t="shared" si="132"/>
        <v>53 ans, 6 mois, 24 jours</v>
      </c>
      <c r="G725" s="3">
        <f t="shared" si="133"/>
        <v>53</v>
      </c>
      <c r="H725" s="4">
        <f t="shared" si="134"/>
        <v>6</v>
      </c>
      <c r="I725" s="5">
        <f t="shared" si="135"/>
        <v>24</v>
      </c>
      <c r="K725" s="1">
        <f t="shared" si="136"/>
        <v>22060</v>
      </c>
      <c r="M725" s="6">
        <f t="shared" si="137"/>
        <v>-1</v>
      </c>
      <c r="O725" s="2" t="str">
        <f t="shared" si="138"/>
        <v>53 ans, 6 mois, 25 jours</v>
      </c>
      <c r="Q725" s="3">
        <f t="shared" si="139"/>
        <v>53</v>
      </c>
      <c r="R725" s="4">
        <f t="shared" si="140"/>
        <v>6</v>
      </c>
      <c r="S725" s="5">
        <f t="shared" si="141"/>
        <v>25</v>
      </c>
      <c r="U725" s="1">
        <f t="shared" si="142"/>
        <v>22061</v>
      </c>
      <c r="W725" s="6">
        <f t="shared" si="143"/>
        <v>0</v>
      </c>
      <c r="Y725" t="str">
        <f>_xll.DIFFDATE(B725,C725,3)</f>
        <v>53 ans 6 mois 24 jours</v>
      </c>
      <c r="AC725" t="str">
        <f>RIGHT(_xll.DIFFDATE($B725,$C725,3),8)</f>
        <v>24 jours</v>
      </c>
      <c r="AD725" s="11"/>
      <c r="AE725" s="10"/>
    </row>
    <row r="726" spans="2:31">
      <c r="B726" s="1">
        <v>15280</v>
      </c>
      <c r="C726" s="1">
        <v>49812</v>
      </c>
      <c r="E726" s="2" t="str">
        <f t="shared" si="132"/>
        <v>94 ans, 6 mois, 16 jours</v>
      </c>
      <c r="G726" s="3">
        <f t="shared" si="133"/>
        <v>94</v>
      </c>
      <c r="H726" s="4">
        <f t="shared" si="134"/>
        <v>6</v>
      </c>
      <c r="I726" s="5">
        <f t="shared" si="135"/>
        <v>16</v>
      </c>
      <c r="K726" s="1">
        <f t="shared" si="136"/>
        <v>49811</v>
      </c>
      <c r="M726" s="6">
        <f t="shared" si="137"/>
        <v>-1</v>
      </c>
      <c r="O726" s="2" t="str">
        <f t="shared" si="138"/>
        <v>94 ans, 6 mois, 17 jours</v>
      </c>
      <c r="Q726" s="3">
        <f t="shared" si="139"/>
        <v>94</v>
      </c>
      <c r="R726" s="4">
        <f t="shared" si="140"/>
        <v>6</v>
      </c>
      <c r="S726" s="5">
        <f t="shared" si="141"/>
        <v>17</v>
      </c>
      <c r="U726" s="1">
        <f t="shared" si="142"/>
        <v>49812</v>
      </c>
      <c r="W726" s="6">
        <f t="shared" si="143"/>
        <v>0</v>
      </c>
      <c r="Y726" t="str">
        <f>_xll.DIFFDATE(B726,C726,3)</f>
        <v>94 ans 6 mois 16 jours</v>
      </c>
      <c r="AC726" t="str">
        <f>RIGHT(_xll.DIFFDATE($B726,$C726,3),8)</f>
        <v>16 jours</v>
      </c>
      <c r="AD726" s="11"/>
      <c r="AE726" s="10"/>
    </row>
    <row r="727" spans="2:31">
      <c r="B727" s="1">
        <v>17623</v>
      </c>
      <c r="C727" s="1">
        <v>24611</v>
      </c>
      <c r="E727" s="2" t="str">
        <f t="shared" si="132"/>
        <v>19 ans, 1 mois, 18 jours</v>
      </c>
      <c r="G727" s="3">
        <f t="shared" si="133"/>
        <v>19</v>
      </c>
      <c r="H727" s="4">
        <f t="shared" si="134"/>
        <v>1</v>
      </c>
      <c r="I727" s="5">
        <f t="shared" si="135"/>
        <v>18</v>
      </c>
      <c r="K727" s="1">
        <f t="shared" si="136"/>
        <v>24610</v>
      </c>
      <c r="M727" s="6">
        <f t="shared" si="137"/>
        <v>-1</v>
      </c>
      <c r="O727" s="2" t="str">
        <f t="shared" si="138"/>
        <v>19 ans, 1 mois, 19 jours</v>
      </c>
      <c r="Q727" s="3">
        <f t="shared" si="139"/>
        <v>19</v>
      </c>
      <c r="R727" s="4">
        <f t="shared" si="140"/>
        <v>1</v>
      </c>
      <c r="S727" s="5">
        <f t="shared" si="141"/>
        <v>19</v>
      </c>
      <c r="U727" s="1">
        <f t="shared" si="142"/>
        <v>24611</v>
      </c>
      <c r="W727" s="6">
        <f t="shared" si="143"/>
        <v>0</v>
      </c>
      <c r="Y727" t="str">
        <f>_xll.DIFFDATE(B727,C727,3)</f>
        <v>19 ans 1 mois 18 jours</v>
      </c>
      <c r="AC727" t="str">
        <f>RIGHT(_xll.DIFFDATE($B727,$C727,3),8)</f>
        <v>18 jours</v>
      </c>
      <c r="AD727" s="11"/>
      <c r="AE727" s="10"/>
    </row>
    <row r="728" spans="2:31">
      <c r="B728" s="1">
        <v>3652</v>
      </c>
      <c r="C728" s="1">
        <v>29672</v>
      </c>
      <c r="E728" s="2" t="str">
        <f t="shared" si="132"/>
        <v>71 ans, 2 mois, 25 jours</v>
      </c>
      <c r="G728" s="3">
        <f t="shared" si="133"/>
        <v>71</v>
      </c>
      <c r="H728" s="4">
        <f t="shared" si="134"/>
        <v>2</v>
      </c>
      <c r="I728" s="5">
        <f t="shared" si="135"/>
        <v>25</v>
      </c>
      <c r="K728" s="1">
        <f t="shared" si="136"/>
        <v>29670</v>
      </c>
      <c r="M728" s="6">
        <f t="shared" si="137"/>
        <v>-2</v>
      </c>
      <c r="O728" s="2" t="str">
        <f t="shared" si="138"/>
        <v>71 ans, 2 mois, 27 jours</v>
      </c>
      <c r="Q728" s="3">
        <f t="shared" si="139"/>
        <v>71</v>
      </c>
      <c r="R728" s="4">
        <f t="shared" si="140"/>
        <v>2</v>
      </c>
      <c r="S728" s="5">
        <f t="shared" si="141"/>
        <v>27</v>
      </c>
      <c r="U728" s="1">
        <f t="shared" si="142"/>
        <v>29672</v>
      </c>
      <c r="W728" s="6">
        <f t="shared" si="143"/>
        <v>0</v>
      </c>
      <c r="Y728" t="str">
        <f>_xll.DIFFDATE(B728,C728,3)</f>
        <v>71 ans 2 mois 25 jours</v>
      </c>
      <c r="AC728" t="str">
        <f>RIGHT(_xll.DIFFDATE($B728,$C728,3),8)</f>
        <v>25 jours</v>
      </c>
      <c r="AD728" s="11"/>
      <c r="AE728" s="10"/>
    </row>
    <row r="729" spans="2:31">
      <c r="B729" s="1">
        <v>28732</v>
      </c>
      <c r="C729" s="1">
        <v>34760</v>
      </c>
      <c r="E729" s="2" t="str">
        <f t="shared" si="132"/>
        <v>16 ans, 6 mois, 0 jour</v>
      </c>
      <c r="G729" s="3">
        <f t="shared" si="133"/>
        <v>16</v>
      </c>
      <c r="H729" s="4">
        <f t="shared" si="134"/>
        <v>6</v>
      </c>
      <c r="I729" s="5">
        <f t="shared" si="135"/>
        <v>0</v>
      </c>
      <c r="K729" s="1">
        <f t="shared" si="136"/>
        <v>34758</v>
      </c>
      <c r="M729" s="6">
        <f t="shared" si="137"/>
        <v>-2</v>
      </c>
      <c r="O729" s="2" t="str">
        <f t="shared" si="138"/>
        <v>16 ans, 6 mois, 2 jours</v>
      </c>
      <c r="Q729" s="3">
        <f t="shared" si="139"/>
        <v>16</v>
      </c>
      <c r="R729" s="4">
        <f t="shared" si="140"/>
        <v>6</v>
      </c>
      <c r="S729" s="5">
        <f t="shared" si="141"/>
        <v>2</v>
      </c>
      <c r="U729" s="1">
        <f t="shared" si="142"/>
        <v>34760</v>
      </c>
      <c r="W729" s="6">
        <f t="shared" si="143"/>
        <v>0</v>
      </c>
      <c r="Y729" t="str">
        <f>_xll.DIFFDATE(B729,C729,3)</f>
        <v>16 ans 6 mois 0 jour</v>
      </c>
      <c r="AC729" t="str">
        <f>RIGHT(_xll.DIFFDATE($B729,$C729,3),8)</f>
        <v>s 0 jour</v>
      </c>
      <c r="AD729" s="11"/>
      <c r="AE729" s="10"/>
    </row>
    <row r="730" spans="2:31">
      <c r="B730" s="1">
        <v>36038</v>
      </c>
      <c r="C730" s="1">
        <v>84920</v>
      </c>
      <c r="E730" s="2" t="str">
        <f t="shared" si="132"/>
        <v>133 ans, 10 mois, 0 jour</v>
      </c>
      <c r="G730" s="3">
        <f t="shared" si="133"/>
        <v>133</v>
      </c>
      <c r="H730" s="4">
        <f t="shared" si="134"/>
        <v>10</v>
      </c>
      <c r="I730" s="5">
        <f t="shared" si="135"/>
        <v>0</v>
      </c>
      <c r="K730" s="1">
        <f t="shared" si="136"/>
        <v>84919</v>
      </c>
      <c r="M730" s="6">
        <f t="shared" si="137"/>
        <v>-1</v>
      </c>
      <c r="O730" s="2" t="str">
        <f t="shared" si="138"/>
        <v>133 ans, 10 mois, 1 jour</v>
      </c>
      <c r="Q730" s="3">
        <f t="shared" si="139"/>
        <v>133</v>
      </c>
      <c r="R730" s="4">
        <f t="shared" si="140"/>
        <v>10</v>
      </c>
      <c r="S730" s="5">
        <f t="shared" si="141"/>
        <v>1</v>
      </c>
      <c r="U730" s="1">
        <f t="shared" si="142"/>
        <v>84920</v>
      </c>
      <c r="W730" s="6">
        <f t="shared" si="143"/>
        <v>0</v>
      </c>
      <c r="Y730" t="str">
        <f>_xll.DIFFDATE(B730,C730,3)</f>
        <v>133 ans 10 mois 0 jour</v>
      </c>
      <c r="AC730" t="str">
        <f>RIGHT(_xll.DIFFDATE($B730,$C730,3),8)</f>
        <v>s 0 jour</v>
      </c>
      <c r="AD730" s="11"/>
      <c r="AE730" s="10"/>
    </row>
    <row r="731" spans="2:31">
      <c r="B731" s="1">
        <v>3925</v>
      </c>
      <c r="C731" s="1">
        <v>49019</v>
      </c>
      <c r="E731" s="2" t="str">
        <f t="shared" si="132"/>
        <v>123 ans, 5 mois, 15 jours</v>
      </c>
      <c r="G731" s="3">
        <f t="shared" si="133"/>
        <v>123</v>
      </c>
      <c r="H731" s="4">
        <f t="shared" si="134"/>
        <v>5</v>
      </c>
      <c r="I731" s="5">
        <f t="shared" si="135"/>
        <v>15</v>
      </c>
      <c r="K731" s="1">
        <f t="shared" si="136"/>
        <v>49018</v>
      </c>
      <c r="M731" s="6">
        <f t="shared" si="137"/>
        <v>-1</v>
      </c>
      <c r="O731" s="2" t="str">
        <f t="shared" si="138"/>
        <v>123 ans, 5 mois, 16 jours</v>
      </c>
      <c r="Q731" s="3">
        <f t="shared" si="139"/>
        <v>123</v>
      </c>
      <c r="R731" s="4">
        <f t="shared" si="140"/>
        <v>5</v>
      </c>
      <c r="S731" s="5">
        <f t="shared" si="141"/>
        <v>16</v>
      </c>
      <c r="U731" s="1">
        <f t="shared" si="142"/>
        <v>49019</v>
      </c>
      <c r="W731" s="6">
        <f t="shared" si="143"/>
        <v>0</v>
      </c>
      <c r="Y731" t="str">
        <f>_xll.DIFFDATE(B731,C731,3)</f>
        <v>123 ans 5 mois 15 jours</v>
      </c>
      <c r="AC731" t="str">
        <f>RIGHT(_xll.DIFFDATE($B731,$C731,3),8)</f>
        <v>15 jours</v>
      </c>
      <c r="AD731" s="11"/>
      <c r="AE731" s="10"/>
    </row>
    <row r="732" spans="2:31">
      <c r="B732" s="1">
        <v>6148</v>
      </c>
      <c r="C732" s="1">
        <v>19811</v>
      </c>
      <c r="E732" s="2" t="str">
        <f t="shared" si="132"/>
        <v>37 ans, 4 mois, 26 jours</v>
      </c>
      <c r="G732" s="3">
        <f t="shared" si="133"/>
        <v>37</v>
      </c>
      <c r="H732" s="4">
        <f t="shared" si="134"/>
        <v>4</v>
      </c>
      <c r="I732" s="5">
        <f t="shared" si="135"/>
        <v>26</v>
      </c>
      <c r="K732" s="1">
        <f t="shared" si="136"/>
        <v>19809</v>
      </c>
      <c r="M732" s="6">
        <f t="shared" si="137"/>
        <v>-2</v>
      </c>
      <c r="O732" s="2" t="str">
        <f t="shared" si="138"/>
        <v>37 ans, 4 mois, 28 jours</v>
      </c>
      <c r="Q732" s="3">
        <f t="shared" si="139"/>
        <v>37</v>
      </c>
      <c r="R732" s="4">
        <f t="shared" si="140"/>
        <v>4</v>
      </c>
      <c r="S732" s="5">
        <f t="shared" si="141"/>
        <v>28</v>
      </c>
      <c r="U732" s="1">
        <f t="shared" si="142"/>
        <v>19811</v>
      </c>
      <c r="W732" s="6">
        <f t="shared" si="143"/>
        <v>0</v>
      </c>
      <c r="Y732" t="str">
        <f>_xll.DIFFDATE(B732,C732,3)</f>
        <v>37 ans 4 mois 26 jours</v>
      </c>
      <c r="AC732" t="str">
        <f>RIGHT(_xll.DIFFDATE($B732,$C732,3),8)</f>
        <v>26 jours</v>
      </c>
      <c r="AD732" s="11"/>
      <c r="AE732" s="10"/>
    </row>
    <row r="733" spans="2:31">
      <c r="B733" s="1">
        <v>23923</v>
      </c>
      <c r="C733" s="1">
        <v>65458</v>
      </c>
      <c r="E733" s="2" t="str">
        <f t="shared" si="132"/>
        <v>113 ans, 8 mois, 17 jours</v>
      </c>
      <c r="G733" s="3">
        <f t="shared" si="133"/>
        <v>113</v>
      </c>
      <c r="H733" s="4">
        <f t="shared" si="134"/>
        <v>8</v>
      </c>
      <c r="I733" s="5">
        <f t="shared" si="135"/>
        <v>17</v>
      </c>
      <c r="K733" s="1">
        <f t="shared" si="136"/>
        <v>65456</v>
      </c>
      <c r="M733" s="6">
        <f t="shared" si="137"/>
        <v>-2</v>
      </c>
      <c r="O733" s="2" t="str">
        <f t="shared" si="138"/>
        <v>113 ans, 8 mois, 19 jours</v>
      </c>
      <c r="Q733" s="3">
        <f t="shared" si="139"/>
        <v>113</v>
      </c>
      <c r="R733" s="4">
        <f t="shared" si="140"/>
        <v>8</v>
      </c>
      <c r="S733" s="5">
        <f t="shared" si="141"/>
        <v>19</v>
      </c>
      <c r="U733" s="1">
        <f t="shared" si="142"/>
        <v>65458</v>
      </c>
      <c r="W733" s="6">
        <f t="shared" si="143"/>
        <v>0</v>
      </c>
      <c r="Y733" t="str">
        <f>_xll.DIFFDATE(B733,C733,3)</f>
        <v>113 ans 8 mois 17 jours</v>
      </c>
      <c r="AC733" t="str">
        <f>RIGHT(_xll.DIFFDATE($B733,$C733,3),8)</f>
        <v>17 jours</v>
      </c>
      <c r="AD733" s="11"/>
      <c r="AE733" s="10"/>
    </row>
    <row r="734" spans="2:31">
      <c r="B734" s="1">
        <v>13301</v>
      </c>
      <c r="C734" s="1">
        <v>56167</v>
      </c>
      <c r="E734" s="2" t="str">
        <f t="shared" si="132"/>
        <v>117 ans, 4 mois, 9 jours</v>
      </c>
      <c r="G734" s="3">
        <f t="shared" si="133"/>
        <v>117</v>
      </c>
      <c r="H734" s="4">
        <f t="shared" si="134"/>
        <v>4</v>
      </c>
      <c r="I734" s="5">
        <f t="shared" si="135"/>
        <v>9</v>
      </c>
      <c r="K734" s="1">
        <f t="shared" si="136"/>
        <v>56166</v>
      </c>
      <c r="M734" s="6">
        <f t="shared" si="137"/>
        <v>-1</v>
      </c>
      <c r="O734" s="2" t="str">
        <f t="shared" si="138"/>
        <v>117 ans, 4 mois, 10 jours</v>
      </c>
      <c r="Q734" s="3">
        <f t="shared" si="139"/>
        <v>117</v>
      </c>
      <c r="R734" s="4">
        <f t="shared" si="140"/>
        <v>4</v>
      </c>
      <c r="S734" s="5">
        <f t="shared" si="141"/>
        <v>10</v>
      </c>
      <c r="U734" s="1">
        <f t="shared" si="142"/>
        <v>56167</v>
      </c>
      <c r="W734" s="6">
        <f t="shared" si="143"/>
        <v>0</v>
      </c>
      <c r="Y734" t="str">
        <f>_xll.DIFFDATE(B734,C734,3)</f>
        <v>117 ans 4 mois 9 jours</v>
      </c>
      <c r="AC734" t="str">
        <f>RIGHT(_xll.DIFFDATE($B734,$C734,3),8)</f>
        <v xml:space="preserve"> 9 jours</v>
      </c>
      <c r="AD734" s="11"/>
      <c r="AE734" s="10"/>
    </row>
    <row r="735" spans="2:31">
      <c r="B735" s="1">
        <v>882</v>
      </c>
      <c r="C735" s="1">
        <v>6182</v>
      </c>
      <c r="E735" s="2" t="str">
        <f t="shared" si="132"/>
        <v>14 ans, 6 mois, 2 jours</v>
      </c>
      <c r="G735" s="3">
        <f t="shared" si="133"/>
        <v>14</v>
      </c>
      <c r="H735" s="4">
        <f t="shared" si="134"/>
        <v>6</v>
      </c>
      <c r="I735" s="5">
        <f t="shared" si="135"/>
        <v>2</v>
      </c>
      <c r="K735" s="1">
        <f t="shared" si="136"/>
        <v>6181</v>
      </c>
      <c r="M735" s="6">
        <f t="shared" si="137"/>
        <v>-1</v>
      </c>
      <c r="O735" s="2" t="str">
        <f t="shared" si="138"/>
        <v>14 ans, 6 mois, 3 jours</v>
      </c>
      <c r="Q735" s="3">
        <f t="shared" si="139"/>
        <v>14</v>
      </c>
      <c r="R735" s="4">
        <f t="shared" si="140"/>
        <v>6</v>
      </c>
      <c r="S735" s="5">
        <f t="shared" si="141"/>
        <v>3</v>
      </c>
      <c r="U735" s="1">
        <f t="shared" si="142"/>
        <v>6182</v>
      </c>
      <c r="W735" s="6">
        <f t="shared" si="143"/>
        <v>0</v>
      </c>
      <c r="Y735" t="str">
        <f>_xll.DIFFDATE(B735,C735,3)</f>
        <v>14 ans 6 mois 2 jours</v>
      </c>
      <c r="AC735" t="str">
        <f>RIGHT(_xll.DIFFDATE($B735,$C735,3),8)</f>
        <v xml:space="preserve"> 2 jours</v>
      </c>
      <c r="AD735" s="11"/>
      <c r="AE735" s="10"/>
    </row>
    <row r="736" spans="2:31">
      <c r="B736" s="1">
        <v>33663</v>
      </c>
      <c r="C736" s="1">
        <v>39147</v>
      </c>
      <c r="E736" s="2" t="str">
        <f t="shared" si="132"/>
        <v>15 ans, 0 mois, 5 jours</v>
      </c>
      <c r="G736" s="3">
        <f t="shared" si="133"/>
        <v>15</v>
      </c>
      <c r="H736" s="4">
        <f t="shared" si="134"/>
        <v>0</v>
      </c>
      <c r="I736" s="5">
        <f t="shared" si="135"/>
        <v>5</v>
      </c>
      <c r="K736" s="1">
        <f t="shared" si="136"/>
        <v>39146</v>
      </c>
      <c r="M736" s="6">
        <f t="shared" si="137"/>
        <v>-1</v>
      </c>
      <c r="O736" s="2" t="str">
        <f t="shared" si="138"/>
        <v>15 ans, 0 mois, 6 jours</v>
      </c>
      <c r="Q736" s="3">
        <f t="shared" si="139"/>
        <v>15</v>
      </c>
      <c r="R736" s="4">
        <f t="shared" si="140"/>
        <v>0</v>
      </c>
      <c r="S736" s="5">
        <f t="shared" si="141"/>
        <v>6</v>
      </c>
      <c r="U736" s="1">
        <f t="shared" si="142"/>
        <v>39147</v>
      </c>
      <c r="W736" s="6">
        <f t="shared" si="143"/>
        <v>0</v>
      </c>
      <c r="Y736" t="str">
        <f>_xll.DIFFDATE(B736,C736,3)</f>
        <v>15 ans 0 mois 5 jours</v>
      </c>
      <c r="AC736" t="str">
        <f>RIGHT(_xll.DIFFDATE($B736,$C736,3),8)</f>
        <v xml:space="preserve"> 5 jours</v>
      </c>
      <c r="AD736" s="11"/>
      <c r="AE736" s="10"/>
    </row>
    <row r="737" spans="2:31">
      <c r="B737" s="1">
        <v>13301</v>
      </c>
      <c r="C737" s="1">
        <v>22583</v>
      </c>
      <c r="E737" s="2" t="str">
        <f t="shared" si="132"/>
        <v>25 ans, 4 mois, 28 jours</v>
      </c>
      <c r="G737" s="3">
        <f t="shared" si="133"/>
        <v>25</v>
      </c>
      <c r="H737" s="4">
        <f t="shared" si="134"/>
        <v>4</v>
      </c>
      <c r="I737" s="5">
        <f t="shared" si="135"/>
        <v>28</v>
      </c>
      <c r="K737" s="1">
        <f t="shared" si="136"/>
        <v>22582</v>
      </c>
      <c r="M737" s="6">
        <f t="shared" si="137"/>
        <v>-1</v>
      </c>
      <c r="O737" s="2" t="str">
        <f t="shared" si="138"/>
        <v>25 ans, 4 mois, 29 jours</v>
      </c>
      <c r="Q737" s="3">
        <f t="shared" si="139"/>
        <v>25</v>
      </c>
      <c r="R737" s="4">
        <f t="shared" si="140"/>
        <v>4</v>
      </c>
      <c r="S737" s="5">
        <f t="shared" si="141"/>
        <v>29</v>
      </c>
      <c r="U737" s="1">
        <f t="shared" si="142"/>
        <v>22583</v>
      </c>
      <c r="W737" s="6">
        <f t="shared" si="143"/>
        <v>0</v>
      </c>
      <c r="Y737" t="str">
        <f>_xll.DIFFDATE(B737,C737,3)</f>
        <v>25 ans 4 mois 28 jours</v>
      </c>
      <c r="AC737" t="str">
        <f>RIGHT(_xll.DIFFDATE($B737,$C737,3),8)</f>
        <v>28 jours</v>
      </c>
      <c r="AD737" s="11"/>
      <c r="AE737" s="10"/>
    </row>
    <row r="738" spans="2:31">
      <c r="B738" s="1">
        <v>546</v>
      </c>
      <c r="C738" s="1">
        <v>50491</v>
      </c>
      <c r="E738" s="2" t="str">
        <f t="shared" si="132"/>
        <v>136 ans, 8 mois, 26 jours</v>
      </c>
      <c r="G738" s="3">
        <f t="shared" si="133"/>
        <v>136</v>
      </c>
      <c r="H738" s="4">
        <f t="shared" si="134"/>
        <v>8</v>
      </c>
      <c r="I738" s="5">
        <f t="shared" si="135"/>
        <v>26</v>
      </c>
      <c r="K738" s="1">
        <f t="shared" si="136"/>
        <v>50490</v>
      </c>
      <c r="M738" s="6">
        <f t="shared" si="137"/>
        <v>-1</v>
      </c>
      <c r="O738" s="2" t="str">
        <f t="shared" si="138"/>
        <v>136 ans, 8 mois, 27 jours</v>
      </c>
      <c r="Q738" s="3">
        <f t="shared" si="139"/>
        <v>136</v>
      </c>
      <c r="R738" s="4">
        <f t="shared" si="140"/>
        <v>8</v>
      </c>
      <c r="S738" s="5">
        <f t="shared" si="141"/>
        <v>27</v>
      </c>
      <c r="U738" s="1">
        <f t="shared" si="142"/>
        <v>50491</v>
      </c>
      <c r="W738" s="6">
        <f t="shared" si="143"/>
        <v>0</v>
      </c>
      <c r="Y738" t="str">
        <f>_xll.DIFFDATE(B738,C738,3)</f>
        <v>136 ans 8 mois 26 jours</v>
      </c>
      <c r="AC738" t="str">
        <f>RIGHT(_xll.DIFFDATE($B738,$C738,3),8)</f>
        <v>26 jours</v>
      </c>
      <c r="AD738" s="11"/>
      <c r="AE738" s="10"/>
    </row>
    <row r="739" spans="2:31">
      <c r="B739" s="1">
        <v>23587</v>
      </c>
      <c r="C739" s="1">
        <v>46457</v>
      </c>
      <c r="E739" s="2" t="str">
        <f t="shared" si="132"/>
        <v>62 ans, 7 mois, 10 jours</v>
      </c>
      <c r="G739" s="3">
        <f t="shared" si="133"/>
        <v>62</v>
      </c>
      <c r="H739" s="4">
        <f t="shared" si="134"/>
        <v>7</v>
      </c>
      <c r="I739" s="5">
        <f t="shared" si="135"/>
        <v>10</v>
      </c>
      <c r="K739" s="1">
        <f t="shared" si="136"/>
        <v>46456</v>
      </c>
      <c r="M739" s="6">
        <f t="shared" si="137"/>
        <v>-1</v>
      </c>
      <c r="O739" s="2" t="str">
        <f t="shared" si="138"/>
        <v>62 ans, 7 mois, 11 jours</v>
      </c>
      <c r="Q739" s="3">
        <f t="shared" si="139"/>
        <v>62</v>
      </c>
      <c r="R739" s="4">
        <f t="shared" si="140"/>
        <v>7</v>
      </c>
      <c r="S739" s="5">
        <f t="shared" si="141"/>
        <v>11</v>
      </c>
      <c r="U739" s="1">
        <f t="shared" si="142"/>
        <v>46457</v>
      </c>
      <c r="W739" s="6">
        <f t="shared" si="143"/>
        <v>0</v>
      </c>
      <c r="Y739" t="str">
        <f>_xll.DIFFDATE(B739,C739,3)</f>
        <v>62 ans 7 mois 10 jours</v>
      </c>
      <c r="AC739" t="str">
        <f>RIGHT(_xll.DIFFDATE($B739,$C739,3),8)</f>
        <v>10 jours</v>
      </c>
      <c r="AD739" s="11"/>
      <c r="AE739" s="10"/>
    </row>
    <row r="740" spans="2:31">
      <c r="B740" s="1">
        <v>32812</v>
      </c>
      <c r="C740" s="1">
        <v>74216</v>
      </c>
      <c r="E740" s="2" t="str">
        <f t="shared" si="132"/>
        <v>113 ans, 4 mois, 9 jours</v>
      </c>
      <c r="G740" s="3">
        <f t="shared" si="133"/>
        <v>113</v>
      </c>
      <c r="H740" s="4">
        <f t="shared" si="134"/>
        <v>4</v>
      </c>
      <c r="I740" s="5">
        <f t="shared" si="135"/>
        <v>9</v>
      </c>
      <c r="K740" s="1">
        <f t="shared" si="136"/>
        <v>74213</v>
      </c>
      <c r="M740" s="6">
        <f t="shared" si="137"/>
        <v>-3</v>
      </c>
      <c r="O740" s="2" t="str">
        <f t="shared" si="138"/>
        <v>113 ans, 4 mois, 12 jours</v>
      </c>
      <c r="Q740" s="3">
        <f t="shared" si="139"/>
        <v>113</v>
      </c>
      <c r="R740" s="4">
        <f t="shared" si="140"/>
        <v>4</v>
      </c>
      <c r="S740" s="5">
        <f t="shared" si="141"/>
        <v>12</v>
      </c>
      <c r="U740" s="1">
        <f t="shared" si="142"/>
        <v>74216</v>
      </c>
      <c r="W740" s="6">
        <f t="shared" si="143"/>
        <v>0</v>
      </c>
      <c r="Y740" t="str">
        <f>_xll.DIFFDATE(B740,C740,3)</f>
        <v>113 ans 4 mois 9 jours</v>
      </c>
      <c r="AC740" t="str">
        <f>RIGHT(_xll.DIFFDATE($B740,$C740,3),8)</f>
        <v xml:space="preserve"> 9 jours</v>
      </c>
      <c r="AD740" s="11"/>
      <c r="AE740" s="10"/>
    </row>
    <row r="741" spans="2:31">
      <c r="B741" s="1">
        <v>13970</v>
      </c>
      <c r="C741" s="1">
        <v>28995</v>
      </c>
      <c r="E741" s="2" t="str">
        <f t="shared" si="132"/>
        <v>41 ans, 1 mois, 19 jours</v>
      </c>
      <c r="G741" s="3">
        <f t="shared" si="133"/>
        <v>41</v>
      </c>
      <c r="H741" s="4">
        <f t="shared" si="134"/>
        <v>1</v>
      </c>
      <c r="I741" s="5">
        <f t="shared" si="135"/>
        <v>19</v>
      </c>
      <c r="K741" s="1">
        <f t="shared" si="136"/>
        <v>28994</v>
      </c>
      <c r="M741" s="6">
        <f t="shared" si="137"/>
        <v>-1</v>
      </c>
      <c r="O741" s="2" t="str">
        <f t="shared" si="138"/>
        <v>41 ans, 1 mois, 20 jours</v>
      </c>
      <c r="Q741" s="3">
        <f t="shared" si="139"/>
        <v>41</v>
      </c>
      <c r="R741" s="4">
        <f t="shared" si="140"/>
        <v>1</v>
      </c>
      <c r="S741" s="5">
        <f t="shared" si="141"/>
        <v>20</v>
      </c>
      <c r="U741" s="1">
        <f t="shared" si="142"/>
        <v>28995</v>
      </c>
      <c r="W741" s="6">
        <f t="shared" si="143"/>
        <v>0</v>
      </c>
      <c r="Y741" t="str">
        <f>_xll.DIFFDATE(B741,C741,3)</f>
        <v>41 ans 1 mois 19 jours</v>
      </c>
      <c r="AC741" t="str">
        <f>RIGHT(_xll.DIFFDATE($B741,$C741,3),8)</f>
        <v>19 jours</v>
      </c>
      <c r="AD741" s="11"/>
      <c r="AE741" s="10"/>
    </row>
    <row r="742" spans="2:31">
      <c r="B742" s="1">
        <v>28368</v>
      </c>
      <c r="C742" s="1">
        <v>69483</v>
      </c>
      <c r="E742" s="2" t="str">
        <f t="shared" si="132"/>
        <v>112 ans, 6 mois, 23 jours</v>
      </c>
      <c r="G742" s="3">
        <f t="shared" si="133"/>
        <v>112</v>
      </c>
      <c r="H742" s="4">
        <f t="shared" si="134"/>
        <v>6</v>
      </c>
      <c r="I742" s="5">
        <f t="shared" si="135"/>
        <v>23</v>
      </c>
      <c r="K742" s="1">
        <f t="shared" si="136"/>
        <v>69480</v>
      </c>
      <c r="M742" s="6">
        <f t="shared" si="137"/>
        <v>-3</v>
      </c>
      <c r="O742" s="2" t="str">
        <f t="shared" si="138"/>
        <v>112 ans, 6 mois, 26 jours</v>
      </c>
      <c r="Q742" s="3">
        <f t="shared" si="139"/>
        <v>112</v>
      </c>
      <c r="R742" s="4">
        <f t="shared" si="140"/>
        <v>6</v>
      </c>
      <c r="S742" s="5">
        <f t="shared" si="141"/>
        <v>26</v>
      </c>
      <c r="U742" s="1">
        <f t="shared" si="142"/>
        <v>69483</v>
      </c>
      <c r="W742" s="6">
        <f t="shared" si="143"/>
        <v>0</v>
      </c>
      <c r="Y742" t="str">
        <f>_xll.DIFFDATE(B742,C742,3)</f>
        <v>112 ans 6 mois 23 jours</v>
      </c>
      <c r="AC742" t="str">
        <f>RIGHT(_xll.DIFFDATE($B742,$C742,3),8)</f>
        <v>23 jours</v>
      </c>
      <c r="AD742" s="11"/>
      <c r="AE742" s="10"/>
    </row>
    <row r="743" spans="2:31">
      <c r="B743" s="1">
        <v>29829</v>
      </c>
      <c r="C743" s="1">
        <v>67570</v>
      </c>
      <c r="E743" s="2" t="str">
        <f t="shared" si="132"/>
        <v>103 ans, 3 mois, 28 jours</v>
      </c>
      <c r="G743" s="3">
        <f t="shared" si="133"/>
        <v>103</v>
      </c>
      <c r="H743" s="4">
        <f t="shared" si="134"/>
        <v>3</v>
      </c>
      <c r="I743" s="5">
        <f t="shared" si="135"/>
        <v>28</v>
      </c>
      <c r="K743" s="1">
        <f t="shared" si="136"/>
        <v>67569</v>
      </c>
      <c r="M743" s="6">
        <f t="shared" si="137"/>
        <v>-1</v>
      </c>
      <c r="O743" s="2" t="str">
        <f t="shared" si="138"/>
        <v>103 ans, 3 mois, 29 jours</v>
      </c>
      <c r="Q743" s="3">
        <f t="shared" si="139"/>
        <v>103</v>
      </c>
      <c r="R743" s="4">
        <f t="shared" si="140"/>
        <v>3</v>
      </c>
      <c r="S743" s="5">
        <f t="shared" si="141"/>
        <v>29</v>
      </c>
      <c r="U743" s="1">
        <f t="shared" si="142"/>
        <v>67570</v>
      </c>
      <c r="W743" s="6">
        <f t="shared" si="143"/>
        <v>0</v>
      </c>
      <c r="Y743" t="str">
        <f>_xll.DIFFDATE(B743,C743,3)</f>
        <v>103 ans 3 mois 28 jours</v>
      </c>
      <c r="AC743" t="str">
        <f>RIGHT(_xll.DIFFDATE($B743,$C743,3),8)</f>
        <v>28 jours</v>
      </c>
      <c r="AD743" s="11"/>
      <c r="AE743" s="10"/>
    </row>
    <row r="744" spans="2:31">
      <c r="B744" s="1">
        <v>26418</v>
      </c>
      <c r="C744" s="1">
        <v>34763</v>
      </c>
      <c r="E744" s="2" t="str">
        <f t="shared" si="132"/>
        <v>22 ans, 10 mois, 4 jours</v>
      </c>
      <c r="G744" s="3">
        <f t="shared" si="133"/>
        <v>22</v>
      </c>
      <c r="H744" s="4">
        <f t="shared" si="134"/>
        <v>10</v>
      </c>
      <c r="I744" s="5">
        <f t="shared" si="135"/>
        <v>4</v>
      </c>
      <c r="K744" s="1">
        <f t="shared" si="136"/>
        <v>34762</v>
      </c>
      <c r="M744" s="6">
        <f t="shared" si="137"/>
        <v>-1</v>
      </c>
      <c r="O744" s="2" t="str">
        <f t="shared" si="138"/>
        <v>22 ans, 10 mois, 5 jours</v>
      </c>
      <c r="Q744" s="3">
        <f t="shared" si="139"/>
        <v>22</v>
      </c>
      <c r="R744" s="4">
        <f t="shared" si="140"/>
        <v>10</v>
      </c>
      <c r="S744" s="5">
        <f t="shared" si="141"/>
        <v>5</v>
      </c>
      <c r="U744" s="1">
        <f t="shared" si="142"/>
        <v>34763</v>
      </c>
      <c r="W744" s="6">
        <f t="shared" si="143"/>
        <v>0</v>
      </c>
      <c r="Y744" t="str">
        <f>_xll.DIFFDATE(B744,C744,3)</f>
        <v>22 ans 10 mois 4 jours</v>
      </c>
      <c r="AC744" t="str">
        <f>RIGHT(_xll.DIFFDATE($B744,$C744,3),8)</f>
        <v xml:space="preserve"> 4 jours</v>
      </c>
      <c r="AD744" s="11"/>
      <c r="AE744" s="10"/>
    </row>
    <row r="745" spans="2:31">
      <c r="B745" s="1">
        <v>762</v>
      </c>
      <c r="C745" s="1">
        <v>23375</v>
      </c>
      <c r="E745" s="2" t="str">
        <f t="shared" si="132"/>
        <v>61 ans, 10 mois, 29 jours</v>
      </c>
      <c r="G745" s="3">
        <f t="shared" si="133"/>
        <v>61</v>
      </c>
      <c r="H745" s="4">
        <f t="shared" si="134"/>
        <v>10</v>
      </c>
      <c r="I745" s="5">
        <f t="shared" si="135"/>
        <v>29</v>
      </c>
      <c r="K745" s="1">
        <f t="shared" si="136"/>
        <v>23374</v>
      </c>
      <c r="M745" s="6">
        <f t="shared" si="137"/>
        <v>-1</v>
      </c>
      <c r="O745" s="2" t="str">
        <f t="shared" si="138"/>
        <v>61 ans, 10 mois, 30 jours</v>
      </c>
      <c r="Q745" s="3">
        <f t="shared" si="139"/>
        <v>61</v>
      </c>
      <c r="R745" s="4">
        <f t="shared" si="140"/>
        <v>10</v>
      </c>
      <c r="S745" s="5">
        <f t="shared" si="141"/>
        <v>30</v>
      </c>
      <c r="U745" s="1">
        <f t="shared" si="142"/>
        <v>23375</v>
      </c>
      <c r="W745" s="6">
        <f t="shared" si="143"/>
        <v>0</v>
      </c>
      <c r="Y745" t="str">
        <f>_xll.DIFFDATE(B745,C745,3)</f>
        <v>61 ans 10 mois 29 jours</v>
      </c>
      <c r="AC745" t="str">
        <f>RIGHT(_xll.DIFFDATE($B745,$C745,3),8)</f>
        <v>29 jours</v>
      </c>
      <c r="AD745" s="11"/>
      <c r="AE745" s="10"/>
    </row>
    <row r="746" spans="2:31">
      <c r="B746" s="1">
        <v>17410</v>
      </c>
      <c r="C746" s="1">
        <v>68371</v>
      </c>
      <c r="E746" s="2" t="str">
        <f t="shared" si="132"/>
        <v>139 ans, 6 mois, 7 jours</v>
      </c>
      <c r="G746" s="3">
        <f t="shared" si="133"/>
        <v>139</v>
      </c>
      <c r="H746" s="4">
        <f t="shared" si="134"/>
        <v>6</v>
      </c>
      <c r="I746" s="5">
        <f t="shared" si="135"/>
        <v>7</v>
      </c>
      <c r="K746" s="1">
        <f t="shared" si="136"/>
        <v>68368</v>
      </c>
      <c r="M746" s="6">
        <f t="shared" si="137"/>
        <v>-3</v>
      </c>
      <c r="O746" s="2" t="str">
        <f t="shared" si="138"/>
        <v>139 ans, 6 mois, 10 jours</v>
      </c>
      <c r="Q746" s="3">
        <f t="shared" si="139"/>
        <v>139</v>
      </c>
      <c r="R746" s="4">
        <f t="shared" si="140"/>
        <v>6</v>
      </c>
      <c r="S746" s="5">
        <f t="shared" si="141"/>
        <v>10</v>
      </c>
      <c r="U746" s="1">
        <f t="shared" si="142"/>
        <v>68371</v>
      </c>
      <c r="W746" s="6">
        <f t="shared" si="143"/>
        <v>0</v>
      </c>
      <c r="Y746" t="str">
        <f>_xll.DIFFDATE(B746,C746,3)</f>
        <v>139 ans 6 mois 7 jours</v>
      </c>
      <c r="AC746" t="str">
        <f>RIGHT(_xll.DIFFDATE($B746,$C746,3),8)</f>
        <v xml:space="preserve"> 7 jours</v>
      </c>
      <c r="AD746" s="11"/>
      <c r="AE746" s="10"/>
    </row>
    <row r="747" spans="2:31">
      <c r="B747" s="1">
        <v>20239</v>
      </c>
      <c r="C747" s="1">
        <v>23463</v>
      </c>
      <c r="E747" s="2" t="str">
        <f t="shared" si="132"/>
        <v>8 ans, 9 mois, 26 jours</v>
      </c>
      <c r="G747" s="3">
        <f t="shared" si="133"/>
        <v>8</v>
      </c>
      <c r="H747" s="4">
        <f t="shared" si="134"/>
        <v>9</v>
      </c>
      <c r="I747" s="5">
        <f t="shared" si="135"/>
        <v>26</v>
      </c>
      <c r="K747" s="1">
        <f t="shared" si="136"/>
        <v>23462</v>
      </c>
      <c r="M747" s="6">
        <f t="shared" si="137"/>
        <v>-1</v>
      </c>
      <c r="O747" s="2" t="str">
        <f t="shared" si="138"/>
        <v>8 ans, 9 mois, 27 jours</v>
      </c>
      <c r="Q747" s="3">
        <f t="shared" si="139"/>
        <v>8</v>
      </c>
      <c r="R747" s="4">
        <f t="shared" si="140"/>
        <v>9</v>
      </c>
      <c r="S747" s="5">
        <f t="shared" si="141"/>
        <v>27</v>
      </c>
      <c r="U747" s="1">
        <f t="shared" si="142"/>
        <v>23463</v>
      </c>
      <c r="W747" s="6">
        <f t="shared" si="143"/>
        <v>0</v>
      </c>
      <c r="Y747" t="str">
        <f>_xll.DIFFDATE(B747,C747,3)</f>
        <v>8 ans 9 mois 26 jours</v>
      </c>
      <c r="AC747" t="str">
        <f>RIGHT(_xll.DIFFDATE($B747,$C747,3),8)</f>
        <v>26 jours</v>
      </c>
      <c r="AD747" s="11"/>
      <c r="AE747" s="10"/>
    </row>
    <row r="748" spans="2:31">
      <c r="B748" s="1">
        <v>3376</v>
      </c>
      <c r="C748" s="1">
        <v>24173</v>
      </c>
      <c r="E748" s="2" t="str">
        <f t="shared" si="132"/>
        <v>56 ans, 11 mois, 6 jours</v>
      </c>
      <c r="G748" s="3">
        <f t="shared" si="133"/>
        <v>56</v>
      </c>
      <c r="H748" s="4">
        <f t="shared" si="134"/>
        <v>11</v>
      </c>
      <c r="I748" s="5">
        <f t="shared" si="135"/>
        <v>6</v>
      </c>
      <c r="K748" s="1">
        <f t="shared" si="136"/>
        <v>24172</v>
      </c>
      <c r="M748" s="6">
        <f t="shared" si="137"/>
        <v>-1</v>
      </c>
      <c r="O748" s="2" t="str">
        <f t="shared" si="138"/>
        <v>56 ans, 11 mois, 7 jours</v>
      </c>
      <c r="Q748" s="3">
        <f t="shared" si="139"/>
        <v>56</v>
      </c>
      <c r="R748" s="4">
        <f t="shared" si="140"/>
        <v>11</v>
      </c>
      <c r="S748" s="5">
        <f t="shared" si="141"/>
        <v>7</v>
      </c>
      <c r="U748" s="1">
        <f t="shared" si="142"/>
        <v>24173</v>
      </c>
      <c r="W748" s="6">
        <f t="shared" si="143"/>
        <v>0</v>
      </c>
      <c r="Y748" t="str">
        <f>_xll.DIFFDATE(B748,C748,3)</f>
        <v>56 ans 11 mois 6 jours</v>
      </c>
      <c r="AC748" t="str">
        <f>RIGHT(_xll.DIFFDATE($B748,$C748,3),8)</f>
        <v xml:space="preserve"> 6 jours</v>
      </c>
      <c r="AD748" s="11"/>
      <c r="AE748" s="10"/>
    </row>
    <row r="749" spans="2:31">
      <c r="B749" s="1">
        <v>6544</v>
      </c>
      <c r="C749" s="1">
        <v>8104</v>
      </c>
      <c r="E749" s="2" t="str">
        <f t="shared" si="132"/>
        <v>4 ans, 3 mois, 7 jours</v>
      </c>
      <c r="G749" s="3">
        <f t="shared" si="133"/>
        <v>4</v>
      </c>
      <c r="H749" s="4">
        <f t="shared" si="134"/>
        <v>3</v>
      </c>
      <c r="I749" s="5">
        <f t="shared" si="135"/>
        <v>7</v>
      </c>
      <c r="K749" s="1">
        <f t="shared" si="136"/>
        <v>8102</v>
      </c>
      <c r="M749" s="6">
        <f t="shared" si="137"/>
        <v>-2</v>
      </c>
      <c r="O749" s="2" t="str">
        <f t="shared" si="138"/>
        <v>4 ans, 3 mois, 9 jours</v>
      </c>
      <c r="Q749" s="3">
        <f t="shared" si="139"/>
        <v>4</v>
      </c>
      <c r="R749" s="4">
        <f t="shared" si="140"/>
        <v>3</v>
      </c>
      <c r="S749" s="5">
        <f t="shared" si="141"/>
        <v>9</v>
      </c>
      <c r="U749" s="1">
        <f t="shared" si="142"/>
        <v>8104</v>
      </c>
      <c r="W749" s="6">
        <f t="shared" si="143"/>
        <v>0</v>
      </c>
      <c r="Y749" t="str">
        <f>_xll.DIFFDATE(B749,C749,3)</f>
        <v>4 ans 3 mois 7 jours</v>
      </c>
      <c r="AC749" t="str">
        <f>RIGHT(_xll.DIFFDATE($B749,$C749,3),8)</f>
        <v xml:space="preserve"> 7 jours</v>
      </c>
      <c r="AD749" s="11"/>
      <c r="AE749" s="10"/>
    </row>
    <row r="750" spans="2:31">
      <c r="B750" s="1">
        <v>5356</v>
      </c>
      <c r="C750" s="1">
        <v>8107</v>
      </c>
      <c r="E750" s="2" t="str">
        <f t="shared" si="132"/>
        <v>7 ans, 6 mois, 10 jours</v>
      </c>
      <c r="G750" s="3">
        <f t="shared" si="133"/>
        <v>7</v>
      </c>
      <c r="H750" s="4">
        <f t="shared" si="134"/>
        <v>6</v>
      </c>
      <c r="I750" s="5">
        <f t="shared" si="135"/>
        <v>10</v>
      </c>
      <c r="K750" s="1">
        <f t="shared" si="136"/>
        <v>8105</v>
      </c>
      <c r="M750" s="6">
        <f t="shared" si="137"/>
        <v>-2</v>
      </c>
      <c r="O750" s="2" t="str">
        <f t="shared" si="138"/>
        <v>7 ans, 6 mois, 12 jours</v>
      </c>
      <c r="Q750" s="3">
        <f t="shared" si="139"/>
        <v>7</v>
      </c>
      <c r="R750" s="4">
        <f t="shared" si="140"/>
        <v>6</v>
      </c>
      <c r="S750" s="5">
        <f t="shared" si="141"/>
        <v>12</v>
      </c>
      <c r="U750" s="1">
        <f t="shared" si="142"/>
        <v>8107</v>
      </c>
      <c r="W750" s="6">
        <f t="shared" si="143"/>
        <v>0</v>
      </c>
      <c r="Y750" t="str">
        <f>_xll.DIFFDATE(B750,C750,3)</f>
        <v>7 ans 6 mois 10 jours</v>
      </c>
      <c r="AC750" t="str">
        <f>RIGHT(_xll.DIFFDATE($B750,$C750,3),8)</f>
        <v>10 jours</v>
      </c>
      <c r="AD750" s="11"/>
      <c r="AE750" s="10"/>
    </row>
    <row r="751" spans="2:31">
      <c r="B751" s="1">
        <v>24195</v>
      </c>
      <c r="C751" s="1">
        <v>30029</v>
      </c>
      <c r="E751" s="2" t="str">
        <f t="shared" si="132"/>
        <v>15 ans, 11 mois, 18 jours</v>
      </c>
      <c r="G751" s="3">
        <f t="shared" si="133"/>
        <v>15</v>
      </c>
      <c r="H751" s="4">
        <f t="shared" si="134"/>
        <v>11</v>
      </c>
      <c r="I751" s="5">
        <f t="shared" si="135"/>
        <v>18</v>
      </c>
      <c r="K751" s="1">
        <f t="shared" si="136"/>
        <v>30028</v>
      </c>
      <c r="M751" s="6">
        <f t="shared" si="137"/>
        <v>-1</v>
      </c>
      <c r="O751" s="2" t="str">
        <f t="shared" si="138"/>
        <v>15 ans, 11 mois, 19 jours</v>
      </c>
      <c r="Q751" s="3">
        <f t="shared" si="139"/>
        <v>15</v>
      </c>
      <c r="R751" s="4">
        <f t="shared" si="140"/>
        <v>11</v>
      </c>
      <c r="S751" s="5">
        <f t="shared" si="141"/>
        <v>19</v>
      </c>
      <c r="U751" s="1">
        <f t="shared" si="142"/>
        <v>30029</v>
      </c>
      <c r="W751" s="6">
        <f t="shared" si="143"/>
        <v>0</v>
      </c>
      <c r="Y751" t="str">
        <f>_xll.DIFFDATE(B751,C751,3)</f>
        <v>15 ans 11 mois 18 jours</v>
      </c>
      <c r="AC751" t="str">
        <f>RIGHT(_xll.DIFFDATE($B751,$C751,3),8)</f>
        <v>18 jours</v>
      </c>
      <c r="AD751" s="11"/>
      <c r="AE751" s="10"/>
    </row>
    <row r="752" spans="2:31">
      <c r="B752" s="1">
        <v>3288</v>
      </c>
      <c r="C752" s="1">
        <v>35869</v>
      </c>
      <c r="E752" s="2" t="str">
        <f t="shared" si="132"/>
        <v>89 ans, 2 mois, 12 jours</v>
      </c>
      <c r="G752" s="3">
        <f t="shared" si="133"/>
        <v>89</v>
      </c>
      <c r="H752" s="4">
        <f t="shared" si="134"/>
        <v>2</v>
      </c>
      <c r="I752" s="5">
        <f t="shared" si="135"/>
        <v>12</v>
      </c>
      <c r="K752" s="1">
        <f t="shared" si="136"/>
        <v>35866</v>
      </c>
      <c r="M752" s="6">
        <f t="shared" si="137"/>
        <v>-3</v>
      </c>
      <c r="O752" s="2" t="str">
        <f t="shared" si="138"/>
        <v>89 ans, 2 mois, 15 jours</v>
      </c>
      <c r="Q752" s="3">
        <f t="shared" si="139"/>
        <v>89</v>
      </c>
      <c r="R752" s="4">
        <f t="shared" si="140"/>
        <v>2</v>
      </c>
      <c r="S752" s="5">
        <f t="shared" si="141"/>
        <v>15</v>
      </c>
      <c r="U752" s="1">
        <f t="shared" si="142"/>
        <v>35869</v>
      </c>
      <c r="W752" s="6">
        <f t="shared" si="143"/>
        <v>0</v>
      </c>
      <c r="Y752" t="str">
        <f>_xll.DIFFDATE(B752,C752,3)</f>
        <v>89 ans 2 mois 12 jours</v>
      </c>
      <c r="AC752" t="str">
        <f>RIGHT(_xll.DIFFDATE($B752,$C752,3),8)</f>
        <v>12 jours</v>
      </c>
      <c r="AD752" s="11"/>
      <c r="AE752" s="10"/>
    </row>
    <row r="753" spans="2:31">
      <c r="B753" s="1">
        <v>7549</v>
      </c>
      <c r="C753" s="1">
        <v>28116</v>
      </c>
      <c r="E753" s="2" t="str">
        <f t="shared" si="132"/>
        <v>56 ans, 3 mois, 21 jours</v>
      </c>
      <c r="G753" s="3">
        <f t="shared" si="133"/>
        <v>56</v>
      </c>
      <c r="H753" s="4">
        <f t="shared" si="134"/>
        <v>3</v>
      </c>
      <c r="I753" s="5">
        <f t="shared" si="135"/>
        <v>21</v>
      </c>
      <c r="K753" s="1">
        <f t="shared" si="136"/>
        <v>28115</v>
      </c>
      <c r="M753" s="6">
        <f t="shared" si="137"/>
        <v>-1</v>
      </c>
      <c r="O753" s="2" t="str">
        <f t="shared" si="138"/>
        <v>56 ans, 3 mois, 22 jours</v>
      </c>
      <c r="Q753" s="3">
        <f t="shared" si="139"/>
        <v>56</v>
      </c>
      <c r="R753" s="4">
        <f t="shared" si="140"/>
        <v>3</v>
      </c>
      <c r="S753" s="5">
        <f t="shared" si="141"/>
        <v>22</v>
      </c>
      <c r="U753" s="1">
        <f t="shared" si="142"/>
        <v>28116</v>
      </c>
      <c r="W753" s="6">
        <f t="shared" si="143"/>
        <v>0</v>
      </c>
      <c r="Y753" t="str">
        <f>_xll.DIFFDATE(B753,C753,3)</f>
        <v>56 ans 3 mois 21 jours</v>
      </c>
      <c r="AC753" t="str">
        <f>RIGHT(_xll.DIFFDATE($B753,$C753,3),8)</f>
        <v>21 jours</v>
      </c>
      <c r="AD753" s="11"/>
      <c r="AE753" s="10"/>
    </row>
    <row r="754" spans="2:31">
      <c r="B754" s="1">
        <v>1490</v>
      </c>
      <c r="C754" s="1">
        <v>33311</v>
      </c>
      <c r="E754" s="2" t="str">
        <f t="shared" si="132"/>
        <v>87 ans, 1 mois, 13 jours</v>
      </c>
      <c r="G754" s="3">
        <f t="shared" si="133"/>
        <v>87</v>
      </c>
      <c r="H754" s="4">
        <f t="shared" si="134"/>
        <v>1</v>
      </c>
      <c r="I754" s="5">
        <f t="shared" si="135"/>
        <v>13</v>
      </c>
      <c r="K754" s="1">
        <f t="shared" si="136"/>
        <v>33310</v>
      </c>
      <c r="M754" s="6">
        <f t="shared" si="137"/>
        <v>-1</v>
      </c>
      <c r="O754" s="2" t="str">
        <f t="shared" si="138"/>
        <v>87 ans, 1 mois, 14 jours</v>
      </c>
      <c r="Q754" s="3">
        <f t="shared" si="139"/>
        <v>87</v>
      </c>
      <c r="R754" s="4">
        <f t="shared" si="140"/>
        <v>1</v>
      </c>
      <c r="S754" s="5">
        <f t="shared" si="141"/>
        <v>14</v>
      </c>
      <c r="U754" s="1">
        <f t="shared" si="142"/>
        <v>33311</v>
      </c>
      <c r="W754" s="6">
        <f t="shared" si="143"/>
        <v>0</v>
      </c>
      <c r="Y754" t="str">
        <f>_xll.DIFFDATE(B754,C754,3)</f>
        <v>87 ans 1 mois 13 jours</v>
      </c>
      <c r="AC754" t="str">
        <f>RIGHT(_xll.DIFFDATE($B754,$C754,3),8)</f>
        <v>13 jours</v>
      </c>
      <c r="AD754" s="11"/>
      <c r="AE754" s="10"/>
    </row>
    <row r="755" spans="2:31">
      <c r="B755" s="1">
        <v>2342</v>
      </c>
      <c r="C755" s="1">
        <v>3361</v>
      </c>
      <c r="E755" s="2" t="str">
        <f t="shared" si="132"/>
        <v>2 ans, 9 mois, 12 jours</v>
      </c>
      <c r="G755" s="3">
        <f t="shared" si="133"/>
        <v>2</v>
      </c>
      <c r="H755" s="4">
        <f t="shared" si="134"/>
        <v>9</v>
      </c>
      <c r="I755" s="5">
        <f t="shared" si="135"/>
        <v>12</v>
      </c>
      <c r="K755" s="1">
        <f t="shared" si="136"/>
        <v>3359</v>
      </c>
      <c r="M755" s="6">
        <f t="shared" si="137"/>
        <v>-2</v>
      </c>
      <c r="O755" s="2" t="str">
        <f t="shared" si="138"/>
        <v>2 ans, 9 mois, 14 jours</v>
      </c>
      <c r="Q755" s="3">
        <f t="shared" si="139"/>
        <v>2</v>
      </c>
      <c r="R755" s="4">
        <f t="shared" si="140"/>
        <v>9</v>
      </c>
      <c r="S755" s="5">
        <f t="shared" si="141"/>
        <v>14</v>
      </c>
      <c r="U755" s="1">
        <f t="shared" si="142"/>
        <v>3361</v>
      </c>
      <c r="W755" s="6">
        <f t="shared" si="143"/>
        <v>0</v>
      </c>
      <c r="Y755" t="str">
        <f>_xll.DIFFDATE(B755,C755,3)</f>
        <v>2 ans 9 mois 12 jours</v>
      </c>
      <c r="AC755" t="str">
        <f>RIGHT(_xll.DIFFDATE($B755,$C755,3),8)</f>
        <v>12 jours</v>
      </c>
      <c r="AD755" s="11"/>
      <c r="AE755" s="10"/>
    </row>
    <row r="756" spans="2:31">
      <c r="B756" s="1">
        <v>16223</v>
      </c>
      <c r="C756" s="1">
        <v>22583</v>
      </c>
      <c r="E756" s="2" t="str">
        <f t="shared" si="132"/>
        <v>17 ans, 4 mois, 28 jours</v>
      </c>
      <c r="G756" s="3">
        <f t="shared" si="133"/>
        <v>17</v>
      </c>
      <c r="H756" s="4">
        <f t="shared" si="134"/>
        <v>4</v>
      </c>
      <c r="I756" s="5">
        <f t="shared" si="135"/>
        <v>28</v>
      </c>
      <c r="K756" s="1">
        <f t="shared" si="136"/>
        <v>22582</v>
      </c>
      <c r="M756" s="6">
        <f t="shared" si="137"/>
        <v>-1</v>
      </c>
      <c r="O756" s="2" t="str">
        <f t="shared" si="138"/>
        <v>17 ans, 4 mois, 29 jours</v>
      </c>
      <c r="Q756" s="3">
        <f t="shared" si="139"/>
        <v>17</v>
      </c>
      <c r="R756" s="4">
        <f t="shared" si="140"/>
        <v>4</v>
      </c>
      <c r="S756" s="5">
        <f t="shared" si="141"/>
        <v>29</v>
      </c>
      <c r="U756" s="1">
        <f t="shared" si="142"/>
        <v>22583</v>
      </c>
      <c r="W756" s="6">
        <f t="shared" si="143"/>
        <v>0</v>
      </c>
      <c r="Y756" t="str">
        <f>_xll.DIFFDATE(B756,C756,3)</f>
        <v>17 ans 4 mois 28 jours</v>
      </c>
      <c r="AC756" t="str">
        <f>RIGHT(_xll.DIFFDATE($B756,$C756,3),8)</f>
        <v>28 jours</v>
      </c>
      <c r="AD756" s="11"/>
      <c r="AE756" s="10"/>
    </row>
    <row r="757" spans="2:31">
      <c r="B757" s="1">
        <v>32720</v>
      </c>
      <c r="C757" s="1">
        <v>33383</v>
      </c>
      <c r="E757" s="2" t="str">
        <f t="shared" si="132"/>
        <v>1 an, 9 mois, 24 jours</v>
      </c>
      <c r="G757" s="3">
        <f t="shared" si="133"/>
        <v>1</v>
      </c>
      <c r="H757" s="4">
        <f t="shared" si="134"/>
        <v>9</v>
      </c>
      <c r="I757" s="5">
        <f t="shared" si="135"/>
        <v>24</v>
      </c>
      <c r="K757" s="1">
        <f t="shared" si="136"/>
        <v>33382</v>
      </c>
      <c r="M757" s="6">
        <f t="shared" si="137"/>
        <v>-1</v>
      </c>
      <c r="O757" s="2" t="str">
        <f t="shared" si="138"/>
        <v>1 an, 9 mois, 25 jours</v>
      </c>
      <c r="Q757" s="3">
        <f t="shared" si="139"/>
        <v>1</v>
      </c>
      <c r="R757" s="4">
        <f t="shared" si="140"/>
        <v>9</v>
      </c>
      <c r="S757" s="5">
        <f t="shared" si="141"/>
        <v>25</v>
      </c>
      <c r="U757" s="1">
        <f t="shared" si="142"/>
        <v>33383</v>
      </c>
      <c r="W757" s="6">
        <f t="shared" si="143"/>
        <v>0</v>
      </c>
      <c r="Y757" t="str">
        <f>_xll.DIFFDATE(B757,C757,3)</f>
        <v>1 an 9 mois 24 jours</v>
      </c>
      <c r="AC757" t="str">
        <f>RIGHT(_xll.DIFFDATE($B757,$C757,3),8)</f>
        <v>24 jours</v>
      </c>
      <c r="AD757" s="11"/>
      <c r="AE757" s="10"/>
    </row>
    <row r="758" spans="2:31">
      <c r="B758" s="1">
        <v>4688</v>
      </c>
      <c r="C758" s="1">
        <v>48564</v>
      </c>
      <c r="E758" s="2" t="str">
        <f t="shared" si="132"/>
        <v>120 ans, 1 mois, 15 jours</v>
      </c>
      <c r="G758" s="3">
        <f t="shared" si="133"/>
        <v>120</v>
      </c>
      <c r="H758" s="4">
        <f t="shared" si="134"/>
        <v>1</v>
      </c>
      <c r="I758" s="5">
        <f t="shared" si="135"/>
        <v>15</v>
      </c>
      <c r="K758" s="1">
        <f t="shared" si="136"/>
        <v>48563</v>
      </c>
      <c r="M758" s="6">
        <f t="shared" si="137"/>
        <v>-1</v>
      </c>
      <c r="O758" s="2" t="str">
        <f t="shared" si="138"/>
        <v>120 ans, 1 mois, 16 jours</v>
      </c>
      <c r="Q758" s="3">
        <f t="shared" si="139"/>
        <v>120</v>
      </c>
      <c r="R758" s="4">
        <f t="shared" si="140"/>
        <v>1</v>
      </c>
      <c r="S758" s="5">
        <f t="shared" si="141"/>
        <v>16</v>
      </c>
      <c r="U758" s="1">
        <f t="shared" si="142"/>
        <v>48564</v>
      </c>
      <c r="W758" s="6">
        <f t="shared" si="143"/>
        <v>0</v>
      </c>
      <c r="Y758" t="str">
        <f>_xll.DIFFDATE(B758,C758,3)</f>
        <v>120 ans 1 mois 15 jours</v>
      </c>
      <c r="AC758" t="str">
        <f>RIGHT(_xll.DIFFDATE($B758,$C758,3),8)</f>
        <v>15 jours</v>
      </c>
      <c r="AD758" s="11"/>
      <c r="AE758" s="10"/>
    </row>
    <row r="759" spans="2:31">
      <c r="B759" s="1">
        <v>21000</v>
      </c>
      <c r="C759" s="1">
        <v>43176</v>
      </c>
      <c r="E759" s="2" t="str">
        <f t="shared" si="132"/>
        <v>60 ans, 8 mois, 16 jours</v>
      </c>
      <c r="G759" s="3">
        <f t="shared" si="133"/>
        <v>60</v>
      </c>
      <c r="H759" s="4">
        <f t="shared" si="134"/>
        <v>8</v>
      </c>
      <c r="I759" s="5">
        <f t="shared" si="135"/>
        <v>16</v>
      </c>
      <c r="K759" s="1">
        <f t="shared" si="136"/>
        <v>43175</v>
      </c>
      <c r="M759" s="6">
        <f t="shared" si="137"/>
        <v>-1</v>
      </c>
      <c r="O759" s="2" t="str">
        <f t="shared" si="138"/>
        <v>60 ans, 8 mois, 17 jours</v>
      </c>
      <c r="Q759" s="3">
        <f t="shared" si="139"/>
        <v>60</v>
      </c>
      <c r="R759" s="4">
        <f t="shared" si="140"/>
        <v>8</v>
      </c>
      <c r="S759" s="5">
        <f t="shared" si="141"/>
        <v>17</v>
      </c>
      <c r="U759" s="1">
        <f t="shared" si="142"/>
        <v>43176</v>
      </c>
      <c r="W759" s="6">
        <f t="shared" si="143"/>
        <v>0</v>
      </c>
      <c r="Y759" t="str">
        <f>_xll.DIFFDATE(B759,C759,3)</f>
        <v>60 ans 8 mois 16 jours</v>
      </c>
      <c r="AC759" t="str">
        <f>RIGHT(_xll.DIFFDATE($B759,$C759,3),8)</f>
        <v>16 jours</v>
      </c>
      <c r="AD759" s="11"/>
      <c r="AE759" s="10"/>
    </row>
    <row r="760" spans="2:31">
      <c r="B760" s="1">
        <v>11779</v>
      </c>
      <c r="C760" s="1">
        <v>55077</v>
      </c>
      <c r="E760" s="2" t="str">
        <f t="shared" si="132"/>
        <v>118 ans, 6 mois, 15 jours</v>
      </c>
      <c r="G760" s="3">
        <f t="shared" si="133"/>
        <v>118</v>
      </c>
      <c r="H760" s="4">
        <f t="shared" si="134"/>
        <v>6</v>
      </c>
      <c r="I760" s="5">
        <f t="shared" si="135"/>
        <v>15</v>
      </c>
      <c r="K760" s="1">
        <f t="shared" si="136"/>
        <v>55076</v>
      </c>
      <c r="M760" s="6">
        <f t="shared" si="137"/>
        <v>-1</v>
      </c>
      <c r="O760" s="2" t="str">
        <f t="shared" si="138"/>
        <v>118 ans, 6 mois, 16 jours</v>
      </c>
      <c r="Q760" s="3">
        <f t="shared" si="139"/>
        <v>118</v>
      </c>
      <c r="R760" s="4">
        <f t="shared" si="140"/>
        <v>6</v>
      </c>
      <c r="S760" s="5">
        <f t="shared" si="141"/>
        <v>16</v>
      </c>
      <c r="U760" s="1">
        <f t="shared" si="142"/>
        <v>55077</v>
      </c>
      <c r="W760" s="6">
        <f t="shared" si="143"/>
        <v>0</v>
      </c>
      <c r="Y760" t="str">
        <f>_xll.DIFFDATE(B760,C760,3)</f>
        <v>118 ans 6 mois 15 jours</v>
      </c>
      <c r="AC760" t="str">
        <f>RIGHT(_xll.DIFFDATE($B760,$C760,3),8)</f>
        <v>15 jours</v>
      </c>
      <c r="AD760" s="11"/>
      <c r="AE760" s="10"/>
    </row>
    <row r="761" spans="2:31">
      <c r="B761" s="1">
        <v>943</v>
      </c>
      <c r="C761" s="1">
        <v>28209</v>
      </c>
      <c r="E761" s="2" t="str">
        <f t="shared" si="132"/>
        <v>74 ans, 7 mois, 22 jours</v>
      </c>
      <c r="G761" s="3">
        <f t="shared" si="133"/>
        <v>74</v>
      </c>
      <c r="H761" s="4">
        <f t="shared" si="134"/>
        <v>7</v>
      </c>
      <c r="I761" s="5">
        <f t="shared" si="135"/>
        <v>22</v>
      </c>
      <c r="K761" s="1">
        <f t="shared" si="136"/>
        <v>28206</v>
      </c>
      <c r="M761" s="6">
        <f t="shared" si="137"/>
        <v>-3</v>
      </c>
      <c r="O761" s="2" t="str">
        <f t="shared" si="138"/>
        <v>74 ans, 7 mois, 25 jours</v>
      </c>
      <c r="Q761" s="3">
        <f t="shared" si="139"/>
        <v>74</v>
      </c>
      <c r="R761" s="4">
        <f t="shared" si="140"/>
        <v>7</v>
      </c>
      <c r="S761" s="5">
        <f t="shared" si="141"/>
        <v>25</v>
      </c>
      <c r="U761" s="1">
        <f t="shared" si="142"/>
        <v>28209</v>
      </c>
      <c r="W761" s="6">
        <f t="shared" si="143"/>
        <v>0</v>
      </c>
      <c r="Y761" t="str">
        <f>_xll.DIFFDATE(B761,C761,3)</f>
        <v>74 ans 7 mois 22 jours</v>
      </c>
      <c r="AC761" t="str">
        <f>RIGHT(_xll.DIFFDATE($B761,$C761,3),8)</f>
        <v>22 jours</v>
      </c>
      <c r="AD761" s="11"/>
      <c r="AE761" s="10"/>
    </row>
    <row r="762" spans="2:31">
      <c r="B762" s="1">
        <v>3074</v>
      </c>
      <c r="C762" s="1">
        <v>38414</v>
      </c>
      <c r="E762" s="2" t="str">
        <f t="shared" si="132"/>
        <v>96 ans, 9 mois, 0 jour</v>
      </c>
      <c r="G762" s="3">
        <f t="shared" si="133"/>
        <v>96</v>
      </c>
      <c r="H762" s="4">
        <f t="shared" si="134"/>
        <v>9</v>
      </c>
      <c r="I762" s="5">
        <f t="shared" si="135"/>
        <v>0</v>
      </c>
      <c r="K762" s="1">
        <f t="shared" si="136"/>
        <v>38411</v>
      </c>
      <c r="M762" s="6">
        <f t="shared" si="137"/>
        <v>-3</v>
      </c>
      <c r="O762" s="2" t="str">
        <f t="shared" si="138"/>
        <v>96 ans, 9 mois, 3 jours</v>
      </c>
      <c r="Q762" s="3">
        <f t="shared" si="139"/>
        <v>96</v>
      </c>
      <c r="R762" s="4">
        <f t="shared" si="140"/>
        <v>9</v>
      </c>
      <c r="S762" s="5">
        <f t="shared" si="141"/>
        <v>3</v>
      </c>
      <c r="U762" s="1">
        <f t="shared" si="142"/>
        <v>38414</v>
      </c>
      <c r="W762" s="6">
        <f t="shared" si="143"/>
        <v>0</v>
      </c>
      <c r="Y762" t="str">
        <f>_xll.DIFFDATE(B762,C762,3)</f>
        <v>96 ans 9 mois 0 jour</v>
      </c>
      <c r="AC762" t="str">
        <f>RIGHT(_xll.DIFFDATE($B762,$C762,3),8)</f>
        <v>s 0 jour</v>
      </c>
      <c r="AD762" s="11"/>
      <c r="AE762" s="10"/>
    </row>
    <row r="763" spans="2:31">
      <c r="B763" s="1">
        <v>24989</v>
      </c>
      <c r="C763" s="1">
        <v>42818</v>
      </c>
      <c r="E763" s="2" t="str">
        <f t="shared" si="132"/>
        <v>48 ans, 9 mois, 21 jours</v>
      </c>
      <c r="G763" s="3">
        <f t="shared" si="133"/>
        <v>48</v>
      </c>
      <c r="H763" s="4">
        <f t="shared" si="134"/>
        <v>9</v>
      </c>
      <c r="I763" s="5">
        <f t="shared" si="135"/>
        <v>21</v>
      </c>
      <c r="K763" s="1">
        <f t="shared" si="136"/>
        <v>42815</v>
      </c>
      <c r="M763" s="6">
        <f t="shared" si="137"/>
        <v>-3</v>
      </c>
      <c r="O763" s="2" t="str">
        <f t="shared" si="138"/>
        <v>48 ans, 9 mois, 24 jours</v>
      </c>
      <c r="Q763" s="3">
        <f t="shared" si="139"/>
        <v>48</v>
      </c>
      <c r="R763" s="4">
        <f t="shared" si="140"/>
        <v>9</v>
      </c>
      <c r="S763" s="5">
        <f t="shared" si="141"/>
        <v>24</v>
      </c>
      <c r="U763" s="1">
        <f t="shared" si="142"/>
        <v>42818</v>
      </c>
      <c r="W763" s="6">
        <f t="shared" si="143"/>
        <v>0</v>
      </c>
      <c r="Y763" t="str">
        <f>_xll.DIFFDATE(B763,C763,3)</f>
        <v>48 ans 9 mois 21 jours</v>
      </c>
      <c r="AC763" t="str">
        <f>RIGHT(_xll.DIFFDATE($B763,$C763,3),8)</f>
        <v>21 jours</v>
      </c>
      <c r="AD763" s="11"/>
      <c r="AE763" s="10"/>
    </row>
    <row r="764" spans="2:31">
      <c r="B764" s="1">
        <v>10440</v>
      </c>
      <c r="C764" s="1">
        <v>30400</v>
      </c>
      <c r="E764" s="2" t="str">
        <f t="shared" si="132"/>
        <v>54 ans, 7 mois, 22 jours</v>
      </c>
      <c r="G764" s="3">
        <f t="shared" si="133"/>
        <v>54</v>
      </c>
      <c r="H764" s="4">
        <f t="shared" si="134"/>
        <v>7</v>
      </c>
      <c r="I764" s="5">
        <f t="shared" si="135"/>
        <v>22</v>
      </c>
      <c r="K764" s="1">
        <f t="shared" si="136"/>
        <v>30397</v>
      </c>
      <c r="M764" s="6">
        <f t="shared" si="137"/>
        <v>-3</v>
      </c>
      <c r="O764" s="2" t="str">
        <f t="shared" si="138"/>
        <v>54 ans, 7 mois, 25 jours</v>
      </c>
      <c r="Q764" s="3">
        <f t="shared" si="139"/>
        <v>54</v>
      </c>
      <c r="R764" s="4">
        <f t="shared" si="140"/>
        <v>7</v>
      </c>
      <c r="S764" s="5">
        <f t="shared" si="141"/>
        <v>25</v>
      </c>
      <c r="U764" s="1">
        <f t="shared" si="142"/>
        <v>30400</v>
      </c>
      <c r="W764" s="6">
        <f t="shared" si="143"/>
        <v>0</v>
      </c>
      <c r="Y764" t="str">
        <f>_xll.DIFFDATE(B764,C764,3)</f>
        <v>54 ans 7 mois 22 jours</v>
      </c>
      <c r="AC764" t="str">
        <f>RIGHT(_xll.DIFFDATE($B764,$C764,3),8)</f>
        <v>22 jours</v>
      </c>
      <c r="AD764" s="11"/>
      <c r="AE764" s="10"/>
    </row>
    <row r="765" spans="2:31">
      <c r="B765" s="1">
        <v>30193</v>
      </c>
      <c r="C765" s="1">
        <v>39143</v>
      </c>
      <c r="E765" s="2" t="str">
        <f t="shared" si="132"/>
        <v>24 ans, 6 mois, 0 jour</v>
      </c>
      <c r="G765" s="3">
        <f t="shared" si="133"/>
        <v>24</v>
      </c>
      <c r="H765" s="4">
        <f t="shared" si="134"/>
        <v>6</v>
      </c>
      <c r="I765" s="5">
        <f t="shared" si="135"/>
        <v>0</v>
      </c>
      <c r="K765" s="1">
        <f t="shared" si="136"/>
        <v>39141</v>
      </c>
      <c r="M765" s="6">
        <f t="shared" si="137"/>
        <v>-2</v>
      </c>
      <c r="O765" s="2" t="str">
        <f t="shared" si="138"/>
        <v>24 ans, 6 mois, 2 jours</v>
      </c>
      <c r="Q765" s="3">
        <f t="shared" si="139"/>
        <v>24</v>
      </c>
      <c r="R765" s="4">
        <f t="shared" si="140"/>
        <v>6</v>
      </c>
      <c r="S765" s="5">
        <f t="shared" si="141"/>
        <v>2</v>
      </c>
      <c r="U765" s="1">
        <f t="shared" si="142"/>
        <v>39143</v>
      </c>
      <c r="W765" s="6">
        <f t="shared" si="143"/>
        <v>0</v>
      </c>
      <c r="Y765" t="str">
        <f>_xll.DIFFDATE(B765,C765,3)</f>
        <v>24 ans 6 mois 0 jour</v>
      </c>
      <c r="AC765" t="str">
        <f>RIGHT(_xll.DIFFDATE($B765,$C765,3),8)</f>
        <v>s 0 jour</v>
      </c>
      <c r="AD765" s="11"/>
      <c r="AE765" s="10"/>
    </row>
    <row r="766" spans="2:31">
      <c r="B766" s="1">
        <v>34273</v>
      </c>
      <c r="C766" s="1">
        <v>42727</v>
      </c>
      <c r="E766" s="2" t="str">
        <f t="shared" si="132"/>
        <v>23 ans, 1 mois, 22 jours</v>
      </c>
      <c r="G766" s="3">
        <f t="shared" si="133"/>
        <v>23</v>
      </c>
      <c r="H766" s="4">
        <f t="shared" si="134"/>
        <v>1</v>
      </c>
      <c r="I766" s="5">
        <f t="shared" si="135"/>
        <v>22</v>
      </c>
      <c r="K766" s="1">
        <f t="shared" si="136"/>
        <v>42726</v>
      </c>
      <c r="M766" s="6">
        <f t="shared" si="137"/>
        <v>-1</v>
      </c>
      <c r="O766" s="2" t="str">
        <f t="shared" si="138"/>
        <v>23 ans, 1 mois, 23 jours</v>
      </c>
      <c r="Q766" s="3">
        <f t="shared" si="139"/>
        <v>23</v>
      </c>
      <c r="R766" s="4">
        <f t="shared" si="140"/>
        <v>1</v>
      </c>
      <c r="S766" s="5">
        <f t="shared" si="141"/>
        <v>23</v>
      </c>
      <c r="U766" s="1">
        <f t="shared" si="142"/>
        <v>42727</v>
      </c>
      <c r="W766" s="6">
        <f t="shared" si="143"/>
        <v>0</v>
      </c>
      <c r="Y766" t="str">
        <f>_xll.DIFFDATE(B766,C766,3)</f>
        <v>23 ans 1 mois 22 jours</v>
      </c>
      <c r="AC766" t="str">
        <f>RIGHT(_xll.DIFFDATE($B766,$C766,3),8)</f>
        <v>22 jours</v>
      </c>
      <c r="AD766" s="11"/>
      <c r="AE766" s="10"/>
    </row>
    <row r="767" spans="2:31">
      <c r="B767" s="1">
        <v>35641</v>
      </c>
      <c r="C767" s="1">
        <v>65821</v>
      </c>
      <c r="E767" s="2" t="str">
        <f t="shared" si="132"/>
        <v>82 ans, 7 mois, 15 jours</v>
      </c>
      <c r="G767" s="3">
        <f t="shared" si="133"/>
        <v>82</v>
      </c>
      <c r="H767" s="4">
        <f t="shared" si="134"/>
        <v>7</v>
      </c>
      <c r="I767" s="5">
        <f t="shared" si="135"/>
        <v>15</v>
      </c>
      <c r="K767" s="1">
        <f t="shared" si="136"/>
        <v>65820</v>
      </c>
      <c r="M767" s="6">
        <f t="shared" si="137"/>
        <v>-1</v>
      </c>
      <c r="O767" s="2" t="str">
        <f t="shared" si="138"/>
        <v>82 ans, 7 mois, 16 jours</v>
      </c>
      <c r="Q767" s="3">
        <f t="shared" si="139"/>
        <v>82</v>
      </c>
      <c r="R767" s="4">
        <f t="shared" si="140"/>
        <v>7</v>
      </c>
      <c r="S767" s="5">
        <f t="shared" si="141"/>
        <v>16</v>
      </c>
      <c r="U767" s="1">
        <f t="shared" si="142"/>
        <v>65821</v>
      </c>
      <c r="W767" s="6">
        <f t="shared" si="143"/>
        <v>0</v>
      </c>
      <c r="Y767" t="str">
        <f>_xll.DIFFDATE(B767,C767,3)</f>
        <v>82 ans 7 mois 15 jours</v>
      </c>
      <c r="AC767" t="str">
        <f>RIGHT(_xll.DIFFDATE($B767,$C767,3),8)</f>
        <v>15 jours</v>
      </c>
      <c r="AD767" s="11"/>
      <c r="AE767" s="10"/>
    </row>
    <row r="768" spans="2:31">
      <c r="B768" s="1">
        <v>36097</v>
      </c>
      <c r="C768" s="1">
        <v>45001</v>
      </c>
      <c r="E768" s="2" t="str">
        <f t="shared" si="132"/>
        <v>24 ans, 4 mois, 15 jours</v>
      </c>
      <c r="G768" s="3">
        <f t="shared" si="133"/>
        <v>24</v>
      </c>
      <c r="H768" s="4">
        <f t="shared" si="134"/>
        <v>4</v>
      </c>
      <c r="I768" s="5">
        <f t="shared" si="135"/>
        <v>15</v>
      </c>
      <c r="K768" s="1">
        <f t="shared" si="136"/>
        <v>45000</v>
      </c>
      <c r="M768" s="6">
        <f t="shared" si="137"/>
        <v>-1</v>
      </c>
      <c r="O768" s="2" t="str">
        <f t="shared" si="138"/>
        <v>24 ans, 4 mois, 16 jours</v>
      </c>
      <c r="Q768" s="3">
        <f t="shared" si="139"/>
        <v>24</v>
      </c>
      <c r="R768" s="4">
        <f t="shared" si="140"/>
        <v>4</v>
      </c>
      <c r="S768" s="5">
        <f t="shared" si="141"/>
        <v>16</v>
      </c>
      <c r="U768" s="1">
        <f t="shared" si="142"/>
        <v>45001</v>
      </c>
      <c r="W768" s="6">
        <f t="shared" si="143"/>
        <v>0</v>
      </c>
      <c r="Y768" t="str">
        <f>_xll.DIFFDATE(B768,C768,3)</f>
        <v>24 ans 4 mois 15 jours</v>
      </c>
      <c r="AC768" t="str">
        <f>RIGHT(_xll.DIFFDATE($B768,$C768,3),8)</f>
        <v>15 jours</v>
      </c>
      <c r="AD768" s="11"/>
      <c r="AE768" s="10"/>
    </row>
    <row r="769" spans="2:31">
      <c r="B769" s="1">
        <v>6940</v>
      </c>
      <c r="C769" s="1">
        <v>59900</v>
      </c>
      <c r="E769" s="2" t="str">
        <f t="shared" si="132"/>
        <v>144 ans, 11 mois, 29 jours</v>
      </c>
      <c r="G769" s="3">
        <f t="shared" si="133"/>
        <v>144</v>
      </c>
      <c r="H769" s="4">
        <f t="shared" si="134"/>
        <v>11</v>
      </c>
      <c r="I769" s="5">
        <f t="shared" si="135"/>
        <v>29</v>
      </c>
      <c r="K769" s="1">
        <f t="shared" si="136"/>
        <v>59899</v>
      </c>
      <c r="M769" s="6">
        <f t="shared" si="137"/>
        <v>-1</v>
      </c>
      <c r="O769" s="2" t="str">
        <f t="shared" si="138"/>
        <v>144 ans, 11 mois, 30 jours</v>
      </c>
      <c r="Q769" s="3">
        <f t="shared" si="139"/>
        <v>144</v>
      </c>
      <c r="R769" s="4">
        <f t="shared" si="140"/>
        <v>11</v>
      </c>
      <c r="S769" s="5">
        <f t="shared" si="141"/>
        <v>30</v>
      </c>
      <c r="U769" s="1">
        <f t="shared" si="142"/>
        <v>59900</v>
      </c>
      <c r="W769" s="6">
        <f t="shared" si="143"/>
        <v>0</v>
      </c>
      <c r="Y769" t="str">
        <f>_xll.DIFFDATE(B769,C769,3)</f>
        <v>144 ans 11 mois 29 jours</v>
      </c>
      <c r="AC769" t="str">
        <f>RIGHT(_xll.DIFFDATE($B769,$C769,3),8)</f>
        <v>29 jours</v>
      </c>
      <c r="AD769" s="11"/>
      <c r="AE769" s="10"/>
    </row>
    <row r="770" spans="2:31">
      <c r="B770" s="1">
        <v>23467</v>
      </c>
      <c r="C770" s="1">
        <v>66321</v>
      </c>
      <c r="E770" s="2" t="str">
        <f t="shared" si="132"/>
        <v>117 ans, 3 mois, 28 jours</v>
      </c>
      <c r="G770" s="3">
        <f t="shared" si="133"/>
        <v>117</v>
      </c>
      <c r="H770" s="4">
        <f t="shared" si="134"/>
        <v>3</v>
      </c>
      <c r="I770" s="5">
        <f t="shared" si="135"/>
        <v>28</v>
      </c>
      <c r="K770" s="1">
        <f t="shared" si="136"/>
        <v>66320</v>
      </c>
      <c r="M770" s="6">
        <f t="shared" si="137"/>
        <v>-1</v>
      </c>
      <c r="O770" s="2" t="str">
        <f t="shared" si="138"/>
        <v>117 ans, 3 mois, 29 jours</v>
      </c>
      <c r="Q770" s="3">
        <f t="shared" si="139"/>
        <v>117</v>
      </c>
      <c r="R770" s="4">
        <f t="shared" si="140"/>
        <v>3</v>
      </c>
      <c r="S770" s="5">
        <f t="shared" si="141"/>
        <v>29</v>
      </c>
      <c r="U770" s="1">
        <f t="shared" si="142"/>
        <v>66321</v>
      </c>
      <c r="W770" s="6">
        <f t="shared" si="143"/>
        <v>0</v>
      </c>
      <c r="Y770" t="str">
        <f>_xll.DIFFDATE(B770,C770,3)</f>
        <v>117 ans 3 mois 28 jours</v>
      </c>
      <c r="AC770" t="str">
        <f>RIGHT(_xll.DIFFDATE($B770,$C770,3),8)</f>
        <v>28 jours</v>
      </c>
      <c r="AD770" s="11"/>
      <c r="AE770" s="10"/>
    </row>
    <row r="771" spans="2:31">
      <c r="B771" s="1">
        <v>20393</v>
      </c>
      <c r="C771" s="1">
        <v>58589</v>
      </c>
      <c r="E771" s="2" t="str">
        <f t="shared" si="132"/>
        <v>104 ans, 6 mois, 27 jours</v>
      </c>
      <c r="G771" s="3">
        <f t="shared" si="133"/>
        <v>104</v>
      </c>
      <c r="H771" s="4">
        <f t="shared" si="134"/>
        <v>6</v>
      </c>
      <c r="I771" s="5">
        <f t="shared" si="135"/>
        <v>27</v>
      </c>
      <c r="K771" s="1">
        <f t="shared" si="136"/>
        <v>58588</v>
      </c>
      <c r="M771" s="6">
        <f t="shared" si="137"/>
        <v>-1</v>
      </c>
      <c r="O771" s="2" t="str">
        <f t="shared" si="138"/>
        <v>104 ans, 6 mois, 28 jours</v>
      </c>
      <c r="Q771" s="3">
        <f t="shared" si="139"/>
        <v>104</v>
      </c>
      <c r="R771" s="4">
        <f t="shared" si="140"/>
        <v>6</v>
      </c>
      <c r="S771" s="5">
        <f t="shared" si="141"/>
        <v>28</v>
      </c>
      <c r="U771" s="1">
        <f t="shared" si="142"/>
        <v>58589</v>
      </c>
      <c r="W771" s="6">
        <f t="shared" si="143"/>
        <v>0</v>
      </c>
      <c r="Y771" t="str">
        <f>_xll.DIFFDATE(B771,C771,3)</f>
        <v>104 ans 6 mois 27 jours</v>
      </c>
      <c r="AC771" t="str">
        <f>RIGHT(_xll.DIFFDATE($B771,$C771,3),8)</f>
        <v>27 jours</v>
      </c>
      <c r="AD771" s="11"/>
      <c r="AE771" s="10"/>
    </row>
    <row r="772" spans="2:31">
      <c r="B772" s="1">
        <v>11870</v>
      </c>
      <c r="C772" s="1">
        <v>48652</v>
      </c>
      <c r="E772" s="2" t="str">
        <f t="shared" si="132"/>
        <v>100 ans, 8 mois, 12 jours</v>
      </c>
      <c r="G772" s="3">
        <f t="shared" si="133"/>
        <v>100</v>
      </c>
      <c r="H772" s="4">
        <f t="shared" si="134"/>
        <v>8</v>
      </c>
      <c r="I772" s="5">
        <f t="shared" si="135"/>
        <v>12</v>
      </c>
      <c r="K772" s="1">
        <f t="shared" si="136"/>
        <v>48650</v>
      </c>
      <c r="M772" s="6">
        <f t="shared" si="137"/>
        <v>-2</v>
      </c>
      <c r="O772" s="2" t="str">
        <f t="shared" si="138"/>
        <v>100 ans, 8 mois, 14 jours</v>
      </c>
      <c r="Q772" s="3">
        <f t="shared" si="139"/>
        <v>100</v>
      </c>
      <c r="R772" s="4">
        <f t="shared" si="140"/>
        <v>8</v>
      </c>
      <c r="S772" s="5">
        <f t="shared" si="141"/>
        <v>14</v>
      </c>
      <c r="U772" s="1">
        <f t="shared" si="142"/>
        <v>48652</v>
      </c>
      <c r="W772" s="6">
        <f t="shared" si="143"/>
        <v>0</v>
      </c>
      <c r="Y772" t="str">
        <f>_xll.DIFFDATE(B772,C772,3)</f>
        <v>100 ans 8 mois 12 jours</v>
      </c>
      <c r="AC772" t="str">
        <f>RIGHT(_xll.DIFFDATE($B772,$C772,3),8)</f>
        <v>12 jours</v>
      </c>
      <c r="AD772" s="11"/>
      <c r="AE772" s="10"/>
    </row>
    <row r="773" spans="2:31">
      <c r="B773" s="1">
        <v>21185</v>
      </c>
      <c r="C773" s="1">
        <v>21619</v>
      </c>
      <c r="E773" s="2" t="str">
        <f t="shared" si="132"/>
        <v>1 an, 2 mois, 7 jours</v>
      </c>
      <c r="G773" s="3">
        <f t="shared" si="133"/>
        <v>1</v>
      </c>
      <c r="H773" s="4">
        <f t="shared" si="134"/>
        <v>2</v>
      </c>
      <c r="I773" s="5">
        <f t="shared" si="135"/>
        <v>7</v>
      </c>
      <c r="K773" s="1">
        <f t="shared" si="136"/>
        <v>21616</v>
      </c>
      <c r="M773" s="6">
        <f t="shared" si="137"/>
        <v>-3</v>
      </c>
      <c r="O773" s="2" t="str">
        <f t="shared" si="138"/>
        <v>1 an, 2 mois, 10 jours</v>
      </c>
      <c r="Q773" s="3">
        <f t="shared" si="139"/>
        <v>1</v>
      </c>
      <c r="R773" s="4">
        <f t="shared" si="140"/>
        <v>2</v>
      </c>
      <c r="S773" s="5">
        <f t="shared" si="141"/>
        <v>10</v>
      </c>
      <c r="U773" s="1">
        <f t="shared" si="142"/>
        <v>21619</v>
      </c>
      <c r="W773" s="6">
        <f t="shared" si="143"/>
        <v>0</v>
      </c>
      <c r="Y773" t="str">
        <f>_xll.DIFFDATE(B773,C773,3)</f>
        <v>1 an 2 mois 7 jours</v>
      </c>
      <c r="AC773" t="str">
        <f>RIGHT(_xll.DIFFDATE($B773,$C773,3),8)</f>
        <v xml:space="preserve"> 7 jours</v>
      </c>
      <c r="AD773" s="11"/>
      <c r="AE773" s="10"/>
    </row>
    <row r="774" spans="2:31">
      <c r="B774" s="1">
        <v>5569</v>
      </c>
      <c r="C774" s="1">
        <v>59362</v>
      </c>
      <c r="E774" s="2" t="str">
        <f t="shared" si="132"/>
        <v>147 ans, 3 mois, 9 jours</v>
      </c>
      <c r="G774" s="3">
        <f t="shared" si="133"/>
        <v>147</v>
      </c>
      <c r="H774" s="4">
        <f t="shared" si="134"/>
        <v>3</v>
      </c>
      <c r="I774" s="5">
        <f t="shared" si="135"/>
        <v>9</v>
      </c>
      <c r="K774" s="1">
        <f t="shared" si="136"/>
        <v>59361</v>
      </c>
      <c r="M774" s="6">
        <f t="shared" si="137"/>
        <v>-1</v>
      </c>
      <c r="O774" s="2" t="str">
        <f t="shared" si="138"/>
        <v>147 ans, 3 mois, 10 jours</v>
      </c>
      <c r="Q774" s="3">
        <f t="shared" si="139"/>
        <v>147</v>
      </c>
      <c r="R774" s="4">
        <f t="shared" si="140"/>
        <v>3</v>
      </c>
      <c r="S774" s="5">
        <f t="shared" si="141"/>
        <v>10</v>
      </c>
      <c r="U774" s="1">
        <f t="shared" si="142"/>
        <v>59362</v>
      </c>
      <c r="W774" s="6">
        <f t="shared" si="143"/>
        <v>0</v>
      </c>
      <c r="Y774" t="str">
        <f>_xll.DIFFDATE(B774,C774,3)</f>
        <v>147 ans 3 mois 9 jours</v>
      </c>
      <c r="AC774" t="str">
        <f>RIGHT(_xll.DIFFDATE($B774,$C774,3),8)</f>
        <v xml:space="preserve"> 9 jours</v>
      </c>
      <c r="AD774" s="11"/>
      <c r="AE774" s="10"/>
    </row>
    <row r="775" spans="2:31">
      <c r="B775" s="1">
        <v>36250</v>
      </c>
      <c r="C775" s="1">
        <v>38068</v>
      </c>
      <c r="E775" s="2" t="str">
        <f t="shared" si="132"/>
        <v>4 ans, 11 mois, 20 jours</v>
      </c>
      <c r="G775" s="3">
        <f t="shared" si="133"/>
        <v>4</v>
      </c>
      <c r="H775" s="4">
        <f t="shared" si="134"/>
        <v>11</v>
      </c>
      <c r="I775" s="5">
        <f t="shared" si="135"/>
        <v>20</v>
      </c>
      <c r="K775" s="1">
        <f t="shared" si="136"/>
        <v>38066</v>
      </c>
      <c r="M775" s="6">
        <f t="shared" si="137"/>
        <v>-2</v>
      </c>
      <c r="O775" s="2" t="str">
        <f t="shared" si="138"/>
        <v>4 ans, 11 mois, 22 jours</v>
      </c>
      <c r="Q775" s="3">
        <f t="shared" si="139"/>
        <v>4</v>
      </c>
      <c r="R775" s="4">
        <f t="shared" si="140"/>
        <v>11</v>
      </c>
      <c r="S775" s="5">
        <f t="shared" si="141"/>
        <v>22</v>
      </c>
      <c r="U775" s="1">
        <f t="shared" si="142"/>
        <v>38068</v>
      </c>
      <c r="W775" s="6">
        <f t="shared" si="143"/>
        <v>0</v>
      </c>
      <c r="Y775" t="str">
        <f>_xll.DIFFDATE(B775,C775,3)</f>
        <v>4 ans 11 mois 20 jours</v>
      </c>
      <c r="AC775" t="str">
        <f>RIGHT(_xll.DIFFDATE($B775,$C775,3),8)</f>
        <v>20 jours</v>
      </c>
      <c r="AD775" s="11"/>
      <c r="AE775" s="10"/>
    </row>
    <row r="776" spans="2:31">
      <c r="B776" s="1">
        <v>3225</v>
      </c>
      <c r="C776" s="1">
        <v>9571</v>
      </c>
      <c r="E776" s="2" t="str">
        <f t="shared" ref="E776:E839" si="144">DATEDIF(B776,C776,"y")&amp;IF(DATEDIF(B776,C776,"y")&gt;1," ans, "," an, ")&amp;DATEDIF(B776,C776,"ym")&amp;" mois, "&amp;DATEDIF(B776,C776,"md")&amp;IF(DATEDIF(B776,C776,"md")&gt;1," jours"," jour")</f>
        <v>17 ans, 4 mois, 14 jours</v>
      </c>
      <c r="G776" s="3">
        <f t="shared" ref="G776:G839" si="145">DATEDIF(B776,C776,"y")</f>
        <v>17</v>
      </c>
      <c r="H776" s="4">
        <f t="shared" ref="H776:H839" si="146">DATEDIF(B776,C776,"ym")</f>
        <v>4</v>
      </c>
      <c r="I776" s="5">
        <f t="shared" ref="I776:I839" si="147">DATEDIF(B776,C776,"md")</f>
        <v>14</v>
      </c>
      <c r="K776" s="1">
        <f t="shared" ref="K776:K839" si="148">EDATE($B776,12*G776+H776)+I776</f>
        <v>9570</v>
      </c>
      <c r="M776" s="6">
        <f t="shared" ref="M776:M839" si="149">K776-$C776</f>
        <v>-1</v>
      </c>
      <c r="O776" s="2" t="str">
        <f t="shared" ref="O776:O839" si="150" xml:space="preserve">          TEXT(INT((12*(YEAR(INT(C776)+((ROUND(C776-INT(C776)-B776+INT(B776),6))&gt;=0))-YEAR(B776))+MONTH(INT(C776)+((ROUND(C776-INT(C776)-B776+INT(B776),6))&gt;=0))-MONTH(B776)    -(EDATE(B776,12*(YEAR(INT(C776)+((ROUND(C776-INT(C776)-B776+INT(B776),6))&gt;=0))-YEAR(B776))+MONTH(INT(C776)+((ROUND(C776-INT(C776)-B776+INT(B776),6))&gt;=0))-MONTH(B776))&gt;=(INT(C776)+((ROUND(C776-INT(C776)-B776+INT(B776),6))&gt;=0))))/12),"[&gt;=2]0"" ans, "";0"" an, """)&amp;                  MOD(12*(YEAR(INT(C776)+((ROUND(C776-INT(C776)-B776+INT(B776),6))&gt;=0))-YEAR(B776))+MONTH(INT(C776)+((ROUND(C776-INT(C776)-B776+INT(B776),6))&gt;=0))-MONTH(B776)    -(EDATE(B776,12*(YEAR(INT(C776)+((ROUND(C776-INT(C776)-B776+INT(B776),6))&gt;=0))-YEAR(B776))+MONTH(INT(C776)+((ROUND(C776-INT(C776)-B776+INT(B776),6))&gt;=0))-MONTH(B776))&gt;=(INT(C776)+((ROUND(C776-INT(C776)-B776+INT(B776),6))&gt;=0))),12)&amp;" mois, "&amp;                          TEXT(INT(C776)+((ROUND(C776-INT(C776)-B776+INT(B776),6))&gt;=0)-EDATE(INT(B776),12*(YEAR(INT(C776)+((ROUND(C776-INT(C776)-B776+INT(B776),6))&gt;=0))-YEAR(B776))+MONTH(INT(C776)+((ROUND(C776-INT(C776)-B776+INT(B776),6))&gt;=0))-MONTH(B776)    -(EDATE(B776,12*(YEAR(INT(C776)+((ROUND(C776-INT(C776)-B776+INT(B776),6))&gt;=0))-YEAR(B776))+MONTH(INT(C776)+((ROUND(C776-INT(C776)-B776+INT(B776),6))&gt;=0))-MONTH(B776))&gt;=(INT(C776)+((ROUND(C776-INT(C776)-B776+INT(B776),6))&gt;=0))))-1,"[&gt;=2]0"" jours"";0"" jour""")</f>
        <v>17 ans, 4 mois, 15 jours</v>
      </c>
      <c r="Q776" s="3">
        <f t="shared" ref="Q776:Q839" si="151" xml:space="preserve">            INT((12*(YEAR(INT(C776)+((ROUND(C776-INT(C776)-B776+INT(B776),6))&gt;=0))-YEAR(B776))+MONTH(INT(C776)+((ROUND(C776-INT(C776)-B776+INT(B776),6))&gt;=0))-MONTH(B776)-(EDATE(B776,12*(YEAR(INT(C776)+((ROUND(C776-INT(C776)-B776+INT(B776),6))&gt;=0))-YEAR(B776))+MONTH(INT(C776)+((ROUND(C776-INT(C776)-B776+INT(B776),6))&gt;=0))-MONTH(B776))&gt;=(INT(C776)+((ROUND(C776-INT(C776)-B776+INT(B776),6))&gt;=0))))/12)</f>
        <v>17</v>
      </c>
      <c r="R776" s="4">
        <f t="shared" ref="R776:R839" si="152" xml:space="preserve">             MOD(12*(YEAR(INT(C776)+((ROUND(C776-INT(C776)-B776+INT(B776),6))&gt;=0))-YEAR(B776))+MONTH(INT(C776)+((ROUND(C776-INT(C776)-B776+INT(B776),6))&gt;=0))-MONTH(B776)-(EDATE(B776,12*(YEAR(INT(C776)+((ROUND(C776-INT(C776)-B776+INT(B776),6))&gt;=0))-YEAR(B776))+MONTH(INT(C776)+((ROUND(C776-INT(C776)-B776+INT(B776),6))&gt;=0))-MONTH(B776))&gt;=(INT(C776)+((ROUND(C776-INT(C776)-B776+INT(B776),6))&gt;=0))),12)</f>
        <v>4</v>
      </c>
      <c r="S776" s="5">
        <f t="shared" ref="S776:S839" si="153" xml:space="preserve">                               INT(C776)+((ROUND(C776-INT(C776)-B776+INT(B776),6))&gt;=0)-EDATE(INT(B776),12*(YEAR(INT(C776)+((ROUND(C776-INT(C776)-B776+INT(B776),6))&gt;=0))-YEAR(B776))+MONTH(INT(C776)+((ROUND(C776-INT(C776)-B776+INT(B776),6))&gt;=0))-MONTH(B776)    -(EDATE(B776,12*(YEAR(INT(C776)+((ROUND(C776-INT(C776)-B776+INT(B776),6))&gt;=0))-YEAR(B776))+MONTH(INT(C776)+((ROUND(C776-INT(C776)-B776+INT(B776),6))&gt;=0))-MONTH(B776))&gt;=(INT(C776)+((ROUND(C776-INT(C776)-B776+INT(B776),6))&gt;=0))))-1</f>
        <v>15</v>
      </c>
      <c r="U776" s="1">
        <f t="shared" ref="U776:U839" si="154">EDATE($B776,12*Q776+R776)+S776</f>
        <v>9571</v>
      </c>
      <c r="W776" s="6">
        <f t="shared" ref="W776:W839" si="155">U776-$C776</f>
        <v>0</v>
      </c>
      <c r="Y776" t="str">
        <f>_xll.DIFFDATE(B776,C776,3)</f>
        <v>17 ans 4 mois 14 jours</v>
      </c>
      <c r="AC776" t="str">
        <f>RIGHT(_xll.DIFFDATE($B776,$C776,3),8)</f>
        <v>14 jours</v>
      </c>
      <c r="AD776" s="11"/>
      <c r="AE776" s="10"/>
    </row>
    <row r="777" spans="2:31">
      <c r="B777" s="1">
        <v>25872</v>
      </c>
      <c r="C777" s="1">
        <v>45274</v>
      </c>
      <c r="E777" s="2" t="str">
        <f t="shared" si="144"/>
        <v>53 ans, 1 mois, 13 jours</v>
      </c>
      <c r="G777" s="3">
        <f t="shared" si="145"/>
        <v>53</v>
      </c>
      <c r="H777" s="4">
        <f t="shared" si="146"/>
        <v>1</v>
      </c>
      <c r="I777" s="5">
        <f t="shared" si="147"/>
        <v>13</v>
      </c>
      <c r="K777" s="1">
        <f t="shared" si="148"/>
        <v>45273</v>
      </c>
      <c r="M777" s="6">
        <f t="shared" si="149"/>
        <v>-1</v>
      </c>
      <c r="O777" s="2" t="str">
        <f t="shared" si="150"/>
        <v>53 ans, 1 mois, 14 jours</v>
      </c>
      <c r="Q777" s="3">
        <f t="shared" si="151"/>
        <v>53</v>
      </c>
      <c r="R777" s="4">
        <f t="shared" si="152"/>
        <v>1</v>
      </c>
      <c r="S777" s="5">
        <f t="shared" si="153"/>
        <v>14</v>
      </c>
      <c r="U777" s="1">
        <f t="shared" si="154"/>
        <v>45274</v>
      </c>
      <c r="W777" s="6">
        <f t="shared" si="155"/>
        <v>0</v>
      </c>
      <c r="Y777" t="str">
        <f>_xll.DIFFDATE(B777,C777,3)</f>
        <v>53 ans 1 mois 13 jours</v>
      </c>
      <c r="AC777" t="str">
        <f>RIGHT(_xll.DIFFDATE($B777,$C777,3),8)</f>
        <v>13 jours</v>
      </c>
      <c r="AD777" s="11"/>
      <c r="AE777" s="10"/>
    </row>
    <row r="778" spans="2:31">
      <c r="B778" s="1">
        <v>12509</v>
      </c>
      <c r="C778" s="1">
        <v>39744</v>
      </c>
      <c r="E778" s="2" t="str">
        <f t="shared" si="144"/>
        <v>74 ans, 6 mois, 22 jours</v>
      </c>
      <c r="G778" s="3">
        <f t="shared" si="145"/>
        <v>74</v>
      </c>
      <c r="H778" s="4">
        <f t="shared" si="146"/>
        <v>6</v>
      </c>
      <c r="I778" s="5">
        <f t="shared" si="147"/>
        <v>22</v>
      </c>
      <c r="K778" s="1">
        <f t="shared" si="148"/>
        <v>39743</v>
      </c>
      <c r="M778" s="6">
        <f t="shared" si="149"/>
        <v>-1</v>
      </c>
      <c r="O778" s="2" t="str">
        <f t="shared" si="150"/>
        <v>74 ans, 6 mois, 23 jours</v>
      </c>
      <c r="Q778" s="3">
        <f t="shared" si="151"/>
        <v>74</v>
      </c>
      <c r="R778" s="4">
        <f t="shared" si="152"/>
        <v>6</v>
      </c>
      <c r="S778" s="5">
        <f t="shared" si="153"/>
        <v>23</v>
      </c>
      <c r="U778" s="1">
        <f t="shared" si="154"/>
        <v>39744</v>
      </c>
      <c r="W778" s="6">
        <f t="shared" si="155"/>
        <v>0</v>
      </c>
      <c r="Y778" t="str">
        <f>_xll.DIFFDATE(B778,C778,3)</f>
        <v>74 ans 6 mois 22 jours</v>
      </c>
      <c r="AC778" t="str">
        <f>RIGHT(_xll.DIFFDATE($B778,$C778,3),8)</f>
        <v>22 jours</v>
      </c>
      <c r="AD778" s="11"/>
      <c r="AE778" s="10"/>
    </row>
    <row r="779" spans="2:31">
      <c r="B779" s="1">
        <v>13362</v>
      </c>
      <c r="C779" s="1">
        <v>47631</v>
      </c>
      <c r="E779" s="2" t="str">
        <f t="shared" si="144"/>
        <v>93 ans, 9 mois, 27 jours</v>
      </c>
      <c r="G779" s="3">
        <f t="shared" si="145"/>
        <v>93</v>
      </c>
      <c r="H779" s="4">
        <f t="shared" si="146"/>
        <v>9</v>
      </c>
      <c r="I779" s="5">
        <f t="shared" si="147"/>
        <v>27</v>
      </c>
      <c r="K779" s="1">
        <f t="shared" si="148"/>
        <v>47630</v>
      </c>
      <c r="M779" s="6">
        <f t="shared" si="149"/>
        <v>-1</v>
      </c>
      <c r="O779" s="2" t="str">
        <f t="shared" si="150"/>
        <v>93 ans, 9 mois, 28 jours</v>
      </c>
      <c r="Q779" s="3">
        <f t="shared" si="151"/>
        <v>93</v>
      </c>
      <c r="R779" s="4">
        <f t="shared" si="152"/>
        <v>9</v>
      </c>
      <c r="S779" s="5">
        <f t="shared" si="153"/>
        <v>28</v>
      </c>
      <c r="U779" s="1">
        <f t="shared" si="154"/>
        <v>47631</v>
      </c>
      <c r="W779" s="6">
        <f t="shared" si="155"/>
        <v>0</v>
      </c>
      <c r="Y779" t="str">
        <f>_xll.DIFFDATE(B779,C779,3)</f>
        <v>93 ans 9 mois 27 jours</v>
      </c>
      <c r="AC779" t="str">
        <f>RIGHT(_xll.DIFFDATE($B779,$C779,3),8)</f>
        <v>27 jours</v>
      </c>
      <c r="AD779" s="11"/>
      <c r="AE779" s="10"/>
    </row>
    <row r="780" spans="2:31">
      <c r="B780" s="1">
        <v>7336</v>
      </c>
      <c r="C780" s="1">
        <v>13273</v>
      </c>
      <c r="E780" s="2" t="str">
        <f t="shared" si="144"/>
        <v>16 ans, 3 mois, 2 jours</v>
      </c>
      <c r="G780" s="3">
        <f t="shared" si="145"/>
        <v>16</v>
      </c>
      <c r="H780" s="4">
        <f t="shared" si="146"/>
        <v>3</v>
      </c>
      <c r="I780" s="5">
        <f t="shared" si="147"/>
        <v>2</v>
      </c>
      <c r="K780" s="1">
        <f t="shared" si="148"/>
        <v>13272</v>
      </c>
      <c r="M780" s="6">
        <f t="shared" si="149"/>
        <v>-1</v>
      </c>
      <c r="O780" s="2" t="str">
        <f t="shared" si="150"/>
        <v>16 ans, 3 mois, 3 jours</v>
      </c>
      <c r="Q780" s="3">
        <f t="shared" si="151"/>
        <v>16</v>
      </c>
      <c r="R780" s="4">
        <f t="shared" si="152"/>
        <v>3</v>
      </c>
      <c r="S780" s="5">
        <f t="shared" si="153"/>
        <v>3</v>
      </c>
      <c r="U780" s="1">
        <f t="shared" si="154"/>
        <v>13273</v>
      </c>
      <c r="W780" s="6">
        <f t="shared" si="155"/>
        <v>0</v>
      </c>
      <c r="Y780" t="str">
        <f>_xll.DIFFDATE(B780,C780,3)</f>
        <v>16 ans 3 mois 2 jours</v>
      </c>
      <c r="AC780" t="str">
        <f>RIGHT(_xll.DIFFDATE($B780,$C780,3),8)</f>
        <v xml:space="preserve"> 2 jours</v>
      </c>
      <c r="AD780" s="11"/>
      <c r="AE780" s="10"/>
    </row>
    <row r="781" spans="2:31">
      <c r="B781" s="1">
        <v>25354</v>
      </c>
      <c r="C781" s="1">
        <v>26057</v>
      </c>
      <c r="E781" s="2" t="str">
        <f t="shared" si="144"/>
        <v>1 an, 11 mois, 3 jours</v>
      </c>
      <c r="G781" s="3">
        <f t="shared" si="145"/>
        <v>1</v>
      </c>
      <c r="H781" s="4">
        <f t="shared" si="146"/>
        <v>11</v>
      </c>
      <c r="I781" s="5">
        <f t="shared" si="147"/>
        <v>3</v>
      </c>
      <c r="K781" s="1">
        <f t="shared" si="148"/>
        <v>26056</v>
      </c>
      <c r="M781" s="6">
        <f t="shared" si="149"/>
        <v>-1</v>
      </c>
      <c r="O781" s="2" t="str">
        <f t="shared" si="150"/>
        <v>1 an, 11 mois, 4 jours</v>
      </c>
      <c r="Q781" s="3">
        <f t="shared" si="151"/>
        <v>1</v>
      </c>
      <c r="R781" s="4">
        <f t="shared" si="152"/>
        <v>11</v>
      </c>
      <c r="S781" s="5">
        <f t="shared" si="153"/>
        <v>4</v>
      </c>
      <c r="U781" s="1">
        <f t="shared" si="154"/>
        <v>26057</v>
      </c>
      <c r="W781" s="6">
        <f t="shared" si="155"/>
        <v>0</v>
      </c>
      <c r="Y781" t="str">
        <f>_xll.DIFFDATE(B781,C781,3)</f>
        <v>1 an 11 mois 3 jours</v>
      </c>
      <c r="AC781" t="str">
        <f>RIGHT(_xll.DIFFDATE($B781,$C781,3),8)</f>
        <v xml:space="preserve"> 3 jours</v>
      </c>
      <c r="AD781" s="11"/>
      <c r="AE781" s="10"/>
    </row>
    <row r="782" spans="2:31">
      <c r="B782" s="1">
        <v>5326</v>
      </c>
      <c r="C782" s="1">
        <v>36662</v>
      </c>
      <c r="E782" s="2" t="str">
        <f t="shared" si="144"/>
        <v>85 ans, 9 mois, 15 jours</v>
      </c>
      <c r="G782" s="3">
        <f t="shared" si="145"/>
        <v>85</v>
      </c>
      <c r="H782" s="4">
        <f t="shared" si="146"/>
        <v>9</v>
      </c>
      <c r="I782" s="5">
        <f t="shared" si="147"/>
        <v>15</v>
      </c>
      <c r="K782" s="1">
        <f t="shared" si="148"/>
        <v>36661</v>
      </c>
      <c r="M782" s="6">
        <f t="shared" si="149"/>
        <v>-1</v>
      </c>
      <c r="O782" s="2" t="str">
        <f t="shared" si="150"/>
        <v>85 ans, 9 mois, 16 jours</v>
      </c>
      <c r="Q782" s="3">
        <f t="shared" si="151"/>
        <v>85</v>
      </c>
      <c r="R782" s="4">
        <f t="shared" si="152"/>
        <v>9</v>
      </c>
      <c r="S782" s="5">
        <f t="shared" si="153"/>
        <v>16</v>
      </c>
      <c r="U782" s="1">
        <f t="shared" si="154"/>
        <v>36662</v>
      </c>
      <c r="W782" s="6">
        <f t="shared" si="155"/>
        <v>0</v>
      </c>
      <c r="Y782" t="str">
        <f>_xll.DIFFDATE(B782,C782,3)</f>
        <v>85 ans 9 mois 15 jours</v>
      </c>
      <c r="AC782" t="str">
        <f>RIGHT(_xll.DIFFDATE($B782,$C782,3),8)</f>
        <v>15 jours</v>
      </c>
      <c r="AD782" s="11"/>
      <c r="AE782" s="10"/>
    </row>
    <row r="783" spans="2:31">
      <c r="B783" s="1">
        <v>29372</v>
      </c>
      <c r="C783" s="1">
        <v>34545</v>
      </c>
      <c r="E783" s="2" t="str">
        <f t="shared" si="144"/>
        <v>14 ans, 1 mois, 29 jours</v>
      </c>
      <c r="G783" s="3">
        <f t="shared" si="145"/>
        <v>14</v>
      </c>
      <c r="H783" s="4">
        <f t="shared" si="146"/>
        <v>1</v>
      </c>
      <c r="I783" s="5">
        <f t="shared" si="147"/>
        <v>29</v>
      </c>
      <c r="K783" s="1">
        <f t="shared" si="148"/>
        <v>34544</v>
      </c>
      <c r="M783" s="6">
        <f t="shared" si="149"/>
        <v>-1</v>
      </c>
      <c r="O783" s="2" t="str">
        <f t="shared" si="150"/>
        <v>14 ans, 1 mois, 30 jours</v>
      </c>
      <c r="Q783" s="3">
        <f t="shared" si="151"/>
        <v>14</v>
      </c>
      <c r="R783" s="4">
        <f t="shared" si="152"/>
        <v>1</v>
      </c>
      <c r="S783" s="5">
        <f t="shared" si="153"/>
        <v>30</v>
      </c>
      <c r="U783" s="1">
        <f t="shared" si="154"/>
        <v>34545</v>
      </c>
      <c r="W783" s="6">
        <f t="shared" si="155"/>
        <v>0</v>
      </c>
      <c r="Y783" t="str">
        <f>_xll.DIFFDATE(B783,C783,3)</f>
        <v>14 ans 1 mois 29 jours</v>
      </c>
      <c r="AC783" t="str">
        <f>RIGHT(_xll.DIFFDATE($B783,$C783,3),8)</f>
        <v>29 jours</v>
      </c>
      <c r="AD783" s="11"/>
      <c r="AE783" s="10"/>
    </row>
    <row r="784" spans="2:31">
      <c r="B784" s="1">
        <v>21670</v>
      </c>
      <c r="C784" s="1">
        <v>62171</v>
      </c>
      <c r="E784" s="2" t="str">
        <f t="shared" si="144"/>
        <v>110 ans, 10 mois, 17 jours</v>
      </c>
      <c r="G784" s="3">
        <f t="shared" si="145"/>
        <v>110</v>
      </c>
      <c r="H784" s="4">
        <f t="shared" si="146"/>
        <v>10</v>
      </c>
      <c r="I784" s="5">
        <f t="shared" si="147"/>
        <v>17</v>
      </c>
      <c r="K784" s="1">
        <f t="shared" si="148"/>
        <v>62169</v>
      </c>
      <c r="M784" s="6">
        <f t="shared" si="149"/>
        <v>-2</v>
      </c>
      <c r="O784" s="2" t="str">
        <f t="shared" si="150"/>
        <v>110 ans, 10 mois, 19 jours</v>
      </c>
      <c r="Q784" s="3">
        <f t="shared" si="151"/>
        <v>110</v>
      </c>
      <c r="R784" s="4">
        <f t="shared" si="152"/>
        <v>10</v>
      </c>
      <c r="S784" s="5">
        <f t="shared" si="153"/>
        <v>19</v>
      </c>
      <c r="U784" s="1">
        <f t="shared" si="154"/>
        <v>62171</v>
      </c>
      <c r="W784" s="6">
        <f t="shared" si="155"/>
        <v>0</v>
      </c>
      <c r="Y784" t="str">
        <f>_xll.DIFFDATE(B784,C784,3)</f>
        <v>110 ans 10 mois 17 jours</v>
      </c>
      <c r="AC784" t="str">
        <f>RIGHT(_xll.DIFFDATE($B784,$C784,3),8)</f>
        <v>17 jours</v>
      </c>
      <c r="AD784" s="11"/>
      <c r="AE784" s="10"/>
    </row>
    <row r="785" spans="2:31">
      <c r="B785" s="1">
        <v>25658</v>
      </c>
      <c r="C785" s="1">
        <v>66446</v>
      </c>
      <c r="E785" s="2" t="str">
        <f t="shared" si="144"/>
        <v>111 ans, 8 mois, 0 jour</v>
      </c>
      <c r="G785" s="3">
        <f t="shared" si="145"/>
        <v>111</v>
      </c>
      <c r="H785" s="4">
        <f t="shared" si="146"/>
        <v>8</v>
      </c>
      <c r="I785" s="5">
        <f t="shared" si="147"/>
        <v>0</v>
      </c>
      <c r="K785" s="1">
        <f t="shared" si="148"/>
        <v>66445</v>
      </c>
      <c r="M785" s="6">
        <f t="shared" si="149"/>
        <v>-1</v>
      </c>
      <c r="O785" s="2" t="str">
        <f t="shared" si="150"/>
        <v>111 ans, 8 mois, 1 jour</v>
      </c>
      <c r="Q785" s="3">
        <f t="shared" si="151"/>
        <v>111</v>
      </c>
      <c r="R785" s="4">
        <f t="shared" si="152"/>
        <v>8</v>
      </c>
      <c r="S785" s="5">
        <f t="shared" si="153"/>
        <v>1</v>
      </c>
      <c r="U785" s="1">
        <f t="shared" si="154"/>
        <v>66446</v>
      </c>
      <c r="W785" s="6">
        <f t="shared" si="155"/>
        <v>0</v>
      </c>
      <c r="Y785" t="str">
        <f>_xll.DIFFDATE(B785,C785,3)</f>
        <v>111 ans 8 mois 0 jour</v>
      </c>
      <c r="AC785" t="str">
        <f>RIGHT(_xll.DIFFDATE($B785,$C785,3),8)</f>
        <v>s 0 jour</v>
      </c>
      <c r="AD785" s="11"/>
      <c r="AE785" s="10"/>
    </row>
    <row r="786" spans="2:31">
      <c r="B786" s="1">
        <v>5994</v>
      </c>
      <c r="C786" s="1">
        <v>20162</v>
      </c>
      <c r="E786" s="2" t="str">
        <f t="shared" si="144"/>
        <v>38 ans, 9 mois, 13 jours</v>
      </c>
      <c r="G786" s="3">
        <f t="shared" si="145"/>
        <v>38</v>
      </c>
      <c r="H786" s="4">
        <f t="shared" si="146"/>
        <v>9</v>
      </c>
      <c r="I786" s="5">
        <f t="shared" si="147"/>
        <v>13</v>
      </c>
      <c r="K786" s="1">
        <f t="shared" si="148"/>
        <v>20161</v>
      </c>
      <c r="M786" s="6">
        <f t="shared" si="149"/>
        <v>-1</v>
      </c>
      <c r="O786" s="2" t="str">
        <f t="shared" si="150"/>
        <v>38 ans, 9 mois, 14 jours</v>
      </c>
      <c r="Q786" s="3">
        <f t="shared" si="151"/>
        <v>38</v>
      </c>
      <c r="R786" s="4">
        <f t="shared" si="152"/>
        <v>9</v>
      </c>
      <c r="S786" s="5">
        <f t="shared" si="153"/>
        <v>14</v>
      </c>
      <c r="U786" s="1">
        <f t="shared" si="154"/>
        <v>20162</v>
      </c>
      <c r="W786" s="6">
        <f t="shared" si="155"/>
        <v>0</v>
      </c>
      <c r="Y786" t="str">
        <f>_xll.DIFFDATE(B786,C786,3)</f>
        <v>38 ans 9 mois 13 jours</v>
      </c>
      <c r="AC786" t="str">
        <f>RIGHT(_xll.DIFFDATE($B786,$C786,3),8)</f>
        <v>13 jours</v>
      </c>
      <c r="AD786" s="11"/>
      <c r="AE786" s="10"/>
    </row>
    <row r="787" spans="2:31">
      <c r="B787" s="1">
        <v>10834</v>
      </c>
      <c r="C787" s="1">
        <v>38795</v>
      </c>
      <c r="E787" s="2" t="str">
        <f t="shared" si="144"/>
        <v>76 ans, 6 mois, 18 jours</v>
      </c>
      <c r="G787" s="3">
        <f t="shared" si="145"/>
        <v>76</v>
      </c>
      <c r="H787" s="4">
        <f t="shared" si="146"/>
        <v>6</v>
      </c>
      <c r="I787" s="5">
        <f t="shared" si="147"/>
        <v>18</v>
      </c>
      <c r="K787" s="1">
        <f t="shared" si="148"/>
        <v>38794</v>
      </c>
      <c r="M787" s="6">
        <f t="shared" si="149"/>
        <v>-1</v>
      </c>
      <c r="O787" s="2" t="str">
        <f t="shared" si="150"/>
        <v>76 ans, 6 mois, 19 jours</v>
      </c>
      <c r="Q787" s="3">
        <f t="shared" si="151"/>
        <v>76</v>
      </c>
      <c r="R787" s="4">
        <f t="shared" si="152"/>
        <v>6</v>
      </c>
      <c r="S787" s="5">
        <f t="shared" si="153"/>
        <v>19</v>
      </c>
      <c r="U787" s="1">
        <f t="shared" si="154"/>
        <v>38795</v>
      </c>
      <c r="W787" s="6">
        <f t="shared" si="155"/>
        <v>0</v>
      </c>
      <c r="Y787" t="str">
        <f>_xll.DIFFDATE(B787,C787,3)</f>
        <v>76 ans 6 mois 18 jours</v>
      </c>
      <c r="AC787" t="str">
        <f>RIGHT(_xll.DIFFDATE($B787,$C787,3),8)</f>
        <v>18 jours</v>
      </c>
      <c r="AD787" s="11"/>
      <c r="AE787" s="10"/>
    </row>
    <row r="788" spans="2:31">
      <c r="B788" s="1">
        <v>35216</v>
      </c>
      <c r="C788" s="1">
        <v>78590</v>
      </c>
      <c r="E788" s="2" t="str">
        <f t="shared" si="144"/>
        <v>118 ans, 9 mois, 0 jour</v>
      </c>
      <c r="G788" s="3">
        <f t="shared" si="145"/>
        <v>118</v>
      </c>
      <c r="H788" s="4">
        <f t="shared" si="146"/>
        <v>9</v>
      </c>
      <c r="I788" s="5">
        <f t="shared" si="147"/>
        <v>0</v>
      </c>
      <c r="K788" s="1">
        <f t="shared" si="148"/>
        <v>78587</v>
      </c>
      <c r="M788" s="6">
        <f t="shared" si="149"/>
        <v>-3</v>
      </c>
      <c r="O788" s="2" t="str">
        <f t="shared" si="150"/>
        <v>118 ans, 9 mois, 3 jours</v>
      </c>
      <c r="Q788" s="3">
        <f t="shared" si="151"/>
        <v>118</v>
      </c>
      <c r="R788" s="4">
        <f t="shared" si="152"/>
        <v>9</v>
      </c>
      <c r="S788" s="5">
        <f t="shared" si="153"/>
        <v>3</v>
      </c>
      <c r="U788" s="1">
        <f t="shared" si="154"/>
        <v>78590</v>
      </c>
      <c r="W788" s="6">
        <f t="shared" si="155"/>
        <v>0</v>
      </c>
      <c r="Y788" t="str">
        <f>_xll.DIFFDATE(B788,C788,3)</f>
        <v>118 ans 9 mois 0 jour</v>
      </c>
      <c r="AC788" t="str">
        <f>RIGHT(_xll.DIFFDATE($B788,$C788,3),8)</f>
        <v>s 0 jour</v>
      </c>
      <c r="AD788" s="11"/>
      <c r="AE788" s="10"/>
    </row>
    <row r="789" spans="2:31">
      <c r="B789" s="1">
        <v>18294</v>
      </c>
      <c r="C789" s="1">
        <v>27751</v>
      </c>
      <c r="E789" s="2" t="str">
        <f t="shared" si="144"/>
        <v>25 ans, 10 mois, 22 jours</v>
      </c>
      <c r="G789" s="3">
        <f t="shared" si="145"/>
        <v>25</v>
      </c>
      <c r="H789" s="4">
        <f t="shared" si="146"/>
        <v>10</v>
      </c>
      <c r="I789" s="5">
        <f t="shared" si="147"/>
        <v>22</v>
      </c>
      <c r="K789" s="1">
        <f t="shared" si="148"/>
        <v>27750</v>
      </c>
      <c r="M789" s="6">
        <f t="shared" si="149"/>
        <v>-1</v>
      </c>
      <c r="O789" s="2" t="str">
        <f t="shared" si="150"/>
        <v>25 ans, 10 mois, 23 jours</v>
      </c>
      <c r="Q789" s="3">
        <f t="shared" si="151"/>
        <v>25</v>
      </c>
      <c r="R789" s="4">
        <f t="shared" si="152"/>
        <v>10</v>
      </c>
      <c r="S789" s="5">
        <f t="shared" si="153"/>
        <v>23</v>
      </c>
      <c r="U789" s="1">
        <f t="shared" si="154"/>
        <v>27751</v>
      </c>
      <c r="W789" s="6">
        <f t="shared" si="155"/>
        <v>0</v>
      </c>
      <c r="Y789" t="str">
        <f>_xll.DIFFDATE(B789,C789,3)</f>
        <v>25 ans 10 mois 22 jours</v>
      </c>
      <c r="AC789" t="str">
        <f>RIGHT(_xll.DIFFDATE($B789,$C789,3),8)</f>
        <v>22 jours</v>
      </c>
      <c r="AD789" s="11"/>
      <c r="AE789" s="10"/>
    </row>
    <row r="790" spans="2:31">
      <c r="B790" s="1">
        <v>17774</v>
      </c>
      <c r="C790" s="1">
        <v>20898</v>
      </c>
      <c r="E790" s="2" t="str">
        <f t="shared" si="144"/>
        <v>8 ans, 6 mois, 18 jours</v>
      </c>
      <c r="G790" s="3">
        <f t="shared" si="145"/>
        <v>8</v>
      </c>
      <c r="H790" s="4">
        <f t="shared" si="146"/>
        <v>6</v>
      </c>
      <c r="I790" s="5">
        <f t="shared" si="147"/>
        <v>18</v>
      </c>
      <c r="K790" s="1">
        <f t="shared" si="148"/>
        <v>20897</v>
      </c>
      <c r="M790" s="6">
        <f t="shared" si="149"/>
        <v>-1</v>
      </c>
      <c r="O790" s="2" t="str">
        <f t="shared" si="150"/>
        <v>8 ans, 6 mois, 19 jours</v>
      </c>
      <c r="Q790" s="3">
        <f t="shared" si="151"/>
        <v>8</v>
      </c>
      <c r="R790" s="4">
        <f t="shared" si="152"/>
        <v>6</v>
      </c>
      <c r="S790" s="5">
        <f t="shared" si="153"/>
        <v>19</v>
      </c>
      <c r="U790" s="1">
        <f t="shared" si="154"/>
        <v>20898</v>
      </c>
      <c r="W790" s="6">
        <f t="shared" si="155"/>
        <v>0</v>
      </c>
      <c r="Y790" t="str">
        <f>_xll.DIFFDATE(B790,C790,3)</f>
        <v>8 ans 6 mois 18 jours</v>
      </c>
      <c r="AC790" t="str">
        <f>RIGHT(_xll.DIFFDATE($B790,$C790,3),8)</f>
        <v>18 jours</v>
      </c>
      <c r="AD790" s="11"/>
      <c r="AE790" s="10"/>
    </row>
    <row r="791" spans="2:31">
      <c r="B791" s="1">
        <v>4414</v>
      </c>
      <c r="C791" s="1">
        <v>58272</v>
      </c>
      <c r="E791" s="2" t="str">
        <f t="shared" si="144"/>
        <v>147 ans, 5 mois, 15 jours</v>
      </c>
      <c r="G791" s="3">
        <f t="shared" si="145"/>
        <v>147</v>
      </c>
      <c r="H791" s="4">
        <f t="shared" si="146"/>
        <v>5</v>
      </c>
      <c r="I791" s="5">
        <f t="shared" si="147"/>
        <v>15</v>
      </c>
      <c r="K791" s="1">
        <f t="shared" si="148"/>
        <v>58271</v>
      </c>
      <c r="M791" s="6">
        <f t="shared" si="149"/>
        <v>-1</v>
      </c>
      <c r="O791" s="2" t="str">
        <f t="shared" si="150"/>
        <v>147 ans, 5 mois, 16 jours</v>
      </c>
      <c r="Q791" s="3">
        <f t="shared" si="151"/>
        <v>147</v>
      </c>
      <c r="R791" s="4">
        <f t="shared" si="152"/>
        <v>5</v>
      </c>
      <c r="S791" s="5">
        <f t="shared" si="153"/>
        <v>16</v>
      </c>
      <c r="U791" s="1">
        <f t="shared" si="154"/>
        <v>58272</v>
      </c>
      <c r="W791" s="6">
        <f t="shared" si="155"/>
        <v>0</v>
      </c>
      <c r="Y791" t="str">
        <f>_xll.DIFFDATE(B791,C791,3)</f>
        <v>147 ans 5 mois 15 jours</v>
      </c>
      <c r="AC791" t="str">
        <f>RIGHT(_xll.DIFFDATE($B791,$C791,3),8)</f>
        <v>15 jours</v>
      </c>
      <c r="AD791" s="11"/>
      <c r="AE791" s="10"/>
    </row>
    <row r="792" spans="2:31">
      <c r="B792" s="1">
        <v>16649</v>
      </c>
      <c r="C792" s="1">
        <v>65439</v>
      </c>
      <c r="E792" s="2" t="str">
        <f t="shared" si="144"/>
        <v>133 ans, 6 mois, 28 jours</v>
      </c>
      <c r="G792" s="3">
        <f t="shared" si="145"/>
        <v>133</v>
      </c>
      <c r="H792" s="4">
        <f t="shared" si="146"/>
        <v>6</v>
      </c>
      <c r="I792" s="5">
        <f t="shared" si="147"/>
        <v>28</v>
      </c>
      <c r="K792" s="1">
        <f t="shared" si="148"/>
        <v>65439</v>
      </c>
      <c r="M792" s="6">
        <f t="shared" si="149"/>
        <v>0</v>
      </c>
      <c r="O792" s="2" t="str">
        <f t="shared" si="150"/>
        <v>133 ans, 7 mois, 0 jour</v>
      </c>
      <c r="Q792" s="3">
        <f t="shared" si="151"/>
        <v>133</v>
      </c>
      <c r="R792" s="4">
        <f t="shared" si="152"/>
        <v>7</v>
      </c>
      <c r="S792" s="5">
        <f t="shared" si="153"/>
        <v>0</v>
      </c>
      <c r="U792" s="1">
        <f t="shared" si="154"/>
        <v>65439</v>
      </c>
      <c r="W792" s="6">
        <f t="shared" si="155"/>
        <v>0</v>
      </c>
      <c r="Y792" t="str">
        <f>_xll.DIFFDATE(B792,C792,3)</f>
        <v>133 ans 6 mois 28 jours</v>
      </c>
      <c r="AC792" t="str">
        <f>RIGHT(_xll.DIFFDATE($B792,$C792,3),8)</f>
        <v>28 jours</v>
      </c>
      <c r="AD792" s="11"/>
      <c r="AE792" s="10"/>
    </row>
    <row r="793" spans="2:31">
      <c r="B793" s="1">
        <v>35277</v>
      </c>
      <c r="C793" s="1">
        <v>41560</v>
      </c>
      <c r="E793" s="2" t="str">
        <f t="shared" si="144"/>
        <v>17 ans, 2 mois, 12 jours</v>
      </c>
      <c r="G793" s="3">
        <f t="shared" si="145"/>
        <v>17</v>
      </c>
      <c r="H793" s="4">
        <f t="shared" si="146"/>
        <v>2</v>
      </c>
      <c r="I793" s="5">
        <f t="shared" si="147"/>
        <v>12</v>
      </c>
      <c r="K793" s="1">
        <f t="shared" si="148"/>
        <v>41559</v>
      </c>
      <c r="M793" s="6">
        <f t="shared" si="149"/>
        <v>-1</v>
      </c>
      <c r="O793" s="2" t="str">
        <f t="shared" si="150"/>
        <v>17 ans, 2 mois, 13 jours</v>
      </c>
      <c r="Q793" s="3">
        <f t="shared" si="151"/>
        <v>17</v>
      </c>
      <c r="R793" s="4">
        <f t="shared" si="152"/>
        <v>2</v>
      </c>
      <c r="S793" s="5">
        <f t="shared" si="153"/>
        <v>13</v>
      </c>
      <c r="U793" s="1">
        <f t="shared" si="154"/>
        <v>41560</v>
      </c>
      <c r="W793" s="6">
        <f t="shared" si="155"/>
        <v>0</v>
      </c>
      <c r="Y793" t="str">
        <f>_xll.DIFFDATE(B793,C793,3)</f>
        <v>17 ans 2 mois 12 jours</v>
      </c>
      <c r="AC793" t="str">
        <f>RIGHT(_xll.DIFFDATE($B793,$C793,3),8)</f>
        <v>12 jours</v>
      </c>
      <c r="AD793" s="11"/>
      <c r="AE793" s="10"/>
    </row>
    <row r="794" spans="2:31">
      <c r="B794" s="1">
        <v>13605</v>
      </c>
      <c r="C794" s="1">
        <v>16738</v>
      </c>
      <c r="E794" s="2" t="str">
        <f t="shared" si="144"/>
        <v>8 ans, 6 mois, 27 jours</v>
      </c>
      <c r="G794" s="3">
        <f t="shared" si="145"/>
        <v>8</v>
      </c>
      <c r="H794" s="4">
        <f t="shared" si="146"/>
        <v>6</v>
      </c>
      <c r="I794" s="5">
        <f t="shared" si="147"/>
        <v>27</v>
      </c>
      <c r="K794" s="1">
        <f t="shared" si="148"/>
        <v>16737</v>
      </c>
      <c r="M794" s="6">
        <f t="shared" si="149"/>
        <v>-1</v>
      </c>
      <c r="O794" s="2" t="str">
        <f t="shared" si="150"/>
        <v>8 ans, 6 mois, 28 jours</v>
      </c>
      <c r="Q794" s="3">
        <f t="shared" si="151"/>
        <v>8</v>
      </c>
      <c r="R794" s="4">
        <f t="shared" si="152"/>
        <v>6</v>
      </c>
      <c r="S794" s="5">
        <f t="shared" si="153"/>
        <v>28</v>
      </c>
      <c r="U794" s="1">
        <f t="shared" si="154"/>
        <v>16738</v>
      </c>
      <c r="W794" s="6">
        <f t="shared" si="155"/>
        <v>0</v>
      </c>
      <c r="Y794" t="str">
        <f>_xll.DIFFDATE(B794,C794,3)</f>
        <v>8 ans 6 mois 27 jours</v>
      </c>
      <c r="AC794" t="str">
        <f>RIGHT(_xll.DIFFDATE($B794,$C794,3),8)</f>
        <v>27 jours</v>
      </c>
      <c r="AD794" s="11"/>
      <c r="AE794" s="10"/>
    </row>
    <row r="795" spans="2:31">
      <c r="B795" s="1">
        <v>6606</v>
      </c>
      <c r="C795" s="1">
        <v>26058</v>
      </c>
      <c r="E795" s="2" t="str">
        <f t="shared" si="144"/>
        <v>53 ans, 3 mois, 4 jours</v>
      </c>
      <c r="G795" s="3">
        <f t="shared" si="145"/>
        <v>53</v>
      </c>
      <c r="H795" s="4">
        <f t="shared" si="146"/>
        <v>3</v>
      </c>
      <c r="I795" s="5">
        <f t="shared" si="147"/>
        <v>4</v>
      </c>
      <c r="K795" s="1">
        <f t="shared" si="148"/>
        <v>26057</v>
      </c>
      <c r="M795" s="6">
        <f t="shared" si="149"/>
        <v>-1</v>
      </c>
      <c r="O795" s="2" t="str">
        <f t="shared" si="150"/>
        <v>53 ans, 3 mois, 5 jours</v>
      </c>
      <c r="Q795" s="3">
        <f t="shared" si="151"/>
        <v>53</v>
      </c>
      <c r="R795" s="4">
        <f t="shared" si="152"/>
        <v>3</v>
      </c>
      <c r="S795" s="5">
        <f t="shared" si="153"/>
        <v>5</v>
      </c>
      <c r="U795" s="1">
        <f t="shared" si="154"/>
        <v>26058</v>
      </c>
      <c r="W795" s="6">
        <f t="shared" si="155"/>
        <v>0</v>
      </c>
      <c r="Y795" t="str">
        <f>_xll.DIFFDATE(B795,C795,3)</f>
        <v>53 ans 3 mois 4 jours</v>
      </c>
      <c r="AC795" t="str">
        <f>RIGHT(_xll.DIFFDATE($B795,$C795,3),8)</f>
        <v xml:space="preserve"> 4 jours</v>
      </c>
      <c r="AD795" s="11"/>
      <c r="AE795" s="10"/>
    </row>
    <row r="796" spans="2:31">
      <c r="B796" s="1">
        <v>6179</v>
      </c>
      <c r="C796" s="1">
        <v>9214</v>
      </c>
      <c r="E796" s="2" t="str">
        <f t="shared" si="144"/>
        <v>8 ans, 3 mois, 21 jours</v>
      </c>
      <c r="G796" s="3">
        <f t="shared" si="145"/>
        <v>8</v>
      </c>
      <c r="H796" s="4">
        <f t="shared" si="146"/>
        <v>3</v>
      </c>
      <c r="I796" s="5">
        <f t="shared" si="147"/>
        <v>21</v>
      </c>
      <c r="K796" s="1">
        <f t="shared" si="148"/>
        <v>9212</v>
      </c>
      <c r="M796" s="6">
        <f t="shared" si="149"/>
        <v>-2</v>
      </c>
      <c r="O796" s="2" t="str">
        <f t="shared" si="150"/>
        <v>8 ans, 3 mois, 23 jours</v>
      </c>
      <c r="Q796" s="3">
        <f t="shared" si="151"/>
        <v>8</v>
      </c>
      <c r="R796" s="4">
        <f t="shared" si="152"/>
        <v>3</v>
      </c>
      <c r="S796" s="5">
        <f t="shared" si="153"/>
        <v>23</v>
      </c>
      <c r="U796" s="1">
        <f t="shared" si="154"/>
        <v>9214</v>
      </c>
      <c r="W796" s="6">
        <f t="shared" si="155"/>
        <v>0</v>
      </c>
      <c r="Y796" t="str">
        <f>_xll.DIFFDATE(B796,C796,3)</f>
        <v>8 ans 3 mois 21 jours</v>
      </c>
      <c r="AC796" t="str">
        <f>RIGHT(_xll.DIFFDATE($B796,$C796,3),8)</f>
        <v>21 jours</v>
      </c>
      <c r="AD796" s="11"/>
      <c r="AE796" s="10"/>
    </row>
    <row r="797" spans="2:31">
      <c r="B797" s="1">
        <v>26387</v>
      </c>
      <c r="C797" s="1">
        <v>43174</v>
      </c>
      <c r="E797" s="2" t="str">
        <f t="shared" si="144"/>
        <v>45 ans, 11 mois, 14 jours</v>
      </c>
      <c r="G797" s="3">
        <f t="shared" si="145"/>
        <v>45</v>
      </c>
      <c r="H797" s="4">
        <f t="shared" si="146"/>
        <v>11</v>
      </c>
      <c r="I797" s="5">
        <f t="shared" si="147"/>
        <v>14</v>
      </c>
      <c r="K797" s="1">
        <f t="shared" si="148"/>
        <v>43173</v>
      </c>
      <c r="M797" s="6">
        <f t="shared" si="149"/>
        <v>-1</v>
      </c>
      <c r="O797" s="2" t="str">
        <f t="shared" si="150"/>
        <v>45 ans, 11 mois, 15 jours</v>
      </c>
      <c r="Q797" s="3">
        <f t="shared" si="151"/>
        <v>45</v>
      </c>
      <c r="R797" s="4">
        <f t="shared" si="152"/>
        <v>11</v>
      </c>
      <c r="S797" s="5">
        <f t="shared" si="153"/>
        <v>15</v>
      </c>
      <c r="U797" s="1">
        <f t="shared" si="154"/>
        <v>43174</v>
      </c>
      <c r="W797" s="6">
        <f t="shared" si="155"/>
        <v>0</v>
      </c>
      <c r="Y797" t="str">
        <f>_xll.DIFFDATE(B797,C797,3)</f>
        <v>45 ans 11 mois 14 jours</v>
      </c>
      <c r="AC797" t="str">
        <f>RIGHT(_xll.DIFFDATE($B797,$C797,3),8)</f>
        <v>14 jours</v>
      </c>
      <c r="AD797" s="11"/>
      <c r="AE797" s="10"/>
    </row>
    <row r="798" spans="2:31">
      <c r="B798" s="1">
        <v>15372</v>
      </c>
      <c r="C798" s="1">
        <v>61432</v>
      </c>
      <c r="E798" s="2" t="str">
        <f t="shared" si="144"/>
        <v>126 ans, 1 mois, 8 jours</v>
      </c>
      <c r="G798" s="3">
        <f t="shared" si="145"/>
        <v>126</v>
      </c>
      <c r="H798" s="4">
        <f t="shared" si="146"/>
        <v>1</v>
      </c>
      <c r="I798" s="5">
        <f t="shared" si="147"/>
        <v>8</v>
      </c>
      <c r="K798" s="1">
        <f t="shared" si="148"/>
        <v>61430</v>
      </c>
      <c r="M798" s="6">
        <f t="shared" si="149"/>
        <v>-2</v>
      </c>
      <c r="O798" s="2" t="str">
        <f t="shared" si="150"/>
        <v>126 ans, 1 mois, 10 jours</v>
      </c>
      <c r="Q798" s="3">
        <f t="shared" si="151"/>
        <v>126</v>
      </c>
      <c r="R798" s="4">
        <f t="shared" si="152"/>
        <v>1</v>
      </c>
      <c r="S798" s="5">
        <f t="shared" si="153"/>
        <v>10</v>
      </c>
      <c r="U798" s="1">
        <f t="shared" si="154"/>
        <v>61432</v>
      </c>
      <c r="W798" s="6">
        <f t="shared" si="155"/>
        <v>0</v>
      </c>
      <c r="Y798" t="str">
        <f>_xll.DIFFDATE(B798,C798,3)</f>
        <v>126 ans 1 mois 8 jours</v>
      </c>
      <c r="AC798" t="str">
        <f>RIGHT(_xll.DIFFDATE($B798,$C798,3),8)</f>
        <v xml:space="preserve"> 8 jours</v>
      </c>
      <c r="AD798" s="11"/>
      <c r="AE798" s="10"/>
    </row>
    <row r="799" spans="2:31">
      <c r="B799" s="1">
        <v>27911</v>
      </c>
      <c r="C799" s="1">
        <v>29496</v>
      </c>
      <c r="E799" s="2" t="str">
        <f t="shared" si="144"/>
        <v>4 ans, 4 mois, 1 jour</v>
      </c>
      <c r="G799" s="3">
        <f t="shared" si="145"/>
        <v>4</v>
      </c>
      <c r="H799" s="4">
        <f t="shared" si="146"/>
        <v>4</v>
      </c>
      <c r="I799" s="5">
        <f t="shared" si="147"/>
        <v>1</v>
      </c>
      <c r="K799" s="1">
        <f t="shared" si="148"/>
        <v>29495</v>
      </c>
      <c r="M799" s="6">
        <f t="shared" si="149"/>
        <v>-1</v>
      </c>
      <c r="O799" s="2" t="str">
        <f t="shared" si="150"/>
        <v>4 ans, 4 mois, 2 jours</v>
      </c>
      <c r="Q799" s="3">
        <f t="shared" si="151"/>
        <v>4</v>
      </c>
      <c r="R799" s="4">
        <f t="shared" si="152"/>
        <v>4</v>
      </c>
      <c r="S799" s="5">
        <f t="shared" si="153"/>
        <v>2</v>
      </c>
      <c r="U799" s="1">
        <f t="shared" si="154"/>
        <v>29496</v>
      </c>
      <c r="W799" s="6">
        <f t="shared" si="155"/>
        <v>0</v>
      </c>
      <c r="Y799" t="str">
        <f>_xll.DIFFDATE(B799,C799,3)</f>
        <v>4 ans 4 mois 1 jour</v>
      </c>
      <c r="AC799" t="str">
        <f>RIGHT(_xll.DIFFDATE($B799,$C799,3),8)</f>
        <v>s 1 jour</v>
      </c>
      <c r="AD799" s="11"/>
      <c r="AE799" s="10"/>
    </row>
    <row r="800" spans="2:31">
      <c r="B800" s="1">
        <v>4383</v>
      </c>
      <c r="C800" s="1">
        <v>55722</v>
      </c>
      <c r="E800" s="2" t="str">
        <f t="shared" si="144"/>
        <v>140 ans, 6 mois, 21 jours</v>
      </c>
      <c r="G800" s="3">
        <f t="shared" si="145"/>
        <v>140</v>
      </c>
      <c r="H800" s="4">
        <f t="shared" si="146"/>
        <v>6</v>
      </c>
      <c r="I800" s="5">
        <f t="shared" si="147"/>
        <v>21</v>
      </c>
      <c r="K800" s="1">
        <f t="shared" si="148"/>
        <v>55721</v>
      </c>
      <c r="M800" s="6">
        <f t="shared" si="149"/>
        <v>-1</v>
      </c>
      <c r="O800" s="2" t="str">
        <f t="shared" si="150"/>
        <v>140 ans, 6 mois, 22 jours</v>
      </c>
      <c r="Q800" s="3">
        <f t="shared" si="151"/>
        <v>140</v>
      </c>
      <c r="R800" s="4">
        <f t="shared" si="152"/>
        <v>6</v>
      </c>
      <c r="S800" s="5">
        <f t="shared" si="153"/>
        <v>22</v>
      </c>
      <c r="U800" s="1">
        <f t="shared" si="154"/>
        <v>55722</v>
      </c>
      <c r="W800" s="6">
        <f t="shared" si="155"/>
        <v>0</v>
      </c>
      <c r="Y800" t="str">
        <f>_xll.DIFFDATE(B800,C800,3)</f>
        <v>140 ans 6 mois 21 jours</v>
      </c>
      <c r="AC800" t="str">
        <f>RIGHT(_xll.DIFFDATE($B800,$C800,3),8)</f>
        <v>21 jours</v>
      </c>
      <c r="AD800" s="11"/>
      <c r="AE800" s="10"/>
    </row>
    <row r="801" spans="2:31">
      <c r="B801" s="1">
        <v>21062</v>
      </c>
      <c r="C801" s="1">
        <v>74939</v>
      </c>
      <c r="E801" s="2" t="str">
        <f t="shared" si="144"/>
        <v>147 ans, 6 mois, 2 jours</v>
      </c>
      <c r="G801" s="3">
        <f t="shared" si="145"/>
        <v>147</v>
      </c>
      <c r="H801" s="4">
        <f t="shared" si="146"/>
        <v>6</v>
      </c>
      <c r="I801" s="5">
        <f t="shared" si="147"/>
        <v>2</v>
      </c>
      <c r="K801" s="1">
        <f t="shared" si="148"/>
        <v>74937</v>
      </c>
      <c r="M801" s="6">
        <f t="shared" si="149"/>
        <v>-2</v>
      </c>
      <c r="O801" s="2" t="str">
        <f t="shared" si="150"/>
        <v>147 ans, 6 mois, 4 jours</v>
      </c>
      <c r="Q801" s="3">
        <f t="shared" si="151"/>
        <v>147</v>
      </c>
      <c r="R801" s="4">
        <f t="shared" si="152"/>
        <v>6</v>
      </c>
      <c r="S801" s="5">
        <f t="shared" si="153"/>
        <v>4</v>
      </c>
      <c r="U801" s="1">
        <f t="shared" si="154"/>
        <v>74939</v>
      </c>
      <c r="W801" s="6">
        <f t="shared" si="155"/>
        <v>0</v>
      </c>
      <c r="Y801" t="str">
        <f>_xll.DIFFDATE(B801,C801,3)</f>
        <v>147 ans 6 mois 2 jours</v>
      </c>
      <c r="AC801" t="str">
        <f>RIGHT(_xll.DIFFDATE($B801,$C801,3),8)</f>
        <v xml:space="preserve"> 2 jours</v>
      </c>
      <c r="AD801" s="11"/>
      <c r="AE801" s="10"/>
    </row>
    <row r="802" spans="2:31">
      <c r="B802" s="1">
        <v>14549</v>
      </c>
      <c r="C802" s="1">
        <v>27949</v>
      </c>
      <c r="E802" s="2" t="str">
        <f t="shared" si="144"/>
        <v>36 ans, 8 mois, 7 jours</v>
      </c>
      <c r="G802" s="3">
        <f t="shared" si="145"/>
        <v>36</v>
      </c>
      <c r="H802" s="4">
        <f t="shared" si="146"/>
        <v>8</v>
      </c>
      <c r="I802" s="5">
        <f t="shared" si="147"/>
        <v>7</v>
      </c>
      <c r="K802" s="1">
        <f t="shared" si="148"/>
        <v>27948</v>
      </c>
      <c r="M802" s="6">
        <f t="shared" si="149"/>
        <v>-1</v>
      </c>
      <c r="O802" s="2" t="str">
        <f t="shared" si="150"/>
        <v>36 ans, 8 mois, 8 jours</v>
      </c>
      <c r="Q802" s="3">
        <f t="shared" si="151"/>
        <v>36</v>
      </c>
      <c r="R802" s="4">
        <f t="shared" si="152"/>
        <v>8</v>
      </c>
      <c r="S802" s="5">
        <f t="shared" si="153"/>
        <v>8</v>
      </c>
      <c r="U802" s="1">
        <f t="shared" si="154"/>
        <v>27949</v>
      </c>
      <c r="W802" s="6">
        <f t="shared" si="155"/>
        <v>0</v>
      </c>
      <c r="Y802" t="str">
        <f>_xll.DIFFDATE(B802,C802,3)</f>
        <v>36 ans 8 mois 7 jours</v>
      </c>
      <c r="AC802" t="str">
        <f>RIGHT(_xll.DIFFDATE($B802,$C802,3),8)</f>
        <v xml:space="preserve"> 7 jours</v>
      </c>
      <c r="AD802" s="11"/>
      <c r="AE802" s="10"/>
    </row>
    <row r="803" spans="2:31">
      <c r="B803" s="1">
        <v>33847</v>
      </c>
      <c r="C803" s="1">
        <v>78652</v>
      </c>
      <c r="E803" s="2" t="str">
        <f t="shared" si="144"/>
        <v>122 ans, 8 mois, 3 jours</v>
      </c>
      <c r="G803" s="3">
        <f t="shared" si="145"/>
        <v>122</v>
      </c>
      <c r="H803" s="4">
        <f t="shared" si="146"/>
        <v>8</v>
      </c>
      <c r="I803" s="5">
        <f t="shared" si="147"/>
        <v>3</v>
      </c>
      <c r="K803" s="1">
        <f t="shared" si="148"/>
        <v>78651</v>
      </c>
      <c r="M803" s="6">
        <f t="shared" si="149"/>
        <v>-1</v>
      </c>
      <c r="O803" s="2" t="str">
        <f t="shared" si="150"/>
        <v>122 ans, 8 mois, 4 jours</v>
      </c>
      <c r="Q803" s="3">
        <f t="shared" si="151"/>
        <v>122</v>
      </c>
      <c r="R803" s="4">
        <f t="shared" si="152"/>
        <v>8</v>
      </c>
      <c r="S803" s="5">
        <f t="shared" si="153"/>
        <v>4</v>
      </c>
      <c r="U803" s="1">
        <f t="shared" si="154"/>
        <v>78652</v>
      </c>
      <c r="W803" s="6">
        <f t="shared" si="155"/>
        <v>0</v>
      </c>
      <c r="Y803" t="str">
        <f>_xll.DIFFDATE(B803,C803,3)</f>
        <v>122 ans 8 mois 3 jours</v>
      </c>
      <c r="AC803" t="str">
        <f>RIGHT(_xll.DIFFDATE($B803,$C803,3),8)</f>
        <v xml:space="preserve"> 3 jours</v>
      </c>
      <c r="AD803" s="11"/>
      <c r="AE803" s="10"/>
    </row>
    <row r="804" spans="2:31">
      <c r="B804" s="1">
        <v>29280</v>
      </c>
      <c r="C804" s="1">
        <v>39164</v>
      </c>
      <c r="E804" s="2" t="str">
        <f t="shared" si="144"/>
        <v>27 ans, 0 mois, 22 jours</v>
      </c>
      <c r="G804" s="3">
        <f t="shared" si="145"/>
        <v>27</v>
      </c>
      <c r="H804" s="4">
        <f t="shared" si="146"/>
        <v>0</v>
      </c>
      <c r="I804" s="5">
        <f t="shared" si="147"/>
        <v>22</v>
      </c>
      <c r="K804" s="1">
        <f t="shared" si="148"/>
        <v>39163</v>
      </c>
      <c r="M804" s="6">
        <f t="shared" si="149"/>
        <v>-1</v>
      </c>
      <c r="O804" s="2" t="str">
        <f t="shared" si="150"/>
        <v>27 ans, 0 mois, 23 jours</v>
      </c>
      <c r="Q804" s="3">
        <f t="shared" si="151"/>
        <v>27</v>
      </c>
      <c r="R804" s="4">
        <f t="shared" si="152"/>
        <v>0</v>
      </c>
      <c r="S804" s="5">
        <f t="shared" si="153"/>
        <v>23</v>
      </c>
      <c r="U804" s="1">
        <f t="shared" si="154"/>
        <v>39164</v>
      </c>
      <c r="W804" s="6">
        <f t="shared" si="155"/>
        <v>0</v>
      </c>
      <c r="Y804" t="str">
        <f>_xll.DIFFDATE(B804,C804,3)</f>
        <v>27 ans 0 mois 22 jours</v>
      </c>
      <c r="AC804" t="str">
        <f>RIGHT(_xll.DIFFDATE($B804,$C804,3),8)</f>
        <v>22 jours</v>
      </c>
      <c r="AD804" s="11"/>
      <c r="AE804" s="10"/>
    </row>
    <row r="805" spans="2:31">
      <c r="B805" s="1">
        <v>27059</v>
      </c>
      <c r="C805" s="1">
        <v>73859</v>
      </c>
      <c r="E805" s="2" t="str">
        <f t="shared" si="144"/>
        <v>128 ans, 1 mois, 18 jours</v>
      </c>
      <c r="G805" s="3">
        <f t="shared" si="145"/>
        <v>128</v>
      </c>
      <c r="H805" s="4">
        <f t="shared" si="146"/>
        <v>1</v>
      </c>
      <c r="I805" s="5">
        <f t="shared" si="147"/>
        <v>18</v>
      </c>
      <c r="K805" s="1">
        <f t="shared" si="148"/>
        <v>73857</v>
      </c>
      <c r="M805" s="6">
        <f t="shared" si="149"/>
        <v>-2</v>
      </c>
      <c r="O805" s="2" t="str">
        <f t="shared" si="150"/>
        <v>128 ans, 1 mois, 20 jours</v>
      </c>
      <c r="Q805" s="3">
        <f t="shared" si="151"/>
        <v>128</v>
      </c>
      <c r="R805" s="4">
        <f t="shared" si="152"/>
        <v>1</v>
      </c>
      <c r="S805" s="5">
        <f t="shared" si="153"/>
        <v>20</v>
      </c>
      <c r="U805" s="1">
        <f t="shared" si="154"/>
        <v>73859</v>
      </c>
      <c r="W805" s="6">
        <f t="shared" si="155"/>
        <v>0</v>
      </c>
      <c r="Y805" t="str">
        <f>_xll.DIFFDATE(B805,C805,3)</f>
        <v>128 ans 1 mois 18 jours</v>
      </c>
      <c r="AC805" t="str">
        <f>RIGHT(_xll.DIFFDATE($B805,$C805,3),8)</f>
        <v>18 jours</v>
      </c>
      <c r="AD805" s="11"/>
      <c r="AE805" s="10"/>
    </row>
    <row r="806" spans="2:31">
      <c r="B806" s="1">
        <v>24441</v>
      </c>
      <c r="C806" s="1">
        <v>63617</v>
      </c>
      <c r="E806" s="2" t="str">
        <f t="shared" si="144"/>
        <v>107 ans, 3 mois, 2 jours</v>
      </c>
      <c r="G806" s="3">
        <f t="shared" si="145"/>
        <v>107</v>
      </c>
      <c r="H806" s="4">
        <f t="shared" si="146"/>
        <v>3</v>
      </c>
      <c r="I806" s="5">
        <f t="shared" si="147"/>
        <v>2</v>
      </c>
      <c r="K806" s="1">
        <f t="shared" si="148"/>
        <v>63615</v>
      </c>
      <c r="M806" s="6">
        <f t="shared" si="149"/>
        <v>-2</v>
      </c>
      <c r="O806" s="2" t="str">
        <f t="shared" si="150"/>
        <v>107 ans, 3 mois, 4 jours</v>
      </c>
      <c r="Q806" s="3">
        <f t="shared" si="151"/>
        <v>107</v>
      </c>
      <c r="R806" s="4">
        <f t="shared" si="152"/>
        <v>3</v>
      </c>
      <c r="S806" s="5">
        <f t="shared" si="153"/>
        <v>4</v>
      </c>
      <c r="U806" s="1">
        <f t="shared" si="154"/>
        <v>63617</v>
      </c>
      <c r="W806" s="6">
        <f t="shared" si="155"/>
        <v>0</v>
      </c>
      <c r="Y806" t="str">
        <f>_xll.DIFFDATE(B806,C806,3)</f>
        <v>107 ans 3 mois 2 jours</v>
      </c>
      <c r="AC806" t="str">
        <f>RIGHT(_xll.DIFFDATE($B806,$C806,3),8)</f>
        <v xml:space="preserve"> 2 jours</v>
      </c>
      <c r="AD806" s="11"/>
      <c r="AE806" s="10"/>
    </row>
    <row r="807" spans="2:31">
      <c r="B807" s="1">
        <v>34546</v>
      </c>
      <c r="C807" s="1">
        <v>77408</v>
      </c>
      <c r="E807" s="2" t="str">
        <f t="shared" si="144"/>
        <v>117 ans, 4 mois, 6 jours</v>
      </c>
      <c r="G807" s="3">
        <f t="shared" si="145"/>
        <v>117</v>
      </c>
      <c r="H807" s="4">
        <f t="shared" si="146"/>
        <v>4</v>
      </c>
      <c r="I807" s="5">
        <f t="shared" si="147"/>
        <v>6</v>
      </c>
      <c r="K807" s="1">
        <f t="shared" si="148"/>
        <v>77407</v>
      </c>
      <c r="M807" s="6">
        <f t="shared" si="149"/>
        <v>-1</v>
      </c>
      <c r="O807" s="2" t="str">
        <f t="shared" si="150"/>
        <v>117 ans, 4 mois, 7 jours</v>
      </c>
      <c r="Q807" s="3">
        <f t="shared" si="151"/>
        <v>117</v>
      </c>
      <c r="R807" s="4">
        <f t="shared" si="152"/>
        <v>4</v>
      </c>
      <c r="S807" s="5">
        <f t="shared" si="153"/>
        <v>7</v>
      </c>
      <c r="U807" s="1">
        <f t="shared" si="154"/>
        <v>77408</v>
      </c>
      <c r="W807" s="6">
        <f t="shared" si="155"/>
        <v>0</v>
      </c>
      <c r="Y807" t="str">
        <f>_xll.DIFFDATE(B807,C807,3)</f>
        <v>117 ans 4 mois 6 jours</v>
      </c>
      <c r="AC807" t="str">
        <f>RIGHT(_xll.DIFFDATE($B807,$C807,3),8)</f>
        <v xml:space="preserve"> 6 jours</v>
      </c>
      <c r="AD807" s="11"/>
      <c r="AE807" s="10"/>
    </row>
    <row r="808" spans="2:31">
      <c r="B808" s="1">
        <v>28064</v>
      </c>
      <c r="C808" s="1">
        <v>51696</v>
      </c>
      <c r="E808" s="2" t="str">
        <f t="shared" si="144"/>
        <v>64 ans, 8 mois, 13 jours</v>
      </c>
      <c r="G808" s="3">
        <f t="shared" si="145"/>
        <v>64</v>
      </c>
      <c r="H808" s="4">
        <f t="shared" si="146"/>
        <v>8</v>
      </c>
      <c r="I808" s="5">
        <f t="shared" si="147"/>
        <v>13</v>
      </c>
      <c r="K808" s="1">
        <f t="shared" si="148"/>
        <v>51695</v>
      </c>
      <c r="M808" s="6">
        <f t="shared" si="149"/>
        <v>-1</v>
      </c>
      <c r="O808" s="2" t="str">
        <f t="shared" si="150"/>
        <v>64 ans, 8 mois, 14 jours</v>
      </c>
      <c r="Q808" s="3">
        <f t="shared" si="151"/>
        <v>64</v>
      </c>
      <c r="R808" s="4">
        <f t="shared" si="152"/>
        <v>8</v>
      </c>
      <c r="S808" s="5">
        <f t="shared" si="153"/>
        <v>14</v>
      </c>
      <c r="U808" s="1">
        <f t="shared" si="154"/>
        <v>51696</v>
      </c>
      <c r="W808" s="6">
        <f t="shared" si="155"/>
        <v>0</v>
      </c>
      <c r="Y808" t="str">
        <f>_xll.DIFFDATE(B808,C808,3)</f>
        <v>64 ans 8 mois 13 jours</v>
      </c>
      <c r="AC808" t="str">
        <f>RIGHT(_xll.DIFFDATE($B808,$C808,3),8)</f>
        <v>13 jours</v>
      </c>
      <c r="AD808" s="11"/>
      <c r="AE808" s="10"/>
    </row>
    <row r="809" spans="2:31">
      <c r="B809" s="1">
        <v>14792</v>
      </c>
      <c r="C809" s="1">
        <v>61790</v>
      </c>
      <c r="E809" s="2" t="str">
        <f t="shared" si="144"/>
        <v>128 ans, 8 mois, 1 jour</v>
      </c>
      <c r="G809" s="3">
        <f t="shared" si="145"/>
        <v>128</v>
      </c>
      <c r="H809" s="4">
        <f t="shared" si="146"/>
        <v>8</v>
      </c>
      <c r="I809" s="5">
        <f t="shared" si="147"/>
        <v>1</v>
      </c>
      <c r="K809" s="1">
        <f t="shared" si="148"/>
        <v>61788</v>
      </c>
      <c r="M809" s="6">
        <f t="shared" si="149"/>
        <v>-2</v>
      </c>
      <c r="O809" s="2" t="str">
        <f t="shared" si="150"/>
        <v>128 ans, 8 mois, 3 jours</v>
      </c>
      <c r="Q809" s="3">
        <f t="shared" si="151"/>
        <v>128</v>
      </c>
      <c r="R809" s="4">
        <f t="shared" si="152"/>
        <v>8</v>
      </c>
      <c r="S809" s="5">
        <f t="shared" si="153"/>
        <v>3</v>
      </c>
      <c r="U809" s="1">
        <f t="shared" si="154"/>
        <v>61790</v>
      </c>
      <c r="W809" s="6">
        <f t="shared" si="155"/>
        <v>0</v>
      </c>
      <c r="Y809" t="str">
        <f>_xll.DIFFDATE(B809,C809,3)</f>
        <v>128 ans 8 mois 1 jour</v>
      </c>
      <c r="AC809" t="str">
        <f>RIGHT(_xll.DIFFDATE($B809,$C809,3),8)</f>
        <v>s 1 jour</v>
      </c>
      <c r="AD809" s="11"/>
      <c r="AE809" s="10"/>
    </row>
    <row r="810" spans="2:31">
      <c r="B810" s="1">
        <v>8004</v>
      </c>
      <c r="C810" s="1">
        <v>57791</v>
      </c>
      <c r="E810" s="2" t="str">
        <f t="shared" si="144"/>
        <v>136 ans, 3 mois, 21 jours</v>
      </c>
      <c r="G810" s="3">
        <f t="shared" si="145"/>
        <v>136</v>
      </c>
      <c r="H810" s="4">
        <f t="shared" si="146"/>
        <v>3</v>
      </c>
      <c r="I810" s="5">
        <f t="shared" si="147"/>
        <v>21</v>
      </c>
      <c r="K810" s="1">
        <f t="shared" si="148"/>
        <v>57790</v>
      </c>
      <c r="M810" s="6">
        <f t="shared" si="149"/>
        <v>-1</v>
      </c>
      <c r="O810" s="2" t="str">
        <f t="shared" si="150"/>
        <v>136 ans, 3 mois, 22 jours</v>
      </c>
      <c r="Q810" s="3">
        <f t="shared" si="151"/>
        <v>136</v>
      </c>
      <c r="R810" s="4">
        <f t="shared" si="152"/>
        <v>3</v>
      </c>
      <c r="S810" s="5">
        <f t="shared" si="153"/>
        <v>22</v>
      </c>
      <c r="U810" s="1">
        <f t="shared" si="154"/>
        <v>57791</v>
      </c>
      <c r="W810" s="6">
        <f t="shared" si="155"/>
        <v>0</v>
      </c>
      <c r="Y810" t="str">
        <f>_xll.DIFFDATE(B810,C810,3)</f>
        <v>136 ans 3 mois 21 jours</v>
      </c>
      <c r="AC810" t="str">
        <f>RIGHT(_xll.DIFFDATE($B810,$C810,3),8)</f>
        <v>21 jours</v>
      </c>
      <c r="AD810" s="11"/>
      <c r="AE810" s="10"/>
    </row>
    <row r="811" spans="2:31">
      <c r="B811" s="1">
        <v>19510</v>
      </c>
      <c r="C811" s="1">
        <v>68232</v>
      </c>
      <c r="E811" s="2" t="str">
        <f t="shared" si="144"/>
        <v>133 ans, 4 mois, 21 jours</v>
      </c>
      <c r="G811" s="3">
        <f t="shared" si="145"/>
        <v>133</v>
      </c>
      <c r="H811" s="4">
        <f t="shared" si="146"/>
        <v>4</v>
      </c>
      <c r="I811" s="5">
        <f t="shared" si="147"/>
        <v>21</v>
      </c>
      <c r="K811" s="1">
        <f t="shared" si="148"/>
        <v>68231</v>
      </c>
      <c r="M811" s="6">
        <f t="shared" si="149"/>
        <v>-1</v>
      </c>
      <c r="O811" s="2" t="str">
        <f t="shared" si="150"/>
        <v>133 ans, 4 mois, 22 jours</v>
      </c>
      <c r="Q811" s="3">
        <f t="shared" si="151"/>
        <v>133</v>
      </c>
      <c r="R811" s="4">
        <f t="shared" si="152"/>
        <v>4</v>
      </c>
      <c r="S811" s="5">
        <f t="shared" si="153"/>
        <v>22</v>
      </c>
      <c r="U811" s="1">
        <f t="shared" si="154"/>
        <v>68232</v>
      </c>
      <c r="W811" s="6">
        <f t="shared" si="155"/>
        <v>0</v>
      </c>
      <c r="Y811" t="str">
        <f>_xll.DIFFDATE(B811,C811,3)</f>
        <v>133 ans 4 mois 21 jours</v>
      </c>
      <c r="AC811" t="str">
        <f>RIGHT(_xll.DIFFDATE($B811,$C811,3),8)</f>
        <v>21 jours</v>
      </c>
      <c r="AD811" s="11"/>
      <c r="AE811" s="10"/>
    </row>
    <row r="812" spans="2:31">
      <c r="B812" s="1">
        <v>22159</v>
      </c>
      <c r="C812" s="1">
        <v>49431</v>
      </c>
      <c r="E812" s="2" t="str">
        <f t="shared" si="144"/>
        <v>74 ans, 8 mois, 1 jour</v>
      </c>
      <c r="G812" s="3">
        <f t="shared" si="145"/>
        <v>74</v>
      </c>
      <c r="H812" s="4">
        <f t="shared" si="146"/>
        <v>8</v>
      </c>
      <c r="I812" s="5">
        <f t="shared" si="147"/>
        <v>1</v>
      </c>
      <c r="K812" s="1">
        <f t="shared" si="148"/>
        <v>49430</v>
      </c>
      <c r="M812" s="6">
        <f t="shared" si="149"/>
        <v>-1</v>
      </c>
      <c r="O812" s="2" t="str">
        <f t="shared" si="150"/>
        <v>74 ans, 8 mois, 2 jours</v>
      </c>
      <c r="Q812" s="3">
        <f t="shared" si="151"/>
        <v>74</v>
      </c>
      <c r="R812" s="4">
        <f t="shared" si="152"/>
        <v>8</v>
      </c>
      <c r="S812" s="5">
        <f t="shared" si="153"/>
        <v>2</v>
      </c>
      <c r="U812" s="1">
        <f t="shared" si="154"/>
        <v>49431</v>
      </c>
      <c r="W812" s="6">
        <f t="shared" si="155"/>
        <v>0</v>
      </c>
      <c r="Y812" t="str">
        <f>_xll.DIFFDATE(B812,C812,3)</f>
        <v>74 ans 8 mois 1 jour</v>
      </c>
      <c r="AC812" t="str">
        <f>RIGHT(_xll.DIFFDATE($B812,$C812,3),8)</f>
        <v>s 1 jour</v>
      </c>
      <c r="AD812" s="11"/>
      <c r="AE812" s="10"/>
    </row>
    <row r="813" spans="2:31">
      <c r="B813" s="1">
        <v>17378</v>
      </c>
      <c r="C813" s="1">
        <v>44275</v>
      </c>
      <c r="E813" s="2" t="str">
        <f t="shared" si="144"/>
        <v>73 ans, 7 mois, 18 jours</v>
      </c>
      <c r="G813" s="3">
        <f t="shared" si="145"/>
        <v>73</v>
      </c>
      <c r="H813" s="4">
        <f t="shared" si="146"/>
        <v>7</v>
      </c>
      <c r="I813" s="5">
        <f t="shared" si="147"/>
        <v>18</v>
      </c>
      <c r="K813" s="1">
        <f t="shared" si="148"/>
        <v>44273</v>
      </c>
      <c r="M813" s="6">
        <f t="shared" si="149"/>
        <v>-2</v>
      </c>
      <c r="O813" s="2" t="str">
        <f t="shared" si="150"/>
        <v>73 ans, 7 mois, 20 jours</v>
      </c>
      <c r="Q813" s="3">
        <f t="shared" si="151"/>
        <v>73</v>
      </c>
      <c r="R813" s="4">
        <f t="shared" si="152"/>
        <v>7</v>
      </c>
      <c r="S813" s="5">
        <f t="shared" si="153"/>
        <v>20</v>
      </c>
      <c r="U813" s="1">
        <f t="shared" si="154"/>
        <v>44275</v>
      </c>
      <c r="W813" s="6">
        <f t="shared" si="155"/>
        <v>0</v>
      </c>
      <c r="Y813" t="str">
        <f>_xll.DIFFDATE(B813,C813,3)</f>
        <v>73 ans 7 mois 18 jours</v>
      </c>
      <c r="AC813" t="str">
        <f>RIGHT(_xll.DIFFDATE($B813,$C813,3),8)</f>
        <v>18 jours</v>
      </c>
      <c r="AD813" s="11"/>
      <c r="AE813" s="10"/>
    </row>
    <row r="814" spans="2:31">
      <c r="B814" s="1">
        <v>943</v>
      </c>
      <c r="C814" s="1">
        <v>22368</v>
      </c>
      <c r="E814" s="2" t="str">
        <f t="shared" si="144"/>
        <v>58 ans, 7 mois, 25 jours</v>
      </c>
      <c r="G814" s="3">
        <f t="shared" si="145"/>
        <v>58</v>
      </c>
      <c r="H814" s="4">
        <f t="shared" si="146"/>
        <v>7</v>
      </c>
      <c r="I814" s="5">
        <f t="shared" si="147"/>
        <v>25</v>
      </c>
      <c r="K814" s="1">
        <f t="shared" si="148"/>
        <v>22365</v>
      </c>
      <c r="M814" s="6">
        <f t="shared" si="149"/>
        <v>-3</v>
      </c>
      <c r="O814" s="2" t="str">
        <f t="shared" si="150"/>
        <v>58 ans, 7 mois, 28 jours</v>
      </c>
      <c r="Q814" s="3">
        <f t="shared" si="151"/>
        <v>58</v>
      </c>
      <c r="R814" s="4">
        <f t="shared" si="152"/>
        <v>7</v>
      </c>
      <c r="S814" s="5">
        <f t="shared" si="153"/>
        <v>28</v>
      </c>
      <c r="U814" s="1">
        <f t="shared" si="154"/>
        <v>22368</v>
      </c>
      <c r="W814" s="6">
        <f t="shared" si="155"/>
        <v>0</v>
      </c>
      <c r="Y814" t="str">
        <f>_xll.DIFFDATE(B814,C814,3)</f>
        <v>58 ans 7 mois 25 jours</v>
      </c>
      <c r="AC814" t="str">
        <f>RIGHT(_xll.DIFFDATE($B814,$C814,3),8)</f>
        <v>25 jours</v>
      </c>
      <c r="AD814" s="11"/>
      <c r="AE814" s="10"/>
    </row>
    <row r="815" spans="2:31">
      <c r="B815" s="1">
        <v>26145</v>
      </c>
      <c r="C815" s="1">
        <v>42498</v>
      </c>
      <c r="E815" s="2" t="str">
        <f t="shared" si="144"/>
        <v>44 ans, 9 mois, 7 jours</v>
      </c>
      <c r="G815" s="3">
        <f t="shared" si="145"/>
        <v>44</v>
      </c>
      <c r="H815" s="4">
        <f t="shared" si="146"/>
        <v>9</v>
      </c>
      <c r="I815" s="5">
        <f t="shared" si="147"/>
        <v>7</v>
      </c>
      <c r="K815" s="1">
        <f t="shared" si="148"/>
        <v>42497</v>
      </c>
      <c r="M815" s="6">
        <f t="shared" si="149"/>
        <v>-1</v>
      </c>
      <c r="O815" s="2" t="str">
        <f t="shared" si="150"/>
        <v>44 ans, 9 mois, 8 jours</v>
      </c>
      <c r="Q815" s="3">
        <f t="shared" si="151"/>
        <v>44</v>
      </c>
      <c r="R815" s="4">
        <f t="shared" si="152"/>
        <v>9</v>
      </c>
      <c r="S815" s="5">
        <f t="shared" si="153"/>
        <v>8</v>
      </c>
      <c r="U815" s="1">
        <f t="shared" si="154"/>
        <v>42498</v>
      </c>
      <c r="W815" s="6">
        <f t="shared" si="155"/>
        <v>0</v>
      </c>
      <c r="Y815" t="str">
        <f>_xll.DIFFDATE(B815,C815,3)</f>
        <v>44 ans 9 mois 7 jours</v>
      </c>
      <c r="AC815" t="str">
        <f>RIGHT(_xll.DIFFDATE($B815,$C815,3),8)</f>
        <v xml:space="preserve"> 7 jours</v>
      </c>
      <c r="AD815" s="11"/>
      <c r="AE815" s="10"/>
    </row>
    <row r="816" spans="2:31">
      <c r="B816" s="1">
        <v>22370</v>
      </c>
      <c r="C816" s="1">
        <v>22721</v>
      </c>
      <c r="E816" s="2" t="str">
        <f t="shared" si="144"/>
        <v>0 an, 11 mois, 14 jours</v>
      </c>
      <c r="G816" s="3">
        <f t="shared" si="145"/>
        <v>0</v>
      </c>
      <c r="H816" s="4">
        <f t="shared" si="146"/>
        <v>11</v>
      </c>
      <c r="I816" s="5">
        <f t="shared" si="147"/>
        <v>14</v>
      </c>
      <c r="K816" s="1">
        <f t="shared" si="148"/>
        <v>22719</v>
      </c>
      <c r="M816" s="6">
        <f t="shared" si="149"/>
        <v>-2</v>
      </c>
      <c r="O816" s="2" t="str">
        <f t="shared" si="150"/>
        <v>0 an, 11 mois, 16 jours</v>
      </c>
      <c r="Q816" s="3">
        <f t="shared" si="151"/>
        <v>0</v>
      </c>
      <c r="R816" s="4">
        <f t="shared" si="152"/>
        <v>11</v>
      </c>
      <c r="S816" s="5">
        <f t="shared" si="153"/>
        <v>16</v>
      </c>
      <c r="U816" s="1">
        <f t="shared" si="154"/>
        <v>22721</v>
      </c>
      <c r="W816" s="6">
        <f t="shared" si="155"/>
        <v>0</v>
      </c>
      <c r="Y816" t="str">
        <f>_xll.DIFFDATE(B816,C816,3)</f>
        <v>0 an 11 mois 14 jours</v>
      </c>
      <c r="AC816" t="str">
        <f>RIGHT(_xll.DIFFDATE($B816,$C816,3),8)</f>
        <v>14 jours</v>
      </c>
      <c r="AD816" s="11"/>
      <c r="AE816" s="10"/>
    </row>
    <row r="817" spans="2:31">
      <c r="B817" s="1">
        <v>33449</v>
      </c>
      <c r="C817" s="1">
        <v>63614</v>
      </c>
      <c r="E817" s="2" t="str">
        <f t="shared" si="144"/>
        <v>82 ans, 7 mois, -1 jour</v>
      </c>
      <c r="G817" s="3">
        <f t="shared" si="145"/>
        <v>82</v>
      </c>
      <c r="H817" s="4">
        <f t="shared" si="146"/>
        <v>7</v>
      </c>
      <c r="I817" s="5">
        <f t="shared" si="147"/>
        <v>-1</v>
      </c>
      <c r="K817" s="1">
        <f t="shared" si="148"/>
        <v>63612</v>
      </c>
      <c r="M817" s="6">
        <f t="shared" si="149"/>
        <v>-2</v>
      </c>
      <c r="O817" s="2" t="str">
        <f t="shared" si="150"/>
        <v>82 ans, 7 mois, 1 jour</v>
      </c>
      <c r="Q817" s="3">
        <f t="shared" si="151"/>
        <v>82</v>
      </c>
      <c r="R817" s="4">
        <f t="shared" si="152"/>
        <v>7</v>
      </c>
      <c r="S817" s="5">
        <f t="shared" si="153"/>
        <v>1</v>
      </c>
      <c r="U817" s="1">
        <f t="shared" si="154"/>
        <v>63614</v>
      </c>
      <c r="W817" s="6">
        <f t="shared" si="155"/>
        <v>0</v>
      </c>
      <c r="Y817" t="str">
        <f>_xll.DIFFDATE(B817,C817,3)</f>
        <v>82 ans 7 mois -1 jour</v>
      </c>
      <c r="AC817" t="str">
        <f>RIGHT(_xll.DIFFDATE($B817,$C817,3),8)</f>
        <v xml:space="preserve"> -1 jour</v>
      </c>
      <c r="AD817" s="11"/>
      <c r="AE817" s="10"/>
    </row>
    <row r="818" spans="2:31">
      <c r="B818" s="1">
        <v>29951</v>
      </c>
      <c r="C818" s="1">
        <v>84515</v>
      </c>
      <c r="E818" s="2" t="str">
        <f t="shared" si="144"/>
        <v>149 ans, 4 mois, 22 jours</v>
      </c>
      <c r="G818" s="3">
        <f t="shared" si="145"/>
        <v>149</v>
      </c>
      <c r="H818" s="4">
        <f t="shared" si="146"/>
        <v>4</v>
      </c>
      <c r="I818" s="5">
        <f t="shared" si="147"/>
        <v>22</v>
      </c>
      <c r="K818" s="1">
        <f t="shared" si="148"/>
        <v>84514</v>
      </c>
      <c r="M818" s="6">
        <f t="shared" si="149"/>
        <v>-1</v>
      </c>
      <c r="O818" s="2" t="str">
        <f t="shared" si="150"/>
        <v>149 ans, 4 mois, 23 jours</v>
      </c>
      <c r="Q818" s="3">
        <f t="shared" si="151"/>
        <v>149</v>
      </c>
      <c r="R818" s="4">
        <f t="shared" si="152"/>
        <v>4</v>
      </c>
      <c r="S818" s="5">
        <f t="shared" si="153"/>
        <v>23</v>
      </c>
      <c r="U818" s="1">
        <f t="shared" si="154"/>
        <v>84515</v>
      </c>
      <c r="W818" s="6">
        <f t="shared" si="155"/>
        <v>0</v>
      </c>
      <c r="Y818" t="str">
        <f>_xll.DIFFDATE(B818,C818,3)</f>
        <v>149 ans 4 mois 22 jours</v>
      </c>
      <c r="AC818" t="str">
        <f>RIGHT(_xll.DIFFDATE($B818,$C818,3),8)</f>
        <v>22 jours</v>
      </c>
      <c r="AD818" s="11"/>
      <c r="AE818" s="10"/>
    </row>
    <row r="819" spans="2:31">
      <c r="B819" s="1">
        <v>2008</v>
      </c>
      <c r="C819" s="1">
        <v>16141</v>
      </c>
      <c r="E819" s="2" t="str">
        <f t="shared" si="144"/>
        <v>38 ans, 8 mois, 9 jours</v>
      </c>
      <c r="G819" s="3">
        <f t="shared" si="145"/>
        <v>38</v>
      </c>
      <c r="H819" s="4">
        <f t="shared" si="146"/>
        <v>8</v>
      </c>
      <c r="I819" s="5">
        <f t="shared" si="147"/>
        <v>9</v>
      </c>
      <c r="K819" s="1">
        <f t="shared" si="148"/>
        <v>16140</v>
      </c>
      <c r="M819" s="6">
        <f t="shared" si="149"/>
        <v>-1</v>
      </c>
      <c r="O819" s="2" t="str">
        <f t="shared" si="150"/>
        <v>38 ans, 8 mois, 10 jours</v>
      </c>
      <c r="Q819" s="3">
        <f t="shared" si="151"/>
        <v>38</v>
      </c>
      <c r="R819" s="4">
        <f t="shared" si="152"/>
        <v>8</v>
      </c>
      <c r="S819" s="5">
        <f t="shared" si="153"/>
        <v>10</v>
      </c>
      <c r="U819" s="1">
        <f t="shared" si="154"/>
        <v>16141</v>
      </c>
      <c r="W819" s="6">
        <f t="shared" si="155"/>
        <v>0</v>
      </c>
      <c r="Y819" t="str">
        <f>_xll.DIFFDATE(B819,C819,3)</f>
        <v>38 ans 8 mois 9 jours</v>
      </c>
      <c r="AC819" t="str">
        <f>RIGHT(_xll.DIFFDATE($B819,$C819,3),8)</f>
        <v xml:space="preserve"> 9 jours</v>
      </c>
      <c r="AD819" s="11"/>
      <c r="AE819" s="10"/>
    </row>
    <row r="820" spans="2:31">
      <c r="B820" s="1">
        <v>25566</v>
      </c>
      <c r="C820" s="1">
        <v>66186</v>
      </c>
      <c r="E820" s="2" t="str">
        <f t="shared" si="144"/>
        <v>111 ans, 2 mois, 15 jours</v>
      </c>
      <c r="G820" s="3">
        <f t="shared" si="145"/>
        <v>111</v>
      </c>
      <c r="H820" s="4">
        <f t="shared" si="146"/>
        <v>2</v>
      </c>
      <c r="I820" s="5">
        <f t="shared" si="147"/>
        <v>15</v>
      </c>
      <c r="K820" s="1">
        <f t="shared" si="148"/>
        <v>66185</v>
      </c>
      <c r="M820" s="6">
        <f t="shared" si="149"/>
        <v>-1</v>
      </c>
      <c r="O820" s="2" t="str">
        <f t="shared" si="150"/>
        <v>111 ans, 2 mois, 16 jours</v>
      </c>
      <c r="Q820" s="3">
        <f t="shared" si="151"/>
        <v>111</v>
      </c>
      <c r="R820" s="4">
        <f t="shared" si="152"/>
        <v>2</v>
      </c>
      <c r="S820" s="5">
        <f t="shared" si="153"/>
        <v>16</v>
      </c>
      <c r="U820" s="1">
        <f t="shared" si="154"/>
        <v>66186</v>
      </c>
      <c r="W820" s="6">
        <f t="shared" si="155"/>
        <v>0</v>
      </c>
      <c r="Y820" t="str">
        <f>_xll.DIFFDATE(B820,C820,3)</f>
        <v>111 ans 2 mois 15 jours</v>
      </c>
      <c r="AC820" t="str">
        <f>RIGHT(_xll.DIFFDATE($B820,$C820,3),8)</f>
        <v>15 jours</v>
      </c>
      <c r="AD820" s="11"/>
      <c r="AE820" s="10"/>
    </row>
    <row r="821" spans="2:31">
      <c r="B821" s="1">
        <v>27879</v>
      </c>
      <c r="C821" s="1">
        <v>60326</v>
      </c>
      <c r="E821" s="2" t="str">
        <f t="shared" si="144"/>
        <v>88 ans, 9 mois, 30 jours</v>
      </c>
      <c r="G821" s="3">
        <f t="shared" si="145"/>
        <v>88</v>
      </c>
      <c r="H821" s="4">
        <f t="shared" si="146"/>
        <v>9</v>
      </c>
      <c r="I821" s="5">
        <f t="shared" si="147"/>
        <v>30</v>
      </c>
      <c r="K821" s="1">
        <f t="shared" si="148"/>
        <v>60326</v>
      </c>
      <c r="M821" s="6">
        <f t="shared" si="149"/>
        <v>0</v>
      </c>
      <c r="O821" s="2" t="str">
        <f t="shared" si="150"/>
        <v>88 ans, 10 mois, 0 jour</v>
      </c>
      <c r="Q821" s="3">
        <f t="shared" si="151"/>
        <v>88</v>
      </c>
      <c r="R821" s="4">
        <f t="shared" si="152"/>
        <v>10</v>
      </c>
      <c r="S821" s="5">
        <f t="shared" si="153"/>
        <v>0</v>
      </c>
      <c r="U821" s="1">
        <f t="shared" si="154"/>
        <v>60326</v>
      </c>
      <c r="W821" s="6">
        <f t="shared" si="155"/>
        <v>0</v>
      </c>
      <c r="Y821" t="str">
        <f>_xll.DIFFDATE(B821,C821,3)</f>
        <v>88 ans 9 mois 30 jours</v>
      </c>
      <c r="AC821" t="str">
        <f>RIGHT(_xll.DIFFDATE($B821,$C821,3),8)</f>
        <v>30 jours</v>
      </c>
      <c r="AD821" s="11"/>
      <c r="AE821" s="10"/>
    </row>
    <row r="822" spans="2:31">
      <c r="B822" s="1">
        <v>13605</v>
      </c>
      <c r="C822" s="1">
        <v>32053</v>
      </c>
      <c r="E822" s="2" t="str">
        <f t="shared" si="144"/>
        <v>50 ans, 6 mois, 2 jours</v>
      </c>
      <c r="G822" s="3">
        <f t="shared" si="145"/>
        <v>50</v>
      </c>
      <c r="H822" s="4">
        <f t="shared" si="146"/>
        <v>6</v>
      </c>
      <c r="I822" s="5">
        <f t="shared" si="147"/>
        <v>2</v>
      </c>
      <c r="K822" s="1">
        <f t="shared" si="148"/>
        <v>32052</v>
      </c>
      <c r="M822" s="6">
        <f t="shared" si="149"/>
        <v>-1</v>
      </c>
      <c r="O822" s="2" t="str">
        <f t="shared" si="150"/>
        <v>50 ans, 6 mois, 3 jours</v>
      </c>
      <c r="Q822" s="3">
        <f t="shared" si="151"/>
        <v>50</v>
      </c>
      <c r="R822" s="4">
        <f t="shared" si="152"/>
        <v>6</v>
      </c>
      <c r="S822" s="5">
        <f t="shared" si="153"/>
        <v>3</v>
      </c>
      <c r="U822" s="1">
        <f t="shared" si="154"/>
        <v>32053</v>
      </c>
      <c r="W822" s="6">
        <f t="shared" si="155"/>
        <v>0</v>
      </c>
      <c r="Y822" t="str">
        <f>_xll.DIFFDATE(B822,C822,3)</f>
        <v>50 ans 6 mois 2 jours</v>
      </c>
      <c r="AC822" t="str">
        <f>RIGHT(_xll.DIFFDATE($B822,$C822,3),8)</f>
        <v xml:space="preserve"> 2 jours</v>
      </c>
      <c r="AD822" s="11"/>
      <c r="AE822" s="10"/>
    </row>
    <row r="823" spans="2:31">
      <c r="B823" s="1">
        <v>1705</v>
      </c>
      <c r="C823" s="1">
        <v>31476</v>
      </c>
      <c r="E823" s="2" t="str">
        <f t="shared" si="144"/>
        <v>81 ans, 6 mois, 2 jours</v>
      </c>
      <c r="G823" s="3">
        <f t="shared" si="145"/>
        <v>81</v>
      </c>
      <c r="H823" s="4">
        <f t="shared" si="146"/>
        <v>6</v>
      </c>
      <c r="I823" s="5">
        <f t="shared" si="147"/>
        <v>2</v>
      </c>
      <c r="K823" s="1">
        <f t="shared" si="148"/>
        <v>31473</v>
      </c>
      <c r="M823" s="6">
        <f t="shared" si="149"/>
        <v>-3</v>
      </c>
      <c r="O823" s="2" t="str">
        <f t="shared" si="150"/>
        <v>81 ans, 6 mois, 5 jours</v>
      </c>
      <c r="Q823" s="3">
        <f t="shared" si="151"/>
        <v>81</v>
      </c>
      <c r="R823" s="4">
        <f t="shared" si="152"/>
        <v>6</v>
      </c>
      <c r="S823" s="5">
        <f t="shared" si="153"/>
        <v>5</v>
      </c>
      <c r="U823" s="1">
        <f t="shared" si="154"/>
        <v>31476</v>
      </c>
      <c r="W823" s="6">
        <f t="shared" si="155"/>
        <v>0</v>
      </c>
      <c r="Y823" t="str">
        <f>_xll.DIFFDATE(B823,C823,3)</f>
        <v>81 ans 6 mois 2 jours</v>
      </c>
      <c r="AC823" t="str">
        <f>RIGHT(_xll.DIFFDATE($B823,$C823,3),8)</f>
        <v xml:space="preserve"> 2 jours</v>
      </c>
      <c r="AD823" s="11"/>
      <c r="AE823" s="10"/>
    </row>
    <row r="824" spans="2:31">
      <c r="B824" s="1">
        <v>27484</v>
      </c>
      <c r="C824" s="1">
        <v>63163</v>
      </c>
      <c r="E824" s="2" t="str">
        <f t="shared" si="144"/>
        <v>97 ans, 8 mois, 4 jours</v>
      </c>
      <c r="G824" s="3">
        <f t="shared" si="145"/>
        <v>97</v>
      </c>
      <c r="H824" s="4">
        <f t="shared" si="146"/>
        <v>8</v>
      </c>
      <c r="I824" s="5">
        <f t="shared" si="147"/>
        <v>4</v>
      </c>
      <c r="K824" s="1">
        <f t="shared" si="148"/>
        <v>63162</v>
      </c>
      <c r="M824" s="6">
        <f t="shared" si="149"/>
        <v>-1</v>
      </c>
      <c r="O824" s="2" t="str">
        <f t="shared" si="150"/>
        <v>97 ans, 8 mois, 5 jours</v>
      </c>
      <c r="Q824" s="3">
        <f t="shared" si="151"/>
        <v>97</v>
      </c>
      <c r="R824" s="4">
        <f t="shared" si="152"/>
        <v>8</v>
      </c>
      <c r="S824" s="5">
        <f t="shared" si="153"/>
        <v>5</v>
      </c>
      <c r="U824" s="1">
        <f t="shared" si="154"/>
        <v>63163</v>
      </c>
      <c r="W824" s="6">
        <f t="shared" si="155"/>
        <v>0</v>
      </c>
      <c r="Y824" t="str">
        <f>_xll.DIFFDATE(B824,C824,3)</f>
        <v>97 ans 8 mois 4 jours</v>
      </c>
      <c r="AC824" t="str">
        <f>RIGHT(_xll.DIFFDATE($B824,$C824,3),8)</f>
        <v xml:space="preserve"> 4 jours</v>
      </c>
      <c r="AD824" s="11"/>
      <c r="AE824" s="10"/>
    </row>
    <row r="825" spans="2:31">
      <c r="B825" s="1">
        <v>11961</v>
      </c>
      <c r="C825" s="1">
        <v>53758</v>
      </c>
      <c r="E825" s="2" t="str">
        <f t="shared" si="144"/>
        <v>114 ans, 5 mois, 6 jours</v>
      </c>
      <c r="G825" s="3">
        <f t="shared" si="145"/>
        <v>114</v>
      </c>
      <c r="H825" s="4">
        <f t="shared" si="146"/>
        <v>5</v>
      </c>
      <c r="I825" s="5">
        <f t="shared" si="147"/>
        <v>6</v>
      </c>
      <c r="K825" s="1">
        <f t="shared" si="148"/>
        <v>53757</v>
      </c>
      <c r="M825" s="6">
        <f t="shared" si="149"/>
        <v>-1</v>
      </c>
      <c r="O825" s="2" t="str">
        <f t="shared" si="150"/>
        <v>114 ans, 5 mois, 7 jours</v>
      </c>
      <c r="Q825" s="3">
        <f t="shared" si="151"/>
        <v>114</v>
      </c>
      <c r="R825" s="4">
        <f t="shared" si="152"/>
        <v>5</v>
      </c>
      <c r="S825" s="5">
        <f t="shared" si="153"/>
        <v>7</v>
      </c>
      <c r="U825" s="1">
        <f t="shared" si="154"/>
        <v>53758</v>
      </c>
      <c r="W825" s="6">
        <f t="shared" si="155"/>
        <v>0</v>
      </c>
      <c r="Y825" t="str">
        <f>_xll.DIFFDATE(B825,C825,3)</f>
        <v>114 ans 5 mois 6 jours</v>
      </c>
      <c r="AC825" t="str">
        <f>RIGHT(_xll.DIFFDATE($B825,$C825,3),8)</f>
        <v xml:space="preserve"> 6 jours</v>
      </c>
      <c r="AD825" s="11"/>
      <c r="AE825" s="10"/>
    </row>
    <row r="826" spans="2:31">
      <c r="B826" s="1">
        <v>1613</v>
      </c>
      <c r="C826" s="1">
        <v>1662</v>
      </c>
      <c r="E826" s="2" t="str">
        <f t="shared" si="144"/>
        <v>0 an, 1 mois, 18 jours</v>
      </c>
      <c r="G826" s="3">
        <f t="shared" si="145"/>
        <v>0</v>
      </c>
      <c r="H826" s="4">
        <f t="shared" si="146"/>
        <v>1</v>
      </c>
      <c r="I826" s="5">
        <f t="shared" si="147"/>
        <v>18</v>
      </c>
      <c r="K826" s="1">
        <f t="shared" si="148"/>
        <v>1661</v>
      </c>
      <c r="M826" s="6">
        <f t="shared" si="149"/>
        <v>-1</v>
      </c>
      <c r="O826" s="2" t="str">
        <f t="shared" si="150"/>
        <v>0 an, 1 mois, 19 jours</v>
      </c>
      <c r="Q826" s="3">
        <f t="shared" si="151"/>
        <v>0</v>
      </c>
      <c r="R826" s="4">
        <f t="shared" si="152"/>
        <v>1</v>
      </c>
      <c r="S826" s="5">
        <f t="shared" si="153"/>
        <v>19</v>
      </c>
      <c r="U826" s="1">
        <f t="shared" si="154"/>
        <v>1662</v>
      </c>
      <c r="W826" s="6">
        <f t="shared" si="155"/>
        <v>0</v>
      </c>
      <c r="Y826" t="str">
        <f>_xll.DIFFDATE(B826,C826,3)</f>
        <v>0 an 1 mois 18 jours</v>
      </c>
      <c r="AC826" t="str">
        <f>RIGHT(_xll.DIFFDATE($B826,$C826,3),8)</f>
        <v>18 jours</v>
      </c>
      <c r="AD826" s="11"/>
      <c r="AE826" s="10"/>
    </row>
    <row r="827" spans="2:31">
      <c r="B827" s="1">
        <v>33754</v>
      </c>
      <c r="C827" s="1">
        <v>87745</v>
      </c>
      <c r="E827" s="2" t="str">
        <f t="shared" si="144"/>
        <v>147 ans, 9 mois, 25 jours</v>
      </c>
      <c r="G827" s="3">
        <f t="shared" si="145"/>
        <v>147</v>
      </c>
      <c r="H827" s="4">
        <f t="shared" si="146"/>
        <v>9</v>
      </c>
      <c r="I827" s="5">
        <f t="shared" si="147"/>
        <v>25</v>
      </c>
      <c r="K827" s="1">
        <f t="shared" si="148"/>
        <v>87744</v>
      </c>
      <c r="M827" s="6">
        <f t="shared" si="149"/>
        <v>-1</v>
      </c>
      <c r="O827" s="2" t="str">
        <f t="shared" si="150"/>
        <v>147 ans, 9 mois, 26 jours</v>
      </c>
      <c r="Q827" s="3">
        <f t="shared" si="151"/>
        <v>147</v>
      </c>
      <c r="R827" s="4">
        <f t="shared" si="152"/>
        <v>9</v>
      </c>
      <c r="S827" s="5">
        <f t="shared" si="153"/>
        <v>26</v>
      </c>
      <c r="U827" s="1">
        <f t="shared" si="154"/>
        <v>87745</v>
      </c>
      <c r="W827" s="6">
        <f t="shared" si="155"/>
        <v>0</v>
      </c>
      <c r="Y827" t="str">
        <f>_xll.DIFFDATE(B827,C827,3)</f>
        <v>147 ans 9 mois 25 jours</v>
      </c>
      <c r="AC827" t="str">
        <f>RIGHT(_xll.DIFFDATE($B827,$C827,3),8)</f>
        <v>25 jours</v>
      </c>
      <c r="AD827" s="11"/>
      <c r="AE827" s="10"/>
    </row>
    <row r="828" spans="2:31">
      <c r="B828" s="1">
        <v>9740</v>
      </c>
      <c r="C828" s="1">
        <v>33237</v>
      </c>
      <c r="E828" s="2" t="str">
        <f t="shared" si="144"/>
        <v>64 ans, 3 mois, 29 jours</v>
      </c>
      <c r="G828" s="3">
        <f t="shared" si="145"/>
        <v>64</v>
      </c>
      <c r="H828" s="4">
        <f t="shared" si="146"/>
        <v>3</v>
      </c>
      <c r="I828" s="5">
        <f t="shared" si="147"/>
        <v>29</v>
      </c>
      <c r="K828" s="1">
        <f t="shared" si="148"/>
        <v>33236</v>
      </c>
      <c r="M828" s="6">
        <f t="shared" si="149"/>
        <v>-1</v>
      </c>
      <c r="O828" s="2" t="str">
        <f t="shared" si="150"/>
        <v>64 ans, 3 mois, 30 jours</v>
      </c>
      <c r="Q828" s="3">
        <f t="shared" si="151"/>
        <v>64</v>
      </c>
      <c r="R828" s="4">
        <f t="shared" si="152"/>
        <v>3</v>
      </c>
      <c r="S828" s="5">
        <f t="shared" si="153"/>
        <v>30</v>
      </c>
      <c r="U828" s="1">
        <f t="shared" si="154"/>
        <v>33237</v>
      </c>
      <c r="W828" s="6">
        <f t="shared" si="155"/>
        <v>0</v>
      </c>
      <c r="Y828" t="str">
        <f>_xll.DIFFDATE(B828,C828,3)</f>
        <v>64 ans 3 mois 29 jours</v>
      </c>
      <c r="AC828" t="str">
        <f>RIGHT(_xll.DIFFDATE($B828,$C828,3),8)</f>
        <v>29 jours</v>
      </c>
      <c r="AD828" s="11"/>
      <c r="AE828" s="10"/>
    </row>
    <row r="829" spans="2:31">
      <c r="B829" s="1">
        <v>15705</v>
      </c>
      <c r="C829" s="1">
        <v>22724</v>
      </c>
      <c r="E829" s="2" t="str">
        <f t="shared" si="144"/>
        <v>19 ans, 2 mois, 17 jours</v>
      </c>
      <c r="G829" s="3">
        <f t="shared" si="145"/>
        <v>19</v>
      </c>
      <c r="H829" s="4">
        <f t="shared" si="146"/>
        <v>2</v>
      </c>
      <c r="I829" s="5">
        <f t="shared" si="147"/>
        <v>17</v>
      </c>
      <c r="K829" s="1">
        <f t="shared" si="148"/>
        <v>22722</v>
      </c>
      <c r="M829" s="6">
        <f t="shared" si="149"/>
        <v>-2</v>
      </c>
      <c r="O829" s="2" t="str">
        <f t="shared" si="150"/>
        <v>19 ans, 2 mois, 19 jours</v>
      </c>
      <c r="Q829" s="3">
        <f t="shared" si="151"/>
        <v>19</v>
      </c>
      <c r="R829" s="4">
        <f t="shared" si="152"/>
        <v>2</v>
      </c>
      <c r="S829" s="5">
        <f t="shared" si="153"/>
        <v>19</v>
      </c>
      <c r="U829" s="1">
        <f t="shared" si="154"/>
        <v>22724</v>
      </c>
      <c r="W829" s="6">
        <f t="shared" si="155"/>
        <v>0</v>
      </c>
      <c r="Y829" t="str">
        <f>_xll.DIFFDATE(B829,C829,3)</f>
        <v>19 ans 2 mois 17 jours</v>
      </c>
      <c r="AC829" t="str">
        <f>RIGHT(_xll.DIFFDATE($B829,$C829,3),8)</f>
        <v>17 jours</v>
      </c>
      <c r="AD829" s="11"/>
      <c r="AE829" s="10"/>
    </row>
    <row r="830" spans="2:31">
      <c r="B830" s="1">
        <v>820</v>
      </c>
      <c r="C830" s="1">
        <v>12850</v>
      </c>
      <c r="E830" s="2" t="str">
        <f t="shared" si="144"/>
        <v>32 ans, 11 mois, 5 jours</v>
      </c>
      <c r="G830" s="3">
        <f t="shared" si="145"/>
        <v>32</v>
      </c>
      <c r="H830" s="4">
        <f t="shared" si="146"/>
        <v>11</v>
      </c>
      <c r="I830" s="5">
        <f t="shared" si="147"/>
        <v>5</v>
      </c>
      <c r="K830" s="1">
        <f t="shared" si="148"/>
        <v>12848</v>
      </c>
      <c r="M830" s="6">
        <f t="shared" si="149"/>
        <v>-2</v>
      </c>
      <c r="O830" s="2" t="str">
        <f t="shared" si="150"/>
        <v>32 ans, 11 mois, 7 jours</v>
      </c>
      <c r="Q830" s="3">
        <f t="shared" si="151"/>
        <v>32</v>
      </c>
      <c r="R830" s="4">
        <f t="shared" si="152"/>
        <v>11</v>
      </c>
      <c r="S830" s="5">
        <f t="shared" si="153"/>
        <v>7</v>
      </c>
      <c r="U830" s="1">
        <f t="shared" si="154"/>
        <v>12850</v>
      </c>
      <c r="W830" s="6">
        <f t="shared" si="155"/>
        <v>0</v>
      </c>
      <c r="Y830" t="str">
        <f>_xll.DIFFDATE(B830,C830,3)</f>
        <v>32 ans 11 mois 5 jours</v>
      </c>
      <c r="AC830" t="str">
        <f>RIGHT(_xll.DIFFDATE($B830,$C830,3),8)</f>
        <v xml:space="preserve"> 5 jours</v>
      </c>
      <c r="AD830" s="11"/>
      <c r="AE830" s="10"/>
    </row>
    <row r="831" spans="2:31">
      <c r="B831" s="1">
        <v>25568</v>
      </c>
      <c r="C831" s="1">
        <v>68810</v>
      </c>
      <c r="E831" s="2" t="str">
        <f t="shared" si="144"/>
        <v>118 ans, 4 mois, 21 jours</v>
      </c>
      <c r="G831" s="3">
        <f t="shared" si="145"/>
        <v>118</v>
      </c>
      <c r="H831" s="4">
        <f t="shared" si="146"/>
        <v>4</v>
      </c>
      <c r="I831" s="5">
        <f t="shared" si="147"/>
        <v>21</v>
      </c>
      <c r="K831" s="1">
        <f t="shared" si="148"/>
        <v>68809</v>
      </c>
      <c r="M831" s="6">
        <f t="shared" si="149"/>
        <v>-1</v>
      </c>
      <c r="O831" s="2" t="str">
        <f t="shared" si="150"/>
        <v>118 ans, 4 mois, 22 jours</v>
      </c>
      <c r="Q831" s="3">
        <f t="shared" si="151"/>
        <v>118</v>
      </c>
      <c r="R831" s="4">
        <f t="shared" si="152"/>
        <v>4</v>
      </c>
      <c r="S831" s="5">
        <f t="shared" si="153"/>
        <v>22</v>
      </c>
      <c r="U831" s="1">
        <f t="shared" si="154"/>
        <v>68810</v>
      </c>
      <c r="W831" s="6">
        <f t="shared" si="155"/>
        <v>0</v>
      </c>
      <c r="Y831" t="str">
        <f>_xll.DIFFDATE(B831,C831,3)</f>
        <v>118 ans 4 mois 21 jours</v>
      </c>
      <c r="AC831" t="str">
        <f>RIGHT(_xll.DIFFDATE($B831,$C831,3),8)</f>
        <v>21 jours</v>
      </c>
      <c r="AD831" s="11"/>
      <c r="AE831" s="10"/>
    </row>
    <row r="832" spans="2:31">
      <c r="B832" s="1">
        <v>15643</v>
      </c>
      <c r="C832" s="1">
        <v>70553</v>
      </c>
      <c r="E832" s="2" t="str">
        <f t="shared" si="144"/>
        <v>150 ans, 3 mois, 30 jours</v>
      </c>
      <c r="G832" s="3">
        <f t="shared" si="145"/>
        <v>150</v>
      </c>
      <c r="H832" s="4">
        <f t="shared" si="146"/>
        <v>3</v>
      </c>
      <c r="I832" s="5">
        <f t="shared" si="147"/>
        <v>30</v>
      </c>
      <c r="K832" s="1">
        <f t="shared" si="148"/>
        <v>70553</v>
      </c>
      <c r="M832" s="6">
        <f t="shared" si="149"/>
        <v>0</v>
      </c>
      <c r="O832" s="2" t="str">
        <f t="shared" si="150"/>
        <v>150 ans, 4 mois, 0 jour</v>
      </c>
      <c r="Q832" s="3">
        <f t="shared" si="151"/>
        <v>150</v>
      </c>
      <c r="R832" s="4">
        <f t="shared" si="152"/>
        <v>4</v>
      </c>
      <c r="S832" s="5">
        <f t="shared" si="153"/>
        <v>0</v>
      </c>
      <c r="U832" s="1">
        <f t="shared" si="154"/>
        <v>70553</v>
      </c>
      <c r="W832" s="6">
        <f t="shared" si="155"/>
        <v>0</v>
      </c>
      <c r="Y832" t="str">
        <f>_xll.DIFFDATE(B832,C832,3)</f>
        <v>150 ans 3 mois 30 jours</v>
      </c>
      <c r="AC832" t="str">
        <f>RIGHT(_xll.DIFFDATE($B832,$C832,3),8)</f>
        <v>30 jours</v>
      </c>
      <c r="AD832" s="11"/>
      <c r="AE832" s="10"/>
    </row>
    <row r="833" spans="2:31">
      <c r="B833" s="1">
        <v>9222</v>
      </c>
      <c r="C833" s="1">
        <v>30975</v>
      </c>
      <c r="E833" s="2" t="str">
        <f t="shared" si="144"/>
        <v>59 ans, 6 mois, 19 jours</v>
      </c>
      <c r="G833" s="3">
        <f t="shared" si="145"/>
        <v>59</v>
      </c>
      <c r="H833" s="4">
        <f t="shared" si="146"/>
        <v>6</v>
      </c>
      <c r="I833" s="5">
        <f t="shared" si="147"/>
        <v>19</v>
      </c>
      <c r="K833" s="1">
        <f t="shared" si="148"/>
        <v>30974</v>
      </c>
      <c r="M833" s="6">
        <f t="shared" si="149"/>
        <v>-1</v>
      </c>
      <c r="O833" s="2" t="str">
        <f t="shared" si="150"/>
        <v>59 ans, 6 mois, 20 jours</v>
      </c>
      <c r="Q833" s="3">
        <f t="shared" si="151"/>
        <v>59</v>
      </c>
      <c r="R833" s="4">
        <f t="shared" si="152"/>
        <v>6</v>
      </c>
      <c r="S833" s="5">
        <f t="shared" si="153"/>
        <v>20</v>
      </c>
      <c r="U833" s="1">
        <f t="shared" si="154"/>
        <v>30975</v>
      </c>
      <c r="W833" s="6">
        <f t="shared" si="155"/>
        <v>0</v>
      </c>
      <c r="Y833" t="str">
        <f>_xll.DIFFDATE(B833,C833,3)</f>
        <v>59 ans 6 mois 19 jours</v>
      </c>
      <c r="AC833" t="str">
        <f>RIGHT(_xll.DIFFDATE($B833,$C833,3),8)</f>
        <v>19 jours</v>
      </c>
      <c r="AD833" s="11"/>
      <c r="AE833" s="10"/>
    </row>
    <row r="834" spans="2:31">
      <c r="B834" s="1">
        <v>22889</v>
      </c>
      <c r="C834" s="1">
        <v>44264</v>
      </c>
      <c r="E834" s="2" t="str">
        <f t="shared" si="144"/>
        <v>58 ans, 6 mois, 6 jours</v>
      </c>
      <c r="G834" s="3">
        <f t="shared" si="145"/>
        <v>58</v>
      </c>
      <c r="H834" s="4">
        <f t="shared" si="146"/>
        <v>6</v>
      </c>
      <c r="I834" s="5">
        <f t="shared" si="147"/>
        <v>6</v>
      </c>
      <c r="K834" s="1">
        <f t="shared" si="148"/>
        <v>44261</v>
      </c>
      <c r="M834" s="6">
        <f t="shared" si="149"/>
        <v>-3</v>
      </c>
      <c r="O834" s="2" t="str">
        <f t="shared" si="150"/>
        <v>58 ans, 6 mois, 9 jours</v>
      </c>
      <c r="Q834" s="3">
        <f t="shared" si="151"/>
        <v>58</v>
      </c>
      <c r="R834" s="4">
        <f t="shared" si="152"/>
        <v>6</v>
      </c>
      <c r="S834" s="5">
        <f t="shared" si="153"/>
        <v>9</v>
      </c>
      <c r="U834" s="1">
        <f t="shared" si="154"/>
        <v>44264</v>
      </c>
      <c r="W834" s="6">
        <f t="shared" si="155"/>
        <v>0</v>
      </c>
      <c r="Y834" t="str">
        <f>_xll.DIFFDATE(B834,C834,3)</f>
        <v>58 ans 6 mois 6 jours</v>
      </c>
      <c r="AC834" t="str">
        <f>RIGHT(_xll.DIFFDATE($B834,$C834,3),8)</f>
        <v xml:space="preserve"> 6 jours</v>
      </c>
      <c r="AD834" s="11"/>
      <c r="AE834" s="10"/>
    </row>
    <row r="835" spans="2:31">
      <c r="B835" s="1">
        <v>21185</v>
      </c>
      <c r="C835" s="1">
        <v>52144</v>
      </c>
      <c r="E835" s="2" t="str">
        <f t="shared" si="144"/>
        <v>84 ans, 9 mois, 4 jours</v>
      </c>
      <c r="G835" s="3">
        <f t="shared" si="145"/>
        <v>84</v>
      </c>
      <c r="H835" s="4">
        <f t="shared" si="146"/>
        <v>9</v>
      </c>
      <c r="I835" s="5">
        <f t="shared" si="147"/>
        <v>4</v>
      </c>
      <c r="K835" s="1">
        <f t="shared" si="148"/>
        <v>52143</v>
      </c>
      <c r="M835" s="6">
        <f t="shared" si="149"/>
        <v>-1</v>
      </c>
      <c r="O835" s="2" t="str">
        <f t="shared" si="150"/>
        <v>84 ans, 9 mois, 5 jours</v>
      </c>
      <c r="Q835" s="3">
        <f t="shared" si="151"/>
        <v>84</v>
      </c>
      <c r="R835" s="4">
        <f t="shared" si="152"/>
        <v>9</v>
      </c>
      <c r="S835" s="5">
        <f t="shared" si="153"/>
        <v>5</v>
      </c>
      <c r="U835" s="1">
        <f t="shared" si="154"/>
        <v>52144</v>
      </c>
      <c r="W835" s="6">
        <f t="shared" si="155"/>
        <v>0</v>
      </c>
      <c r="Y835" t="str">
        <f>_xll.DIFFDATE(B835,C835,3)</f>
        <v>84 ans 9 mois 4 jours</v>
      </c>
      <c r="AC835" t="str">
        <f>RIGHT(_xll.DIFFDATE($B835,$C835,3),8)</f>
        <v xml:space="preserve"> 4 jours</v>
      </c>
      <c r="AD835" s="11"/>
      <c r="AE835" s="10"/>
    </row>
    <row r="836" spans="2:31">
      <c r="B836" s="1">
        <v>244</v>
      </c>
      <c r="C836" s="1">
        <v>4871</v>
      </c>
      <c r="E836" s="2" t="str">
        <f t="shared" si="144"/>
        <v>12 ans, 8 mois, 1 jour</v>
      </c>
      <c r="G836" s="3">
        <f t="shared" si="145"/>
        <v>12</v>
      </c>
      <c r="H836" s="4">
        <f t="shared" si="146"/>
        <v>8</v>
      </c>
      <c r="I836" s="5">
        <f t="shared" si="147"/>
        <v>1</v>
      </c>
      <c r="K836" s="1">
        <f t="shared" si="148"/>
        <v>4870</v>
      </c>
      <c r="M836" s="6">
        <f t="shared" si="149"/>
        <v>-1</v>
      </c>
      <c r="O836" s="2" t="str">
        <f t="shared" si="150"/>
        <v>12 ans, 8 mois, 2 jours</v>
      </c>
      <c r="Q836" s="3">
        <f t="shared" si="151"/>
        <v>12</v>
      </c>
      <c r="R836" s="4">
        <f t="shared" si="152"/>
        <v>8</v>
      </c>
      <c r="S836" s="5">
        <f t="shared" si="153"/>
        <v>2</v>
      </c>
      <c r="U836" s="1">
        <f t="shared" si="154"/>
        <v>4871</v>
      </c>
      <c r="W836" s="6">
        <f t="shared" si="155"/>
        <v>0</v>
      </c>
      <c r="Y836" t="str">
        <f>_xll.DIFFDATE(B836,C836,3)</f>
        <v>12 ans 8 mois 1 jour</v>
      </c>
      <c r="AC836" t="str">
        <f>RIGHT(_xll.DIFFDATE($B836,$C836,3),8)</f>
        <v>s 1 jour</v>
      </c>
      <c r="AD836" s="11"/>
      <c r="AE836" s="10"/>
    </row>
    <row r="837" spans="2:31">
      <c r="B837" s="1">
        <v>35794</v>
      </c>
      <c r="C837" s="1">
        <v>47925</v>
      </c>
      <c r="E837" s="2" t="str">
        <f t="shared" si="144"/>
        <v>33 ans, 2 mois, 16 jours</v>
      </c>
      <c r="G837" s="3">
        <f t="shared" si="145"/>
        <v>33</v>
      </c>
      <c r="H837" s="4">
        <f t="shared" si="146"/>
        <v>2</v>
      </c>
      <c r="I837" s="5">
        <f t="shared" si="147"/>
        <v>16</v>
      </c>
      <c r="K837" s="1">
        <f t="shared" si="148"/>
        <v>47923</v>
      </c>
      <c r="M837" s="6">
        <f t="shared" si="149"/>
        <v>-2</v>
      </c>
      <c r="O837" s="2" t="str">
        <f t="shared" si="150"/>
        <v>33 ans, 2 mois, 18 jours</v>
      </c>
      <c r="Q837" s="3">
        <f t="shared" si="151"/>
        <v>33</v>
      </c>
      <c r="R837" s="4">
        <f t="shared" si="152"/>
        <v>2</v>
      </c>
      <c r="S837" s="5">
        <f t="shared" si="153"/>
        <v>18</v>
      </c>
      <c r="U837" s="1">
        <f t="shared" si="154"/>
        <v>47925</v>
      </c>
      <c r="W837" s="6">
        <f t="shared" si="155"/>
        <v>0</v>
      </c>
      <c r="Y837" t="str">
        <f>_xll.DIFFDATE(B837,C837,3)</f>
        <v>33 ans 2 mois 16 jours</v>
      </c>
      <c r="AC837" t="str">
        <f>RIGHT(_xll.DIFFDATE($B837,$C837,3),8)</f>
        <v>16 jours</v>
      </c>
      <c r="AD837" s="11"/>
      <c r="AE837" s="10"/>
    </row>
    <row r="838" spans="2:31">
      <c r="B838" s="1">
        <v>17776</v>
      </c>
      <c r="C838" s="1">
        <v>42807</v>
      </c>
      <c r="E838" s="2" t="str">
        <f t="shared" si="144"/>
        <v>68 ans, 6 mois, 10 jours</v>
      </c>
      <c r="G838" s="3">
        <f t="shared" si="145"/>
        <v>68</v>
      </c>
      <c r="H838" s="4">
        <f t="shared" si="146"/>
        <v>6</v>
      </c>
      <c r="I838" s="5">
        <f t="shared" si="147"/>
        <v>10</v>
      </c>
      <c r="K838" s="1">
        <f t="shared" si="148"/>
        <v>42804</v>
      </c>
      <c r="M838" s="6">
        <f t="shared" si="149"/>
        <v>-3</v>
      </c>
      <c r="O838" s="2" t="str">
        <f t="shared" si="150"/>
        <v>68 ans, 6 mois, 13 jours</v>
      </c>
      <c r="Q838" s="3">
        <f t="shared" si="151"/>
        <v>68</v>
      </c>
      <c r="R838" s="4">
        <f t="shared" si="152"/>
        <v>6</v>
      </c>
      <c r="S838" s="5">
        <f t="shared" si="153"/>
        <v>13</v>
      </c>
      <c r="U838" s="1">
        <f t="shared" si="154"/>
        <v>42807</v>
      </c>
      <c r="W838" s="6">
        <f t="shared" si="155"/>
        <v>0</v>
      </c>
      <c r="Y838" t="str">
        <f>_xll.DIFFDATE(B838,C838,3)</f>
        <v>68 ans 6 mois 10 jours</v>
      </c>
      <c r="AC838" t="str">
        <f>RIGHT(_xll.DIFFDATE($B838,$C838,3),8)</f>
        <v>10 jours</v>
      </c>
      <c r="AD838" s="11"/>
      <c r="AE838" s="10"/>
    </row>
    <row r="839" spans="2:31">
      <c r="B839" s="1">
        <v>11657</v>
      </c>
      <c r="C839" s="1">
        <v>26385</v>
      </c>
      <c r="E839" s="2" t="str">
        <f t="shared" si="144"/>
        <v>40 ans, 3 mois, 26 jours</v>
      </c>
      <c r="G839" s="3">
        <f t="shared" si="145"/>
        <v>40</v>
      </c>
      <c r="H839" s="4">
        <f t="shared" si="146"/>
        <v>3</v>
      </c>
      <c r="I839" s="5">
        <f t="shared" si="147"/>
        <v>26</v>
      </c>
      <c r="K839" s="1">
        <f t="shared" si="148"/>
        <v>26384</v>
      </c>
      <c r="M839" s="6">
        <f t="shared" si="149"/>
        <v>-1</v>
      </c>
      <c r="O839" s="2" t="str">
        <f t="shared" si="150"/>
        <v>40 ans, 3 mois, 27 jours</v>
      </c>
      <c r="Q839" s="3">
        <f t="shared" si="151"/>
        <v>40</v>
      </c>
      <c r="R839" s="4">
        <f t="shared" si="152"/>
        <v>3</v>
      </c>
      <c r="S839" s="5">
        <f t="shared" si="153"/>
        <v>27</v>
      </c>
      <c r="U839" s="1">
        <f t="shared" si="154"/>
        <v>26385</v>
      </c>
      <c r="W839" s="6">
        <f t="shared" si="155"/>
        <v>0</v>
      </c>
      <c r="Y839" t="str">
        <f>_xll.DIFFDATE(B839,C839,3)</f>
        <v>40 ans 3 mois 26 jours</v>
      </c>
      <c r="AC839" t="str">
        <f>RIGHT(_xll.DIFFDATE($B839,$C839,3),8)</f>
        <v>26 jours</v>
      </c>
      <c r="AD839" s="11"/>
      <c r="AE839" s="10"/>
    </row>
    <row r="840" spans="2:31">
      <c r="B840" s="1">
        <v>22310</v>
      </c>
      <c r="C840" s="1">
        <v>23820</v>
      </c>
      <c r="E840" s="2" t="str">
        <f t="shared" ref="E840:E903" si="156">DATEDIF(B840,C840,"y")&amp;IF(DATEDIF(B840,C840,"y")&gt;1," ans, "," an, ")&amp;DATEDIF(B840,C840,"ym")&amp;" mois, "&amp;DATEDIF(B840,C840,"md")&amp;IF(DATEDIF(B840,C840,"md")&gt;1," jours"," jour")</f>
        <v>4 ans, 1 mois, 18 jours</v>
      </c>
      <c r="G840" s="3">
        <f t="shared" ref="G840:G903" si="157">DATEDIF(B840,C840,"y")</f>
        <v>4</v>
      </c>
      <c r="H840" s="4">
        <f t="shared" ref="H840:H903" si="158">DATEDIF(B840,C840,"ym")</f>
        <v>1</v>
      </c>
      <c r="I840" s="5">
        <f t="shared" ref="I840:I903" si="159">DATEDIF(B840,C840,"md")</f>
        <v>18</v>
      </c>
      <c r="K840" s="1">
        <f t="shared" ref="K840:K903" si="160">EDATE($B840,12*G840+H840)+I840</f>
        <v>23819</v>
      </c>
      <c r="M840" s="6">
        <f t="shared" ref="M840:M903" si="161">K840-$C840</f>
        <v>-1</v>
      </c>
      <c r="O840" s="2" t="str">
        <f t="shared" ref="O840:O903" si="162" xml:space="preserve">          TEXT(INT((12*(YEAR(INT(C840)+((ROUND(C840-INT(C840)-B840+INT(B840),6))&gt;=0))-YEAR(B840))+MONTH(INT(C840)+((ROUND(C840-INT(C840)-B840+INT(B840),6))&gt;=0))-MONTH(B840)    -(EDATE(B840,12*(YEAR(INT(C840)+((ROUND(C840-INT(C840)-B840+INT(B840),6))&gt;=0))-YEAR(B840))+MONTH(INT(C840)+((ROUND(C840-INT(C840)-B840+INT(B840),6))&gt;=0))-MONTH(B840))&gt;=(INT(C840)+((ROUND(C840-INT(C840)-B840+INT(B840),6))&gt;=0))))/12),"[&gt;=2]0"" ans, "";0"" an, """)&amp;                  MOD(12*(YEAR(INT(C840)+((ROUND(C840-INT(C840)-B840+INT(B840),6))&gt;=0))-YEAR(B840))+MONTH(INT(C840)+((ROUND(C840-INT(C840)-B840+INT(B840),6))&gt;=0))-MONTH(B840)    -(EDATE(B840,12*(YEAR(INT(C840)+((ROUND(C840-INT(C840)-B840+INT(B840),6))&gt;=0))-YEAR(B840))+MONTH(INT(C840)+((ROUND(C840-INT(C840)-B840+INT(B840),6))&gt;=0))-MONTH(B840))&gt;=(INT(C840)+((ROUND(C840-INT(C840)-B840+INT(B840),6))&gt;=0))),12)&amp;" mois, "&amp;                          TEXT(INT(C840)+((ROUND(C840-INT(C840)-B840+INT(B840),6))&gt;=0)-EDATE(INT(B840),12*(YEAR(INT(C840)+((ROUND(C840-INT(C840)-B840+INT(B840),6))&gt;=0))-YEAR(B840))+MONTH(INT(C840)+((ROUND(C840-INT(C840)-B840+INT(B840),6))&gt;=0))-MONTH(B840)    -(EDATE(B840,12*(YEAR(INT(C840)+((ROUND(C840-INT(C840)-B840+INT(B840),6))&gt;=0))-YEAR(B840))+MONTH(INT(C840)+((ROUND(C840-INT(C840)-B840+INT(B840),6))&gt;=0))-MONTH(B840))&gt;=(INT(C840)+((ROUND(C840-INT(C840)-B840+INT(B840),6))&gt;=0))))-1,"[&gt;=2]0"" jours"";0"" jour""")</f>
        <v>4 ans, 1 mois, 19 jours</v>
      </c>
      <c r="Q840" s="3">
        <f t="shared" ref="Q840:Q903" si="163" xml:space="preserve">            INT((12*(YEAR(INT(C840)+((ROUND(C840-INT(C840)-B840+INT(B840),6))&gt;=0))-YEAR(B840))+MONTH(INT(C840)+((ROUND(C840-INT(C840)-B840+INT(B840),6))&gt;=0))-MONTH(B840)-(EDATE(B840,12*(YEAR(INT(C840)+((ROUND(C840-INT(C840)-B840+INT(B840),6))&gt;=0))-YEAR(B840))+MONTH(INT(C840)+((ROUND(C840-INT(C840)-B840+INT(B840),6))&gt;=0))-MONTH(B840))&gt;=(INT(C840)+((ROUND(C840-INT(C840)-B840+INT(B840),6))&gt;=0))))/12)</f>
        <v>4</v>
      </c>
      <c r="R840" s="4">
        <f t="shared" ref="R840:R903" si="164" xml:space="preserve">             MOD(12*(YEAR(INT(C840)+((ROUND(C840-INT(C840)-B840+INT(B840),6))&gt;=0))-YEAR(B840))+MONTH(INT(C840)+((ROUND(C840-INT(C840)-B840+INT(B840),6))&gt;=0))-MONTH(B840)-(EDATE(B840,12*(YEAR(INT(C840)+((ROUND(C840-INT(C840)-B840+INT(B840),6))&gt;=0))-YEAR(B840))+MONTH(INT(C840)+((ROUND(C840-INT(C840)-B840+INT(B840),6))&gt;=0))-MONTH(B840))&gt;=(INT(C840)+((ROUND(C840-INT(C840)-B840+INT(B840),6))&gt;=0))),12)</f>
        <v>1</v>
      </c>
      <c r="S840" s="5">
        <f t="shared" ref="S840:S903" si="165" xml:space="preserve">                               INT(C840)+((ROUND(C840-INT(C840)-B840+INT(B840),6))&gt;=0)-EDATE(INT(B840),12*(YEAR(INT(C840)+((ROUND(C840-INT(C840)-B840+INT(B840),6))&gt;=0))-YEAR(B840))+MONTH(INT(C840)+((ROUND(C840-INT(C840)-B840+INT(B840),6))&gt;=0))-MONTH(B840)    -(EDATE(B840,12*(YEAR(INT(C840)+((ROUND(C840-INT(C840)-B840+INT(B840),6))&gt;=0))-YEAR(B840))+MONTH(INT(C840)+((ROUND(C840-INT(C840)-B840+INT(B840),6))&gt;=0))-MONTH(B840))&gt;=(INT(C840)+((ROUND(C840-INT(C840)-B840+INT(B840),6))&gt;=0))))-1</f>
        <v>19</v>
      </c>
      <c r="U840" s="1">
        <f t="shared" ref="U840:U903" si="166">EDATE($B840,12*Q840+R840)+S840</f>
        <v>23820</v>
      </c>
      <c r="W840" s="6">
        <f t="shared" ref="W840:W903" si="167">U840-$C840</f>
        <v>0</v>
      </c>
      <c r="Y840" t="str">
        <f>_xll.DIFFDATE(B840,C840,3)</f>
        <v>4 ans 1 mois 18 jours</v>
      </c>
      <c r="AC840" t="str">
        <f>RIGHT(_xll.DIFFDATE($B840,$C840,3),8)</f>
        <v>18 jours</v>
      </c>
      <c r="AD840" s="11"/>
      <c r="AE840" s="10"/>
    </row>
    <row r="841" spans="2:31">
      <c r="B841" s="1">
        <v>28671</v>
      </c>
      <c r="C841" s="1">
        <v>44263</v>
      </c>
      <c r="E841" s="2" t="str">
        <f t="shared" si="156"/>
        <v>42 ans, 8 mois, 6 jours</v>
      </c>
      <c r="G841" s="3">
        <f t="shared" si="157"/>
        <v>42</v>
      </c>
      <c r="H841" s="4">
        <f t="shared" si="158"/>
        <v>8</v>
      </c>
      <c r="I841" s="5">
        <f t="shared" si="159"/>
        <v>6</v>
      </c>
      <c r="K841" s="1">
        <f t="shared" si="160"/>
        <v>44261</v>
      </c>
      <c r="M841" s="6">
        <f t="shared" si="161"/>
        <v>-2</v>
      </c>
      <c r="O841" s="2" t="str">
        <f t="shared" si="162"/>
        <v>42 ans, 8 mois, 8 jours</v>
      </c>
      <c r="Q841" s="3">
        <f t="shared" si="163"/>
        <v>42</v>
      </c>
      <c r="R841" s="4">
        <f t="shared" si="164"/>
        <v>8</v>
      </c>
      <c r="S841" s="5">
        <f t="shared" si="165"/>
        <v>8</v>
      </c>
      <c r="U841" s="1">
        <f t="shared" si="166"/>
        <v>44263</v>
      </c>
      <c r="W841" s="6">
        <f t="shared" si="167"/>
        <v>0</v>
      </c>
      <c r="Y841" t="str">
        <f>_xll.DIFFDATE(B841,C841,3)</f>
        <v>42 ans 8 mois 6 jours</v>
      </c>
      <c r="AC841" t="str">
        <f>RIGHT(_xll.DIFFDATE($B841,$C841,3),8)</f>
        <v xml:space="preserve"> 6 jours</v>
      </c>
      <c r="AD841" s="11"/>
      <c r="AE841" s="10"/>
    </row>
    <row r="842" spans="2:31">
      <c r="B842" s="1">
        <v>13605</v>
      </c>
      <c r="C842" s="1">
        <v>16714</v>
      </c>
      <c r="E842" s="2" t="str">
        <f t="shared" si="156"/>
        <v>8 ans, 6 mois, 3 jours</v>
      </c>
      <c r="G842" s="3">
        <f t="shared" si="157"/>
        <v>8</v>
      </c>
      <c r="H842" s="4">
        <f t="shared" si="158"/>
        <v>6</v>
      </c>
      <c r="I842" s="5">
        <f t="shared" si="159"/>
        <v>3</v>
      </c>
      <c r="K842" s="1">
        <f t="shared" si="160"/>
        <v>16713</v>
      </c>
      <c r="M842" s="6">
        <f t="shared" si="161"/>
        <v>-1</v>
      </c>
      <c r="O842" s="2" t="str">
        <f t="shared" si="162"/>
        <v>8 ans, 6 mois, 4 jours</v>
      </c>
      <c r="Q842" s="3">
        <f t="shared" si="163"/>
        <v>8</v>
      </c>
      <c r="R842" s="4">
        <f t="shared" si="164"/>
        <v>6</v>
      </c>
      <c r="S842" s="5">
        <f t="shared" si="165"/>
        <v>4</v>
      </c>
      <c r="U842" s="1">
        <f t="shared" si="166"/>
        <v>16714</v>
      </c>
      <c r="W842" s="6">
        <f t="shared" si="167"/>
        <v>0</v>
      </c>
      <c r="Y842" t="str">
        <f>_xll.DIFFDATE(B842,C842,3)</f>
        <v>8 ans 6 mois 3 jours</v>
      </c>
      <c r="AC842" t="str">
        <f>RIGHT(_xll.DIFFDATE($B842,$C842,3),8)</f>
        <v xml:space="preserve"> 3 jours</v>
      </c>
      <c r="AD842" s="11"/>
      <c r="AE842" s="10"/>
    </row>
    <row r="843" spans="2:31">
      <c r="B843" s="1">
        <v>21701</v>
      </c>
      <c r="C843" s="1">
        <v>70310</v>
      </c>
      <c r="E843" s="2" t="str">
        <f t="shared" si="156"/>
        <v>133 ans, 0 mois, 30 jours</v>
      </c>
      <c r="G843" s="3">
        <f t="shared" si="157"/>
        <v>133</v>
      </c>
      <c r="H843" s="4">
        <f t="shared" si="158"/>
        <v>0</v>
      </c>
      <c r="I843" s="5">
        <f t="shared" si="159"/>
        <v>30</v>
      </c>
      <c r="K843" s="1">
        <f t="shared" si="160"/>
        <v>70310</v>
      </c>
      <c r="M843" s="6">
        <f t="shared" si="161"/>
        <v>0</v>
      </c>
      <c r="O843" s="2" t="str">
        <f t="shared" si="162"/>
        <v>133 ans, 1 mois, 0 jour</v>
      </c>
      <c r="Q843" s="3">
        <f t="shared" si="163"/>
        <v>133</v>
      </c>
      <c r="R843" s="4">
        <f t="shared" si="164"/>
        <v>1</v>
      </c>
      <c r="S843" s="5">
        <f t="shared" si="165"/>
        <v>0</v>
      </c>
      <c r="U843" s="1">
        <f t="shared" si="166"/>
        <v>70310</v>
      </c>
      <c r="W843" s="6">
        <f t="shared" si="167"/>
        <v>0</v>
      </c>
      <c r="Y843" t="str">
        <f>_xll.DIFFDATE(B843,C843,3)</f>
        <v>133 ans 0 mois 30 jours</v>
      </c>
      <c r="AC843" t="str">
        <f>RIGHT(_xll.DIFFDATE($B843,$C843,3),8)</f>
        <v>30 jours</v>
      </c>
      <c r="AD843" s="11"/>
      <c r="AE843" s="10"/>
    </row>
    <row r="844" spans="2:31">
      <c r="B844" s="1">
        <v>26114</v>
      </c>
      <c r="C844" s="1">
        <v>79329</v>
      </c>
      <c r="E844" s="2" t="str">
        <f t="shared" si="156"/>
        <v>145 ans, 8 mois, 9 jours</v>
      </c>
      <c r="G844" s="3">
        <f t="shared" si="157"/>
        <v>145</v>
      </c>
      <c r="H844" s="4">
        <f t="shared" si="158"/>
        <v>8</v>
      </c>
      <c r="I844" s="5">
        <f t="shared" si="159"/>
        <v>9</v>
      </c>
      <c r="K844" s="1">
        <f t="shared" si="160"/>
        <v>79327</v>
      </c>
      <c r="M844" s="6">
        <f t="shared" si="161"/>
        <v>-2</v>
      </c>
      <c r="O844" s="2" t="str">
        <f t="shared" si="162"/>
        <v>145 ans, 8 mois, 11 jours</v>
      </c>
      <c r="Q844" s="3">
        <f t="shared" si="163"/>
        <v>145</v>
      </c>
      <c r="R844" s="4">
        <f t="shared" si="164"/>
        <v>8</v>
      </c>
      <c r="S844" s="5">
        <f t="shared" si="165"/>
        <v>11</v>
      </c>
      <c r="U844" s="1">
        <f t="shared" si="166"/>
        <v>79329</v>
      </c>
      <c r="W844" s="6">
        <f t="shared" si="167"/>
        <v>0</v>
      </c>
      <c r="Y844" t="str">
        <f>_xll.DIFFDATE(B844,C844,3)</f>
        <v>145 ans 8 mois 9 jours</v>
      </c>
      <c r="AC844" t="str">
        <f>RIGHT(_xll.DIFFDATE($B844,$C844,3),8)</f>
        <v xml:space="preserve"> 9 jours</v>
      </c>
      <c r="AD844" s="11"/>
      <c r="AE844" s="10"/>
    </row>
    <row r="845" spans="2:31">
      <c r="B845" s="1">
        <v>34000</v>
      </c>
      <c r="C845" s="1">
        <v>65874</v>
      </c>
      <c r="E845" s="2" t="str">
        <f t="shared" si="156"/>
        <v>87 ans, 3 mois, 7 jours</v>
      </c>
      <c r="G845" s="3">
        <f t="shared" si="157"/>
        <v>87</v>
      </c>
      <c r="H845" s="4">
        <f t="shared" si="158"/>
        <v>3</v>
      </c>
      <c r="I845" s="5">
        <f t="shared" si="159"/>
        <v>7</v>
      </c>
      <c r="K845" s="1">
        <f t="shared" si="160"/>
        <v>65873</v>
      </c>
      <c r="M845" s="6">
        <f t="shared" si="161"/>
        <v>-1</v>
      </c>
      <c r="O845" s="2" t="str">
        <f t="shared" si="162"/>
        <v>87 ans, 3 mois, 8 jours</v>
      </c>
      <c r="Q845" s="3">
        <f t="shared" si="163"/>
        <v>87</v>
      </c>
      <c r="R845" s="4">
        <f t="shared" si="164"/>
        <v>3</v>
      </c>
      <c r="S845" s="5">
        <f t="shared" si="165"/>
        <v>8</v>
      </c>
      <c r="U845" s="1">
        <f t="shared" si="166"/>
        <v>65874</v>
      </c>
      <c r="W845" s="6">
        <f t="shared" si="167"/>
        <v>0</v>
      </c>
      <c r="Y845" t="str">
        <f>_xll.DIFFDATE(B845,C845,3)</f>
        <v>87 ans 3 mois 7 jours</v>
      </c>
      <c r="AC845" t="str">
        <f>RIGHT(_xll.DIFFDATE($B845,$C845,3),8)</f>
        <v xml:space="preserve"> 7 jours</v>
      </c>
      <c r="AD845" s="11"/>
      <c r="AE845" s="10"/>
    </row>
    <row r="846" spans="2:31">
      <c r="B846" s="1">
        <v>30833</v>
      </c>
      <c r="C846" s="1">
        <v>37193</v>
      </c>
      <c r="E846" s="2" t="str">
        <f t="shared" si="156"/>
        <v>17 ans, 4 mois, 28 jours</v>
      </c>
      <c r="G846" s="3">
        <f t="shared" si="157"/>
        <v>17</v>
      </c>
      <c r="H846" s="4">
        <f t="shared" si="158"/>
        <v>4</v>
      </c>
      <c r="I846" s="5">
        <f t="shared" si="159"/>
        <v>28</v>
      </c>
      <c r="K846" s="1">
        <f t="shared" si="160"/>
        <v>37192</v>
      </c>
      <c r="M846" s="6">
        <f t="shared" si="161"/>
        <v>-1</v>
      </c>
      <c r="O846" s="2" t="str">
        <f t="shared" si="162"/>
        <v>17 ans, 4 mois, 29 jours</v>
      </c>
      <c r="Q846" s="3">
        <f t="shared" si="163"/>
        <v>17</v>
      </c>
      <c r="R846" s="4">
        <f t="shared" si="164"/>
        <v>4</v>
      </c>
      <c r="S846" s="5">
        <f t="shared" si="165"/>
        <v>29</v>
      </c>
      <c r="U846" s="1">
        <f t="shared" si="166"/>
        <v>37193</v>
      </c>
      <c r="W846" s="6">
        <f t="shared" si="167"/>
        <v>0</v>
      </c>
      <c r="Y846" t="str">
        <f>_xll.DIFFDATE(B846,C846,3)</f>
        <v>17 ans 4 mois 28 jours</v>
      </c>
      <c r="AC846" t="str">
        <f>RIGHT(_xll.DIFFDATE($B846,$C846,3),8)</f>
        <v>28 jours</v>
      </c>
      <c r="AD846" s="11"/>
      <c r="AE846" s="10"/>
    </row>
    <row r="847" spans="2:31">
      <c r="B847" s="1">
        <v>3134</v>
      </c>
      <c r="C847" s="1">
        <v>15052</v>
      </c>
      <c r="E847" s="2" t="str">
        <f t="shared" si="156"/>
        <v>32 ans, 7 mois, 15 jours</v>
      </c>
      <c r="G847" s="3">
        <f t="shared" si="157"/>
        <v>32</v>
      </c>
      <c r="H847" s="4">
        <f t="shared" si="158"/>
        <v>7</v>
      </c>
      <c r="I847" s="5">
        <f t="shared" si="159"/>
        <v>15</v>
      </c>
      <c r="K847" s="1">
        <f t="shared" si="160"/>
        <v>15050</v>
      </c>
      <c r="M847" s="6">
        <f t="shared" si="161"/>
        <v>-2</v>
      </c>
      <c r="O847" s="2" t="str">
        <f t="shared" si="162"/>
        <v>32 ans, 7 mois, 17 jours</v>
      </c>
      <c r="Q847" s="3">
        <f t="shared" si="163"/>
        <v>32</v>
      </c>
      <c r="R847" s="4">
        <f t="shared" si="164"/>
        <v>7</v>
      </c>
      <c r="S847" s="5">
        <f t="shared" si="165"/>
        <v>17</v>
      </c>
      <c r="U847" s="1">
        <f t="shared" si="166"/>
        <v>15052</v>
      </c>
      <c r="W847" s="6">
        <f t="shared" si="167"/>
        <v>0</v>
      </c>
      <c r="Y847" t="str">
        <f>_xll.DIFFDATE(B847,C847,3)</f>
        <v>32 ans 7 mois 15 jours</v>
      </c>
      <c r="AC847" t="str">
        <f>RIGHT(_xll.DIFFDATE($B847,$C847,3),8)</f>
        <v>15 jours</v>
      </c>
      <c r="AD847" s="11"/>
      <c r="AE847" s="10"/>
    </row>
    <row r="848" spans="2:31">
      <c r="B848" s="1">
        <v>10469</v>
      </c>
      <c r="C848" s="1">
        <v>27098</v>
      </c>
      <c r="E848" s="2" t="str">
        <f t="shared" si="156"/>
        <v>45 ans, 6 mois, 9 jours</v>
      </c>
      <c r="G848" s="3">
        <f t="shared" si="157"/>
        <v>45</v>
      </c>
      <c r="H848" s="4">
        <f t="shared" si="158"/>
        <v>6</v>
      </c>
      <c r="I848" s="5">
        <f t="shared" si="159"/>
        <v>9</v>
      </c>
      <c r="K848" s="1">
        <f t="shared" si="160"/>
        <v>27097</v>
      </c>
      <c r="M848" s="6">
        <f t="shared" si="161"/>
        <v>-1</v>
      </c>
      <c r="O848" s="2" t="str">
        <f t="shared" si="162"/>
        <v>45 ans, 6 mois, 10 jours</v>
      </c>
      <c r="Q848" s="3">
        <f t="shared" si="163"/>
        <v>45</v>
      </c>
      <c r="R848" s="4">
        <f t="shared" si="164"/>
        <v>6</v>
      </c>
      <c r="S848" s="5">
        <f t="shared" si="165"/>
        <v>10</v>
      </c>
      <c r="U848" s="1">
        <f t="shared" si="166"/>
        <v>27098</v>
      </c>
      <c r="W848" s="6">
        <f t="shared" si="167"/>
        <v>0</v>
      </c>
      <c r="Y848" t="str">
        <f>_xll.DIFFDATE(B848,C848,3)</f>
        <v>45 ans 6 mois 9 jours</v>
      </c>
      <c r="AC848" t="str">
        <f>RIGHT(_xll.DIFFDATE($B848,$C848,3),8)</f>
        <v xml:space="preserve"> 9 jours</v>
      </c>
      <c r="AD848" s="11"/>
      <c r="AE848" s="10"/>
    </row>
    <row r="849" spans="2:31">
      <c r="B849" s="1">
        <v>28276</v>
      </c>
      <c r="C849" s="1">
        <v>30653</v>
      </c>
      <c r="E849" s="2" t="str">
        <f t="shared" si="156"/>
        <v>6 ans, 6 mois, 2 jours</v>
      </c>
      <c r="G849" s="3">
        <f t="shared" si="157"/>
        <v>6</v>
      </c>
      <c r="H849" s="4">
        <f t="shared" si="158"/>
        <v>6</v>
      </c>
      <c r="I849" s="5">
        <f t="shared" si="159"/>
        <v>2</v>
      </c>
      <c r="K849" s="1">
        <f t="shared" si="160"/>
        <v>30652</v>
      </c>
      <c r="M849" s="6">
        <f t="shared" si="161"/>
        <v>-1</v>
      </c>
      <c r="O849" s="2" t="str">
        <f t="shared" si="162"/>
        <v>6 ans, 6 mois, 3 jours</v>
      </c>
      <c r="Q849" s="3">
        <f t="shared" si="163"/>
        <v>6</v>
      </c>
      <c r="R849" s="4">
        <f t="shared" si="164"/>
        <v>6</v>
      </c>
      <c r="S849" s="5">
        <f t="shared" si="165"/>
        <v>3</v>
      </c>
      <c r="U849" s="1">
        <f t="shared" si="166"/>
        <v>30653</v>
      </c>
      <c r="W849" s="6">
        <f t="shared" si="167"/>
        <v>0</v>
      </c>
      <c r="Y849" t="str">
        <f>_xll.DIFFDATE(B849,C849,3)</f>
        <v>6 ans 6 mois 2 jours</v>
      </c>
      <c r="AC849" t="str">
        <f>RIGHT(_xll.DIFFDATE($B849,$C849,3),8)</f>
        <v xml:space="preserve"> 2 jours</v>
      </c>
      <c r="AD849" s="11"/>
      <c r="AE849" s="10"/>
    </row>
    <row r="850" spans="2:31">
      <c r="B850" s="1">
        <v>15340</v>
      </c>
      <c r="C850" s="1">
        <v>36225</v>
      </c>
      <c r="E850" s="2" t="str">
        <f t="shared" si="156"/>
        <v>57 ans, 2 mois, 4 jours</v>
      </c>
      <c r="G850" s="3">
        <f t="shared" si="157"/>
        <v>57</v>
      </c>
      <c r="H850" s="4">
        <f t="shared" si="158"/>
        <v>2</v>
      </c>
      <c r="I850" s="5">
        <f t="shared" si="159"/>
        <v>4</v>
      </c>
      <c r="K850" s="1">
        <f t="shared" si="160"/>
        <v>36223</v>
      </c>
      <c r="M850" s="6">
        <f t="shared" si="161"/>
        <v>-2</v>
      </c>
      <c r="O850" s="2" t="str">
        <f t="shared" si="162"/>
        <v>57 ans, 2 mois, 6 jours</v>
      </c>
      <c r="Q850" s="3">
        <f t="shared" si="163"/>
        <v>57</v>
      </c>
      <c r="R850" s="4">
        <f t="shared" si="164"/>
        <v>2</v>
      </c>
      <c r="S850" s="5">
        <f t="shared" si="165"/>
        <v>6</v>
      </c>
      <c r="U850" s="1">
        <f t="shared" si="166"/>
        <v>36225</v>
      </c>
      <c r="W850" s="6">
        <f t="shared" si="167"/>
        <v>0</v>
      </c>
      <c r="Y850" t="str">
        <f>_xll.DIFFDATE(B850,C850,3)</f>
        <v>57 ans 2 mois 4 jours</v>
      </c>
      <c r="AC850" t="str">
        <f>RIGHT(_xll.DIFFDATE($B850,$C850,3),8)</f>
        <v xml:space="preserve"> 4 jours</v>
      </c>
      <c r="AD850" s="11"/>
      <c r="AE850" s="10"/>
    </row>
    <row r="851" spans="2:31">
      <c r="B851" s="1">
        <v>8036</v>
      </c>
      <c r="C851" s="1">
        <v>13592</v>
      </c>
      <c r="E851" s="2" t="str">
        <f t="shared" si="156"/>
        <v>15 ans, 2 mois, 15 jours</v>
      </c>
      <c r="G851" s="3">
        <f t="shared" si="157"/>
        <v>15</v>
      </c>
      <c r="H851" s="4">
        <f t="shared" si="158"/>
        <v>2</v>
      </c>
      <c r="I851" s="5">
        <f t="shared" si="159"/>
        <v>15</v>
      </c>
      <c r="K851" s="1">
        <f t="shared" si="160"/>
        <v>13589</v>
      </c>
      <c r="M851" s="6">
        <f t="shared" si="161"/>
        <v>-3</v>
      </c>
      <c r="O851" s="2" t="str">
        <f t="shared" si="162"/>
        <v>15 ans, 2 mois, 18 jours</v>
      </c>
      <c r="Q851" s="3">
        <f t="shared" si="163"/>
        <v>15</v>
      </c>
      <c r="R851" s="4">
        <f t="shared" si="164"/>
        <v>2</v>
      </c>
      <c r="S851" s="5">
        <f t="shared" si="165"/>
        <v>18</v>
      </c>
      <c r="U851" s="1">
        <f t="shared" si="166"/>
        <v>13592</v>
      </c>
      <c r="W851" s="6">
        <f t="shared" si="167"/>
        <v>0</v>
      </c>
      <c r="Y851" t="str">
        <f>_xll.DIFFDATE(B851,C851,3)</f>
        <v>15 ans 2 mois 15 jours</v>
      </c>
      <c r="AC851" t="str">
        <f>RIGHT(_xll.DIFFDATE($B851,$C851,3),8)</f>
        <v>15 jours</v>
      </c>
      <c r="AD851" s="11"/>
      <c r="AE851" s="10"/>
    </row>
    <row r="852" spans="2:31">
      <c r="B852" s="1">
        <v>35033</v>
      </c>
      <c r="C852" s="1">
        <v>72031</v>
      </c>
      <c r="E852" s="2" t="str">
        <f t="shared" si="156"/>
        <v>101 ans, 3 mois, 15 jours</v>
      </c>
      <c r="G852" s="3">
        <f t="shared" si="157"/>
        <v>101</v>
      </c>
      <c r="H852" s="4">
        <f t="shared" si="158"/>
        <v>3</v>
      </c>
      <c r="I852" s="5">
        <f t="shared" si="159"/>
        <v>15</v>
      </c>
      <c r="K852" s="1">
        <f t="shared" si="160"/>
        <v>72029</v>
      </c>
      <c r="M852" s="6">
        <f t="shared" si="161"/>
        <v>-2</v>
      </c>
      <c r="O852" s="2" t="str">
        <f t="shared" si="162"/>
        <v>101 ans, 3 mois, 17 jours</v>
      </c>
      <c r="Q852" s="3">
        <f t="shared" si="163"/>
        <v>101</v>
      </c>
      <c r="R852" s="4">
        <f t="shared" si="164"/>
        <v>3</v>
      </c>
      <c r="S852" s="5">
        <f t="shared" si="165"/>
        <v>17</v>
      </c>
      <c r="U852" s="1">
        <f t="shared" si="166"/>
        <v>72031</v>
      </c>
      <c r="W852" s="6">
        <f t="shared" si="167"/>
        <v>0</v>
      </c>
      <c r="Y852" t="str">
        <f>_xll.DIFFDATE(B852,C852,3)</f>
        <v>101 ans 3 mois 15 jours</v>
      </c>
      <c r="AC852" t="str">
        <f>RIGHT(_xll.DIFFDATE($B852,$C852,3),8)</f>
        <v>15 jours</v>
      </c>
      <c r="AD852" s="11"/>
      <c r="AE852" s="10"/>
    </row>
    <row r="853" spans="2:31">
      <c r="B853" s="1">
        <v>17410</v>
      </c>
      <c r="C853" s="1">
        <v>22429</v>
      </c>
      <c r="E853" s="2" t="str">
        <f t="shared" si="156"/>
        <v>13 ans, 8 mois, 27 jours</v>
      </c>
      <c r="G853" s="3">
        <f t="shared" si="157"/>
        <v>13</v>
      </c>
      <c r="H853" s="4">
        <f t="shared" si="158"/>
        <v>8</v>
      </c>
      <c r="I853" s="5">
        <f t="shared" si="159"/>
        <v>27</v>
      </c>
      <c r="K853" s="1">
        <f t="shared" si="160"/>
        <v>22428</v>
      </c>
      <c r="M853" s="6">
        <f t="shared" si="161"/>
        <v>-1</v>
      </c>
      <c r="O853" s="2" t="str">
        <f t="shared" si="162"/>
        <v>13 ans, 8 mois, 28 jours</v>
      </c>
      <c r="Q853" s="3">
        <f t="shared" si="163"/>
        <v>13</v>
      </c>
      <c r="R853" s="4">
        <f t="shared" si="164"/>
        <v>8</v>
      </c>
      <c r="S853" s="5">
        <f t="shared" si="165"/>
        <v>28</v>
      </c>
      <c r="U853" s="1">
        <f t="shared" si="166"/>
        <v>22429</v>
      </c>
      <c r="W853" s="6">
        <f t="shared" si="167"/>
        <v>0</v>
      </c>
      <c r="Y853" t="str">
        <f>_xll.DIFFDATE(B853,C853,3)</f>
        <v>13 ans 8 mois 27 jours</v>
      </c>
      <c r="AC853" t="str">
        <f>RIGHT(_xll.DIFFDATE($B853,$C853,3),8)</f>
        <v>27 jours</v>
      </c>
      <c r="AD853" s="11"/>
      <c r="AE853" s="10"/>
    </row>
    <row r="854" spans="2:31">
      <c r="B854" s="1">
        <v>3288</v>
      </c>
      <c r="C854" s="1">
        <v>55428</v>
      </c>
      <c r="E854" s="2" t="str">
        <f t="shared" si="156"/>
        <v>142 ans, 9 mois, 1 jour</v>
      </c>
      <c r="G854" s="3">
        <f t="shared" si="157"/>
        <v>142</v>
      </c>
      <c r="H854" s="4">
        <f t="shared" si="158"/>
        <v>9</v>
      </c>
      <c r="I854" s="5">
        <f t="shared" si="159"/>
        <v>1</v>
      </c>
      <c r="K854" s="1">
        <f t="shared" si="160"/>
        <v>55427</v>
      </c>
      <c r="M854" s="6">
        <f t="shared" si="161"/>
        <v>-1</v>
      </c>
      <c r="O854" s="2" t="str">
        <f t="shared" si="162"/>
        <v>142 ans, 9 mois, 2 jours</v>
      </c>
      <c r="Q854" s="3">
        <f t="shared" si="163"/>
        <v>142</v>
      </c>
      <c r="R854" s="4">
        <f t="shared" si="164"/>
        <v>9</v>
      </c>
      <c r="S854" s="5">
        <f t="shared" si="165"/>
        <v>2</v>
      </c>
      <c r="U854" s="1">
        <f t="shared" si="166"/>
        <v>55428</v>
      </c>
      <c r="W854" s="6">
        <f t="shared" si="167"/>
        <v>0</v>
      </c>
      <c r="Y854" t="str">
        <f>_xll.DIFFDATE(B854,C854,3)</f>
        <v>142 ans 9 mois 1 jour</v>
      </c>
      <c r="AC854" t="str">
        <f>RIGHT(_xll.DIFFDATE($B854,$C854,3),8)</f>
        <v>s 1 jour</v>
      </c>
      <c r="AD854" s="11"/>
      <c r="AE854" s="10"/>
    </row>
    <row r="855" spans="2:31">
      <c r="B855" s="1">
        <v>33450</v>
      </c>
      <c r="C855" s="1">
        <v>59294</v>
      </c>
      <c r="E855" s="2" t="str">
        <f t="shared" si="156"/>
        <v>70 ans, 9 mois, 2 jours</v>
      </c>
      <c r="G855" s="3">
        <f t="shared" si="157"/>
        <v>70</v>
      </c>
      <c r="H855" s="4">
        <f t="shared" si="158"/>
        <v>9</v>
      </c>
      <c r="I855" s="5">
        <f t="shared" si="159"/>
        <v>2</v>
      </c>
      <c r="K855" s="1">
        <f t="shared" si="160"/>
        <v>59293</v>
      </c>
      <c r="M855" s="6">
        <f t="shared" si="161"/>
        <v>-1</v>
      </c>
      <c r="O855" s="2" t="str">
        <f t="shared" si="162"/>
        <v>70 ans, 9 mois, 3 jours</v>
      </c>
      <c r="Q855" s="3">
        <f t="shared" si="163"/>
        <v>70</v>
      </c>
      <c r="R855" s="4">
        <f t="shared" si="164"/>
        <v>9</v>
      </c>
      <c r="S855" s="5">
        <f t="shared" si="165"/>
        <v>3</v>
      </c>
      <c r="U855" s="1">
        <f t="shared" si="166"/>
        <v>59294</v>
      </c>
      <c r="W855" s="6">
        <f t="shared" si="167"/>
        <v>0</v>
      </c>
      <c r="Y855" t="str">
        <f>_xll.DIFFDATE(B855,C855,3)</f>
        <v>70 ans 9 mois 2 jours</v>
      </c>
      <c r="AC855" t="str">
        <f>RIGHT(_xll.DIFFDATE($B855,$C855,3),8)</f>
        <v xml:space="preserve"> 2 jours</v>
      </c>
      <c r="AD855" s="11"/>
      <c r="AE855" s="10"/>
    </row>
    <row r="856" spans="2:31">
      <c r="B856" s="1">
        <v>22889</v>
      </c>
      <c r="C856" s="1">
        <v>49816</v>
      </c>
      <c r="E856" s="2" t="str">
        <f t="shared" si="156"/>
        <v>73 ans, 8 mois, 20 jours</v>
      </c>
      <c r="G856" s="3">
        <f t="shared" si="157"/>
        <v>73</v>
      </c>
      <c r="H856" s="4">
        <f t="shared" si="158"/>
        <v>8</v>
      </c>
      <c r="I856" s="5">
        <f t="shared" si="159"/>
        <v>20</v>
      </c>
      <c r="K856" s="1">
        <f t="shared" si="160"/>
        <v>49815</v>
      </c>
      <c r="M856" s="6">
        <f t="shared" si="161"/>
        <v>-1</v>
      </c>
      <c r="O856" s="2" t="str">
        <f t="shared" si="162"/>
        <v>73 ans, 8 mois, 21 jours</v>
      </c>
      <c r="Q856" s="3">
        <f t="shared" si="163"/>
        <v>73</v>
      </c>
      <c r="R856" s="4">
        <f t="shared" si="164"/>
        <v>8</v>
      </c>
      <c r="S856" s="5">
        <f t="shared" si="165"/>
        <v>21</v>
      </c>
      <c r="U856" s="1">
        <f t="shared" si="166"/>
        <v>49816</v>
      </c>
      <c r="W856" s="6">
        <f t="shared" si="167"/>
        <v>0</v>
      </c>
      <c r="Y856" t="str">
        <f>_xll.DIFFDATE(B856,C856,3)</f>
        <v>73 ans 8 mois 20 jours</v>
      </c>
      <c r="AC856" t="str">
        <f>RIGHT(_xll.DIFFDATE($B856,$C856,3),8)</f>
        <v>20 jours</v>
      </c>
      <c r="AD856" s="11"/>
      <c r="AE856" s="10"/>
    </row>
    <row r="857" spans="2:31">
      <c r="B857" s="1">
        <v>6361</v>
      </c>
      <c r="C857" s="1">
        <v>30381</v>
      </c>
      <c r="E857" s="2" t="str">
        <f t="shared" si="156"/>
        <v>65 ans, 9 mois, 3 jours</v>
      </c>
      <c r="G857" s="3">
        <f t="shared" si="157"/>
        <v>65</v>
      </c>
      <c r="H857" s="4">
        <f t="shared" si="158"/>
        <v>9</v>
      </c>
      <c r="I857" s="5">
        <f t="shared" si="159"/>
        <v>3</v>
      </c>
      <c r="K857" s="1">
        <f t="shared" si="160"/>
        <v>30378</v>
      </c>
      <c r="M857" s="6">
        <f t="shared" si="161"/>
        <v>-3</v>
      </c>
      <c r="O857" s="2" t="str">
        <f t="shared" si="162"/>
        <v>65 ans, 9 mois, 6 jours</v>
      </c>
      <c r="Q857" s="3">
        <f t="shared" si="163"/>
        <v>65</v>
      </c>
      <c r="R857" s="4">
        <f t="shared" si="164"/>
        <v>9</v>
      </c>
      <c r="S857" s="5">
        <f t="shared" si="165"/>
        <v>6</v>
      </c>
      <c r="U857" s="1">
        <f t="shared" si="166"/>
        <v>30381</v>
      </c>
      <c r="W857" s="6">
        <f t="shared" si="167"/>
        <v>0</v>
      </c>
      <c r="Y857" t="str">
        <f>_xll.DIFFDATE(B857,C857,3)</f>
        <v>65 ans 9 mois 3 jours</v>
      </c>
      <c r="AC857" t="str">
        <f>RIGHT(_xll.DIFFDATE($B857,$C857,3),8)</f>
        <v xml:space="preserve"> 3 jours</v>
      </c>
      <c r="AD857" s="11"/>
      <c r="AE857" s="10"/>
    </row>
    <row r="858" spans="2:31">
      <c r="B858" s="1">
        <v>1766</v>
      </c>
      <c r="C858" s="1">
        <v>46219</v>
      </c>
      <c r="E858" s="2" t="str">
        <f t="shared" si="156"/>
        <v>121 ans, 8 mois, 15 jours</v>
      </c>
      <c r="G858" s="3">
        <f t="shared" si="157"/>
        <v>121</v>
      </c>
      <c r="H858" s="4">
        <f t="shared" si="158"/>
        <v>8</v>
      </c>
      <c r="I858" s="5">
        <f t="shared" si="159"/>
        <v>15</v>
      </c>
      <c r="K858" s="1">
        <f t="shared" si="160"/>
        <v>46218</v>
      </c>
      <c r="M858" s="6">
        <f t="shared" si="161"/>
        <v>-1</v>
      </c>
      <c r="O858" s="2" t="str">
        <f t="shared" si="162"/>
        <v>121 ans, 8 mois, 16 jours</v>
      </c>
      <c r="Q858" s="3">
        <f t="shared" si="163"/>
        <v>121</v>
      </c>
      <c r="R858" s="4">
        <f t="shared" si="164"/>
        <v>8</v>
      </c>
      <c r="S858" s="5">
        <f t="shared" si="165"/>
        <v>16</v>
      </c>
      <c r="U858" s="1">
        <f t="shared" si="166"/>
        <v>46219</v>
      </c>
      <c r="W858" s="6">
        <f t="shared" si="167"/>
        <v>0</v>
      </c>
      <c r="Y858" t="str">
        <f>_xll.DIFFDATE(B858,C858,3)</f>
        <v>121 ans 8 mois 15 jours</v>
      </c>
      <c r="AC858" t="str">
        <f>RIGHT(_xll.DIFFDATE($B858,$C858,3),8)</f>
        <v>15 jours</v>
      </c>
      <c r="AD858" s="11"/>
      <c r="AE858" s="10"/>
    </row>
    <row r="859" spans="2:31">
      <c r="B859" s="1">
        <v>30406</v>
      </c>
      <c r="C859" s="1">
        <v>46323</v>
      </c>
      <c r="E859" s="2" t="str">
        <f t="shared" si="156"/>
        <v>43 ans, 6 mois, 27 jours</v>
      </c>
      <c r="G859" s="3">
        <f t="shared" si="157"/>
        <v>43</v>
      </c>
      <c r="H859" s="4">
        <f t="shared" si="158"/>
        <v>6</v>
      </c>
      <c r="I859" s="5">
        <f t="shared" si="159"/>
        <v>27</v>
      </c>
      <c r="K859" s="1">
        <f t="shared" si="160"/>
        <v>46322</v>
      </c>
      <c r="M859" s="6">
        <f t="shared" si="161"/>
        <v>-1</v>
      </c>
      <c r="O859" s="2" t="str">
        <f t="shared" si="162"/>
        <v>43 ans, 6 mois, 28 jours</v>
      </c>
      <c r="Q859" s="3">
        <f t="shared" si="163"/>
        <v>43</v>
      </c>
      <c r="R859" s="4">
        <f t="shared" si="164"/>
        <v>6</v>
      </c>
      <c r="S859" s="5">
        <f t="shared" si="165"/>
        <v>28</v>
      </c>
      <c r="U859" s="1">
        <f t="shared" si="166"/>
        <v>46323</v>
      </c>
      <c r="W859" s="6">
        <f t="shared" si="167"/>
        <v>0</v>
      </c>
      <c r="Y859" t="str">
        <f>_xll.DIFFDATE(B859,C859,3)</f>
        <v>43 ans 6 mois 27 jours</v>
      </c>
      <c r="AC859" t="str">
        <f>RIGHT(_xll.DIFFDATE($B859,$C859,3),8)</f>
        <v>27 jours</v>
      </c>
      <c r="AD859" s="11"/>
      <c r="AE859" s="10"/>
    </row>
    <row r="860" spans="2:31">
      <c r="B860" s="1">
        <v>2769</v>
      </c>
      <c r="C860" s="1">
        <v>20224</v>
      </c>
      <c r="E860" s="2" t="str">
        <f t="shared" si="156"/>
        <v>47 ans, 9 mois, 14 jours</v>
      </c>
      <c r="G860" s="3">
        <f t="shared" si="157"/>
        <v>47</v>
      </c>
      <c r="H860" s="4">
        <f t="shared" si="158"/>
        <v>9</v>
      </c>
      <c r="I860" s="5">
        <f t="shared" si="159"/>
        <v>14</v>
      </c>
      <c r="K860" s="1">
        <f t="shared" si="160"/>
        <v>20223</v>
      </c>
      <c r="M860" s="6">
        <f t="shared" si="161"/>
        <v>-1</v>
      </c>
      <c r="O860" s="2" t="str">
        <f t="shared" si="162"/>
        <v>47 ans, 9 mois, 15 jours</v>
      </c>
      <c r="Q860" s="3">
        <f t="shared" si="163"/>
        <v>47</v>
      </c>
      <c r="R860" s="4">
        <f t="shared" si="164"/>
        <v>9</v>
      </c>
      <c r="S860" s="5">
        <f t="shared" si="165"/>
        <v>15</v>
      </c>
      <c r="U860" s="1">
        <f t="shared" si="166"/>
        <v>20224</v>
      </c>
      <c r="W860" s="6">
        <f t="shared" si="167"/>
        <v>0</v>
      </c>
      <c r="Y860" t="str">
        <f>_xll.DIFFDATE(B860,C860,3)</f>
        <v>47 ans 9 mois 14 jours</v>
      </c>
      <c r="AC860" t="str">
        <f>RIGHT(_xll.DIFFDATE($B860,$C860,3),8)</f>
        <v>14 jours</v>
      </c>
      <c r="AD860" s="11"/>
      <c r="AE860" s="10"/>
    </row>
    <row r="861" spans="2:31">
      <c r="B861" s="1">
        <v>31259</v>
      </c>
      <c r="C861" s="1">
        <v>67507</v>
      </c>
      <c r="E861" s="2" t="str">
        <f t="shared" si="156"/>
        <v>99 ans, 2 mois, 26 jours</v>
      </c>
      <c r="G861" s="3">
        <f t="shared" si="157"/>
        <v>99</v>
      </c>
      <c r="H861" s="4">
        <f t="shared" si="158"/>
        <v>2</v>
      </c>
      <c r="I861" s="5">
        <f t="shared" si="159"/>
        <v>26</v>
      </c>
      <c r="K861" s="1">
        <f t="shared" si="160"/>
        <v>67506</v>
      </c>
      <c r="M861" s="6">
        <f t="shared" si="161"/>
        <v>-1</v>
      </c>
      <c r="O861" s="2" t="str">
        <f t="shared" si="162"/>
        <v>99 ans, 2 mois, 27 jours</v>
      </c>
      <c r="Q861" s="3">
        <f t="shared" si="163"/>
        <v>99</v>
      </c>
      <c r="R861" s="4">
        <f t="shared" si="164"/>
        <v>2</v>
      </c>
      <c r="S861" s="5">
        <f t="shared" si="165"/>
        <v>27</v>
      </c>
      <c r="U861" s="1">
        <f t="shared" si="166"/>
        <v>67507</v>
      </c>
      <c r="W861" s="6">
        <f t="shared" si="167"/>
        <v>0</v>
      </c>
      <c r="Y861" t="str">
        <f>_xll.DIFFDATE(B861,C861,3)</f>
        <v>99 ans 2 mois 26 jours</v>
      </c>
      <c r="AC861" t="str">
        <f>RIGHT(_xll.DIFFDATE($B861,$C861,3),8)</f>
        <v>26 jours</v>
      </c>
      <c r="AD861" s="11"/>
      <c r="AE861" s="10"/>
    </row>
    <row r="862" spans="2:31">
      <c r="B862" s="1">
        <v>3011</v>
      </c>
      <c r="C862" s="1">
        <v>9573</v>
      </c>
      <c r="E862" s="2" t="str">
        <f t="shared" si="156"/>
        <v>17 ans, 11 mois, 16 jours</v>
      </c>
      <c r="G862" s="3">
        <f t="shared" si="157"/>
        <v>17</v>
      </c>
      <c r="H862" s="4">
        <f t="shared" si="158"/>
        <v>11</v>
      </c>
      <c r="I862" s="5">
        <f t="shared" si="159"/>
        <v>16</v>
      </c>
      <c r="K862" s="1">
        <f t="shared" si="160"/>
        <v>9572</v>
      </c>
      <c r="M862" s="6">
        <f t="shared" si="161"/>
        <v>-1</v>
      </c>
      <c r="O862" s="2" t="str">
        <f t="shared" si="162"/>
        <v>17 ans, 11 mois, 17 jours</v>
      </c>
      <c r="Q862" s="3">
        <f t="shared" si="163"/>
        <v>17</v>
      </c>
      <c r="R862" s="4">
        <f t="shared" si="164"/>
        <v>11</v>
      </c>
      <c r="S862" s="5">
        <f t="shared" si="165"/>
        <v>17</v>
      </c>
      <c r="U862" s="1">
        <f t="shared" si="166"/>
        <v>9573</v>
      </c>
      <c r="W862" s="6">
        <f t="shared" si="167"/>
        <v>0</v>
      </c>
      <c r="Y862" t="str">
        <f>_xll.DIFFDATE(B862,C862,3)</f>
        <v>17 ans 11 mois 16 jours</v>
      </c>
      <c r="AC862" t="str">
        <f>RIGHT(_xll.DIFFDATE($B862,$C862,3),8)</f>
        <v>16 jours</v>
      </c>
      <c r="AD862" s="11"/>
      <c r="AE862" s="10"/>
    </row>
    <row r="863" spans="2:31">
      <c r="B863" s="1">
        <v>7183</v>
      </c>
      <c r="C863" s="1">
        <v>18975</v>
      </c>
      <c r="E863" s="2" t="str">
        <f t="shared" si="156"/>
        <v>32 ans, 3 mois, 12 jours</v>
      </c>
      <c r="G863" s="3">
        <f t="shared" si="157"/>
        <v>32</v>
      </c>
      <c r="H863" s="4">
        <f t="shared" si="158"/>
        <v>3</v>
      </c>
      <c r="I863" s="5">
        <f t="shared" si="159"/>
        <v>12</v>
      </c>
      <c r="K863" s="1">
        <f t="shared" si="160"/>
        <v>18974</v>
      </c>
      <c r="M863" s="6">
        <f t="shared" si="161"/>
        <v>-1</v>
      </c>
      <c r="O863" s="2" t="str">
        <f t="shared" si="162"/>
        <v>32 ans, 3 mois, 13 jours</v>
      </c>
      <c r="Q863" s="3">
        <f t="shared" si="163"/>
        <v>32</v>
      </c>
      <c r="R863" s="4">
        <f t="shared" si="164"/>
        <v>3</v>
      </c>
      <c r="S863" s="5">
        <f t="shared" si="165"/>
        <v>13</v>
      </c>
      <c r="U863" s="1">
        <f t="shared" si="166"/>
        <v>18975</v>
      </c>
      <c r="W863" s="6">
        <f t="shared" si="167"/>
        <v>0</v>
      </c>
      <c r="Y863" t="str">
        <f>_xll.DIFFDATE(B863,C863,3)</f>
        <v>32 ans 3 mois 12 jours</v>
      </c>
      <c r="AC863" t="str">
        <f>RIGHT(_xll.DIFFDATE($B863,$C863,3),8)</f>
        <v>12 jours</v>
      </c>
      <c r="AD863" s="11"/>
      <c r="AE863" s="10"/>
    </row>
    <row r="864" spans="2:31">
      <c r="B864" s="1">
        <v>20697</v>
      </c>
      <c r="C864" s="1">
        <v>47206</v>
      </c>
      <c r="E864" s="2" t="str">
        <f t="shared" si="156"/>
        <v>72 ans, 6 mois, 27 jours</v>
      </c>
      <c r="G864" s="3">
        <f t="shared" si="157"/>
        <v>72</v>
      </c>
      <c r="H864" s="4">
        <f t="shared" si="158"/>
        <v>6</v>
      </c>
      <c r="I864" s="5">
        <f t="shared" si="159"/>
        <v>27</v>
      </c>
      <c r="K864" s="1">
        <f t="shared" si="160"/>
        <v>47204</v>
      </c>
      <c r="M864" s="6">
        <f t="shared" si="161"/>
        <v>-2</v>
      </c>
      <c r="O864" s="2" t="str">
        <f t="shared" si="162"/>
        <v>72 ans, 6 mois, 29 jours</v>
      </c>
      <c r="Q864" s="3">
        <f t="shared" si="163"/>
        <v>72</v>
      </c>
      <c r="R864" s="4">
        <f t="shared" si="164"/>
        <v>6</v>
      </c>
      <c r="S864" s="5">
        <f t="shared" si="165"/>
        <v>29</v>
      </c>
      <c r="U864" s="1">
        <f t="shared" si="166"/>
        <v>47206</v>
      </c>
      <c r="W864" s="6">
        <f t="shared" si="167"/>
        <v>0</v>
      </c>
      <c r="Y864" t="str">
        <f>_xll.DIFFDATE(B864,C864,3)</f>
        <v>72 ans 6 mois 27 jours</v>
      </c>
      <c r="AC864" t="str">
        <f>RIGHT(_xll.DIFFDATE($B864,$C864,3),8)</f>
        <v>27 jours</v>
      </c>
      <c r="AD864" s="11"/>
      <c r="AE864" s="10"/>
    </row>
    <row r="865" spans="2:31">
      <c r="B865" s="1">
        <v>18900</v>
      </c>
      <c r="C865" s="1">
        <v>65088</v>
      </c>
      <c r="E865" s="2" t="str">
        <f t="shared" si="156"/>
        <v>126 ans, 5 mois, 13 jours</v>
      </c>
      <c r="G865" s="3">
        <f t="shared" si="157"/>
        <v>126</v>
      </c>
      <c r="H865" s="4">
        <f t="shared" si="158"/>
        <v>5</v>
      </c>
      <c r="I865" s="5">
        <f t="shared" si="159"/>
        <v>13</v>
      </c>
      <c r="K865" s="1">
        <f t="shared" si="160"/>
        <v>65087</v>
      </c>
      <c r="M865" s="6">
        <f t="shared" si="161"/>
        <v>-1</v>
      </c>
      <c r="O865" s="2" t="str">
        <f t="shared" si="162"/>
        <v>126 ans, 5 mois, 14 jours</v>
      </c>
      <c r="Q865" s="3">
        <f t="shared" si="163"/>
        <v>126</v>
      </c>
      <c r="R865" s="4">
        <f t="shared" si="164"/>
        <v>5</v>
      </c>
      <c r="S865" s="5">
        <f t="shared" si="165"/>
        <v>14</v>
      </c>
      <c r="U865" s="1">
        <f t="shared" si="166"/>
        <v>65088</v>
      </c>
      <c r="W865" s="6">
        <f t="shared" si="167"/>
        <v>0</v>
      </c>
      <c r="Y865" t="str">
        <f>_xll.DIFFDATE(B865,C865,3)</f>
        <v>126 ans 5 mois 13 jours</v>
      </c>
      <c r="AC865" t="str">
        <f>RIGHT(_xll.DIFFDATE($B865,$C865,3),8)</f>
        <v>13 jours</v>
      </c>
      <c r="AD865" s="11"/>
      <c r="AE865" s="10"/>
    </row>
    <row r="866" spans="2:31">
      <c r="B866" s="1">
        <v>36464</v>
      </c>
      <c r="C866" s="1">
        <v>85015</v>
      </c>
      <c r="E866" s="2" t="str">
        <f t="shared" si="156"/>
        <v>132 ans, 11 mois, 3 jours</v>
      </c>
      <c r="G866" s="3">
        <f t="shared" si="157"/>
        <v>132</v>
      </c>
      <c r="H866" s="4">
        <f t="shared" si="158"/>
        <v>11</v>
      </c>
      <c r="I866" s="5">
        <f t="shared" si="159"/>
        <v>3</v>
      </c>
      <c r="K866" s="1">
        <f t="shared" si="160"/>
        <v>85014</v>
      </c>
      <c r="M866" s="6">
        <f t="shared" si="161"/>
        <v>-1</v>
      </c>
      <c r="O866" s="2" t="str">
        <f t="shared" si="162"/>
        <v>132 ans, 11 mois, 4 jours</v>
      </c>
      <c r="Q866" s="3">
        <f t="shared" si="163"/>
        <v>132</v>
      </c>
      <c r="R866" s="4">
        <f t="shared" si="164"/>
        <v>11</v>
      </c>
      <c r="S866" s="5">
        <f t="shared" si="165"/>
        <v>4</v>
      </c>
      <c r="U866" s="1">
        <f t="shared" si="166"/>
        <v>85015</v>
      </c>
      <c r="W866" s="6">
        <f t="shared" si="167"/>
        <v>0</v>
      </c>
      <c r="Y866" t="str">
        <f>_xll.DIFFDATE(B866,C866,3)</f>
        <v>132 ans 11 mois 3 jours</v>
      </c>
      <c r="AC866" t="str">
        <f>RIGHT(_xll.DIFFDATE($B866,$C866,3),8)</f>
        <v xml:space="preserve"> 3 jours</v>
      </c>
      <c r="AD866" s="11"/>
      <c r="AE866" s="10"/>
    </row>
    <row r="867" spans="2:31">
      <c r="B867" s="1">
        <v>30924</v>
      </c>
      <c r="C867" s="1">
        <v>40968</v>
      </c>
      <c r="E867" s="2" t="str">
        <f t="shared" si="156"/>
        <v>27 ans, 5 mois, 30 jours</v>
      </c>
      <c r="G867" s="3">
        <f t="shared" si="157"/>
        <v>27</v>
      </c>
      <c r="H867" s="4">
        <f t="shared" si="158"/>
        <v>5</v>
      </c>
      <c r="I867" s="5">
        <f t="shared" si="159"/>
        <v>30</v>
      </c>
      <c r="K867" s="1">
        <f t="shared" si="160"/>
        <v>40968</v>
      </c>
      <c r="M867" s="6">
        <f t="shared" si="161"/>
        <v>0</v>
      </c>
      <c r="O867" s="2" t="str">
        <f t="shared" si="162"/>
        <v>27 ans, 6 mois, 0 jour</v>
      </c>
      <c r="Q867" s="3">
        <f t="shared" si="163"/>
        <v>27</v>
      </c>
      <c r="R867" s="4">
        <f t="shared" si="164"/>
        <v>6</v>
      </c>
      <c r="S867" s="5">
        <f t="shared" si="165"/>
        <v>0</v>
      </c>
      <c r="U867" s="1">
        <f t="shared" si="166"/>
        <v>40968</v>
      </c>
      <c r="W867" s="6">
        <f t="shared" si="167"/>
        <v>0</v>
      </c>
      <c r="Y867" t="str">
        <f>_xll.DIFFDATE(B867,C867,3)</f>
        <v>27 ans 5 mois 30 jours</v>
      </c>
      <c r="AC867" t="str">
        <f>RIGHT(_xll.DIFFDATE($B867,$C867,3),8)</f>
        <v>30 jours</v>
      </c>
      <c r="AD867" s="11"/>
      <c r="AE867" s="10"/>
    </row>
    <row r="868" spans="2:31">
      <c r="B868" s="1">
        <v>24684</v>
      </c>
      <c r="C868" s="1">
        <v>73199</v>
      </c>
      <c r="E868" s="2" t="str">
        <f t="shared" si="156"/>
        <v>132 ans, 9 mois, 28 jours</v>
      </c>
      <c r="G868" s="3">
        <f t="shared" si="157"/>
        <v>132</v>
      </c>
      <c r="H868" s="4">
        <f t="shared" si="158"/>
        <v>9</v>
      </c>
      <c r="I868" s="5">
        <f t="shared" si="159"/>
        <v>28</v>
      </c>
      <c r="K868" s="1">
        <f t="shared" si="160"/>
        <v>73198</v>
      </c>
      <c r="M868" s="6">
        <f t="shared" si="161"/>
        <v>-1</v>
      </c>
      <c r="O868" s="2" t="str">
        <f t="shared" si="162"/>
        <v>132 ans, 9 mois, 29 jours</v>
      </c>
      <c r="Q868" s="3">
        <f t="shared" si="163"/>
        <v>132</v>
      </c>
      <c r="R868" s="4">
        <f t="shared" si="164"/>
        <v>9</v>
      </c>
      <c r="S868" s="5">
        <f t="shared" si="165"/>
        <v>29</v>
      </c>
      <c r="U868" s="1">
        <f t="shared" si="166"/>
        <v>73199</v>
      </c>
      <c r="W868" s="6">
        <f t="shared" si="167"/>
        <v>0</v>
      </c>
      <c r="Y868" t="str">
        <f>_xll.DIFFDATE(B868,C868,3)</f>
        <v>132 ans 9 mois 28 jours</v>
      </c>
      <c r="AC868" t="str">
        <f>RIGHT(_xll.DIFFDATE($B868,$C868,3),8)</f>
        <v>28 jours</v>
      </c>
      <c r="AD868" s="11"/>
      <c r="AE868" s="10"/>
    </row>
    <row r="869" spans="2:31">
      <c r="B869" s="1">
        <v>943</v>
      </c>
      <c r="C869" s="1">
        <v>8384</v>
      </c>
      <c r="E869" s="2" t="str">
        <f t="shared" si="156"/>
        <v>20 ans, 4 mois, 13 jours</v>
      </c>
      <c r="G869" s="3">
        <f t="shared" si="157"/>
        <v>20</v>
      </c>
      <c r="H869" s="4">
        <f t="shared" si="158"/>
        <v>4</v>
      </c>
      <c r="I869" s="5">
        <f t="shared" si="159"/>
        <v>13</v>
      </c>
      <c r="K869" s="1">
        <f t="shared" si="160"/>
        <v>8383</v>
      </c>
      <c r="M869" s="6">
        <f t="shared" si="161"/>
        <v>-1</v>
      </c>
      <c r="O869" s="2" t="str">
        <f t="shared" si="162"/>
        <v>20 ans, 4 mois, 14 jours</v>
      </c>
      <c r="Q869" s="3">
        <f t="shared" si="163"/>
        <v>20</v>
      </c>
      <c r="R869" s="4">
        <f t="shared" si="164"/>
        <v>4</v>
      </c>
      <c r="S869" s="5">
        <f t="shared" si="165"/>
        <v>14</v>
      </c>
      <c r="U869" s="1">
        <f t="shared" si="166"/>
        <v>8384</v>
      </c>
      <c r="W869" s="6">
        <f t="shared" si="167"/>
        <v>0</v>
      </c>
      <c r="Y869" t="str">
        <f>_xll.DIFFDATE(B869,C869,3)</f>
        <v>20 ans 4 mois 13 jours</v>
      </c>
      <c r="AC869" t="str">
        <f>RIGHT(_xll.DIFFDATE($B869,$C869,3),8)</f>
        <v>13 jours</v>
      </c>
      <c r="AD869" s="11"/>
      <c r="AE869" s="10"/>
    </row>
    <row r="870" spans="2:31">
      <c r="B870" s="1">
        <v>305</v>
      </c>
      <c r="C870" s="1">
        <v>39374</v>
      </c>
      <c r="E870" s="2" t="str">
        <f t="shared" si="156"/>
        <v>106 ans, 11 mois, 18 jours</v>
      </c>
      <c r="G870" s="3">
        <f t="shared" si="157"/>
        <v>106</v>
      </c>
      <c r="H870" s="4">
        <f t="shared" si="158"/>
        <v>11</v>
      </c>
      <c r="I870" s="5">
        <f t="shared" si="159"/>
        <v>18</v>
      </c>
      <c r="K870" s="1">
        <f t="shared" si="160"/>
        <v>39373</v>
      </c>
      <c r="M870" s="6">
        <f t="shared" si="161"/>
        <v>-1</v>
      </c>
      <c r="O870" s="2" t="str">
        <f t="shared" si="162"/>
        <v>106 ans, 11 mois, 19 jours</v>
      </c>
      <c r="Q870" s="3">
        <f t="shared" si="163"/>
        <v>106</v>
      </c>
      <c r="R870" s="4">
        <f t="shared" si="164"/>
        <v>11</v>
      </c>
      <c r="S870" s="5">
        <f t="shared" si="165"/>
        <v>19</v>
      </c>
      <c r="U870" s="1">
        <f t="shared" si="166"/>
        <v>39374</v>
      </c>
      <c r="W870" s="6">
        <f t="shared" si="167"/>
        <v>0</v>
      </c>
      <c r="Y870" t="str">
        <f>_xll.DIFFDATE(B870,C870,3)</f>
        <v>106 ans 11 mois 18 jours</v>
      </c>
      <c r="AC870" t="str">
        <f>RIGHT(_xll.DIFFDATE($B870,$C870,3),8)</f>
        <v>18 jours</v>
      </c>
      <c r="AD870" s="11"/>
      <c r="AE870" s="10"/>
    </row>
    <row r="871" spans="2:31">
      <c r="B871" s="1">
        <v>4049</v>
      </c>
      <c r="C871" s="1">
        <v>13591</v>
      </c>
      <c r="E871" s="2" t="str">
        <f t="shared" si="156"/>
        <v>26 ans, 1 mois, 14 jours</v>
      </c>
      <c r="G871" s="3">
        <f t="shared" si="157"/>
        <v>26</v>
      </c>
      <c r="H871" s="4">
        <f t="shared" si="158"/>
        <v>1</v>
      </c>
      <c r="I871" s="5">
        <f t="shared" si="159"/>
        <v>14</v>
      </c>
      <c r="K871" s="1">
        <f t="shared" si="160"/>
        <v>13588</v>
      </c>
      <c r="M871" s="6">
        <f t="shared" si="161"/>
        <v>-3</v>
      </c>
      <c r="O871" s="2" t="str">
        <f t="shared" si="162"/>
        <v>26 ans, 1 mois, 17 jours</v>
      </c>
      <c r="Q871" s="3">
        <f t="shared" si="163"/>
        <v>26</v>
      </c>
      <c r="R871" s="4">
        <f t="shared" si="164"/>
        <v>1</v>
      </c>
      <c r="S871" s="5">
        <f t="shared" si="165"/>
        <v>17</v>
      </c>
      <c r="U871" s="1">
        <f t="shared" si="166"/>
        <v>13591</v>
      </c>
      <c r="W871" s="6">
        <f t="shared" si="167"/>
        <v>0</v>
      </c>
      <c r="Y871" t="str">
        <f>_xll.DIFFDATE(B871,C871,3)</f>
        <v>26 ans 1 mois 14 jours</v>
      </c>
      <c r="AC871" t="str">
        <f>RIGHT(_xll.DIFFDATE($B871,$C871,3),8)</f>
        <v>14 jours</v>
      </c>
      <c r="AD871" s="11"/>
      <c r="AE871" s="10"/>
    </row>
    <row r="872" spans="2:31">
      <c r="B872" s="1">
        <v>32355</v>
      </c>
      <c r="C872" s="1">
        <v>34250</v>
      </c>
      <c r="E872" s="2" t="str">
        <f t="shared" si="156"/>
        <v>5 ans, 2 mois, 7 jours</v>
      </c>
      <c r="G872" s="3">
        <f t="shared" si="157"/>
        <v>5</v>
      </c>
      <c r="H872" s="4">
        <f t="shared" si="158"/>
        <v>2</v>
      </c>
      <c r="I872" s="5">
        <f t="shared" si="159"/>
        <v>7</v>
      </c>
      <c r="K872" s="1">
        <f t="shared" si="160"/>
        <v>34249</v>
      </c>
      <c r="M872" s="6">
        <f t="shared" si="161"/>
        <v>-1</v>
      </c>
      <c r="O872" s="2" t="str">
        <f t="shared" si="162"/>
        <v>5 ans, 2 mois, 8 jours</v>
      </c>
      <c r="Q872" s="3">
        <f t="shared" si="163"/>
        <v>5</v>
      </c>
      <c r="R872" s="4">
        <f t="shared" si="164"/>
        <v>2</v>
      </c>
      <c r="S872" s="5">
        <f t="shared" si="165"/>
        <v>8</v>
      </c>
      <c r="U872" s="1">
        <f t="shared" si="166"/>
        <v>34250</v>
      </c>
      <c r="W872" s="6">
        <f t="shared" si="167"/>
        <v>0</v>
      </c>
      <c r="Y872" t="str">
        <f>_xll.DIFFDATE(B872,C872,3)</f>
        <v>5 ans 2 mois 7 jours</v>
      </c>
      <c r="AC872" t="str">
        <f>RIGHT(_xll.DIFFDATE($B872,$C872,3),8)</f>
        <v xml:space="preserve"> 7 jours</v>
      </c>
      <c r="AD872" s="11"/>
      <c r="AE872" s="10"/>
    </row>
    <row r="873" spans="2:31">
      <c r="B873" s="1">
        <v>3195</v>
      </c>
      <c r="C873" s="1">
        <v>51934</v>
      </c>
      <c r="E873" s="2" t="str">
        <f t="shared" si="156"/>
        <v>133 ans, 5 mois, 8 jours</v>
      </c>
      <c r="G873" s="3">
        <f t="shared" si="157"/>
        <v>133</v>
      </c>
      <c r="H873" s="4">
        <f t="shared" si="158"/>
        <v>5</v>
      </c>
      <c r="I873" s="5">
        <f t="shared" si="159"/>
        <v>8</v>
      </c>
      <c r="K873" s="1">
        <f t="shared" si="160"/>
        <v>51933</v>
      </c>
      <c r="M873" s="6">
        <f t="shared" si="161"/>
        <v>-1</v>
      </c>
      <c r="O873" s="2" t="str">
        <f t="shared" si="162"/>
        <v>133 ans, 5 mois, 9 jours</v>
      </c>
      <c r="Q873" s="3">
        <f t="shared" si="163"/>
        <v>133</v>
      </c>
      <c r="R873" s="4">
        <f t="shared" si="164"/>
        <v>5</v>
      </c>
      <c r="S873" s="5">
        <f t="shared" si="165"/>
        <v>9</v>
      </c>
      <c r="U873" s="1">
        <f t="shared" si="166"/>
        <v>51934</v>
      </c>
      <c r="W873" s="6">
        <f t="shared" si="167"/>
        <v>0</v>
      </c>
      <c r="Y873" t="str">
        <f>_xll.DIFFDATE(B873,C873,3)</f>
        <v>133 ans 5 mois 8 jours</v>
      </c>
      <c r="AC873" t="str">
        <f>RIGHT(_xll.DIFFDATE($B873,$C873,3),8)</f>
        <v xml:space="preserve"> 8 jours</v>
      </c>
      <c r="AD873" s="11"/>
      <c r="AE873" s="10"/>
    </row>
    <row r="874" spans="2:31">
      <c r="B874" s="1">
        <v>20605</v>
      </c>
      <c r="C874" s="1">
        <v>60712</v>
      </c>
      <c r="E874" s="2" t="str">
        <f t="shared" si="156"/>
        <v>109 ans, 9 mois, 19 jours</v>
      </c>
      <c r="G874" s="3">
        <f t="shared" si="157"/>
        <v>109</v>
      </c>
      <c r="H874" s="4">
        <f t="shared" si="158"/>
        <v>9</v>
      </c>
      <c r="I874" s="5">
        <f t="shared" si="159"/>
        <v>19</v>
      </c>
      <c r="K874" s="1">
        <f t="shared" si="160"/>
        <v>60710</v>
      </c>
      <c r="M874" s="6">
        <f t="shared" si="161"/>
        <v>-2</v>
      </c>
      <c r="O874" s="2" t="str">
        <f t="shared" si="162"/>
        <v>109 ans, 9 mois, 21 jours</v>
      </c>
      <c r="Q874" s="3">
        <f t="shared" si="163"/>
        <v>109</v>
      </c>
      <c r="R874" s="4">
        <f t="shared" si="164"/>
        <v>9</v>
      </c>
      <c r="S874" s="5">
        <f t="shared" si="165"/>
        <v>21</v>
      </c>
      <c r="U874" s="1">
        <f t="shared" si="166"/>
        <v>60712</v>
      </c>
      <c r="W874" s="6">
        <f t="shared" si="167"/>
        <v>0</v>
      </c>
      <c r="Y874" t="str">
        <f>_xll.DIFFDATE(B874,C874,3)</f>
        <v>109 ans 9 mois 19 jours</v>
      </c>
      <c r="AC874" t="str">
        <f>RIGHT(_xll.DIFFDATE($B874,$C874,3),8)</f>
        <v>19 jours</v>
      </c>
      <c r="AD874" s="11"/>
      <c r="AE874" s="10"/>
    </row>
    <row r="875" spans="2:31">
      <c r="B875" s="1">
        <v>21915</v>
      </c>
      <c r="C875" s="1">
        <v>40519</v>
      </c>
      <c r="E875" s="2" t="str">
        <f t="shared" si="156"/>
        <v>50 ans, 11 mois, 6 jours</v>
      </c>
      <c r="G875" s="3">
        <f t="shared" si="157"/>
        <v>50</v>
      </c>
      <c r="H875" s="4">
        <f t="shared" si="158"/>
        <v>11</v>
      </c>
      <c r="I875" s="5">
        <f t="shared" si="159"/>
        <v>6</v>
      </c>
      <c r="K875" s="1">
        <f t="shared" si="160"/>
        <v>40518</v>
      </c>
      <c r="M875" s="6">
        <f t="shared" si="161"/>
        <v>-1</v>
      </c>
      <c r="O875" s="2" t="str">
        <f t="shared" si="162"/>
        <v>50 ans, 11 mois, 7 jours</v>
      </c>
      <c r="Q875" s="3">
        <f t="shared" si="163"/>
        <v>50</v>
      </c>
      <c r="R875" s="4">
        <f t="shared" si="164"/>
        <v>11</v>
      </c>
      <c r="S875" s="5">
        <f t="shared" si="165"/>
        <v>7</v>
      </c>
      <c r="U875" s="1">
        <f t="shared" si="166"/>
        <v>40519</v>
      </c>
      <c r="W875" s="6">
        <f t="shared" si="167"/>
        <v>0</v>
      </c>
      <c r="Y875" t="str">
        <f>_xll.DIFFDATE(B875,C875,3)</f>
        <v>50 ans 11 mois 6 jours</v>
      </c>
      <c r="AC875" t="str">
        <f>RIGHT(_xll.DIFFDATE($B875,$C875,3),8)</f>
        <v xml:space="preserve"> 6 jours</v>
      </c>
      <c r="AD875" s="11"/>
      <c r="AE875" s="10"/>
    </row>
    <row r="876" spans="2:31">
      <c r="B876" s="1">
        <v>9893</v>
      </c>
      <c r="C876" s="1">
        <v>20079</v>
      </c>
      <c r="E876" s="2" t="str">
        <f t="shared" si="156"/>
        <v>27 ans, 10 mois, 20 jours</v>
      </c>
      <c r="G876" s="3">
        <f t="shared" si="157"/>
        <v>27</v>
      </c>
      <c r="H876" s="4">
        <f t="shared" si="158"/>
        <v>10</v>
      </c>
      <c r="I876" s="5">
        <f t="shared" si="159"/>
        <v>20</v>
      </c>
      <c r="K876" s="1">
        <f t="shared" si="160"/>
        <v>20078</v>
      </c>
      <c r="M876" s="6">
        <f t="shared" si="161"/>
        <v>-1</v>
      </c>
      <c r="O876" s="2" t="str">
        <f t="shared" si="162"/>
        <v>27 ans, 10 mois, 21 jours</v>
      </c>
      <c r="Q876" s="3">
        <f t="shared" si="163"/>
        <v>27</v>
      </c>
      <c r="R876" s="4">
        <f t="shared" si="164"/>
        <v>10</v>
      </c>
      <c r="S876" s="5">
        <f t="shared" si="165"/>
        <v>21</v>
      </c>
      <c r="U876" s="1">
        <f t="shared" si="166"/>
        <v>20079</v>
      </c>
      <c r="W876" s="6">
        <f t="shared" si="167"/>
        <v>0</v>
      </c>
      <c r="Y876" t="str">
        <f>_xll.DIFFDATE(B876,C876,3)</f>
        <v>27 ans 10 mois 20 jours</v>
      </c>
      <c r="AC876" t="str">
        <f>RIGHT(_xll.DIFFDATE($B876,$C876,3),8)</f>
        <v>20 jours</v>
      </c>
      <c r="AD876" s="11"/>
      <c r="AE876" s="10"/>
    </row>
    <row r="877" spans="2:31">
      <c r="B877" s="1">
        <v>36191</v>
      </c>
      <c r="C877" s="1">
        <v>52587</v>
      </c>
      <c r="E877" s="2" t="str">
        <f t="shared" si="156"/>
        <v>44 ans, 10 mois, 21 jours</v>
      </c>
      <c r="G877" s="3">
        <f t="shared" si="157"/>
        <v>44</v>
      </c>
      <c r="H877" s="4">
        <f t="shared" si="158"/>
        <v>10</v>
      </c>
      <c r="I877" s="5">
        <f t="shared" si="159"/>
        <v>21</v>
      </c>
      <c r="K877" s="1">
        <f t="shared" si="160"/>
        <v>52586</v>
      </c>
      <c r="M877" s="6">
        <f t="shared" si="161"/>
        <v>-1</v>
      </c>
      <c r="O877" s="2" t="str">
        <f t="shared" si="162"/>
        <v>44 ans, 10 mois, 22 jours</v>
      </c>
      <c r="Q877" s="3">
        <f t="shared" si="163"/>
        <v>44</v>
      </c>
      <c r="R877" s="4">
        <f t="shared" si="164"/>
        <v>10</v>
      </c>
      <c r="S877" s="5">
        <f t="shared" si="165"/>
        <v>22</v>
      </c>
      <c r="U877" s="1">
        <f t="shared" si="166"/>
        <v>52587</v>
      </c>
      <c r="W877" s="6">
        <f t="shared" si="167"/>
        <v>0</v>
      </c>
      <c r="Y877" t="str">
        <f>_xll.DIFFDATE(B877,C877,3)</f>
        <v>44 ans 10 mois 21 jours</v>
      </c>
      <c r="AC877" t="str">
        <f>RIGHT(_xll.DIFFDATE($B877,$C877,3),8)</f>
        <v>21 jours</v>
      </c>
      <c r="AD877" s="11"/>
      <c r="AE877" s="10"/>
    </row>
    <row r="878" spans="2:31">
      <c r="B878" s="1">
        <v>22524</v>
      </c>
      <c r="C878" s="1">
        <v>67044</v>
      </c>
      <c r="E878" s="2" t="str">
        <f t="shared" si="156"/>
        <v>121 ans, 10 mois, 21 jours</v>
      </c>
      <c r="G878" s="3">
        <f t="shared" si="157"/>
        <v>121</v>
      </c>
      <c r="H878" s="4">
        <f t="shared" si="158"/>
        <v>10</v>
      </c>
      <c r="I878" s="5">
        <f t="shared" si="159"/>
        <v>21</v>
      </c>
      <c r="K878" s="1">
        <f t="shared" si="160"/>
        <v>67043</v>
      </c>
      <c r="M878" s="6">
        <f t="shared" si="161"/>
        <v>-1</v>
      </c>
      <c r="O878" s="2" t="str">
        <f t="shared" si="162"/>
        <v>121 ans, 10 mois, 22 jours</v>
      </c>
      <c r="Q878" s="3">
        <f t="shared" si="163"/>
        <v>121</v>
      </c>
      <c r="R878" s="4">
        <f t="shared" si="164"/>
        <v>10</v>
      </c>
      <c r="S878" s="5">
        <f t="shared" si="165"/>
        <v>22</v>
      </c>
      <c r="U878" s="1">
        <f t="shared" si="166"/>
        <v>67044</v>
      </c>
      <c r="W878" s="6">
        <f t="shared" si="167"/>
        <v>0</v>
      </c>
      <c r="Y878" t="str">
        <f>_xll.DIFFDATE(B878,C878,3)</f>
        <v>121 ans 10 mois 21 jours</v>
      </c>
      <c r="AC878" t="str">
        <f>RIGHT(_xll.DIFFDATE($B878,$C878,3),8)</f>
        <v>21 jours</v>
      </c>
      <c r="AD878" s="11"/>
      <c r="AE878" s="10"/>
    </row>
    <row r="879" spans="2:31">
      <c r="B879" s="1">
        <v>22462</v>
      </c>
      <c r="C879" s="1">
        <v>58138</v>
      </c>
      <c r="E879" s="2" t="str">
        <f t="shared" si="156"/>
        <v>97 ans, 8 mois, 2 jours</v>
      </c>
      <c r="G879" s="3">
        <f t="shared" si="157"/>
        <v>97</v>
      </c>
      <c r="H879" s="4">
        <f t="shared" si="158"/>
        <v>8</v>
      </c>
      <c r="I879" s="5">
        <f t="shared" si="159"/>
        <v>2</v>
      </c>
      <c r="K879" s="1">
        <f t="shared" si="160"/>
        <v>58136</v>
      </c>
      <c r="M879" s="6">
        <f t="shared" si="161"/>
        <v>-2</v>
      </c>
      <c r="O879" s="2" t="str">
        <f t="shared" si="162"/>
        <v>97 ans, 8 mois, 4 jours</v>
      </c>
      <c r="Q879" s="3">
        <f t="shared" si="163"/>
        <v>97</v>
      </c>
      <c r="R879" s="4">
        <f t="shared" si="164"/>
        <v>8</v>
      </c>
      <c r="S879" s="5">
        <f t="shared" si="165"/>
        <v>4</v>
      </c>
      <c r="U879" s="1">
        <f t="shared" si="166"/>
        <v>58138</v>
      </c>
      <c r="W879" s="6">
        <f t="shared" si="167"/>
        <v>0</v>
      </c>
      <c r="Y879" t="str">
        <f>_xll.DIFFDATE(B879,C879,3)</f>
        <v>97 ans 8 mois 2 jours</v>
      </c>
      <c r="AC879" t="str">
        <f>RIGHT(_xll.DIFFDATE($B879,$C879,3),8)</f>
        <v xml:space="preserve"> 2 jours</v>
      </c>
      <c r="AD879" s="11"/>
      <c r="AE879" s="10"/>
    </row>
    <row r="880" spans="2:31">
      <c r="B880" s="1">
        <v>2769</v>
      </c>
      <c r="C880" s="1">
        <v>30444</v>
      </c>
      <c r="E880" s="2" t="str">
        <f t="shared" si="156"/>
        <v>75 ans, 9 mois, 7 jours</v>
      </c>
      <c r="G880" s="3">
        <f t="shared" si="157"/>
        <v>75</v>
      </c>
      <c r="H880" s="4">
        <f t="shared" si="158"/>
        <v>9</v>
      </c>
      <c r="I880" s="5">
        <f t="shared" si="159"/>
        <v>7</v>
      </c>
      <c r="K880" s="1">
        <f t="shared" si="160"/>
        <v>30443</v>
      </c>
      <c r="M880" s="6">
        <f t="shared" si="161"/>
        <v>-1</v>
      </c>
      <c r="O880" s="2" t="str">
        <f t="shared" si="162"/>
        <v>75 ans, 9 mois, 8 jours</v>
      </c>
      <c r="Q880" s="3">
        <f t="shared" si="163"/>
        <v>75</v>
      </c>
      <c r="R880" s="4">
        <f t="shared" si="164"/>
        <v>9</v>
      </c>
      <c r="S880" s="5">
        <f t="shared" si="165"/>
        <v>8</v>
      </c>
      <c r="U880" s="1">
        <f t="shared" si="166"/>
        <v>30444</v>
      </c>
      <c r="W880" s="6">
        <f t="shared" si="167"/>
        <v>0</v>
      </c>
      <c r="Y880" t="str">
        <f>_xll.DIFFDATE(B880,C880,3)</f>
        <v>75 ans 9 mois 7 jours</v>
      </c>
      <c r="AC880" t="str">
        <f>RIGHT(_xll.DIFFDATE($B880,$C880,3),8)</f>
        <v xml:space="preserve"> 7 jours</v>
      </c>
      <c r="AD880" s="11"/>
      <c r="AE880" s="10"/>
    </row>
    <row r="881" spans="2:31">
      <c r="B881" s="1">
        <v>11719</v>
      </c>
      <c r="C881" s="1">
        <v>25654</v>
      </c>
      <c r="E881" s="2" t="str">
        <f t="shared" si="156"/>
        <v>38 ans, 1 mois, 24 jours</v>
      </c>
      <c r="G881" s="3">
        <f t="shared" si="157"/>
        <v>38</v>
      </c>
      <c r="H881" s="4">
        <f t="shared" si="158"/>
        <v>1</v>
      </c>
      <c r="I881" s="5">
        <f t="shared" si="159"/>
        <v>24</v>
      </c>
      <c r="K881" s="1">
        <f t="shared" si="160"/>
        <v>25651</v>
      </c>
      <c r="M881" s="6">
        <f t="shared" si="161"/>
        <v>-3</v>
      </c>
      <c r="O881" s="2" t="str">
        <f t="shared" si="162"/>
        <v>38 ans, 1 mois, 27 jours</v>
      </c>
      <c r="Q881" s="3">
        <f t="shared" si="163"/>
        <v>38</v>
      </c>
      <c r="R881" s="4">
        <f t="shared" si="164"/>
        <v>1</v>
      </c>
      <c r="S881" s="5">
        <f t="shared" si="165"/>
        <v>27</v>
      </c>
      <c r="U881" s="1">
        <f t="shared" si="166"/>
        <v>25654</v>
      </c>
      <c r="W881" s="6">
        <f t="shared" si="167"/>
        <v>0</v>
      </c>
      <c r="Y881" t="str">
        <f>_xll.DIFFDATE(B881,C881,3)</f>
        <v>38 ans 1 mois 24 jours</v>
      </c>
      <c r="AC881" t="str">
        <f>RIGHT(_xll.DIFFDATE($B881,$C881,3),8)</f>
        <v>24 jours</v>
      </c>
      <c r="AD881" s="11"/>
      <c r="AE881" s="10"/>
    </row>
    <row r="882" spans="2:31">
      <c r="B882" s="1">
        <v>1642</v>
      </c>
      <c r="C882" s="1">
        <v>10658</v>
      </c>
      <c r="E882" s="2" t="str">
        <f t="shared" si="156"/>
        <v>24 ans, 8 mois, 5 jours</v>
      </c>
      <c r="G882" s="3">
        <f t="shared" si="157"/>
        <v>24</v>
      </c>
      <c r="H882" s="4">
        <f t="shared" si="158"/>
        <v>8</v>
      </c>
      <c r="I882" s="5">
        <f t="shared" si="159"/>
        <v>5</v>
      </c>
      <c r="K882" s="1">
        <f t="shared" si="160"/>
        <v>10657</v>
      </c>
      <c r="M882" s="6">
        <f t="shared" si="161"/>
        <v>-1</v>
      </c>
      <c r="O882" s="2" t="str">
        <f t="shared" si="162"/>
        <v>24 ans, 8 mois, 6 jours</v>
      </c>
      <c r="Q882" s="3">
        <f t="shared" si="163"/>
        <v>24</v>
      </c>
      <c r="R882" s="4">
        <f t="shared" si="164"/>
        <v>8</v>
      </c>
      <c r="S882" s="5">
        <f t="shared" si="165"/>
        <v>6</v>
      </c>
      <c r="U882" s="1">
        <f t="shared" si="166"/>
        <v>10658</v>
      </c>
      <c r="W882" s="6">
        <f t="shared" si="167"/>
        <v>0</v>
      </c>
      <c r="Y882" t="str">
        <f>_xll.DIFFDATE(B882,C882,3)</f>
        <v>24 ans 8 mois 5 jours</v>
      </c>
      <c r="AC882" t="str">
        <f>RIGHT(_xll.DIFFDATE($B882,$C882,3),8)</f>
        <v xml:space="preserve"> 5 jours</v>
      </c>
      <c r="AD882" s="11"/>
      <c r="AE882" s="10"/>
    </row>
    <row r="883" spans="2:31">
      <c r="B883" s="1">
        <v>26695</v>
      </c>
      <c r="C883" s="1">
        <v>45841</v>
      </c>
      <c r="E883" s="2" t="str">
        <f t="shared" si="156"/>
        <v>52 ans, 5 mois, 2 jours</v>
      </c>
      <c r="G883" s="3">
        <f t="shared" si="157"/>
        <v>52</v>
      </c>
      <c r="H883" s="4">
        <f t="shared" si="158"/>
        <v>5</v>
      </c>
      <c r="I883" s="5">
        <f t="shared" si="159"/>
        <v>2</v>
      </c>
      <c r="K883" s="1">
        <f t="shared" si="160"/>
        <v>45840</v>
      </c>
      <c r="M883" s="6">
        <f t="shared" si="161"/>
        <v>-1</v>
      </c>
      <c r="O883" s="2" t="str">
        <f t="shared" si="162"/>
        <v>52 ans, 5 mois, 3 jours</v>
      </c>
      <c r="Q883" s="3">
        <f t="shared" si="163"/>
        <v>52</v>
      </c>
      <c r="R883" s="4">
        <f t="shared" si="164"/>
        <v>5</v>
      </c>
      <c r="S883" s="5">
        <f t="shared" si="165"/>
        <v>3</v>
      </c>
      <c r="U883" s="1">
        <f t="shared" si="166"/>
        <v>45841</v>
      </c>
      <c r="W883" s="6">
        <f t="shared" si="167"/>
        <v>0</v>
      </c>
      <c r="Y883" t="str">
        <f>_xll.DIFFDATE(B883,C883,3)</f>
        <v>52 ans 5 mois 2 jours</v>
      </c>
      <c r="AC883" t="str">
        <f>RIGHT(_xll.DIFFDATE($B883,$C883,3),8)</f>
        <v xml:space="preserve"> 2 jours</v>
      </c>
      <c r="AD883" s="11"/>
      <c r="AE883" s="10"/>
    </row>
    <row r="884" spans="2:31">
      <c r="B884" s="1">
        <v>18597</v>
      </c>
      <c r="C884" s="1">
        <v>38424</v>
      </c>
      <c r="E884" s="2" t="str">
        <f t="shared" si="156"/>
        <v>54 ans, 3 mois, 11 jours</v>
      </c>
      <c r="G884" s="3">
        <f t="shared" si="157"/>
        <v>54</v>
      </c>
      <c r="H884" s="4">
        <f t="shared" si="158"/>
        <v>3</v>
      </c>
      <c r="I884" s="5">
        <f t="shared" si="159"/>
        <v>11</v>
      </c>
      <c r="K884" s="1">
        <f t="shared" si="160"/>
        <v>38422</v>
      </c>
      <c r="M884" s="6">
        <f t="shared" si="161"/>
        <v>-2</v>
      </c>
      <c r="O884" s="2" t="str">
        <f t="shared" si="162"/>
        <v>54 ans, 3 mois, 13 jours</v>
      </c>
      <c r="Q884" s="3">
        <f t="shared" si="163"/>
        <v>54</v>
      </c>
      <c r="R884" s="4">
        <f t="shared" si="164"/>
        <v>3</v>
      </c>
      <c r="S884" s="5">
        <f t="shared" si="165"/>
        <v>13</v>
      </c>
      <c r="U884" s="1">
        <f t="shared" si="166"/>
        <v>38424</v>
      </c>
      <c r="W884" s="6">
        <f t="shared" si="167"/>
        <v>0</v>
      </c>
      <c r="Y884" t="str">
        <f>_xll.DIFFDATE(B884,C884,3)</f>
        <v>54 ans 3 mois 11 jours</v>
      </c>
      <c r="AC884" t="str">
        <f>RIGHT(_xll.DIFFDATE($B884,$C884,3),8)</f>
        <v>11 jours</v>
      </c>
      <c r="AD884" s="11"/>
      <c r="AE884" s="10"/>
    </row>
    <row r="885" spans="2:31">
      <c r="B885" s="1">
        <v>31349</v>
      </c>
      <c r="C885" s="1">
        <v>36231</v>
      </c>
      <c r="E885" s="2" t="str">
        <f t="shared" si="156"/>
        <v>13 ans, 4 mois, 11 jours</v>
      </c>
      <c r="G885" s="3">
        <f t="shared" si="157"/>
        <v>13</v>
      </c>
      <c r="H885" s="4">
        <f t="shared" si="158"/>
        <v>4</v>
      </c>
      <c r="I885" s="5">
        <f t="shared" si="159"/>
        <v>11</v>
      </c>
      <c r="K885" s="1">
        <f t="shared" si="160"/>
        <v>36230</v>
      </c>
      <c r="M885" s="6">
        <f t="shared" si="161"/>
        <v>-1</v>
      </c>
      <c r="O885" s="2" t="str">
        <f t="shared" si="162"/>
        <v>13 ans, 4 mois, 12 jours</v>
      </c>
      <c r="Q885" s="3">
        <f t="shared" si="163"/>
        <v>13</v>
      </c>
      <c r="R885" s="4">
        <f t="shared" si="164"/>
        <v>4</v>
      </c>
      <c r="S885" s="5">
        <f t="shared" si="165"/>
        <v>12</v>
      </c>
      <c r="U885" s="1">
        <f t="shared" si="166"/>
        <v>36231</v>
      </c>
      <c r="W885" s="6">
        <f t="shared" si="167"/>
        <v>0</v>
      </c>
      <c r="Y885" t="str">
        <f>_xll.DIFFDATE(B885,C885,3)</f>
        <v>13 ans 4 mois 11 jours</v>
      </c>
      <c r="AC885" t="str">
        <f>RIGHT(_xll.DIFFDATE($B885,$C885,3),8)</f>
        <v>11 jours</v>
      </c>
      <c r="AD885" s="11"/>
      <c r="AE885" s="10"/>
    </row>
    <row r="886" spans="2:31">
      <c r="B886" s="1">
        <v>31624</v>
      </c>
      <c r="C886" s="1">
        <v>65876</v>
      </c>
      <c r="E886" s="2" t="str">
        <f t="shared" si="156"/>
        <v>93 ans, 9 mois, 9 jours</v>
      </c>
      <c r="G886" s="3">
        <f t="shared" si="157"/>
        <v>93</v>
      </c>
      <c r="H886" s="4">
        <f t="shared" si="158"/>
        <v>9</v>
      </c>
      <c r="I886" s="5">
        <f t="shared" si="159"/>
        <v>9</v>
      </c>
      <c r="K886" s="1">
        <f t="shared" si="160"/>
        <v>65875</v>
      </c>
      <c r="M886" s="6">
        <f t="shared" si="161"/>
        <v>-1</v>
      </c>
      <c r="O886" s="2" t="str">
        <f t="shared" si="162"/>
        <v>93 ans, 9 mois, 10 jours</v>
      </c>
      <c r="Q886" s="3">
        <f t="shared" si="163"/>
        <v>93</v>
      </c>
      <c r="R886" s="4">
        <f t="shared" si="164"/>
        <v>9</v>
      </c>
      <c r="S886" s="5">
        <f t="shared" si="165"/>
        <v>10</v>
      </c>
      <c r="U886" s="1">
        <f t="shared" si="166"/>
        <v>65876</v>
      </c>
      <c r="W886" s="6">
        <f t="shared" si="167"/>
        <v>0</v>
      </c>
      <c r="Y886" t="str">
        <f>_xll.DIFFDATE(B886,C886,3)</f>
        <v>93 ans 9 mois 9 jours</v>
      </c>
      <c r="AC886" t="str">
        <f>RIGHT(_xll.DIFFDATE($B886,$C886,3),8)</f>
        <v xml:space="preserve"> 9 jours</v>
      </c>
      <c r="AD886" s="11"/>
      <c r="AE886" s="10"/>
    </row>
    <row r="887" spans="2:31">
      <c r="B887" s="1">
        <v>26695</v>
      </c>
      <c r="C887" s="1">
        <v>51497</v>
      </c>
      <c r="E887" s="2" t="str">
        <f t="shared" si="156"/>
        <v>67 ans, 10 mois, 26 jours</v>
      </c>
      <c r="G887" s="3">
        <f t="shared" si="157"/>
        <v>67</v>
      </c>
      <c r="H887" s="4">
        <f t="shared" si="158"/>
        <v>10</v>
      </c>
      <c r="I887" s="5">
        <f t="shared" si="159"/>
        <v>26</v>
      </c>
      <c r="K887" s="1">
        <f t="shared" si="160"/>
        <v>51496</v>
      </c>
      <c r="M887" s="6">
        <f t="shared" si="161"/>
        <v>-1</v>
      </c>
      <c r="O887" s="2" t="str">
        <f t="shared" si="162"/>
        <v>67 ans, 10 mois, 27 jours</v>
      </c>
      <c r="Q887" s="3">
        <f t="shared" si="163"/>
        <v>67</v>
      </c>
      <c r="R887" s="4">
        <f t="shared" si="164"/>
        <v>10</v>
      </c>
      <c r="S887" s="5">
        <f t="shared" si="165"/>
        <v>27</v>
      </c>
      <c r="U887" s="1">
        <f t="shared" si="166"/>
        <v>51497</v>
      </c>
      <c r="W887" s="6">
        <f t="shared" si="167"/>
        <v>0</v>
      </c>
      <c r="Y887" t="str">
        <f>_xll.DIFFDATE(B887,C887,3)</f>
        <v>67 ans 10 mois 26 jours</v>
      </c>
      <c r="AC887" t="str">
        <f>RIGHT(_xll.DIFFDATE($B887,$C887,3),8)</f>
        <v>26 jours</v>
      </c>
      <c r="AD887" s="11"/>
      <c r="AE887" s="10"/>
    </row>
    <row r="888" spans="2:31">
      <c r="B888" s="1">
        <v>6422</v>
      </c>
      <c r="C888" s="1">
        <v>32638</v>
      </c>
      <c r="E888" s="2" t="str">
        <f t="shared" si="156"/>
        <v>71 ans, 9 mois, 9 jours</v>
      </c>
      <c r="G888" s="3">
        <f t="shared" si="157"/>
        <v>71</v>
      </c>
      <c r="H888" s="4">
        <f t="shared" si="158"/>
        <v>9</v>
      </c>
      <c r="I888" s="5">
        <f t="shared" si="159"/>
        <v>9</v>
      </c>
      <c r="K888" s="1">
        <f t="shared" si="160"/>
        <v>32637</v>
      </c>
      <c r="M888" s="6">
        <f t="shared" si="161"/>
        <v>-1</v>
      </c>
      <c r="O888" s="2" t="str">
        <f t="shared" si="162"/>
        <v>71 ans, 9 mois, 10 jours</v>
      </c>
      <c r="Q888" s="3">
        <f t="shared" si="163"/>
        <v>71</v>
      </c>
      <c r="R888" s="4">
        <f t="shared" si="164"/>
        <v>9</v>
      </c>
      <c r="S888" s="5">
        <f t="shared" si="165"/>
        <v>10</v>
      </c>
      <c r="U888" s="1">
        <f t="shared" si="166"/>
        <v>32638</v>
      </c>
      <c r="W888" s="6">
        <f t="shared" si="167"/>
        <v>0</v>
      </c>
      <c r="Y888" t="str">
        <f>_xll.DIFFDATE(B888,C888,3)</f>
        <v>71 ans 9 mois 9 jours</v>
      </c>
      <c r="AC888" t="str">
        <f>RIGHT(_xll.DIFFDATE($B888,$C888,3),8)</f>
        <v xml:space="preserve"> 9 jours</v>
      </c>
      <c r="AD888" s="11"/>
      <c r="AE888" s="10"/>
    </row>
    <row r="889" spans="2:31">
      <c r="B889" s="1">
        <v>29249</v>
      </c>
      <c r="C889" s="1">
        <v>56334</v>
      </c>
      <c r="E889" s="2" t="str">
        <f t="shared" si="156"/>
        <v>74 ans, 1 mois, 25 jours</v>
      </c>
      <c r="G889" s="3">
        <f t="shared" si="157"/>
        <v>74</v>
      </c>
      <c r="H889" s="4">
        <f t="shared" si="158"/>
        <v>1</v>
      </c>
      <c r="I889" s="5">
        <f t="shared" si="159"/>
        <v>25</v>
      </c>
      <c r="K889" s="1">
        <f t="shared" si="160"/>
        <v>56333</v>
      </c>
      <c r="M889" s="6">
        <f t="shared" si="161"/>
        <v>-1</v>
      </c>
      <c r="O889" s="2" t="str">
        <f t="shared" si="162"/>
        <v>74 ans, 1 mois, 26 jours</v>
      </c>
      <c r="Q889" s="3">
        <f t="shared" si="163"/>
        <v>74</v>
      </c>
      <c r="R889" s="4">
        <f t="shared" si="164"/>
        <v>1</v>
      </c>
      <c r="S889" s="5">
        <f t="shared" si="165"/>
        <v>26</v>
      </c>
      <c r="U889" s="1">
        <f t="shared" si="166"/>
        <v>56334</v>
      </c>
      <c r="W889" s="6">
        <f t="shared" si="167"/>
        <v>0</v>
      </c>
      <c r="Y889" t="str">
        <f>_xll.DIFFDATE(B889,C889,3)</f>
        <v>74 ans 1 mois 25 jours</v>
      </c>
      <c r="AC889" t="str">
        <f>RIGHT(_xll.DIFFDATE($B889,$C889,3),8)</f>
        <v>25 jours</v>
      </c>
      <c r="AD889" s="11"/>
      <c r="AE889" s="10"/>
    </row>
    <row r="890" spans="2:31">
      <c r="B890" s="1">
        <v>30347</v>
      </c>
      <c r="C890" s="1">
        <v>44638</v>
      </c>
      <c r="E890" s="2" t="str">
        <f t="shared" si="156"/>
        <v>39 ans, 1 mois, 15 jours</v>
      </c>
      <c r="G890" s="3">
        <f t="shared" si="157"/>
        <v>39</v>
      </c>
      <c r="H890" s="4">
        <f t="shared" si="158"/>
        <v>1</v>
      </c>
      <c r="I890" s="5">
        <f t="shared" si="159"/>
        <v>15</v>
      </c>
      <c r="K890" s="1">
        <f t="shared" si="160"/>
        <v>44635</v>
      </c>
      <c r="M890" s="6">
        <f t="shared" si="161"/>
        <v>-3</v>
      </c>
      <c r="O890" s="2" t="str">
        <f t="shared" si="162"/>
        <v>39 ans, 1 mois, 18 jours</v>
      </c>
      <c r="Q890" s="3">
        <f t="shared" si="163"/>
        <v>39</v>
      </c>
      <c r="R890" s="4">
        <f t="shared" si="164"/>
        <v>1</v>
      </c>
      <c r="S890" s="5">
        <f t="shared" si="165"/>
        <v>18</v>
      </c>
      <c r="U890" s="1">
        <f t="shared" si="166"/>
        <v>44638</v>
      </c>
      <c r="W890" s="6">
        <f t="shared" si="167"/>
        <v>0</v>
      </c>
      <c r="Y890" t="str">
        <f>_xll.DIFFDATE(B890,C890,3)</f>
        <v>39 ans 1 mois 15 jours</v>
      </c>
      <c r="AC890" t="str">
        <f>RIGHT(_xll.DIFFDATE($B890,$C890,3),8)</f>
        <v>15 jours</v>
      </c>
      <c r="AD890" s="11"/>
      <c r="AE890" s="10"/>
    </row>
    <row r="891" spans="2:31">
      <c r="B891" s="1">
        <v>5691</v>
      </c>
      <c r="C891" s="1">
        <v>60409</v>
      </c>
      <c r="E891" s="2" t="str">
        <f t="shared" si="156"/>
        <v>149 ans, 9 mois, 21 jours</v>
      </c>
      <c r="G891" s="3">
        <f t="shared" si="157"/>
        <v>149</v>
      </c>
      <c r="H891" s="4">
        <f t="shared" si="158"/>
        <v>9</v>
      </c>
      <c r="I891" s="5">
        <f t="shared" si="159"/>
        <v>21</v>
      </c>
      <c r="K891" s="1">
        <f t="shared" si="160"/>
        <v>60408</v>
      </c>
      <c r="M891" s="6">
        <f t="shared" si="161"/>
        <v>-1</v>
      </c>
      <c r="O891" s="2" t="str">
        <f t="shared" si="162"/>
        <v>149 ans, 9 mois, 22 jours</v>
      </c>
      <c r="Q891" s="3">
        <f t="shared" si="163"/>
        <v>149</v>
      </c>
      <c r="R891" s="4">
        <f t="shared" si="164"/>
        <v>9</v>
      </c>
      <c r="S891" s="5">
        <f t="shared" si="165"/>
        <v>22</v>
      </c>
      <c r="U891" s="1">
        <f t="shared" si="166"/>
        <v>60409</v>
      </c>
      <c r="W891" s="6">
        <f t="shared" si="167"/>
        <v>0</v>
      </c>
      <c r="Y891" t="str">
        <f>_xll.DIFFDATE(B891,C891,3)</f>
        <v>149 ans 9 mois 21 jours</v>
      </c>
      <c r="AC891" t="str">
        <f>RIGHT(_xll.DIFFDATE($B891,$C891,3),8)</f>
        <v>21 jours</v>
      </c>
      <c r="AD891" s="11"/>
      <c r="AE891" s="10"/>
    </row>
    <row r="892" spans="2:31">
      <c r="B892" s="1">
        <v>23407</v>
      </c>
      <c r="C892" s="1">
        <v>59533</v>
      </c>
      <c r="E892" s="2" t="str">
        <f t="shared" si="156"/>
        <v>98 ans, 10 mois, 27 jours</v>
      </c>
      <c r="G892" s="3">
        <f t="shared" si="157"/>
        <v>98</v>
      </c>
      <c r="H892" s="4">
        <f t="shared" si="158"/>
        <v>10</v>
      </c>
      <c r="I892" s="5">
        <f t="shared" si="159"/>
        <v>27</v>
      </c>
      <c r="K892" s="1">
        <f t="shared" si="160"/>
        <v>59532</v>
      </c>
      <c r="M892" s="6">
        <f t="shared" si="161"/>
        <v>-1</v>
      </c>
      <c r="O892" s="2" t="str">
        <f t="shared" si="162"/>
        <v>98 ans, 10 mois, 28 jours</v>
      </c>
      <c r="Q892" s="3">
        <f t="shared" si="163"/>
        <v>98</v>
      </c>
      <c r="R892" s="4">
        <f t="shared" si="164"/>
        <v>10</v>
      </c>
      <c r="S892" s="5">
        <f t="shared" si="165"/>
        <v>28</v>
      </c>
      <c r="U892" s="1">
        <f t="shared" si="166"/>
        <v>59533</v>
      </c>
      <c r="W892" s="6">
        <f t="shared" si="167"/>
        <v>0</v>
      </c>
      <c r="Y892" t="str">
        <f>_xll.DIFFDATE(B892,C892,3)</f>
        <v>98 ans 10 mois 27 jours</v>
      </c>
      <c r="AC892" t="str">
        <f>RIGHT(_xll.DIFFDATE($B892,$C892,3),8)</f>
        <v>27 jours</v>
      </c>
      <c r="AD892" s="11"/>
      <c r="AE892" s="10"/>
    </row>
    <row r="893" spans="2:31">
      <c r="B893" s="1">
        <v>10500</v>
      </c>
      <c r="C893" s="1">
        <v>51938</v>
      </c>
      <c r="E893" s="2" t="str">
        <f t="shared" si="156"/>
        <v>113 ans, 5 mois, 12 jours</v>
      </c>
      <c r="G893" s="3">
        <f t="shared" si="157"/>
        <v>113</v>
      </c>
      <c r="H893" s="4">
        <f t="shared" si="158"/>
        <v>5</v>
      </c>
      <c r="I893" s="5">
        <f t="shared" si="159"/>
        <v>12</v>
      </c>
      <c r="K893" s="1">
        <f t="shared" si="160"/>
        <v>51937</v>
      </c>
      <c r="M893" s="6">
        <f t="shared" si="161"/>
        <v>-1</v>
      </c>
      <c r="O893" s="2" t="str">
        <f t="shared" si="162"/>
        <v>113 ans, 5 mois, 13 jours</v>
      </c>
      <c r="Q893" s="3">
        <f t="shared" si="163"/>
        <v>113</v>
      </c>
      <c r="R893" s="4">
        <f t="shared" si="164"/>
        <v>5</v>
      </c>
      <c r="S893" s="5">
        <f t="shared" si="165"/>
        <v>13</v>
      </c>
      <c r="U893" s="1">
        <f t="shared" si="166"/>
        <v>51938</v>
      </c>
      <c r="W893" s="6">
        <f t="shared" si="167"/>
        <v>0</v>
      </c>
      <c r="Y893" t="str">
        <f>_xll.DIFFDATE(B893,C893,3)</f>
        <v>113 ans 5 mois 12 jours</v>
      </c>
      <c r="AC893" t="str">
        <f>RIGHT(_xll.DIFFDATE($B893,$C893,3),8)</f>
        <v>12 jours</v>
      </c>
      <c r="AD893" s="11"/>
      <c r="AE893" s="10"/>
    </row>
    <row r="894" spans="2:31">
      <c r="B894" s="1">
        <v>7822</v>
      </c>
      <c r="C894" s="1">
        <v>55507</v>
      </c>
      <c r="E894" s="2" t="str">
        <f t="shared" si="156"/>
        <v>130 ans, 6 mois, 19 jours</v>
      </c>
      <c r="G894" s="3">
        <f t="shared" si="157"/>
        <v>130</v>
      </c>
      <c r="H894" s="4">
        <f t="shared" si="158"/>
        <v>6</v>
      </c>
      <c r="I894" s="5">
        <f t="shared" si="159"/>
        <v>19</v>
      </c>
      <c r="K894" s="1">
        <f t="shared" si="160"/>
        <v>55506</v>
      </c>
      <c r="M894" s="6">
        <f t="shared" si="161"/>
        <v>-1</v>
      </c>
      <c r="O894" s="2" t="str">
        <f t="shared" si="162"/>
        <v>130 ans, 6 mois, 20 jours</v>
      </c>
      <c r="Q894" s="3">
        <f t="shared" si="163"/>
        <v>130</v>
      </c>
      <c r="R894" s="4">
        <f t="shared" si="164"/>
        <v>6</v>
      </c>
      <c r="S894" s="5">
        <f t="shared" si="165"/>
        <v>20</v>
      </c>
      <c r="U894" s="1">
        <f t="shared" si="166"/>
        <v>55507</v>
      </c>
      <c r="W894" s="6">
        <f t="shared" si="167"/>
        <v>0</v>
      </c>
      <c r="Y894" t="str">
        <f>_xll.DIFFDATE(B894,C894,3)</f>
        <v>130 ans 6 mois 19 jours</v>
      </c>
      <c r="AC894" t="str">
        <f>RIGHT(_xll.DIFFDATE($B894,$C894,3),8)</f>
        <v>19 jours</v>
      </c>
      <c r="AD894" s="11"/>
      <c r="AE894" s="10"/>
    </row>
    <row r="895" spans="2:31">
      <c r="B895" s="1">
        <v>24837</v>
      </c>
      <c r="C895" s="1">
        <v>29513</v>
      </c>
      <c r="E895" s="2" t="str">
        <f t="shared" si="156"/>
        <v>12 ans, 9 mois, 18 jours</v>
      </c>
      <c r="G895" s="3">
        <f t="shared" si="157"/>
        <v>12</v>
      </c>
      <c r="H895" s="4">
        <f t="shared" si="158"/>
        <v>9</v>
      </c>
      <c r="I895" s="5">
        <f t="shared" si="159"/>
        <v>18</v>
      </c>
      <c r="K895" s="1">
        <f t="shared" si="160"/>
        <v>29512</v>
      </c>
      <c r="M895" s="6">
        <f t="shared" si="161"/>
        <v>-1</v>
      </c>
      <c r="O895" s="2" t="str">
        <f t="shared" si="162"/>
        <v>12 ans, 9 mois, 19 jours</v>
      </c>
      <c r="Q895" s="3">
        <f t="shared" si="163"/>
        <v>12</v>
      </c>
      <c r="R895" s="4">
        <f t="shared" si="164"/>
        <v>9</v>
      </c>
      <c r="S895" s="5">
        <f t="shared" si="165"/>
        <v>19</v>
      </c>
      <c r="U895" s="1">
        <f t="shared" si="166"/>
        <v>29513</v>
      </c>
      <c r="W895" s="6">
        <f t="shared" si="167"/>
        <v>0</v>
      </c>
      <c r="Y895" t="str">
        <f>_xll.DIFFDATE(B895,C895,3)</f>
        <v>12 ans 9 mois 18 jours</v>
      </c>
      <c r="AC895" t="str">
        <f>RIGHT(_xll.DIFFDATE($B895,$C895,3),8)</f>
        <v>18 jours</v>
      </c>
      <c r="AD895" s="11"/>
      <c r="AE895" s="10"/>
    </row>
    <row r="896" spans="2:31">
      <c r="B896" s="1">
        <v>2343</v>
      </c>
      <c r="C896" s="1">
        <v>28033</v>
      </c>
      <c r="E896" s="2" t="str">
        <f t="shared" si="156"/>
        <v>70 ans, 3 mois, 30 jours</v>
      </c>
      <c r="G896" s="3">
        <f t="shared" si="157"/>
        <v>70</v>
      </c>
      <c r="H896" s="4">
        <f t="shared" si="158"/>
        <v>3</v>
      </c>
      <c r="I896" s="5">
        <f t="shared" si="159"/>
        <v>30</v>
      </c>
      <c r="K896" s="1">
        <f t="shared" si="160"/>
        <v>28033</v>
      </c>
      <c r="M896" s="6">
        <f t="shared" si="161"/>
        <v>0</v>
      </c>
      <c r="O896" s="2" t="str">
        <f t="shared" si="162"/>
        <v>70 ans, 4 mois, 0 jour</v>
      </c>
      <c r="Q896" s="3">
        <f t="shared" si="163"/>
        <v>70</v>
      </c>
      <c r="R896" s="4">
        <f t="shared" si="164"/>
        <v>4</v>
      </c>
      <c r="S896" s="5">
        <f t="shared" si="165"/>
        <v>0</v>
      </c>
      <c r="U896" s="1">
        <f t="shared" si="166"/>
        <v>28033</v>
      </c>
      <c r="W896" s="6">
        <f t="shared" si="167"/>
        <v>0</v>
      </c>
      <c r="Y896" t="str">
        <f>_xll.DIFFDATE(B896,C896,3)</f>
        <v>70 ans 3 mois 30 jours</v>
      </c>
      <c r="AC896" t="str">
        <f>RIGHT(_xll.DIFFDATE($B896,$C896,3),8)</f>
        <v>30 jours</v>
      </c>
      <c r="AD896" s="11"/>
      <c r="AE896" s="10"/>
    </row>
    <row r="897" spans="2:31">
      <c r="B897" s="1">
        <v>29311</v>
      </c>
      <c r="C897" s="1">
        <v>53237</v>
      </c>
      <c r="E897" s="2" t="str">
        <f t="shared" si="156"/>
        <v>65 ans, 6 mois, 1 jour</v>
      </c>
      <c r="G897" s="3">
        <f t="shared" si="157"/>
        <v>65</v>
      </c>
      <c r="H897" s="4">
        <f t="shared" si="158"/>
        <v>6</v>
      </c>
      <c r="I897" s="5">
        <f t="shared" si="159"/>
        <v>1</v>
      </c>
      <c r="K897" s="1">
        <f t="shared" si="160"/>
        <v>53236</v>
      </c>
      <c r="M897" s="6">
        <f t="shared" si="161"/>
        <v>-1</v>
      </c>
      <c r="O897" s="2" t="str">
        <f t="shared" si="162"/>
        <v>65 ans, 6 mois, 2 jours</v>
      </c>
      <c r="Q897" s="3">
        <f t="shared" si="163"/>
        <v>65</v>
      </c>
      <c r="R897" s="4">
        <f t="shared" si="164"/>
        <v>6</v>
      </c>
      <c r="S897" s="5">
        <f t="shared" si="165"/>
        <v>2</v>
      </c>
      <c r="U897" s="1">
        <f t="shared" si="166"/>
        <v>53237</v>
      </c>
      <c r="W897" s="6">
        <f t="shared" si="167"/>
        <v>0</v>
      </c>
      <c r="Y897" t="str">
        <f>_xll.DIFFDATE(B897,C897,3)</f>
        <v>65 ans 6 mois 1 jour</v>
      </c>
      <c r="AC897" t="str">
        <f>RIGHT(_xll.DIFFDATE($B897,$C897,3),8)</f>
        <v>s 1 jour</v>
      </c>
      <c r="AD897" s="11"/>
      <c r="AE897" s="10"/>
    </row>
    <row r="898" spans="2:31">
      <c r="B898" s="1">
        <v>11839</v>
      </c>
      <c r="C898" s="1">
        <v>45727</v>
      </c>
      <c r="E898" s="2" t="str">
        <f t="shared" si="156"/>
        <v>92 ans, 9 mois, 9 jours</v>
      </c>
      <c r="G898" s="3">
        <f t="shared" si="157"/>
        <v>92</v>
      </c>
      <c r="H898" s="4">
        <f t="shared" si="158"/>
        <v>9</v>
      </c>
      <c r="I898" s="5">
        <f t="shared" si="159"/>
        <v>9</v>
      </c>
      <c r="K898" s="1">
        <f t="shared" si="160"/>
        <v>45725</v>
      </c>
      <c r="M898" s="6">
        <f t="shared" si="161"/>
        <v>-2</v>
      </c>
      <c r="O898" s="2" t="str">
        <f t="shared" si="162"/>
        <v>92 ans, 9 mois, 11 jours</v>
      </c>
      <c r="Q898" s="3">
        <f t="shared" si="163"/>
        <v>92</v>
      </c>
      <c r="R898" s="4">
        <f t="shared" si="164"/>
        <v>9</v>
      </c>
      <c r="S898" s="5">
        <f t="shared" si="165"/>
        <v>11</v>
      </c>
      <c r="U898" s="1">
        <f t="shared" si="166"/>
        <v>45727</v>
      </c>
      <c r="W898" s="6">
        <f t="shared" si="167"/>
        <v>0</v>
      </c>
      <c r="Y898" t="str">
        <f>_xll.DIFFDATE(B898,C898,3)</f>
        <v>92 ans 9 mois 9 jours</v>
      </c>
      <c r="AC898" t="str">
        <f>RIGHT(_xll.DIFFDATE($B898,$C898,3),8)</f>
        <v xml:space="preserve"> 9 jours</v>
      </c>
      <c r="AD898" s="11"/>
      <c r="AE898" s="10"/>
    </row>
    <row r="899" spans="2:31">
      <c r="B899" s="1">
        <v>29067</v>
      </c>
      <c r="C899" s="1">
        <v>75010</v>
      </c>
      <c r="E899" s="2" t="str">
        <f t="shared" si="156"/>
        <v>125 ans, 9 mois, 13 jours</v>
      </c>
      <c r="G899" s="3">
        <f t="shared" si="157"/>
        <v>125</v>
      </c>
      <c r="H899" s="4">
        <f t="shared" si="158"/>
        <v>9</v>
      </c>
      <c r="I899" s="5">
        <f t="shared" si="159"/>
        <v>13</v>
      </c>
      <c r="K899" s="1">
        <f t="shared" si="160"/>
        <v>75009</v>
      </c>
      <c r="M899" s="6">
        <f t="shared" si="161"/>
        <v>-1</v>
      </c>
      <c r="O899" s="2" t="str">
        <f t="shared" si="162"/>
        <v>125 ans, 9 mois, 14 jours</v>
      </c>
      <c r="Q899" s="3">
        <f t="shared" si="163"/>
        <v>125</v>
      </c>
      <c r="R899" s="4">
        <f t="shared" si="164"/>
        <v>9</v>
      </c>
      <c r="S899" s="5">
        <f t="shared" si="165"/>
        <v>14</v>
      </c>
      <c r="U899" s="1">
        <f t="shared" si="166"/>
        <v>75010</v>
      </c>
      <c r="W899" s="6">
        <f t="shared" si="167"/>
        <v>0</v>
      </c>
      <c r="Y899" t="str">
        <f>_xll.DIFFDATE(B899,C899,3)</f>
        <v>125 ans 9 mois 13 jours</v>
      </c>
      <c r="AC899" t="str">
        <f>RIGHT(_xll.DIFFDATE($B899,$C899,3),8)</f>
        <v>13 jours</v>
      </c>
      <c r="AD899" s="11"/>
      <c r="AE899" s="10"/>
    </row>
    <row r="900" spans="2:31">
      <c r="B900" s="1">
        <v>23284</v>
      </c>
      <c r="C900" s="1">
        <v>49369</v>
      </c>
      <c r="E900" s="2" t="str">
        <f t="shared" si="156"/>
        <v>71 ans, 5 mois, -1 jour</v>
      </c>
      <c r="G900" s="3">
        <f t="shared" si="157"/>
        <v>71</v>
      </c>
      <c r="H900" s="4">
        <f t="shared" si="158"/>
        <v>5</v>
      </c>
      <c r="I900" s="5">
        <f t="shared" si="159"/>
        <v>-1</v>
      </c>
      <c r="K900" s="1">
        <f t="shared" si="160"/>
        <v>49367</v>
      </c>
      <c r="M900" s="6">
        <f t="shared" si="161"/>
        <v>-2</v>
      </c>
      <c r="O900" s="2" t="str">
        <f t="shared" si="162"/>
        <v>71 ans, 5 mois, 1 jour</v>
      </c>
      <c r="Q900" s="3">
        <f t="shared" si="163"/>
        <v>71</v>
      </c>
      <c r="R900" s="4">
        <f t="shared" si="164"/>
        <v>5</v>
      </c>
      <c r="S900" s="5">
        <f t="shared" si="165"/>
        <v>1</v>
      </c>
      <c r="U900" s="1">
        <f t="shared" si="166"/>
        <v>49369</v>
      </c>
      <c r="W900" s="6">
        <f t="shared" si="167"/>
        <v>0</v>
      </c>
      <c r="Y900" t="str">
        <f>_xll.DIFFDATE(B900,C900,3)</f>
        <v>71 ans 5 mois -1 jour</v>
      </c>
      <c r="AC900" t="str">
        <f>RIGHT(_xll.DIFFDATE($B900,$C900,3),8)</f>
        <v xml:space="preserve"> -1 jour</v>
      </c>
      <c r="AD900" s="11"/>
      <c r="AE900" s="10"/>
    </row>
    <row r="901" spans="2:31">
      <c r="B901" s="1">
        <v>1705</v>
      </c>
      <c r="C901" s="1">
        <v>42553</v>
      </c>
      <c r="E901" s="2" t="str">
        <f t="shared" si="156"/>
        <v>111 ans, 10 mois, 1 jour</v>
      </c>
      <c r="G901" s="3">
        <f t="shared" si="157"/>
        <v>111</v>
      </c>
      <c r="H901" s="4">
        <f t="shared" si="158"/>
        <v>10</v>
      </c>
      <c r="I901" s="5">
        <f t="shared" si="159"/>
        <v>1</v>
      </c>
      <c r="K901" s="1">
        <f t="shared" si="160"/>
        <v>42552</v>
      </c>
      <c r="M901" s="6">
        <f t="shared" si="161"/>
        <v>-1</v>
      </c>
      <c r="O901" s="2" t="str">
        <f t="shared" si="162"/>
        <v>111 ans, 10 mois, 2 jours</v>
      </c>
      <c r="Q901" s="3">
        <f t="shared" si="163"/>
        <v>111</v>
      </c>
      <c r="R901" s="4">
        <f t="shared" si="164"/>
        <v>10</v>
      </c>
      <c r="S901" s="5">
        <f t="shared" si="165"/>
        <v>2</v>
      </c>
      <c r="U901" s="1">
        <f t="shared" si="166"/>
        <v>42553</v>
      </c>
      <c r="W901" s="6">
        <f t="shared" si="167"/>
        <v>0</v>
      </c>
      <c r="Y901" t="str">
        <f>_xll.DIFFDATE(B901,C901,3)</f>
        <v>111 ans 10 mois 1 jour</v>
      </c>
      <c r="AC901" t="str">
        <f>RIGHT(_xll.DIFFDATE($B901,$C901,3),8)</f>
        <v>s 1 jour</v>
      </c>
      <c r="AD901" s="11"/>
      <c r="AE901" s="10"/>
    </row>
    <row r="902" spans="2:31">
      <c r="B902" s="1">
        <v>26907</v>
      </c>
      <c r="C902" s="1">
        <v>38563</v>
      </c>
      <c r="E902" s="2" t="str">
        <f t="shared" si="156"/>
        <v>31 ans, 10 mois, 29 jours</v>
      </c>
      <c r="G902" s="3">
        <f t="shared" si="157"/>
        <v>31</v>
      </c>
      <c r="H902" s="4">
        <f t="shared" si="158"/>
        <v>10</v>
      </c>
      <c r="I902" s="5">
        <f t="shared" si="159"/>
        <v>29</v>
      </c>
      <c r="K902" s="1">
        <f t="shared" si="160"/>
        <v>38562</v>
      </c>
      <c r="M902" s="6">
        <f t="shared" si="161"/>
        <v>-1</v>
      </c>
      <c r="O902" s="2" t="str">
        <f t="shared" si="162"/>
        <v>31 ans, 10 mois, 30 jours</v>
      </c>
      <c r="Q902" s="3">
        <f t="shared" si="163"/>
        <v>31</v>
      </c>
      <c r="R902" s="4">
        <f t="shared" si="164"/>
        <v>10</v>
      </c>
      <c r="S902" s="5">
        <f t="shared" si="165"/>
        <v>30</v>
      </c>
      <c r="U902" s="1">
        <f t="shared" si="166"/>
        <v>38563</v>
      </c>
      <c r="W902" s="6">
        <f t="shared" si="167"/>
        <v>0</v>
      </c>
      <c r="Y902" t="str">
        <f>_xll.DIFFDATE(B902,C902,3)</f>
        <v>31 ans 10 mois 29 jours</v>
      </c>
      <c r="AC902" t="str">
        <f>RIGHT(_xll.DIFFDATE($B902,$C902,3),8)</f>
        <v>29 jours</v>
      </c>
      <c r="AD902" s="11"/>
      <c r="AE902" s="10"/>
    </row>
    <row r="903" spans="2:31">
      <c r="B903" s="1">
        <v>16648</v>
      </c>
      <c r="C903" s="1">
        <v>63630</v>
      </c>
      <c r="E903" s="2" t="str">
        <f t="shared" si="156"/>
        <v>128 ans, 7 mois, 15 jours</v>
      </c>
      <c r="G903" s="3">
        <f t="shared" si="157"/>
        <v>128</v>
      </c>
      <c r="H903" s="4">
        <f t="shared" si="158"/>
        <v>7</v>
      </c>
      <c r="I903" s="5">
        <f t="shared" si="159"/>
        <v>15</v>
      </c>
      <c r="K903" s="1">
        <f t="shared" si="160"/>
        <v>63628</v>
      </c>
      <c r="M903" s="6">
        <f t="shared" si="161"/>
        <v>-2</v>
      </c>
      <c r="O903" s="2" t="str">
        <f t="shared" si="162"/>
        <v>128 ans, 7 mois, 17 jours</v>
      </c>
      <c r="Q903" s="3">
        <f t="shared" si="163"/>
        <v>128</v>
      </c>
      <c r="R903" s="4">
        <f t="shared" si="164"/>
        <v>7</v>
      </c>
      <c r="S903" s="5">
        <f t="shared" si="165"/>
        <v>17</v>
      </c>
      <c r="U903" s="1">
        <f t="shared" si="166"/>
        <v>63630</v>
      </c>
      <c r="W903" s="6">
        <f t="shared" si="167"/>
        <v>0</v>
      </c>
      <c r="Y903" t="str">
        <f>_xll.DIFFDATE(B903,C903,3)</f>
        <v>128 ans 7 mois 15 jours</v>
      </c>
      <c r="AC903" t="str">
        <f>RIGHT(_xll.DIFFDATE($B903,$C903,3),8)</f>
        <v>15 jours</v>
      </c>
      <c r="AD903" s="11"/>
      <c r="AE903" s="10"/>
    </row>
    <row r="904" spans="2:31">
      <c r="B904" s="1">
        <v>12723</v>
      </c>
      <c r="C904" s="1">
        <v>59378</v>
      </c>
      <c r="E904" s="2" t="str">
        <f t="shared" ref="E904:E967" si="168">DATEDIF(B904,C904,"y")&amp;IF(DATEDIF(B904,C904,"y")&gt;1," ans, "," an, ")&amp;DATEDIF(B904,C904,"ym")&amp;" mois, "&amp;DATEDIF(B904,C904,"md")&amp;IF(DATEDIF(B904,C904,"md")&gt;1," jours"," jour")</f>
        <v>127 ans, 8 mois, 25 jours</v>
      </c>
      <c r="G904" s="3">
        <f t="shared" ref="G904:G967" si="169">DATEDIF(B904,C904,"y")</f>
        <v>127</v>
      </c>
      <c r="H904" s="4">
        <f t="shared" ref="H904:H967" si="170">DATEDIF(B904,C904,"ym")</f>
        <v>8</v>
      </c>
      <c r="I904" s="5">
        <f t="shared" ref="I904:I967" si="171">DATEDIF(B904,C904,"md")</f>
        <v>25</v>
      </c>
      <c r="K904" s="1">
        <f t="shared" ref="K904:K967" si="172">EDATE($B904,12*G904+H904)+I904</f>
        <v>59377</v>
      </c>
      <c r="M904" s="6">
        <f t="shared" ref="M904:M967" si="173">K904-$C904</f>
        <v>-1</v>
      </c>
      <c r="O904" s="2" t="str">
        <f t="shared" ref="O904:O967" si="174" xml:space="preserve">          TEXT(INT((12*(YEAR(INT(C904)+((ROUND(C904-INT(C904)-B904+INT(B904),6))&gt;=0))-YEAR(B904))+MONTH(INT(C904)+((ROUND(C904-INT(C904)-B904+INT(B904),6))&gt;=0))-MONTH(B904)    -(EDATE(B904,12*(YEAR(INT(C904)+((ROUND(C904-INT(C904)-B904+INT(B904),6))&gt;=0))-YEAR(B904))+MONTH(INT(C904)+((ROUND(C904-INT(C904)-B904+INT(B904),6))&gt;=0))-MONTH(B904))&gt;=(INT(C904)+((ROUND(C904-INT(C904)-B904+INT(B904),6))&gt;=0))))/12),"[&gt;=2]0"" ans, "";0"" an, """)&amp;                  MOD(12*(YEAR(INT(C904)+((ROUND(C904-INT(C904)-B904+INT(B904),6))&gt;=0))-YEAR(B904))+MONTH(INT(C904)+((ROUND(C904-INT(C904)-B904+INT(B904),6))&gt;=0))-MONTH(B904)    -(EDATE(B904,12*(YEAR(INT(C904)+((ROUND(C904-INT(C904)-B904+INT(B904),6))&gt;=0))-YEAR(B904))+MONTH(INT(C904)+((ROUND(C904-INT(C904)-B904+INT(B904),6))&gt;=0))-MONTH(B904))&gt;=(INT(C904)+((ROUND(C904-INT(C904)-B904+INT(B904),6))&gt;=0))),12)&amp;" mois, "&amp;                          TEXT(INT(C904)+((ROUND(C904-INT(C904)-B904+INT(B904),6))&gt;=0)-EDATE(INT(B904),12*(YEAR(INT(C904)+((ROUND(C904-INT(C904)-B904+INT(B904),6))&gt;=0))-YEAR(B904))+MONTH(INT(C904)+((ROUND(C904-INT(C904)-B904+INT(B904),6))&gt;=0))-MONTH(B904)    -(EDATE(B904,12*(YEAR(INT(C904)+((ROUND(C904-INT(C904)-B904+INT(B904),6))&gt;=0))-YEAR(B904))+MONTH(INT(C904)+((ROUND(C904-INT(C904)-B904+INT(B904),6))&gt;=0))-MONTH(B904))&gt;=(INT(C904)+((ROUND(C904-INT(C904)-B904+INT(B904),6))&gt;=0))))-1,"[&gt;=2]0"" jours"";0"" jour""")</f>
        <v>127 ans, 8 mois, 26 jours</v>
      </c>
      <c r="Q904" s="3">
        <f t="shared" ref="Q904:Q967" si="175" xml:space="preserve">            INT((12*(YEAR(INT(C904)+((ROUND(C904-INT(C904)-B904+INT(B904),6))&gt;=0))-YEAR(B904))+MONTH(INT(C904)+((ROUND(C904-INT(C904)-B904+INT(B904),6))&gt;=0))-MONTH(B904)-(EDATE(B904,12*(YEAR(INT(C904)+((ROUND(C904-INT(C904)-B904+INT(B904),6))&gt;=0))-YEAR(B904))+MONTH(INT(C904)+((ROUND(C904-INT(C904)-B904+INT(B904),6))&gt;=0))-MONTH(B904))&gt;=(INT(C904)+((ROUND(C904-INT(C904)-B904+INT(B904),6))&gt;=0))))/12)</f>
        <v>127</v>
      </c>
      <c r="R904" s="4">
        <f t="shared" ref="R904:R967" si="176" xml:space="preserve">             MOD(12*(YEAR(INT(C904)+((ROUND(C904-INT(C904)-B904+INT(B904),6))&gt;=0))-YEAR(B904))+MONTH(INT(C904)+((ROUND(C904-INT(C904)-B904+INT(B904),6))&gt;=0))-MONTH(B904)-(EDATE(B904,12*(YEAR(INT(C904)+((ROUND(C904-INT(C904)-B904+INT(B904),6))&gt;=0))-YEAR(B904))+MONTH(INT(C904)+((ROUND(C904-INT(C904)-B904+INT(B904),6))&gt;=0))-MONTH(B904))&gt;=(INT(C904)+((ROUND(C904-INT(C904)-B904+INT(B904),6))&gt;=0))),12)</f>
        <v>8</v>
      </c>
      <c r="S904" s="5">
        <f t="shared" ref="S904:S967" si="177" xml:space="preserve">                               INT(C904)+((ROUND(C904-INT(C904)-B904+INT(B904),6))&gt;=0)-EDATE(INT(B904),12*(YEAR(INT(C904)+((ROUND(C904-INT(C904)-B904+INT(B904),6))&gt;=0))-YEAR(B904))+MONTH(INT(C904)+((ROUND(C904-INT(C904)-B904+INT(B904),6))&gt;=0))-MONTH(B904)    -(EDATE(B904,12*(YEAR(INT(C904)+((ROUND(C904-INT(C904)-B904+INT(B904),6))&gt;=0))-YEAR(B904))+MONTH(INT(C904)+((ROUND(C904-INT(C904)-B904+INT(B904),6))&gt;=0))-MONTH(B904))&gt;=(INT(C904)+((ROUND(C904-INT(C904)-B904+INT(B904),6))&gt;=0))))-1</f>
        <v>26</v>
      </c>
      <c r="U904" s="1">
        <f t="shared" ref="U904:U967" si="178">EDATE($B904,12*Q904+R904)+S904</f>
        <v>59378</v>
      </c>
      <c r="W904" s="6">
        <f t="shared" ref="W904:W967" si="179">U904-$C904</f>
        <v>0</v>
      </c>
      <c r="Y904" t="str">
        <f>_xll.DIFFDATE(B904,C904,3)</f>
        <v>127 ans 8 mois 25 jours</v>
      </c>
      <c r="AC904" t="str">
        <f>RIGHT(_xll.DIFFDATE($B904,$C904,3),8)</f>
        <v>25 jours</v>
      </c>
      <c r="AD904" s="11"/>
      <c r="AE904" s="10"/>
    </row>
    <row r="905" spans="2:31">
      <c r="B905" s="1">
        <v>2343</v>
      </c>
      <c r="C905" s="1">
        <v>29426</v>
      </c>
      <c r="E905" s="2" t="str">
        <f t="shared" si="168"/>
        <v>74 ans, 1 mois, 23 jours</v>
      </c>
      <c r="G905" s="3">
        <f t="shared" si="169"/>
        <v>74</v>
      </c>
      <c r="H905" s="4">
        <f t="shared" si="170"/>
        <v>1</v>
      </c>
      <c r="I905" s="5">
        <f t="shared" si="171"/>
        <v>23</v>
      </c>
      <c r="K905" s="1">
        <f t="shared" si="172"/>
        <v>29425</v>
      </c>
      <c r="M905" s="6">
        <f t="shared" si="173"/>
        <v>-1</v>
      </c>
      <c r="O905" s="2" t="str">
        <f t="shared" si="174"/>
        <v>74 ans, 1 mois, 24 jours</v>
      </c>
      <c r="Q905" s="3">
        <f t="shared" si="175"/>
        <v>74</v>
      </c>
      <c r="R905" s="4">
        <f t="shared" si="176"/>
        <v>1</v>
      </c>
      <c r="S905" s="5">
        <f t="shared" si="177"/>
        <v>24</v>
      </c>
      <c r="U905" s="1">
        <f t="shared" si="178"/>
        <v>29426</v>
      </c>
      <c r="W905" s="6">
        <f t="shared" si="179"/>
        <v>0</v>
      </c>
      <c r="Y905" t="str">
        <f>_xll.DIFFDATE(B905,C905,3)</f>
        <v>74 ans 1 mois 23 jours</v>
      </c>
      <c r="AC905" t="str">
        <f>RIGHT(_xll.DIFFDATE($B905,$C905,3),8)</f>
        <v>23 jours</v>
      </c>
      <c r="AD905" s="11"/>
      <c r="AE905" s="10"/>
    </row>
    <row r="906" spans="2:31">
      <c r="B906" s="1">
        <v>35216</v>
      </c>
      <c r="C906" s="1">
        <v>50830</v>
      </c>
      <c r="E906" s="2" t="str">
        <f t="shared" si="168"/>
        <v>42 ans, 9 mois, -2 jour</v>
      </c>
      <c r="G906" s="3">
        <f t="shared" si="169"/>
        <v>42</v>
      </c>
      <c r="H906" s="4">
        <f t="shared" si="170"/>
        <v>9</v>
      </c>
      <c r="I906" s="5">
        <f t="shared" si="171"/>
        <v>-2</v>
      </c>
      <c r="K906" s="1">
        <f t="shared" si="172"/>
        <v>50827</v>
      </c>
      <c r="M906" s="6">
        <f t="shared" si="173"/>
        <v>-3</v>
      </c>
      <c r="O906" s="2" t="str">
        <f t="shared" si="174"/>
        <v>42 ans, 9 mois, 1 jour</v>
      </c>
      <c r="Q906" s="3">
        <f t="shared" si="175"/>
        <v>42</v>
      </c>
      <c r="R906" s="4">
        <f t="shared" si="176"/>
        <v>9</v>
      </c>
      <c r="S906" s="5">
        <f t="shared" si="177"/>
        <v>1</v>
      </c>
      <c r="U906" s="1">
        <f t="shared" si="178"/>
        <v>50830</v>
      </c>
      <c r="W906" s="6">
        <f t="shared" si="179"/>
        <v>0</v>
      </c>
      <c r="Y906" t="str">
        <f>_xll.DIFFDATE(B906,C906,3)</f>
        <v>42 ans 9 mois -2 jour</v>
      </c>
      <c r="AC906" t="str">
        <f>RIGHT(_xll.DIFFDATE($B906,$C906,3),8)</f>
        <v xml:space="preserve"> -2 jour</v>
      </c>
      <c r="AD906" s="11"/>
      <c r="AE906" s="10"/>
    </row>
    <row r="907" spans="2:31">
      <c r="B907" s="1">
        <v>29249</v>
      </c>
      <c r="C907" s="1">
        <v>82628</v>
      </c>
      <c r="E907" s="2" t="str">
        <f t="shared" si="168"/>
        <v>146 ans, 1 mois, 22 jours</v>
      </c>
      <c r="G907" s="3">
        <f t="shared" si="169"/>
        <v>146</v>
      </c>
      <c r="H907" s="4">
        <f t="shared" si="170"/>
        <v>1</v>
      </c>
      <c r="I907" s="5">
        <f t="shared" si="171"/>
        <v>22</v>
      </c>
      <c r="K907" s="1">
        <f t="shared" si="172"/>
        <v>82627</v>
      </c>
      <c r="M907" s="6">
        <f t="shared" si="173"/>
        <v>-1</v>
      </c>
      <c r="O907" s="2" t="str">
        <f t="shared" si="174"/>
        <v>146 ans, 1 mois, 23 jours</v>
      </c>
      <c r="Q907" s="3">
        <f t="shared" si="175"/>
        <v>146</v>
      </c>
      <c r="R907" s="4">
        <f t="shared" si="176"/>
        <v>1</v>
      </c>
      <c r="S907" s="5">
        <f t="shared" si="177"/>
        <v>23</v>
      </c>
      <c r="U907" s="1">
        <f t="shared" si="178"/>
        <v>82628</v>
      </c>
      <c r="W907" s="6">
        <f t="shared" si="179"/>
        <v>0</v>
      </c>
      <c r="Y907" t="str">
        <f>_xll.DIFFDATE(B907,C907,3)</f>
        <v>146 ans 1 mois 22 jours</v>
      </c>
      <c r="AC907" t="str">
        <f>RIGHT(_xll.DIFFDATE($B907,$C907,3),8)</f>
        <v>22 jours</v>
      </c>
      <c r="AD907" s="11"/>
      <c r="AE907" s="10"/>
    </row>
    <row r="908" spans="2:31">
      <c r="B908" s="1">
        <v>1095</v>
      </c>
      <c r="C908" s="1">
        <v>38783</v>
      </c>
      <c r="E908" s="2" t="str">
        <f t="shared" si="168"/>
        <v>103 ans, 2 mois, 5 jours</v>
      </c>
      <c r="G908" s="3">
        <f t="shared" si="169"/>
        <v>103</v>
      </c>
      <c r="H908" s="4">
        <f t="shared" si="170"/>
        <v>2</v>
      </c>
      <c r="I908" s="5">
        <f t="shared" si="171"/>
        <v>5</v>
      </c>
      <c r="K908" s="1">
        <f t="shared" si="172"/>
        <v>38781</v>
      </c>
      <c r="M908" s="6">
        <f t="shared" si="173"/>
        <v>-2</v>
      </c>
      <c r="O908" s="2" t="str">
        <f t="shared" si="174"/>
        <v>103 ans, 2 mois, 7 jours</v>
      </c>
      <c r="Q908" s="3">
        <f t="shared" si="175"/>
        <v>103</v>
      </c>
      <c r="R908" s="4">
        <f t="shared" si="176"/>
        <v>2</v>
      </c>
      <c r="S908" s="5">
        <f t="shared" si="177"/>
        <v>7</v>
      </c>
      <c r="U908" s="1">
        <f t="shared" si="178"/>
        <v>38783</v>
      </c>
      <c r="W908" s="6">
        <f t="shared" si="179"/>
        <v>0</v>
      </c>
      <c r="Y908" t="str">
        <f>_xll.DIFFDATE(B908,C908,3)</f>
        <v>103 ans 2 mois 5 jours</v>
      </c>
      <c r="AC908" t="str">
        <f>RIGHT(_xll.DIFFDATE($B908,$C908,3),8)</f>
        <v xml:space="preserve"> 5 jours</v>
      </c>
      <c r="AD908" s="11"/>
      <c r="AE908" s="10"/>
    </row>
    <row r="909" spans="2:31">
      <c r="B909" s="1">
        <v>3319</v>
      </c>
      <c r="C909" s="1">
        <v>31852</v>
      </c>
      <c r="E909" s="2" t="str">
        <f t="shared" si="168"/>
        <v>78 ans, 1 mois, 13 jours</v>
      </c>
      <c r="G909" s="3">
        <f t="shared" si="169"/>
        <v>78</v>
      </c>
      <c r="H909" s="4">
        <f t="shared" si="170"/>
        <v>1</v>
      </c>
      <c r="I909" s="5">
        <f t="shared" si="171"/>
        <v>13</v>
      </c>
      <c r="K909" s="1">
        <f t="shared" si="172"/>
        <v>31849</v>
      </c>
      <c r="M909" s="6">
        <f t="shared" si="173"/>
        <v>-3</v>
      </c>
      <c r="O909" s="2" t="str">
        <f t="shared" si="174"/>
        <v>78 ans, 1 mois, 16 jours</v>
      </c>
      <c r="Q909" s="3">
        <f t="shared" si="175"/>
        <v>78</v>
      </c>
      <c r="R909" s="4">
        <f t="shared" si="176"/>
        <v>1</v>
      </c>
      <c r="S909" s="5">
        <f t="shared" si="177"/>
        <v>16</v>
      </c>
      <c r="U909" s="1">
        <f t="shared" si="178"/>
        <v>31852</v>
      </c>
      <c r="W909" s="6">
        <f t="shared" si="179"/>
        <v>0</v>
      </c>
      <c r="Y909" t="str">
        <f>_xll.DIFFDATE(B909,C909,3)</f>
        <v>78 ans 1 mois 13 jours</v>
      </c>
      <c r="AC909" t="str">
        <f>RIGHT(_xll.DIFFDATE($B909,$C909,3),8)</f>
        <v>13 jours</v>
      </c>
      <c r="AD909" s="11"/>
      <c r="AE909" s="10"/>
    </row>
    <row r="910" spans="2:31">
      <c r="B910" s="1">
        <v>20485</v>
      </c>
      <c r="C910" s="1">
        <v>36829</v>
      </c>
      <c r="E910" s="2" t="str">
        <f t="shared" si="168"/>
        <v>44 ans, 8 mois, 29 jours</v>
      </c>
      <c r="G910" s="3">
        <f t="shared" si="169"/>
        <v>44</v>
      </c>
      <c r="H910" s="4">
        <f t="shared" si="170"/>
        <v>8</v>
      </c>
      <c r="I910" s="5">
        <f t="shared" si="171"/>
        <v>29</v>
      </c>
      <c r="K910" s="1">
        <f t="shared" si="172"/>
        <v>36828</v>
      </c>
      <c r="M910" s="6">
        <f t="shared" si="173"/>
        <v>-1</v>
      </c>
      <c r="O910" s="2" t="str">
        <f t="shared" si="174"/>
        <v>44 ans, 8 mois, 30 jours</v>
      </c>
      <c r="Q910" s="3">
        <f t="shared" si="175"/>
        <v>44</v>
      </c>
      <c r="R910" s="4">
        <f t="shared" si="176"/>
        <v>8</v>
      </c>
      <c r="S910" s="5">
        <f t="shared" si="177"/>
        <v>30</v>
      </c>
      <c r="U910" s="1">
        <f t="shared" si="178"/>
        <v>36829</v>
      </c>
      <c r="W910" s="6">
        <f t="shared" si="179"/>
        <v>0</v>
      </c>
      <c r="Y910" t="str">
        <f>_xll.DIFFDATE(B910,C910,3)</f>
        <v>44 ans 8 mois 29 jours</v>
      </c>
      <c r="AC910" t="str">
        <f>RIGHT(_xll.DIFFDATE($B910,$C910,3),8)</f>
        <v>29 jours</v>
      </c>
      <c r="AD910" s="11"/>
      <c r="AE910" s="10"/>
    </row>
    <row r="911" spans="2:31">
      <c r="B911" s="1">
        <v>23315</v>
      </c>
      <c r="C911" s="1">
        <v>24188</v>
      </c>
      <c r="E911" s="2" t="str">
        <f t="shared" si="168"/>
        <v>2 ans, 4 mois, 19 jours</v>
      </c>
      <c r="G911" s="3">
        <f t="shared" si="169"/>
        <v>2</v>
      </c>
      <c r="H911" s="4">
        <f t="shared" si="170"/>
        <v>4</v>
      </c>
      <c r="I911" s="5">
        <f t="shared" si="171"/>
        <v>19</v>
      </c>
      <c r="K911" s="1">
        <f t="shared" si="172"/>
        <v>24185</v>
      </c>
      <c r="M911" s="6">
        <f t="shared" si="173"/>
        <v>-3</v>
      </c>
      <c r="O911" s="2" t="str">
        <f t="shared" si="174"/>
        <v>2 ans, 4 mois, 22 jours</v>
      </c>
      <c r="Q911" s="3">
        <f t="shared" si="175"/>
        <v>2</v>
      </c>
      <c r="R911" s="4">
        <f t="shared" si="176"/>
        <v>4</v>
      </c>
      <c r="S911" s="5">
        <f t="shared" si="177"/>
        <v>22</v>
      </c>
      <c r="U911" s="1">
        <f t="shared" si="178"/>
        <v>24188</v>
      </c>
      <c r="W911" s="6">
        <f t="shared" si="179"/>
        <v>0</v>
      </c>
      <c r="Y911" t="str">
        <f>_xll.DIFFDATE(B911,C911,3)</f>
        <v>2 ans 4 mois 19 jours</v>
      </c>
      <c r="AC911" t="str">
        <f>RIGHT(_xll.DIFFDATE($B911,$C911,3),8)</f>
        <v>19 jours</v>
      </c>
      <c r="AD911" s="11"/>
      <c r="AE911" s="10"/>
    </row>
    <row r="912" spans="2:31">
      <c r="B912" s="1">
        <v>6210</v>
      </c>
      <c r="C912" s="1">
        <v>52514</v>
      </c>
      <c r="E912" s="2" t="str">
        <f t="shared" si="168"/>
        <v>126 ans, 9 mois, 9 jours</v>
      </c>
      <c r="G912" s="3">
        <f t="shared" si="169"/>
        <v>126</v>
      </c>
      <c r="H912" s="4">
        <f t="shared" si="170"/>
        <v>9</v>
      </c>
      <c r="I912" s="5">
        <f t="shared" si="171"/>
        <v>9</v>
      </c>
      <c r="K912" s="1">
        <f t="shared" si="172"/>
        <v>52513</v>
      </c>
      <c r="M912" s="6">
        <f t="shared" si="173"/>
        <v>-1</v>
      </c>
      <c r="O912" s="2" t="str">
        <f t="shared" si="174"/>
        <v>126 ans, 9 mois, 10 jours</v>
      </c>
      <c r="Q912" s="3">
        <f t="shared" si="175"/>
        <v>126</v>
      </c>
      <c r="R912" s="4">
        <f t="shared" si="176"/>
        <v>9</v>
      </c>
      <c r="S912" s="5">
        <f t="shared" si="177"/>
        <v>10</v>
      </c>
      <c r="U912" s="1">
        <f t="shared" si="178"/>
        <v>52514</v>
      </c>
      <c r="W912" s="6">
        <f t="shared" si="179"/>
        <v>0</v>
      </c>
      <c r="Y912" t="str">
        <f>_xll.DIFFDATE(B912,C912,3)</f>
        <v>126 ans 9 mois 9 jours</v>
      </c>
      <c r="AC912" t="str">
        <f>RIGHT(_xll.DIFFDATE($B912,$C912,3),8)</f>
        <v xml:space="preserve"> 9 jours</v>
      </c>
      <c r="AD912" s="11"/>
      <c r="AE912" s="10"/>
    </row>
    <row r="913" spans="2:31">
      <c r="B913" s="1">
        <v>22889</v>
      </c>
      <c r="C913" s="1">
        <v>64213</v>
      </c>
      <c r="E913" s="2" t="str">
        <f t="shared" si="168"/>
        <v>113 ans, 1 mois, 20 jours</v>
      </c>
      <c r="G913" s="3">
        <f t="shared" si="169"/>
        <v>113</v>
      </c>
      <c r="H913" s="4">
        <f t="shared" si="170"/>
        <v>1</v>
      </c>
      <c r="I913" s="5">
        <f t="shared" si="171"/>
        <v>20</v>
      </c>
      <c r="K913" s="1">
        <f t="shared" si="172"/>
        <v>64212</v>
      </c>
      <c r="M913" s="6">
        <f t="shared" si="173"/>
        <v>-1</v>
      </c>
      <c r="O913" s="2" t="str">
        <f t="shared" si="174"/>
        <v>113 ans, 1 mois, 21 jours</v>
      </c>
      <c r="Q913" s="3">
        <f t="shared" si="175"/>
        <v>113</v>
      </c>
      <c r="R913" s="4">
        <f t="shared" si="176"/>
        <v>1</v>
      </c>
      <c r="S913" s="5">
        <f t="shared" si="177"/>
        <v>21</v>
      </c>
      <c r="U913" s="1">
        <f t="shared" si="178"/>
        <v>64213</v>
      </c>
      <c r="W913" s="6">
        <f t="shared" si="179"/>
        <v>0</v>
      </c>
      <c r="Y913" t="str">
        <f>_xll.DIFFDATE(B913,C913,3)</f>
        <v>113 ans 1 mois 20 jours</v>
      </c>
      <c r="AC913" t="str">
        <f>RIGHT(_xll.DIFFDATE($B913,$C913,3),8)</f>
        <v>20 jours</v>
      </c>
      <c r="AD913" s="11"/>
      <c r="AE913" s="10"/>
    </row>
    <row r="914" spans="2:31">
      <c r="B914" s="1">
        <v>7060</v>
      </c>
      <c r="C914" s="1">
        <v>35866</v>
      </c>
      <c r="E914" s="2" t="str">
        <f t="shared" si="168"/>
        <v>78 ans, 10 mois, 10 jours</v>
      </c>
      <c r="G914" s="3">
        <f t="shared" si="169"/>
        <v>78</v>
      </c>
      <c r="H914" s="4">
        <f t="shared" si="170"/>
        <v>10</v>
      </c>
      <c r="I914" s="5">
        <f t="shared" si="171"/>
        <v>10</v>
      </c>
      <c r="K914" s="1">
        <f t="shared" si="172"/>
        <v>35864</v>
      </c>
      <c r="M914" s="6">
        <f t="shared" si="173"/>
        <v>-2</v>
      </c>
      <c r="O914" s="2" t="str">
        <f t="shared" si="174"/>
        <v>78 ans, 10 mois, 12 jours</v>
      </c>
      <c r="Q914" s="3">
        <f t="shared" si="175"/>
        <v>78</v>
      </c>
      <c r="R914" s="4">
        <f t="shared" si="176"/>
        <v>10</v>
      </c>
      <c r="S914" s="5">
        <f t="shared" si="177"/>
        <v>12</v>
      </c>
      <c r="U914" s="1">
        <f t="shared" si="178"/>
        <v>35866</v>
      </c>
      <c r="W914" s="6">
        <f t="shared" si="179"/>
        <v>0</v>
      </c>
      <c r="Y914" t="str">
        <f>_xll.DIFFDATE(B914,C914,3)</f>
        <v>78 ans 10 mois 10 jours</v>
      </c>
      <c r="AC914" t="str">
        <f>RIGHT(_xll.DIFFDATE($B914,$C914,3),8)</f>
        <v>10 jours</v>
      </c>
      <c r="AD914" s="11"/>
      <c r="AE914" s="10"/>
    </row>
    <row r="915" spans="2:31">
      <c r="B915" s="1">
        <v>9436</v>
      </c>
      <c r="C915" s="1">
        <v>49021</v>
      </c>
      <c r="E915" s="2" t="str">
        <f t="shared" si="168"/>
        <v>108 ans, 4 mois, 15 jours</v>
      </c>
      <c r="G915" s="3">
        <f t="shared" si="169"/>
        <v>108</v>
      </c>
      <c r="H915" s="4">
        <f t="shared" si="170"/>
        <v>4</v>
      </c>
      <c r="I915" s="5">
        <f t="shared" si="171"/>
        <v>15</v>
      </c>
      <c r="K915" s="1">
        <f t="shared" si="172"/>
        <v>49018</v>
      </c>
      <c r="M915" s="6">
        <f t="shared" si="173"/>
        <v>-3</v>
      </c>
      <c r="O915" s="2" t="str">
        <f t="shared" si="174"/>
        <v>108 ans, 4 mois, 18 jours</v>
      </c>
      <c r="Q915" s="3">
        <f t="shared" si="175"/>
        <v>108</v>
      </c>
      <c r="R915" s="4">
        <f t="shared" si="176"/>
        <v>4</v>
      </c>
      <c r="S915" s="5">
        <f t="shared" si="177"/>
        <v>18</v>
      </c>
      <c r="U915" s="1">
        <f t="shared" si="178"/>
        <v>49021</v>
      </c>
      <c r="W915" s="6">
        <f t="shared" si="179"/>
        <v>0</v>
      </c>
      <c r="Y915" t="str">
        <f>_xll.DIFFDATE(B915,C915,3)</f>
        <v>108 ans 4 mois 15 jours</v>
      </c>
      <c r="AC915" t="str">
        <f>RIGHT(_xll.DIFFDATE($B915,$C915,3),8)</f>
        <v>15 jours</v>
      </c>
      <c r="AD915" s="11"/>
      <c r="AE915" s="10"/>
    </row>
    <row r="916" spans="2:31">
      <c r="B916" s="1">
        <v>34730</v>
      </c>
      <c r="C916" s="1">
        <v>61282</v>
      </c>
      <c r="E916" s="2" t="str">
        <f t="shared" si="168"/>
        <v>72 ans, 8 mois, 11 jours</v>
      </c>
      <c r="G916" s="3">
        <f t="shared" si="169"/>
        <v>72</v>
      </c>
      <c r="H916" s="4">
        <f t="shared" si="170"/>
        <v>8</v>
      </c>
      <c r="I916" s="5">
        <f t="shared" si="171"/>
        <v>11</v>
      </c>
      <c r="K916" s="1">
        <f t="shared" si="172"/>
        <v>61281</v>
      </c>
      <c r="M916" s="6">
        <f t="shared" si="173"/>
        <v>-1</v>
      </c>
      <c r="O916" s="2" t="str">
        <f t="shared" si="174"/>
        <v>72 ans, 8 mois, 12 jours</v>
      </c>
      <c r="Q916" s="3">
        <f t="shared" si="175"/>
        <v>72</v>
      </c>
      <c r="R916" s="4">
        <f t="shared" si="176"/>
        <v>8</v>
      </c>
      <c r="S916" s="5">
        <f t="shared" si="177"/>
        <v>12</v>
      </c>
      <c r="U916" s="1">
        <f t="shared" si="178"/>
        <v>61282</v>
      </c>
      <c r="W916" s="6">
        <f t="shared" si="179"/>
        <v>0</v>
      </c>
      <c r="Y916" t="str">
        <f>_xll.DIFFDATE(B916,C916,3)</f>
        <v>72 ans 8 mois 11 jours</v>
      </c>
      <c r="AC916" t="str">
        <f>RIGHT(_xll.DIFFDATE($B916,$C916,3),8)</f>
        <v>11 jours</v>
      </c>
      <c r="AD916" s="11"/>
      <c r="AE916" s="10"/>
    </row>
    <row r="917" spans="2:31">
      <c r="B917" s="1">
        <v>16345</v>
      </c>
      <c r="C917" s="1">
        <v>19064</v>
      </c>
      <c r="E917" s="2" t="str">
        <f t="shared" si="168"/>
        <v>7 ans, 5 mois, 10 jours</v>
      </c>
      <c r="G917" s="3">
        <f t="shared" si="169"/>
        <v>7</v>
      </c>
      <c r="H917" s="4">
        <f t="shared" si="170"/>
        <v>5</v>
      </c>
      <c r="I917" s="5">
        <f t="shared" si="171"/>
        <v>10</v>
      </c>
      <c r="K917" s="1">
        <f t="shared" si="172"/>
        <v>19063</v>
      </c>
      <c r="M917" s="6">
        <f t="shared" si="173"/>
        <v>-1</v>
      </c>
      <c r="O917" s="2" t="str">
        <f t="shared" si="174"/>
        <v>7 ans, 5 mois, 11 jours</v>
      </c>
      <c r="Q917" s="3">
        <f t="shared" si="175"/>
        <v>7</v>
      </c>
      <c r="R917" s="4">
        <f t="shared" si="176"/>
        <v>5</v>
      </c>
      <c r="S917" s="5">
        <f t="shared" si="177"/>
        <v>11</v>
      </c>
      <c r="U917" s="1">
        <f t="shared" si="178"/>
        <v>19064</v>
      </c>
      <c r="W917" s="6">
        <f t="shared" si="179"/>
        <v>0</v>
      </c>
      <c r="Y917" t="str">
        <f>_xll.DIFFDATE(B917,C917,3)</f>
        <v>7 ans 5 mois 10 jours</v>
      </c>
      <c r="AC917" t="str">
        <f>RIGHT(_xll.DIFFDATE($B917,$C917,3),8)</f>
        <v>10 jours</v>
      </c>
      <c r="AD917" s="11"/>
      <c r="AE917" s="10"/>
    </row>
    <row r="918" spans="2:31">
      <c r="B918" s="1">
        <v>28794</v>
      </c>
      <c r="C918" s="1">
        <v>58424</v>
      </c>
      <c r="E918" s="2" t="str">
        <f t="shared" si="168"/>
        <v>81 ans, 1 mois, 14 jours</v>
      </c>
      <c r="G918" s="3">
        <f t="shared" si="169"/>
        <v>81</v>
      </c>
      <c r="H918" s="4">
        <f t="shared" si="170"/>
        <v>1</v>
      </c>
      <c r="I918" s="5">
        <f t="shared" si="171"/>
        <v>14</v>
      </c>
      <c r="K918" s="1">
        <f t="shared" si="172"/>
        <v>58423</v>
      </c>
      <c r="M918" s="6">
        <f t="shared" si="173"/>
        <v>-1</v>
      </c>
      <c r="O918" s="2" t="str">
        <f t="shared" si="174"/>
        <v>81 ans, 1 mois, 15 jours</v>
      </c>
      <c r="Q918" s="3">
        <f t="shared" si="175"/>
        <v>81</v>
      </c>
      <c r="R918" s="4">
        <f t="shared" si="176"/>
        <v>1</v>
      </c>
      <c r="S918" s="5">
        <f t="shared" si="177"/>
        <v>15</v>
      </c>
      <c r="U918" s="1">
        <f t="shared" si="178"/>
        <v>58424</v>
      </c>
      <c r="W918" s="6">
        <f t="shared" si="179"/>
        <v>0</v>
      </c>
      <c r="Y918" t="str">
        <f>_xll.DIFFDATE(B918,C918,3)</f>
        <v>81 ans 1 mois 14 jours</v>
      </c>
      <c r="AC918" t="str">
        <f>RIGHT(_xll.DIFFDATE($B918,$C918,3),8)</f>
        <v>14 jours</v>
      </c>
      <c r="AD918" s="11"/>
      <c r="AE918" s="10"/>
    </row>
    <row r="919" spans="2:31">
      <c r="B919" s="1">
        <v>6971</v>
      </c>
      <c r="C919" s="1">
        <v>10577</v>
      </c>
      <c r="E919" s="2" t="str">
        <f t="shared" si="168"/>
        <v>9 ans, 10 mois, 14 jours</v>
      </c>
      <c r="G919" s="3">
        <f t="shared" si="169"/>
        <v>9</v>
      </c>
      <c r="H919" s="4">
        <f t="shared" si="170"/>
        <v>10</v>
      </c>
      <c r="I919" s="5">
        <f t="shared" si="171"/>
        <v>14</v>
      </c>
      <c r="K919" s="1">
        <f t="shared" si="172"/>
        <v>10576</v>
      </c>
      <c r="M919" s="6">
        <f t="shared" si="173"/>
        <v>-1</v>
      </c>
      <c r="O919" s="2" t="str">
        <f t="shared" si="174"/>
        <v>9 ans, 10 mois, 15 jours</v>
      </c>
      <c r="Q919" s="3">
        <f t="shared" si="175"/>
        <v>9</v>
      </c>
      <c r="R919" s="4">
        <f t="shared" si="176"/>
        <v>10</v>
      </c>
      <c r="S919" s="5">
        <f t="shared" si="177"/>
        <v>15</v>
      </c>
      <c r="U919" s="1">
        <f t="shared" si="178"/>
        <v>10577</v>
      </c>
      <c r="W919" s="6">
        <f t="shared" si="179"/>
        <v>0</v>
      </c>
      <c r="Y919" t="str">
        <f>_xll.DIFFDATE(B919,C919,3)</f>
        <v>9 ans 10 mois 14 jours</v>
      </c>
      <c r="AC919" t="str">
        <f>RIGHT(_xll.DIFFDATE($B919,$C919,3),8)</f>
        <v>14 jours</v>
      </c>
      <c r="AD919" s="11"/>
      <c r="AE919" s="10"/>
    </row>
    <row r="920" spans="2:31">
      <c r="B920" s="1">
        <v>19875</v>
      </c>
      <c r="C920" s="1">
        <v>35928</v>
      </c>
      <c r="E920" s="2" t="str">
        <f t="shared" si="168"/>
        <v>43 ans, 11 mois, 12 jours</v>
      </c>
      <c r="G920" s="3">
        <f t="shared" si="169"/>
        <v>43</v>
      </c>
      <c r="H920" s="4">
        <f t="shared" si="170"/>
        <v>11</v>
      </c>
      <c r="I920" s="5">
        <f t="shared" si="171"/>
        <v>12</v>
      </c>
      <c r="K920" s="1">
        <f t="shared" si="172"/>
        <v>35927</v>
      </c>
      <c r="M920" s="6">
        <f t="shared" si="173"/>
        <v>-1</v>
      </c>
      <c r="O920" s="2" t="str">
        <f t="shared" si="174"/>
        <v>43 ans, 11 mois, 13 jours</v>
      </c>
      <c r="Q920" s="3">
        <f t="shared" si="175"/>
        <v>43</v>
      </c>
      <c r="R920" s="4">
        <f t="shared" si="176"/>
        <v>11</v>
      </c>
      <c r="S920" s="5">
        <f t="shared" si="177"/>
        <v>13</v>
      </c>
      <c r="U920" s="1">
        <f t="shared" si="178"/>
        <v>35928</v>
      </c>
      <c r="W920" s="6">
        <f t="shared" si="179"/>
        <v>0</v>
      </c>
      <c r="Y920" t="str">
        <f>_xll.DIFFDATE(B920,C920,3)</f>
        <v>43 ans 11 mois 12 jours</v>
      </c>
      <c r="AC920" t="str">
        <f>RIGHT(_xll.DIFFDATE($B920,$C920,3),8)</f>
        <v>12 jours</v>
      </c>
      <c r="AD920" s="11"/>
      <c r="AE920" s="10"/>
    </row>
    <row r="921" spans="2:31">
      <c r="B921" s="1">
        <v>731</v>
      </c>
      <c r="C921" s="1">
        <v>13131</v>
      </c>
      <c r="E921" s="2" t="str">
        <f t="shared" si="168"/>
        <v>33 ans, 11 mois, 12 jours</v>
      </c>
      <c r="G921" s="3">
        <f t="shared" si="169"/>
        <v>33</v>
      </c>
      <c r="H921" s="4">
        <f t="shared" si="170"/>
        <v>11</v>
      </c>
      <c r="I921" s="5">
        <f t="shared" si="171"/>
        <v>12</v>
      </c>
      <c r="K921" s="1">
        <f t="shared" si="172"/>
        <v>13130</v>
      </c>
      <c r="M921" s="6">
        <f t="shared" si="173"/>
        <v>-1</v>
      </c>
      <c r="O921" s="2" t="str">
        <f t="shared" si="174"/>
        <v>33 ans, 11 mois, 13 jours</v>
      </c>
      <c r="Q921" s="3">
        <f t="shared" si="175"/>
        <v>33</v>
      </c>
      <c r="R921" s="4">
        <f t="shared" si="176"/>
        <v>11</v>
      </c>
      <c r="S921" s="5">
        <f t="shared" si="177"/>
        <v>13</v>
      </c>
      <c r="U921" s="1">
        <f t="shared" si="178"/>
        <v>13131</v>
      </c>
      <c r="W921" s="6">
        <f t="shared" si="179"/>
        <v>0</v>
      </c>
      <c r="Y921" t="str">
        <f>_xll.DIFFDATE(B921,C921,3)</f>
        <v>33 ans 11 mois 12 jours</v>
      </c>
      <c r="AC921" t="str">
        <f>RIGHT(_xll.DIFFDATE($B921,$C921,3),8)</f>
        <v>12 jours</v>
      </c>
      <c r="AD921" s="11"/>
      <c r="AE921" s="10"/>
    </row>
    <row r="922" spans="2:31">
      <c r="B922" s="1">
        <v>3652</v>
      </c>
      <c r="C922" s="1">
        <v>9561</v>
      </c>
      <c r="E922" s="2" t="str">
        <f t="shared" si="168"/>
        <v>16 ans, 2 mois, 3 jours</v>
      </c>
      <c r="G922" s="3">
        <f t="shared" si="169"/>
        <v>16</v>
      </c>
      <c r="H922" s="4">
        <f t="shared" si="170"/>
        <v>2</v>
      </c>
      <c r="I922" s="5">
        <f t="shared" si="171"/>
        <v>3</v>
      </c>
      <c r="K922" s="1">
        <f t="shared" si="172"/>
        <v>9559</v>
      </c>
      <c r="M922" s="6">
        <f t="shared" si="173"/>
        <v>-2</v>
      </c>
      <c r="O922" s="2" t="str">
        <f t="shared" si="174"/>
        <v>16 ans, 2 mois, 5 jours</v>
      </c>
      <c r="Q922" s="3">
        <f t="shared" si="175"/>
        <v>16</v>
      </c>
      <c r="R922" s="4">
        <f t="shared" si="176"/>
        <v>2</v>
      </c>
      <c r="S922" s="5">
        <f t="shared" si="177"/>
        <v>5</v>
      </c>
      <c r="U922" s="1">
        <f t="shared" si="178"/>
        <v>9561</v>
      </c>
      <c r="W922" s="6">
        <f t="shared" si="179"/>
        <v>0</v>
      </c>
      <c r="Y922" t="str">
        <f>_xll.DIFFDATE(B922,C922,3)</f>
        <v>16 ans 2 mois 3 jours</v>
      </c>
      <c r="AC922" t="str">
        <f>RIGHT(_xll.DIFFDATE($B922,$C922,3),8)</f>
        <v xml:space="preserve"> 3 jours</v>
      </c>
      <c r="AD922" s="11"/>
      <c r="AE922" s="10"/>
    </row>
    <row r="923" spans="2:31">
      <c r="B923" s="1">
        <v>29159</v>
      </c>
      <c r="C923" s="1">
        <v>61128</v>
      </c>
      <c r="E923" s="2" t="str">
        <f t="shared" si="168"/>
        <v>87 ans, 6 mois, 10 jours</v>
      </c>
      <c r="G923" s="3">
        <f t="shared" si="169"/>
        <v>87</v>
      </c>
      <c r="H923" s="4">
        <f t="shared" si="170"/>
        <v>6</v>
      </c>
      <c r="I923" s="5">
        <f t="shared" si="171"/>
        <v>10</v>
      </c>
      <c r="K923" s="1">
        <f t="shared" si="172"/>
        <v>61127</v>
      </c>
      <c r="M923" s="6">
        <f t="shared" si="173"/>
        <v>-1</v>
      </c>
      <c r="O923" s="2" t="str">
        <f t="shared" si="174"/>
        <v>87 ans, 6 mois, 11 jours</v>
      </c>
      <c r="Q923" s="3">
        <f t="shared" si="175"/>
        <v>87</v>
      </c>
      <c r="R923" s="4">
        <f t="shared" si="176"/>
        <v>6</v>
      </c>
      <c r="S923" s="5">
        <f t="shared" si="177"/>
        <v>11</v>
      </c>
      <c r="U923" s="1">
        <f t="shared" si="178"/>
        <v>61128</v>
      </c>
      <c r="W923" s="6">
        <f t="shared" si="179"/>
        <v>0</v>
      </c>
      <c r="Y923" t="str">
        <f>_xll.DIFFDATE(B923,C923,3)</f>
        <v>87 ans 6 mois 10 jours</v>
      </c>
      <c r="AC923" t="str">
        <f>RIGHT(_xll.DIFFDATE($B923,$C923,3),8)</f>
        <v>10 jours</v>
      </c>
      <c r="AD923" s="11"/>
      <c r="AE923" s="10"/>
    </row>
    <row r="924" spans="2:31">
      <c r="B924" s="1">
        <v>3073</v>
      </c>
      <c r="C924" s="1">
        <v>31477</v>
      </c>
      <c r="E924" s="2" t="str">
        <f t="shared" si="168"/>
        <v>77 ans, 9 mois, 4 jours</v>
      </c>
      <c r="G924" s="3">
        <f t="shared" si="169"/>
        <v>77</v>
      </c>
      <c r="H924" s="4">
        <f t="shared" si="170"/>
        <v>9</v>
      </c>
      <c r="I924" s="5">
        <f t="shared" si="171"/>
        <v>4</v>
      </c>
      <c r="K924" s="1">
        <f t="shared" si="172"/>
        <v>31475</v>
      </c>
      <c r="M924" s="6">
        <f t="shared" si="173"/>
        <v>-2</v>
      </c>
      <c r="O924" s="2" t="str">
        <f t="shared" si="174"/>
        <v>77 ans, 9 mois, 6 jours</v>
      </c>
      <c r="Q924" s="3">
        <f t="shared" si="175"/>
        <v>77</v>
      </c>
      <c r="R924" s="4">
        <f t="shared" si="176"/>
        <v>9</v>
      </c>
      <c r="S924" s="5">
        <f t="shared" si="177"/>
        <v>6</v>
      </c>
      <c r="U924" s="1">
        <f t="shared" si="178"/>
        <v>31477</v>
      </c>
      <c r="W924" s="6">
        <f t="shared" si="179"/>
        <v>0</v>
      </c>
      <c r="Y924" t="str">
        <f>_xll.DIFFDATE(B924,C924,3)</f>
        <v>77 ans 9 mois 4 jours</v>
      </c>
      <c r="AC924" t="str">
        <f>RIGHT(_xll.DIFFDATE($B924,$C924,3),8)</f>
        <v xml:space="preserve"> 4 jours</v>
      </c>
      <c r="AD924" s="11"/>
      <c r="AE924" s="10"/>
    </row>
    <row r="925" spans="2:31">
      <c r="B925" s="1">
        <v>28701</v>
      </c>
      <c r="C925" s="1">
        <v>30035</v>
      </c>
      <c r="E925" s="2" t="str">
        <f t="shared" si="168"/>
        <v>3 ans, 7 mois, 23 jours</v>
      </c>
      <c r="G925" s="3">
        <f t="shared" si="169"/>
        <v>3</v>
      </c>
      <c r="H925" s="4">
        <f t="shared" si="170"/>
        <v>7</v>
      </c>
      <c r="I925" s="5">
        <f t="shared" si="171"/>
        <v>23</v>
      </c>
      <c r="K925" s="1">
        <f t="shared" si="172"/>
        <v>30033</v>
      </c>
      <c r="M925" s="6">
        <f t="shared" si="173"/>
        <v>-2</v>
      </c>
      <c r="O925" s="2" t="str">
        <f t="shared" si="174"/>
        <v>3 ans, 7 mois, 25 jours</v>
      </c>
      <c r="Q925" s="3">
        <f t="shared" si="175"/>
        <v>3</v>
      </c>
      <c r="R925" s="4">
        <f t="shared" si="176"/>
        <v>7</v>
      </c>
      <c r="S925" s="5">
        <f t="shared" si="177"/>
        <v>25</v>
      </c>
      <c r="U925" s="1">
        <f t="shared" si="178"/>
        <v>30035</v>
      </c>
      <c r="W925" s="6">
        <f t="shared" si="179"/>
        <v>0</v>
      </c>
      <c r="Y925" t="str">
        <f>_xll.DIFFDATE(B925,C925,3)</f>
        <v>3 ans 7 mois 23 jours</v>
      </c>
      <c r="AC925" t="str">
        <f>RIGHT(_xll.DIFFDATE($B925,$C925,3),8)</f>
        <v>23 jours</v>
      </c>
      <c r="AD925" s="11"/>
      <c r="AE925" s="10"/>
    </row>
    <row r="926" spans="2:31">
      <c r="B926" s="1">
        <v>15796</v>
      </c>
      <c r="C926" s="1">
        <v>45846</v>
      </c>
      <c r="E926" s="2" t="str">
        <f t="shared" si="168"/>
        <v>82 ans, 3 mois, 7 jours</v>
      </c>
      <c r="G926" s="3">
        <f t="shared" si="169"/>
        <v>82</v>
      </c>
      <c r="H926" s="4">
        <f t="shared" si="170"/>
        <v>3</v>
      </c>
      <c r="I926" s="5">
        <f t="shared" si="171"/>
        <v>7</v>
      </c>
      <c r="K926" s="1">
        <f t="shared" si="172"/>
        <v>45845</v>
      </c>
      <c r="M926" s="6">
        <f t="shared" si="173"/>
        <v>-1</v>
      </c>
      <c r="O926" s="2" t="str">
        <f t="shared" si="174"/>
        <v>82 ans, 3 mois, 8 jours</v>
      </c>
      <c r="Q926" s="3">
        <f t="shared" si="175"/>
        <v>82</v>
      </c>
      <c r="R926" s="4">
        <f t="shared" si="176"/>
        <v>3</v>
      </c>
      <c r="S926" s="5">
        <f t="shared" si="177"/>
        <v>8</v>
      </c>
      <c r="U926" s="1">
        <f t="shared" si="178"/>
        <v>45846</v>
      </c>
      <c r="W926" s="6">
        <f t="shared" si="179"/>
        <v>0</v>
      </c>
      <c r="Y926" t="str">
        <f>_xll.DIFFDATE(B926,C926,3)</f>
        <v>82 ans 3 mois 7 jours</v>
      </c>
      <c r="AC926" t="str">
        <f>RIGHT(_xll.DIFFDATE($B926,$C926,3),8)</f>
        <v xml:space="preserve"> 7 jours</v>
      </c>
      <c r="AD926" s="11"/>
      <c r="AE926" s="10"/>
    </row>
    <row r="927" spans="2:31">
      <c r="B927" s="1">
        <v>2311</v>
      </c>
      <c r="C927" s="1">
        <v>6656</v>
      </c>
      <c r="E927" s="2" t="str">
        <f t="shared" si="168"/>
        <v>11 ans, 10 mois, 21 jours</v>
      </c>
      <c r="G927" s="3">
        <f t="shared" si="169"/>
        <v>11</v>
      </c>
      <c r="H927" s="4">
        <f t="shared" si="170"/>
        <v>10</v>
      </c>
      <c r="I927" s="5">
        <f t="shared" si="171"/>
        <v>21</v>
      </c>
      <c r="K927" s="1">
        <f t="shared" si="172"/>
        <v>6655</v>
      </c>
      <c r="M927" s="6">
        <f t="shared" si="173"/>
        <v>-1</v>
      </c>
      <c r="O927" s="2" t="str">
        <f t="shared" si="174"/>
        <v>11 ans, 10 mois, 22 jours</v>
      </c>
      <c r="Q927" s="3">
        <f t="shared" si="175"/>
        <v>11</v>
      </c>
      <c r="R927" s="4">
        <f t="shared" si="176"/>
        <v>10</v>
      </c>
      <c r="S927" s="5">
        <f t="shared" si="177"/>
        <v>22</v>
      </c>
      <c r="U927" s="1">
        <f t="shared" si="178"/>
        <v>6656</v>
      </c>
      <c r="W927" s="6">
        <f t="shared" si="179"/>
        <v>0</v>
      </c>
      <c r="Y927" t="str">
        <f>_xll.DIFFDATE(B927,C927,3)</f>
        <v>11 ans 10 mois 21 jours</v>
      </c>
      <c r="AC927" t="str">
        <f>RIGHT(_xll.DIFFDATE($B927,$C927,3),8)</f>
        <v>21 jours</v>
      </c>
      <c r="AD927" s="11"/>
      <c r="AE927" s="10"/>
    </row>
    <row r="928" spans="2:31">
      <c r="B928" s="1">
        <v>10926</v>
      </c>
      <c r="C928" s="1">
        <v>26007</v>
      </c>
      <c r="E928" s="2" t="str">
        <f t="shared" si="168"/>
        <v>41 ans, 3 mois, 14 jours</v>
      </c>
      <c r="G928" s="3">
        <f t="shared" si="169"/>
        <v>41</v>
      </c>
      <c r="H928" s="4">
        <f t="shared" si="170"/>
        <v>3</v>
      </c>
      <c r="I928" s="5">
        <f t="shared" si="171"/>
        <v>14</v>
      </c>
      <c r="K928" s="1">
        <f t="shared" si="172"/>
        <v>26006</v>
      </c>
      <c r="M928" s="6">
        <f t="shared" si="173"/>
        <v>-1</v>
      </c>
      <c r="O928" s="2" t="str">
        <f t="shared" si="174"/>
        <v>41 ans, 3 mois, 15 jours</v>
      </c>
      <c r="Q928" s="3">
        <f t="shared" si="175"/>
        <v>41</v>
      </c>
      <c r="R928" s="4">
        <f t="shared" si="176"/>
        <v>3</v>
      </c>
      <c r="S928" s="5">
        <f t="shared" si="177"/>
        <v>15</v>
      </c>
      <c r="U928" s="1">
        <f t="shared" si="178"/>
        <v>26007</v>
      </c>
      <c r="W928" s="6">
        <f t="shared" si="179"/>
        <v>0</v>
      </c>
      <c r="Y928" t="str">
        <f>_xll.DIFFDATE(B928,C928,3)</f>
        <v>41 ans 3 mois 14 jours</v>
      </c>
      <c r="AC928" t="str">
        <f>RIGHT(_xll.DIFFDATE($B928,$C928,3),8)</f>
        <v>14 jours</v>
      </c>
      <c r="AD928" s="11"/>
      <c r="AE928" s="10"/>
    </row>
    <row r="929" spans="2:31">
      <c r="B929" s="1">
        <v>4780</v>
      </c>
      <c r="C929" s="1">
        <v>41248</v>
      </c>
      <c r="E929" s="2" t="str">
        <f t="shared" si="168"/>
        <v>99 ans, 10 mois, 4 jours</v>
      </c>
      <c r="G929" s="3">
        <f t="shared" si="169"/>
        <v>99</v>
      </c>
      <c r="H929" s="4">
        <f t="shared" si="170"/>
        <v>10</v>
      </c>
      <c r="I929" s="5">
        <f t="shared" si="171"/>
        <v>4</v>
      </c>
      <c r="K929" s="1">
        <f t="shared" si="172"/>
        <v>41247</v>
      </c>
      <c r="M929" s="6">
        <f t="shared" si="173"/>
        <v>-1</v>
      </c>
      <c r="O929" s="2" t="str">
        <f t="shared" si="174"/>
        <v>99 ans, 10 mois, 5 jours</v>
      </c>
      <c r="Q929" s="3">
        <f t="shared" si="175"/>
        <v>99</v>
      </c>
      <c r="R929" s="4">
        <f t="shared" si="176"/>
        <v>10</v>
      </c>
      <c r="S929" s="5">
        <f t="shared" si="177"/>
        <v>5</v>
      </c>
      <c r="U929" s="1">
        <f t="shared" si="178"/>
        <v>41248</v>
      </c>
      <c r="W929" s="6">
        <f t="shared" si="179"/>
        <v>0</v>
      </c>
      <c r="Y929" t="str">
        <f>_xll.DIFFDATE(B929,C929,3)</f>
        <v>99 ans 10 mois 4 jours</v>
      </c>
      <c r="AC929" t="str">
        <f>RIGHT(_xll.DIFFDATE($B929,$C929,3),8)</f>
        <v xml:space="preserve"> 4 jours</v>
      </c>
      <c r="AD929" s="11"/>
      <c r="AE929" s="10"/>
    </row>
    <row r="930" spans="2:31">
      <c r="B930" s="1">
        <v>8156</v>
      </c>
      <c r="C930" s="1">
        <v>19437</v>
      </c>
      <c r="E930" s="2" t="str">
        <f t="shared" si="168"/>
        <v>30 ans, 10 mois, 17 jours</v>
      </c>
      <c r="G930" s="3">
        <f t="shared" si="169"/>
        <v>30</v>
      </c>
      <c r="H930" s="4">
        <f t="shared" si="170"/>
        <v>10</v>
      </c>
      <c r="I930" s="5">
        <f t="shared" si="171"/>
        <v>17</v>
      </c>
      <c r="K930" s="1">
        <f t="shared" si="172"/>
        <v>19435</v>
      </c>
      <c r="M930" s="6">
        <f t="shared" si="173"/>
        <v>-2</v>
      </c>
      <c r="O930" s="2" t="str">
        <f t="shared" si="174"/>
        <v>30 ans, 10 mois, 19 jours</v>
      </c>
      <c r="Q930" s="3">
        <f t="shared" si="175"/>
        <v>30</v>
      </c>
      <c r="R930" s="4">
        <f t="shared" si="176"/>
        <v>10</v>
      </c>
      <c r="S930" s="5">
        <f t="shared" si="177"/>
        <v>19</v>
      </c>
      <c r="U930" s="1">
        <f t="shared" si="178"/>
        <v>19437</v>
      </c>
      <c r="W930" s="6">
        <f t="shared" si="179"/>
        <v>0</v>
      </c>
      <c r="Y930" t="str">
        <f>_xll.DIFFDATE(B930,C930,3)</f>
        <v>30 ans 10 mois 17 jours</v>
      </c>
      <c r="AC930" t="str">
        <f>RIGHT(_xll.DIFFDATE($B930,$C930,3),8)</f>
        <v>17 jours</v>
      </c>
      <c r="AD930" s="11"/>
      <c r="AE930" s="10"/>
    </row>
    <row r="931" spans="2:31">
      <c r="B931" s="1">
        <v>34181</v>
      </c>
      <c r="C931" s="1">
        <v>87808</v>
      </c>
      <c r="E931" s="2" t="str">
        <f t="shared" si="168"/>
        <v>146 ans, 9 mois, 27 jours</v>
      </c>
      <c r="G931" s="3">
        <f t="shared" si="169"/>
        <v>146</v>
      </c>
      <c r="H931" s="4">
        <f t="shared" si="170"/>
        <v>9</v>
      </c>
      <c r="I931" s="5">
        <f t="shared" si="171"/>
        <v>27</v>
      </c>
      <c r="K931" s="1">
        <f t="shared" si="172"/>
        <v>87807</v>
      </c>
      <c r="M931" s="6">
        <f t="shared" si="173"/>
        <v>-1</v>
      </c>
      <c r="O931" s="2" t="str">
        <f t="shared" si="174"/>
        <v>146 ans, 9 mois, 28 jours</v>
      </c>
      <c r="Q931" s="3">
        <f t="shared" si="175"/>
        <v>146</v>
      </c>
      <c r="R931" s="4">
        <f t="shared" si="176"/>
        <v>9</v>
      </c>
      <c r="S931" s="5">
        <f t="shared" si="177"/>
        <v>28</v>
      </c>
      <c r="U931" s="1">
        <f t="shared" si="178"/>
        <v>87808</v>
      </c>
      <c r="W931" s="6">
        <f t="shared" si="179"/>
        <v>0</v>
      </c>
      <c r="Y931" t="str">
        <f>_xll.DIFFDATE(B931,C931,3)</f>
        <v>146 ans 9 mois 27 jours</v>
      </c>
      <c r="AC931" t="str">
        <f>RIGHT(_xll.DIFFDATE($B931,$C931,3),8)</f>
        <v>27 jours</v>
      </c>
      <c r="AD931" s="11"/>
      <c r="AE931" s="10"/>
    </row>
    <row r="932" spans="2:31">
      <c r="B932" s="1">
        <v>16071</v>
      </c>
      <c r="C932" s="1">
        <v>54206</v>
      </c>
      <c r="E932" s="2" t="str">
        <f t="shared" si="168"/>
        <v>104 ans, 4 mois, 27 jours</v>
      </c>
      <c r="G932" s="3">
        <f t="shared" si="169"/>
        <v>104</v>
      </c>
      <c r="H932" s="4">
        <f t="shared" si="170"/>
        <v>4</v>
      </c>
      <c r="I932" s="5">
        <f t="shared" si="171"/>
        <v>27</v>
      </c>
      <c r="K932" s="1">
        <f t="shared" si="172"/>
        <v>54205</v>
      </c>
      <c r="M932" s="6">
        <f t="shared" si="173"/>
        <v>-1</v>
      </c>
      <c r="O932" s="2" t="str">
        <f t="shared" si="174"/>
        <v>104 ans, 4 mois, 28 jours</v>
      </c>
      <c r="Q932" s="3">
        <f t="shared" si="175"/>
        <v>104</v>
      </c>
      <c r="R932" s="4">
        <f t="shared" si="176"/>
        <v>4</v>
      </c>
      <c r="S932" s="5">
        <f t="shared" si="177"/>
        <v>28</v>
      </c>
      <c r="U932" s="1">
        <f t="shared" si="178"/>
        <v>54206</v>
      </c>
      <c r="W932" s="6">
        <f t="shared" si="179"/>
        <v>0</v>
      </c>
      <c r="Y932" t="str">
        <f>_xll.DIFFDATE(B932,C932,3)</f>
        <v>104 ans 4 mois 27 jours</v>
      </c>
      <c r="AC932" t="str">
        <f>RIGHT(_xll.DIFFDATE($B932,$C932,3),8)</f>
        <v>27 jours</v>
      </c>
      <c r="AD932" s="11"/>
      <c r="AE932" s="10"/>
    </row>
    <row r="933" spans="2:31">
      <c r="B933" s="1">
        <v>35794</v>
      </c>
      <c r="C933" s="1">
        <v>46110</v>
      </c>
      <c r="E933" s="2" t="str">
        <f t="shared" si="168"/>
        <v>28 ans, 2 mois, 27 jours</v>
      </c>
      <c r="G933" s="3">
        <f t="shared" si="169"/>
        <v>28</v>
      </c>
      <c r="H933" s="4">
        <f t="shared" si="170"/>
        <v>2</v>
      </c>
      <c r="I933" s="5">
        <f t="shared" si="171"/>
        <v>27</v>
      </c>
      <c r="K933" s="1">
        <f t="shared" si="172"/>
        <v>46108</v>
      </c>
      <c r="M933" s="6">
        <f t="shared" si="173"/>
        <v>-2</v>
      </c>
      <c r="O933" s="2" t="str">
        <f t="shared" si="174"/>
        <v>28 ans, 2 mois, 29 jours</v>
      </c>
      <c r="Q933" s="3">
        <f t="shared" si="175"/>
        <v>28</v>
      </c>
      <c r="R933" s="4">
        <f t="shared" si="176"/>
        <v>2</v>
      </c>
      <c r="S933" s="5">
        <f t="shared" si="177"/>
        <v>29</v>
      </c>
      <c r="U933" s="1">
        <f t="shared" si="178"/>
        <v>46110</v>
      </c>
      <c r="W933" s="6">
        <f t="shared" si="179"/>
        <v>0</v>
      </c>
      <c r="Y933" t="str">
        <f>_xll.DIFFDATE(B933,C933,3)</f>
        <v>28 ans 2 mois 27 jours</v>
      </c>
      <c r="AC933" t="str">
        <f>RIGHT(_xll.DIFFDATE($B933,$C933,3),8)</f>
        <v>27 jours</v>
      </c>
      <c r="AD933" s="11"/>
      <c r="AE933" s="10"/>
    </row>
    <row r="934" spans="2:31">
      <c r="B934" s="1">
        <v>3896</v>
      </c>
      <c r="C934" s="1">
        <v>16776</v>
      </c>
      <c r="E934" s="2" t="str">
        <f t="shared" si="168"/>
        <v>35 ans, 3 mois, 4 jours</v>
      </c>
      <c r="G934" s="3">
        <f t="shared" si="169"/>
        <v>35</v>
      </c>
      <c r="H934" s="4">
        <f t="shared" si="170"/>
        <v>3</v>
      </c>
      <c r="I934" s="5">
        <f t="shared" si="171"/>
        <v>4</v>
      </c>
      <c r="K934" s="1">
        <f t="shared" si="172"/>
        <v>16775</v>
      </c>
      <c r="M934" s="6">
        <f t="shared" si="173"/>
        <v>-1</v>
      </c>
      <c r="O934" s="2" t="str">
        <f t="shared" si="174"/>
        <v>35 ans, 3 mois, 5 jours</v>
      </c>
      <c r="Q934" s="3">
        <f t="shared" si="175"/>
        <v>35</v>
      </c>
      <c r="R934" s="4">
        <f t="shared" si="176"/>
        <v>3</v>
      </c>
      <c r="S934" s="5">
        <f t="shared" si="177"/>
        <v>5</v>
      </c>
      <c r="U934" s="1">
        <f t="shared" si="178"/>
        <v>16776</v>
      </c>
      <c r="W934" s="6">
        <f t="shared" si="179"/>
        <v>0</v>
      </c>
      <c r="Y934" t="str">
        <f>_xll.DIFFDATE(B934,C934,3)</f>
        <v>35 ans 3 mois 4 jours</v>
      </c>
      <c r="AC934" t="str">
        <f>RIGHT(_xll.DIFFDATE($B934,$C934,3),8)</f>
        <v xml:space="preserve"> 4 jours</v>
      </c>
      <c r="AD934" s="11"/>
      <c r="AE934" s="10"/>
    </row>
    <row r="935" spans="2:31">
      <c r="B935" s="1">
        <v>16892</v>
      </c>
      <c r="C935" s="1">
        <v>29882</v>
      </c>
      <c r="E935" s="2" t="str">
        <f t="shared" si="168"/>
        <v>35 ans, 6 mois, 22 jours</v>
      </c>
      <c r="G935" s="3">
        <f t="shared" si="169"/>
        <v>35</v>
      </c>
      <c r="H935" s="4">
        <f t="shared" si="170"/>
        <v>6</v>
      </c>
      <c r="I935" s="5">
        <f t="shared" si="171"/>
        <v>22</v>
      </c>
      <c r="K935" s="1">
        <f t="shared" si="172"/>
        <v>29881</v>
      </c>
      <c r="M935" s="6">
        <f t="shared" si="173"/>
        <v>-1</v>
      </c>
      <c r="O935" s="2" t="str">
        <f t="shared" si="174"/>
        <v>35 ans, 6 mois, 23 jours</v>
      </c>
      <c r="Q935" s="3">
        <f t="shared" si="175"/>
        <v>35</v>
      </c>
      <c r="R935" s="4">
        <f t="shared" si="176"/>
        <v>6</v>
      </c>
      <c r="S935" s="5">
        <f t="shared" si="177"/>
        <v>23</v>
      </c>
      <c r="U935" s="1">
        <f t="shared" si="178"/>
        <v>29882</v>
      </c>
      <c r="W935" s="6">
        <f t="shared" si="179"/>
        <v>0</v>
      </c>
      <c r="Y935" t="str">
        <f>_xll.DIFFDATE(B935,C935,3)</f>
        <v>35 ans 6 mois 22 jours</v>
      </c>
      <c r="AC935" t="str">
        <f>RIGHT(_xll.DIFFDATE($B935,$C935,3),8)</f>
        <v>22 jours</v>
      </c>
      <c r="AD935" s="11"/>
      <c r="AE935" s="10"/>
    </row>
    <row r="936" spans="2:31">
      <c r="B936" s="1">
        <v>33481</v>
      </c>
      <c r="C936" s="1">
        <v>60551</v>
      </c>
      <c r="E936" s="2" t="str">
        <f t="shared" si="168"/>
        <v>74 ans, 1 mois, 10 jours</v>
      </c>
      <c r="G936" s="3">
        <f t="shared" si="169"/>
        <v>74</v>
      </c>
      <c r="H936" s="4">
        <f t="shared" si="170"/>
        <v>1</v>
      </c>
      <c r="I936" s="5">
        <f t="shared" si="171"/>
        <v>10</v>
      </c>
      <c r="K936" s="1">
        <f t="shared" si="172"/>
        <v>60550</v>
      </c>
      <c r="M936" s="6">
        <f t="shared" si="173"/>
        <v>-1</v>
      </c>
      <c r="O936" s="2" t="str">
        <f t="shared" si="174"/>
        <v>74 ans, 1 mois, 11 jours</v>
      </c>
      <c r="Q936" s="3">
        <f t="shared" si="175"/>
        <v>74</v>
      </c>
      <c r="R936" s="4">
        <f t="shared" si="176"/>
        <v>1</v>
      </c>
      <c r="S936" s="5">
        <f t="shared" si="177"/>
        <v>11</v>
      </c>
      <c r="U936" s="1">
        <f t="shared" si="178"/>
        <v>60551</v>
      </c>
      <c r="W936" s="6">
        <f t="shared" si="179"/>
        <v>0</v>
      </c>
      <c r="Y936" t="str">
        <f>_xll.DIFFDATE(B936,C936,3)</f>
        <v>74 ans 1 mois 10 jours</v>
      </c>
      <c r="AC936" t="str">
        <f>RIGHT(_xll.DIFFDATE($B936,$C936,3),8)</f>
        <v>10 jours</v>
      </c>
      <c r="AD936" s="11"/>
      <c r="AE936" s="10"/>
    </row>
    <row r="937" spans="2:31">
      <c r="B937" s="1">
        <v>13299</v>
      </c>
      <c r="C937" s="1">
        <v>62169</v>
      </c>
      <c r="E937" s="2" t="str">
        <f t="shared" si="168"/>
        <v>133 ans, 9 mois, 16 jours</v>
      </c>
      <c r="G937" s="3">
        <f t="shared" si="169"/>
        <v>133</v>
      </c>
      <c r="H937" s="4">
        <f t="shared" si="170"/>
        <v>9</v>
      </c>
      <c r="I937" s="5">
        <f t="shared" si="171"/>
        <v>16</v>
      </c>
      <c r="K937" s="1">
        <f t="shared" si="172"/>
        <v>62168</v>
      </c>
      <c r="M937" s="6">
        <f t="shared" si="173"/>
        <v>-1</v>
      </c>
      <c r="O937" s="2" t="str">
        <f t="shared" si="174"/>
        <v>133 ans, 9 mois, 17 jours</v>
      </c>
      <c r="Q937" s="3">
        <f t="shared" si="175"/>
        <v>133</v>
      </c>
      <c r="R937" s="4">
        <f t="shared" si="176"/>
        <v>9</v>
      </c>
      <c r="S937" s="5">
        <f t="shared" si="177"/>
        <v>17</v>
      </c>
      <c r="U937" s="1">
        <f t="shared" si="178"/>
        <v>62169</v>
      </c>
      <c r="W937" s="6">
        <f t="shared" si="179"/>
        <v>0</v>
      </c>
      <c r="Y937" t="str">
        <f>_xll.DIFFDATE(B937,C937,3)</f>
        <v>133 ans 9 mois 16 jours</v>
      </c>
      <c r="AC937" t="str">
        <f>RIGHT(_xll.DIFFDATE($B937,$C937,3),8)</f>
        <v>16 jours</v>
      </c>
      <c r="AD937" s="11"/>
      <c r="AE937" s="10"/>
    </row>
    <row r="938" spans="2:31">
      <c r="B938" s="1">
        <v>22371</v>
      </c>
      <c r="C938" s="1">
        <v>58419</v>
      </c>
      <c r="E938" s="2" t="str">
        <f t="shared" si="168"/>
        <v>98 ans, 8 mois, 9 jours</v>
      </c>
      <c r="G938" s="3">
        <f t="shared" si="169"/>
        <v>98</v>
      </c>
      <c r="H938" s="4">
        <f t="shared" si="170"/>
        <v>8</v>
      </c>
      <c r="I938" s="5">
        <f t="shared" si="171"/>
        <v>9</v>
      </c>
      <c r="K938" s="1">
        <f t="shared" si="172"/>
        <v>58418</v>
      </c>
      <c r="M938" s="6">
        <f t="shared" si="173"/>
        <v>-1</v>
      </c>
      <c r="O938" s="2" t="str">
        <f t="shared" si="174"/>
        <v>98 ans, 8 mois, 10 jours</v>
      </c>
      <c r="Q938" s="3">
        <f t="shared" si="175"/>
        <v>98</v>
      </c>
      <c r="R938" s="4">
        <f t="shared" si="176"/>
        <v>8</v>
      </c>
      <c r="S938" s="5">
        <f t="shared" si="177"/>
        <v>10</v>
      </c>
      <c r="U938" s="1">
        <f t="shared" si="178"/>
        <v>58419</v>
      </c>
      <c r="W938" s="6">
        <f t="shared" si="179"/>
        <v>0</v>
      </c>
      <c r="Y938" t="str">
        <f>_xll.DIFFDATE(B938,C938,3)</f>
        <v>98 ans 8 mois 9 jours</v>
      </c>
      <c r="AC938" t="str">
        <f>RIGHT(_xll.DIFFDATE($B938,$C938,3),8)</f>
        <v xml:space="preserve"> 9 jours</v>
      </c>
      <c r="AD938" s="11"/>
      <c r="AE938" s="10"/>
    </row>
    <row r="939" spans="2:31">
      <c r="B939" s="1">
        <v>33328</v>
      </c>
      <c r="C939" s="1">
        <v>83459</v>
      </c>
      <c r="E939" s="2" t="str">
        <f t="shared" si="168"/>
        <v>137 ans, 3 mois, 0 jour</v>
      </c>
      <c r="G939" s="3">
        <f t="shared" si="169"/>
        <v>137</v>
      </c>
      <c r="H939" s="4">
        <f t="shared" si="170"/>
        <v>3</v>
      </c>
      <c r="I939" s="5">
        <f t="shared" si="171"/>
        <v>0</v>
      </c>
      <c r="K939" s="1">
        <f t="shared" si="172"/>
        <v>83458</v>
      </c>
      <c r="M939" s="6">
        <f t="shared" si="173"/>
        <v>-1</v>
      </c>
      <c r="O939" s="2" t="str">
        <f t="shared" si="174"/>
        <v>137 ans, 3 mois, 1 jour</v>
      </c>
      <c r="Q939" s="3">
        <f t="shared" si="175"/>
        <v>137</v>
      </c>
      <c r="R939" s="4">
        <f t="shared" si="176"/>
        <v>3</v>
      </c>
      <c r="S939" s="5">
        <f t="shared" si="177"/>
        <v>1</v>
      </c>
      <c r="U939" s="1">
        <f t="shared" si="178"/>
        <v>83459</v>
      </c>
      <c r="W939" s="6">
        <f t="shared" si="179"/>
        <v>0</v>
      </c>
      <c r="Y939" t="str">
        <f>_xll.DIFFDATE(B939,C939,3)</f>
        <v>137 ans 3 mois 0 jour</v>
      </c>
      <c r="AC939" t="str">
        <f>RIGHT(_xll.DIFFDATE($B939,$C939,3),8)</f>
        <v>s 0 jour</v>
      </c>
      <c r="AD939" s="11"/>
      <c r="AE939" s="10"/>
    </row>
    <row r="940" spans="2:31">
      <c r="B940" s="1">
        <v>9313</v>
      </c>
      <c r="C940" s="1">
        <v>37323</v>
      </c>
      <c r="E940" s="2" t="str">
        <f t="shared" si="168"/>
        <v>76 ans, 8 mois, 6 jours</v>
      </c>
      <c r="G940" s="3">
        <f t="shared" si="169"/>
        <v>76</v>
      </c>
      <c r="H940" s="4">
        <f t="shared" si="170"/>
        <v>8</v>
      </c>
      <c r="I940" s="5">
        <f t="shared" si="171"/>
        <v>6</v>
      </c>
      <c r="K940" s="1">
        <f t="shared" si="172"/>
        <v>37321</v>
      </c>
      <c r="M940" s="6">
        <f t="shared" si="173"/>
        <v>-2</v>
      </c>
      <c r="O940" s="2" t="str">
        <f t="shared" si="174"/>
        <v>76 ans, 8 mois, 8 jours</v>
      </c>
      <c r="Q940" s="3">
        <f t="shared" si="175"/>
        <v>76</v>
      </c>
      <c r="R940" s="4">
        <f t="shared" si="176"/>
        <v>8</v>
      </c>
      <c r="S940" s="5">
        <f t="shared" si="177"/>
        <v>8</v>
      </c>
      <c r="U940" s="1">
        <f t="shared" si="178"/>
        <v>37323</v>
      </c>
      <c r="W940" s="6">
        <f t="shared" si="179"/>
        <v>0</v>
      </c>
      <c r="Y940" t="str">
        <f>_xll.DIFFDATE(B940,C940,3)</f>
        <v>76 ans 8 mois 6 jours</v>
      </c>
      <c r="AC940" t="str">
        <f>RIGHT(_xll.DIFFDATE($B940,$C940,3),8)</f>
        <v xml:space="preserve"> 6 jours</v>
      </c>
      <c r="AD940" s="11"/>
      <c r="AE940" s="10"/>
    </row>
    <row r="941" spans="2:31">
      <c r="B941" s="1">
        <v>22401</v>
      </c>
      <c r="C941" s="1">
        <v>76417</v>
      </c>
      <c r="E941" s="2" t="str">
        <f t="shared" si="168"/>
        <v>147 ans, 10 mois, 19 jours</v>
      </c>
      <c r="G941" s="3">
        <f t="shared" si="169"/>
        <v>147</v>
      </c>
      <c r="H941" s="4">
        <f t="shared" si="170"/>
        <v>10</v>
      </c>
      <c r="I941" s="5">
        <f t="shared" si="171"/>
        <v>19</v>
      </c>
      <c r="K941" s="1">
        <f t="shared" si="172"/>
        <v>76415</v>
      </c>
      <c r="M941" s="6">
        <f t="shared" si="173"/>
        <v>-2</v>
      </c>
      <c r="O941" s="2" t="str">
        <f t="shared" si="174"/>
        <v>147 ans, 10 mois, 21 jours</v>
      </c>
      <c r="Q941" s="3">
        <f t="shared" si="175"/>
        <v>147</v>
      </c>
      <c r="R941" s="4">
        <f t="shared" si="176"/>
        <v>10</v>
      </c>
      <c r="S941" s="5">
        <f t="shared" si="177"/>
        <v>21</v>
      </c>
      <c r="U941" s="1">
        <f t="shared" si="178"/>
        <v>76417</v>
      </c>
      <c r="W941" s="6">
        <f t="shared" si="179"/>
        <v>0</v>
      </c>
      <c r="Y941" t="str">
        <f>_xll.DIFFDATE(B941,C941,3)</f>
        <v>147 ans 10 mois 19 jours</v>
      </c>
      <c r="AC941" t="str">
        <f>RIGHT(_xll.DIFFDATE($B941,$C941,3),8)</f>
        <v>19 jours</v>
      </c>
      <c r="AD941" s="11"/>
      <c r="AE941" s="10"/>
    </row>
    <row r="942" spans="2:31">
      <c r="B942" s="1">
        <v>9709</v>
      </c>
      <c r="C942" s="1">
        <v>37393</v>
      </c>
      <c r="E942" s="2" t="str">
        <f t="shared" si="168"/>
        <v>75 ans, 9 mois, 16 jours</v>
      </c>
      <c r="G942" s="3">
        <f t="shared" si="169"/>
        <v>75</v>
      </c>
      <c r="H942" s="4">
        <f t="shared" si="170"/>
        <v>9</v>
      </c>
      <c r="I942" s="5">
        <f t="shared" si="171"/>
        <v>16</v>
      </c>
      <c r="K942" s="1">
        <f t="shared" si="172"/>
        <v>37392</v>
      </c>
      <c r="M942" s="6">
        <f t="shared" si="173"/>
        <v>-1</v>
      </c>
      <c r="O942" s="2" t="str">
        <f t="shared" si="174"/>
        <v>75 ans, 9 mois, 17 jours</v>
      </c>
      <c r="Q942" s="3">
        <f t="shared" si="175"/>
        <v>75</v>
      </c>
      <c r="R942" s="4">
        <f t="shared" si="176"/>
        <v>9</v>
      </c>
      <c r="S942" s="5">
        <f t="shared" si="177"/>
        <v>17</v>
      </c>
      <c r="U942" s="1">
        <f t="shared" si="178"/>
        <v>37393</v>
      </c>
      <c r="W942" s="6">
        <f t="shared" si="179"/>
        <v>0</v>
      </c>
      <c r="Y942" t="str">
        <f>_xll.DIFFDATE(B942,C942,3)</f>
        <v>75 ans 9 mois 16 jours</v>
      </c>
      <c r="AC942" t="str">
        <f>RIGHT(_xll.DIFFDATE($B942,$C942,3),8)</f>
        <v>16 jours</v>
      </c>
      <c r="AD942" s="11"/>
      <c r="AE942" s="10"/>
    </row>
    <row r="943" spans="2:31">
      <c r="B943" s="1">
        <v>23011</v>
      </c>
      <c r="C943" s="1">
        <v>67775</v>
      </c>
      <c r="E943" s="2" t="str">
        <f t="shared" si="168"/>
        <v>122 ans, 6 mois, 21 jours</v>
      </c>
      <c r="G943" s="3">
        <f t="shared" si="169"/>
        <v>122</v>
      </c>
      <c r="H943" s="4">
        <f t="shared" si="170"/>
        <v>6</v>
      </c>
      <c r="I943" s="5">
        <f t="shared" si="171"/>
        <v>21</v>
      </c>
      <c r="K943" s="1">
        <f t="shared" si="172"/>
        <v>67774</v>
      </c>
      <c r="M943" s="6">
        <f t="shared" si="173"/>
        <v>-1</v>
      </c>
      <c r="O943" s="2" t="str">
        <f t="shared" si="174"/>
        <v>122 ans, 6 mois, 22 jours</v>
      </c>
      <c r="Q943" s="3">
        <f t="shared" si="175"/>
        <v>122</v>
      </c>
      <c r="R943" s="4">
        <f t="shared" si="176"/>
        <v>6</v>
      </c>
      <c r="S943" s="5">
        <f t="shared" si="177"/>
        <v>22</v>
      </c>
      <c r="U943" s="1">
        <f t="shared" si="178"/>
        <v>67775</v>
      </c>
      <c r="W943" s="6">
        <f t="shared" si="179"/>
        <v>0</v>
      </c>
      <c r="Y943" t="str">
        <f>_xll.DIFFDATE(B943,C943,3)</f>
        <v>122 ans 6 mois 21 jours</v>
      </c>
      <c r="AC943" t="str">
        <f>RIGHT(_xll.DIFFDATE($B943,$C943,3),8)</f>
        <v>21 jours</v>
      </c>
      <c r="AD943" s="11"/>
      <c r="AE943" s="10"/>
    </row>
    <row r="944" spans="2:31">
      <c r="B944" s="1">
        <v>23681</v>
      </c>
      <c r="C944" s="1">
        <v>62083</v>
      </c>
      <c r="E944" s="2" t="str">
        <f t="shared" si="168"/>
        <v>105 ans, 1 mois, 20 jours</v>
      </c>
      <c r="G944" s="3">
        <f t="shared" si="169"/>
        <v>105</v>
      </c>
      <c r="H944" s="4">
        <f t="shared" si="170"/>
        <v>1</v>
      </c>
      <c r="I944" s="5">
        <f t="shared" si="171"/>
        <v>20</v>
      </c>
      <c r="K944" s="1">
        <f t="shared" si="172"/>
        <v>62082</v>
      </c>
      <c r="M944" s="6">
        <f t="shared" si="173"/>
        <v>-1</v>
      </c>
      <c r="O944" s="2" t="str">
        <f t="shared" si="174"/>
        <v>105 ans, 1 mois, 21 jours</v>
      </c>
      <c r="Q944" s="3">
        <f t="shared" si="175"/>
        <v>105</v>
      </c>
      <c r="R944" s="4">
        <f t="shared" si="176"/>
        <v>1</v>
      </c>
      <c r="S944" s="5">
        <f t="shared" si="177"/>
        <v>21</v>
      </c>
      <c r="U944" s="1">
        <f t="shared" si="178"/>
        <v>62083</v>
      </c>
      <c r="W944" s="6">
        <f t="shared" si="179"/>
        <v>0</v>
      </c>
      <c r="Y944" t="str">
        <f>_xll.DIFFDATE(B944,C944,3)</f>
        <v>105 ans 1 mois 20 jours</v>
      </c>
      <c r="AC944" t="str">
        <f>RIGHT(_xll.DIFFDATE($B944,$C944,3),8)</f>
        <v>20 jours</v>
      </c>
      <c r="AD944" s="11"/>
      <c r="AE944" s="10"/>
    </row>
    <row r="945" spans="2:31">
      <c r="B945" s="1">
        <v>30253</v>
      </c>
      <c r="C945" s="1">
        <v>73119</v>
      </c>
      <c r="E945" s="2" t="str">
        <f t="shared" si="168"/>
        <v>117 ans, 4 mois, 9 jours</v>
      </c>
      <c r="G945" s="3">
        <f t="shared" si="169"/>
        <v>117</v>
      </c>
      <c r="H945" s="4">
        <f t="shared" si="170"/>
        <v>4</v>
      </c>
      <c r="I945" s="5">
        <f t="shared" si="171"/>
        <v>9</v>
      </c>
      <c r="K945" s="1">
        <f t="shared" si="172"/>
        <v>73118</v>
      </c>
      <c r="M945" s="6">
        <f t="shared" si="173"/>
        <v>-1</v>
      </c>
      <c r="O945" s="2" t="str">
        <f t="shared" si="174"/>
        <v>117 ans, 4 mois, 10 jours</v>
      </c>
      <c r="Q945" s="3">
        <f t="shared" si="175"/>
        <v>117</v>
      </c>
      <c r="R945" s="4">
        <f t="shared" si="176"/>
        <v>4</v>
      </c>
      <c r="S945" s="5">
        <f t="shared" si="177"/>
        <v>10</v>
      </c>
      <c r="U945" s="1">
        <f t="shared" si="178"/>
        <v>73119</v>
      </c>
      <c r="W945" s="6">
        <f t="shared" si="179"/>
        <v>0</v>
      </c>
      <c r="Y945" t="str">
        <f>_xll.DIFFDATE(B945,C945,3)</f>
        <v>117 ans 4 mois 9 jours</v>
      </c>
      <c r="AC945" t="str">
        <f>RIGHT(_xll.DIFFDATE($B945,$C945,3),8)</f>
        <v xml:space="preserve"> 9 jours</v>
      </c>
      <c r="AD945" s="11"/>
      <c r="AE945" s="10"/>
    </row>
    <row r="946" spans="2:31">
      <c r="B946" s="1">
        <v>21185</v>
      </c>
      <c r="C946" s="1">
        <v>59256</v>
      </c>
      <c r="E946" s="2" t="str">
        <f t="shared" si="168"/>
        <v>104 ans, 2 mois, 23 jours</v>
      </c>
      <c r="G946" s="3">
        <f t="shared" si="169"/>
        <v>104</v>
      </c>
      <c r="H946" s="4">
        <f t="shared" si="170"/>
        <v>2</v>
      </c>
      <c r="I946" s="5">
        <f t="shared" si="171"/>
        <v>23</v>
      </c>
      <c r="K946" s="1">
        <f t="shared" si="172"/>
        <v>59253</v>
      </c>
      <c r="M946" s="6">
        <f t="shared" si="173"/>
        <v>-3</v>
      </c>
      <c r="O946" s="2" t="str">
        <f t="shared" si="174"/>
        <v>104 ans, 2 mois, 26 jours</v>
      </c>
      <c r="Q946" s="3">
        <f t="shared" si="175"/>
        <v>104</v>
      </c>
      <c r="R946" s="4">
        <f t="shared" si="176"/>
        <v>2</v>
      </c>
      <c r="S946" s="5">
        <f t="shared" si="177"/>
        <v>26</v>
      </c>
      <c r="U946" s="1">
        <f t="shared" si="178"/>
        <v>59256</v>
      </c>
      <c r="W946" s="6">
        <f t="shared" si="179"/>
        <v>0</v>
      </c>
      <c r="Y946" t="str">
        <f>_xll.DIFFDATE(B946,C946,3)</f>
        <v>104 ans 2 mois 23 jours</v>
      </c>
      <c r="AC946" t="str">
        <f>RIGHT(_xll.DIFFDATE($B946,$C946,3),8)</f>
        <v>23 jours</v>
      </c>
      <c r="AD946" s="11"/>
      <c r="AE946" s="10"/>
    </row>
    <row r="947" spans="2:31">
      <c r="B947" s="1">
        <v>14365</v>
      </c>
      <c r="C947" s="1">
        <v>38056</v>
      </c>
      <c r="E947" s="2" t="str">
        <f t="shared" si="168"/>
        <v>64 ans, 10 mois, 9 jours</v>
      </c>
      <c r="G947" s="3">
        <f t="shared" si="169"/>
        <v>64</v>
      </c>
      <c r="H947" s="4">
        <f t="shared" si="170"/>
        <v>10</v>
      </c>
      <c r="I947" s="5">
        <f t="shared" si="171"/>
        <v>9</v>
      </c>
      <c r="K947" s="1">
        <f t="shared" si="172"/>
        <v>38055</v>
      </c>
      <c r="M947" s="6">
        <f t="shared" si="173"/>
        <v>-1</v>
      </c>
      <c r="O947" s="2" t="str">
        <f t="shared" si="174"/>
        <v>64 ans, 10 mois, 10 jours</v>
      </c>
      <c r="Q947" s="3">
        <f t="shared" si="175"/>
        <v>64</v>
      </c>
      <c r="R947" s="4">
        <f t="shared" si="176"/>
        <v>10</v>
      </c>
      <c r="S947" s="5">
        <f t="shared" si="177"/>
        <v>10</v>
      </c>
      <c r="U947" s="1">
        <f t="shared" si="178"/>
        <v>38056</v>
      </c>
      <c r="W947" s="6">
        <f t="shared" si="179"/>
        <v>0</v>
      </c>
      <c r="Y947" t="str">
        <f>_xll.DIFFDATE(B947,C947,3)</f>
        <v>64 ans 10 mois 9 jours</v>
      </c>
      <c r="AC947" t="str">
        <f>RIGHT(_xll.DIFFDATE($B947,$C947,3),8)</f>
        <v xml:space="preserve"> 9 jours</v>
      </c>
      <c r="AD947" s="11"/>
      <c r="AE947" s="10"/>
    </row>
    <row r="948" spans="2:31">
      <c r="B948" s="1">
        <v>3957</v>
      </c>
      <c r="C948" s="1">
        <v>4359</v>
      </c>
      <c r="E948" s="2" t="str">
        <f t="shared" si="168"/>
        <v>1 an, 1 mois, 6 jours</v>
      </c>
      <c r="G948" s="3">
        <f t="shared" si="169"/>
        <v>1</v>
      </c>
      <c r="H948" s="4">
        <f t="shared" si="170"/>
        <v>1</v>
      </c>
      <c r="I948" s="5">
        <f t="shared" si="171"/>
        <v>6</v>
      </c>
      <c r="K948" s="1">
        <f t="shared" si="172"/>
        <v>4358</v>
      </c>
      <c r="M948" s="6">
        <f t="shared" si="173"/>
        <v>-1</v>
      </c>
      <c r="O948" s="2" t="str">
        <f t="shared" si="174"/>
        <v>1 an, 1 mois, 7 jours</v>
      </c>
      <c r="Q948" s="3">
        <f t="shared" si="175"/>
        <v>1</v>
      </c>
      <c r="R948" s="4">
        <f t="shared" si="176"/>
        <v>1</v>
      </c>
      <c r="S948" s="5">
        <f t="shared" si="177"/>
        <v>7</v>
      </c>
      <c r="U948" s="1">
        <f t="shared" si="178"/>
        <v>4359</v>
      </c>
      <c r="W948" s="6">
        <f t="shared" si="179"/>
        <v>0</v>
      </c>
      <c r="Y948" t="str">
        <f>_xll.DIFFDATE(B948,C948,3)</f>
        <v>1 an 1 mois 6 jours</v>
      </c>
      <c r="AC948" t="str">
        <f>RIGHT(_xll.DIFFDATE($B948,$C948,3),8)</f>
        <v xml:space="preserve"> 6 jours</v>
      </c>
      <c r="AD948" s="11"/>
      <c r="AE948" s="10"/>
    </row>
    <row r="949" spans="2:31">
      <c r="B949" s="1">
        <v>7549</v>
      </c>
      <c r="C949" s="1">
        <v>23464</v>
      </c>
      <c r="E949" s="2" t="str">
        <f t="shared" si="168"/>
        <v>43 ans, 6 mois, 26 jours</v>
      </c>
      <c r="G949" s="3">
        <f t="shared" si="169"/>
        <v>43</v>
      </c>
      <c r="H949" s="4">
        <f t="shared" si="170"/>
        <v>6</v>
      </c>
      <c r="I949" s="5">
        <f t="shared" si="171"/>
        <v>26</v>
      </c>
      <c r="K949" s="1">
        <f t="shared" si="172"/>
        <v>23462</v>
      </c>
      <c r="M949" s="6">
        <f t="shared" si="173"/>
        <v>-2</v>
      </c>
      <c r="O949" s="2" t="str">
        <f t="shared" si="174"/>
        <v>43 ans, 6 mois, 28 jours</v>
      </c>
      <c r="Q949" s="3">
        <f t="shared" si="175"/>
        <v>43</v>
      </c>
      <c r="R949" s="4">
        <f t="shared" si="176"/>
        <v>6</v>
      </c>
      <c r="S949" s="5">
        <f t="shared" si="177"/>
        <v>28</v>
      </c>
      <c r="U949" s="1">
        <f t="shared" si="178"/>
        <v>23464</v>
      </c>
      <c r="W949" s="6">
        <f t="shared" si="179"/>
        <v>0</v>
      </c>
      <c r="Y949" t="str">
        <f>_xll.DIFFDATE(B949,C949,3)</f>
        <v>43 ans 6 mois 26 jours</v>
      </c>
      <c r="AC949" t="str">
        <f>RIGHT(_xll.DIFFDATE($B949,$C949,3),8)</f>
        <v>26 jours</v>
      </c>
      <c r="AD949" s="11"/>
      <c r="AE949" s="10"/>
    </row>
    <row r="950" spans="2:31">
      <c r="B950" s="1">
        <v>4534</v>
      </c>
      <c r="C950" s="1">
        <v>25279</v>
      </c>
      <c r="E950" s="2" t="str">
        <f t="shared" si="168"/>
        <v>56 ans, 9 mois, 15 jours</v>
      </c>
      <c r="G950" s="3">
        <f t="shared" si="169"/>
        <v>56</v>
      </c>
      <c r="H950" s="4">
        <f t="shared" si="170"/>
        <v>9</v>
      </c>
      <c r="I950" s="5">
        <f t="shared" si="171"/>
        <v>15</v>
      </c>
      <c r="K950" s="1">
        <f t="shared" si="172"/>
        <v>25277</v>
      </c>
      <c r="M950" s="6">
        <f t="shared" si="173"/>
        <v>-2</v>
      </c>
      <c r="O950" s="2" t="str">
        <f t="shared" si="174"/>
        <v>56 ans, 9 mois, 17 jours</v>
      </c>
      <c r="Q950" s="3">
        <f t="shared" si="175"/>
        <v>56</v>
      </c>
      <c r="R950" s="4">
        <f t="shared" si="176"/>
        <v>9</v>
      </c>
      <c r="S950" s="5">
        <f t="shared" si="177"/>
        <v>17</v>
      </c>
      <c r="U950" s="1">
        <f t="shared" si="178"/>
        <v>25279</v>
      </c>
      <c r="W950" s="6">
        <f t="shared" si="179"/>
        <v>0</v>
      </c>
      <c r="Y950" t="str">
        <f>_xll.DIFFDATE(B950,C950,3)</f>
        <v>56 ans 9 mois 15 jours</v>
      </c>
      <c r="AC950" t="str">
        <f>RIGHT(_xll.DIFFDATE($B950,$C950,3),8)</f>
        <v>15 jours</v>
      </c>
      <c r="AD950" s="11"/>
      <c r="AE950" s="10"/>
    </row>
    <row r="951" spans="2:31">
      <c r="B951" s="1">
        <v>30194</v>
      </c>
      <c r="C951" s="1">
        <v>42368</v>
      </c>
      <c r="E951" s="2" t="str">
        <f t="shared" si="168"/>
        <v>33 ans, 3 mois, 29 jours</v>
      </c>
      <c r="G951" s="3">
        <f t="shared" si="169"/>
        <v>33</v>
      </c>
      <c r="H951" s="4">
        <f t="shared" si="170"/>
        <v>3</v>
      </c>
      <c r="I951" s="5">
        <f t="shared" si="171"/>
        <v>29</v>
      </c>
      <c r="K951" s="1">
        <f t="shared" si="172"/>
        <v>42367</v>
      </c>
      <c r="M951" s="6">
        <f t="shared" si="173"/>
        <v>-1</v>
      </c>
      <c r="O951" s="2" t="str">
        <f t="shared" si="174"/>
        <v>33 ans, 3 mois, 30 jours</v>
      </c>
      <c r="Q951" s="3">
        <f t="shared" si="175"/>
        <v>33</v>
      </c>
      <c r="R951" s="4">
        <f t="shared" si="176"/>
        <v>3</v>
      </c>
      <c r="S951" s="5">
        <f t="shared" si="177"/>
        <v>30</v>
      </c>
      <c r="U951" s="1">
        <f t="shared" si="178"/>
        <v>42368</v>
      </c>
      <c r="W951" s="6">
        <f t="shared" si="179"/>
        <v>0</v>
      </c>
      <c r="Y951" t="str">
        <f>_xll.DIFFDATE(B951,C951,3)</f>
        <v>33 ans 3 mois 29 jours</v>
      </c>
      <c r="AC951" t="str">
        <f>RIGHT(_xll.DIFFDATE($B951,$C951,3),8)</f>
        <v>29 jours</v>
      </c>
      <c r="AD951" s="11"/>
      <c r="AE951" s="10"/>
    </row>
    <row r="952" spans="2:31">
      <c r="B952" s="1">
        <v>31928</v>
      </c>
      <c r="C952" s="1">
        <v>57068</v>
      </c>
      <c r="E952" s="2" t="str">
        <f t="shared" si="168"/>
        <v>68 ans, 9 mois, 27 jours</v>
      </c>
      <c r="G952" s="3">
        <f t="shared" si="169"/>
        <v>68</v>
      </c>
      <c r="H952" s="4">
        <f t="shared" si="170"/>
        <v>9</v>
      </c>
      <c r="I952" s="5">
        <f t="shared" si="171"/>
        <v>27</v>
      </c>
      <c r="K952" s="1">
        <f t="shared" si="172"/>
        <v>57066</v>
      </c>
      <c r="M952" s="6">
        <f t="shared" si="173"/>
        <v>-2</v>
      </c>
      <c r="O952" s="2" t="str">
        <f t="shared" si="174"/>
        <v>68 ans, 9 mois, 29 jours</v>
      </c>
      <c r="Q952" s="3">
        <f t="shared" si="175"/>
        <v>68</v>
      </c>
      <c r="R952" s="4">
        <f t="shared" si="176"/>
        <v>9</v>
      </c>
      <c r="S952" s="5">
        <f t="shared" si="177"/>
        <v>29</v>
      </c>
      <c r="U952" s="1">
        <f t="shared" si="178"/>
        <v>57068</v>
      </c>
      <c r="W952" s="6">
        <f t="shared" si="179"/>
        <v>0</v>
      </c>
      <c r="Y952" t="str">
        <f>_xll.DIFFDATE(B952,C952,3)</f>
        <v>68 ans 9 mois 27 jours</v>
      </c>
      <c r="AC952" t="str">
        <f>RIGHT(_xll.DIFFDATE($B952,$C952,3),8)</f>
        <v>27 jours</v>
      </c>
      <c r="AD952" s="11"/>
      <c r="AE952" s="10"/>
    </row>
    <row r="953" spans="2:31">
      <c r="B953" s="1">
        <v>8797</v>
      </c>
      <c r="C953" s="1">
        <v>35994</v>
      </c>
      <c r="E953" s="2" t="str">
        <f t="shared" si="168"/>
        <v>74 ans, 5 mois, 17 jours</v>
      </c>
      <c r="G953" s="3">
        <f t="shared" si="169"/>
        <v>74</v>
      </c>
      <c r="H953" s="4">
        <f t="shared" si="170"/>
        <v>5</v>
      </c>
      <c r="I953" s="5">
        <f t="shared" si="171"/>
        <v>17</v>
      </c>
      <c r="K953" s="1">
        <f t="shared" si="172"/>
        <v>35993</v>
      </c>
      <c r="M953" s="6">
        <f t="shared" si="173"/>
        <v>-1</v>
      </c>
      <c r="O953" s="2" t="str">
        <f t="shared" si="174"/>
        <v>74 ans, 5 mois, 18 jours</v>
      </c>
      <c r="Q953" s="3">
        <f t="shared" si="175"/>
        <v>74</v>
      </c>
      <c r="R953" s="4">
        <f t="shared" si="176"/>
        <v>5</v>
      </c>
      <c r="S953" s="5">
        <f t="shared" si="177"/>
        <v>18</v>
      </c>
      <c r="U953" s="1">
        <f t="shared" si="178"/>
        <v>35994</v>
      </c>
      <c r="W953" s="6">
        <f t="shared" si="179"/>
        <v>0</v>
      </c>
      <c r="Y953" t="str">
        <f>_xll.DIFFDATE(B953,C953,3)</f>
        <v>74 ans 5 mois 17 jours</v>
      </c>
      <c r="AC953" t="str">
        <f>RIGHT(_xll.DIFFDATE($B953,$C953,3),8)</f>
        <v>17 jours</v>
      </c>
      <c r="AD953" s="11"/>
      <c r="AE953" s="10"/>
    </row>
    <row r="954" spans="2:31">
      <c r="B954" s="1">
        <v>19814</v>
      </c>
      <c r="C954" s="1">
        <v>50951</v>
      </c>
      <c r="E954" s="2" t="str">
        <f t="shared" si="168"/>
        <v>85 ans, 2 mois, 30 jours</v>
      </c>
      <c r="G954" s="3">
        <f t="shared" si="169"/>
        <v>85</v>
      </c>
      <c r="H954" s="4">
        <f t="shared" si="170"/>
        <v>2</v>
      </c>
      <c r="I954" s="5">
        <f t="shared" si="171"/>
        <v>30</v>
      </c>
      <c r="K954" s="1">
        <f t="shared" si="172"/>
        <v>50951</v>
      </c>
      <c r="M954" s="6">
        <f t="shared" si="173"/>
        <v>0</v>
      </c>
      <c r="O954" s="2" t="str">
        <f t="shared" si="174"/>
        <v>85 ans, 3 mois, 0 jour</v>
      </c>
      <c r="Q954" s="3">
        <f t="shared" si="175"/>
        <v>85</v>
      </c>
      <c r="R954" s="4">
        <f t="shared" si="176"/>
        <v>3</v>
      </c>
      <c r="S954" s="5">
        <f t="shared" si="177"/>
        <v>0</v>
      </c>
      <c r="U954" s="1">
        <f t="shared" si="178"/>
        <v>50951</v>
      </c>
      <c r="W954" s="6">
        <f t="shared" si="179"/>
        <v>0</v>
      </c>
      <c r="Y954" t="str">
        <f>_xll.DIFFDATE(B954,C954,3)</f>
        <v>85 ans 2 mois 30 jours</v>
      </c>
      <c r="AC954" t="str">
        <f>RIGHT(_xll.DIFFDATE($B954,$C954,3),8)</f>
        <v>30 jours</v>
      </c>
      <c r="AD954" s="11"/>
      <c r="AE954" s="10"/>
    </row>
    <row r="955" spans="2:31">
      <c r="B955" s="1">
        <v>14184</v>
      </c>
      <c r="C955" s="1">
        <v>45847</v>
      </c>
      <c r="E955" s="2" t="str">
        <f t="shared" si="168"/>
        <v>86 ans, 8 mois, 8 jours</v>
      </c>
      <c r="G955" s="3">
        <f t="shared" si="169"/>
        <v>86</v>
      </c>
      <c r="H955" s="4">
        <f t="shared" si="170"/>
        <v>8</v>
      </c>
      <c r="I955" s="5">
        <f t="shared" si="171"/>
        <v>8</v>
      </c>
      <c r="K955" s="1">
        <f t="shared" si="172"/>
        <v>45846</v>
      </c>
      <c r="M955" s="6">
        <f t="shared" si="173"/>
        <v>-1</v>
      </c>
      <c r="O955" s="2" t="str">
        <f t="shared" si="174"/>
        <v>86 ans, 8 mois, 9 jours</v>
      </c>
      <c r="Q955" s="3">
        <f t="shared" si="175"/>
        <v>86</v>
      </c>
      <c r="R955" s="4">
        <f t="shared" si="176"/>
        <v>8</v>
      </c>
      <c r="S955" s="5">
        <f t="shared" si="177"/>
        <v>9</v>
      </c>
      <c r="U955" s="1">
        <f t="shared" si="178"/>
        <v>45847</v>
      </c>
      <c r="W955" s="6">
        <f t="shared" si="179"/>
        <v>0</v>
      </c>
      <c r="Y955" t="str">
        <f>_xll.DIFFDATE(B955,C955,3)</f>
        <v>86 ans 8 mois 8 jours</v>
      </c>
      <c r="AC955" t="str">
        <f>RIGHT(_xll.DIFFDATE($B955,$C955,3),8)</f>
        <v xml:space="preserve"> 8 jours</v>
      </c>
      <c r="AD955" s="11"/>
      <c r="AE955" s="10"/>
    </row>
    <row r="956" spans="2:31">
      <c r="B956" s="1">
        <v>13911</v>
      </c>
      <c r="C956" s="1">
        <v>44122</v>
      </c>
      <c r="E956" s="2" t="str">
        <f t="shared" si="168"/>
        <v>82 ans, 8 mois, 17 jours</v>
      </c>
      <c r="G956" s="3">
        <f t="shared" si="169"/>
        <v>82</v>
      </c>
      <c r="H956" s="4">
        <f t="shared" si="170"/>
        <v>8</v>
      </c>
      <c r="I956" s="5">
        <f t="shared" si="171"/>
        <v>17</v>
      </c>
      <c r="K956" s="1">
        <f t="shared" si="172"/>
        <v>44121</v>
      </c>
      <c r="M956" s="6">
        <f t="shared" si="173"/>
        <v>-1</v>
      </c>
      <c r="O956" s="2" t="str">
        <f t="shared" si="174"/>
        <v>82 ans, 8 mois, 18 jours</v>
      </c>
      <c r="Q956" s="3">
        <f t="shared" si="175"/>
        <v>82</v>
      </c>
      <c r="R956" s="4">
        <f t="shared" si="176"/>
        <v>8</v>
      </c>
      <c r="S956" s="5">
        <f t="shared" si="177"/>
        <v>18</v>
      </c>
      <c r="U956" s="1">
        <f t="shared" si="178"/>
        <v>44122</v>
      </c>
      <c r="W956" s="6">
        <f t="shared" si="179"/>
        <v>0</v>
      </c>
      <c r="Y956" t="str">
        <f>_xll.DIFFDATE(B956,C956,3)</f>
        <v>82 ans 8 mois 17 jours</v>
      </c>
      <c r="AC956" t="str">
        <f>RIGHT(_xll.DIFFDATE($B956,$C956,3),8)</f>
        <v>17 jours</v>
      </c>
      <c r="AD956" s="11"/>
      <c r="AE956" s="10"/>
    </row>
    <row r="957" spans="2:31">
      <c r="B957" s="1">
        <v>6241</v>
      </c>
      <c r="C957" s="1">
        <v>47393</v>
      </c>
      <c r="E957" s="2" t="str">
        <f t="shared" si="168"/>
        <v>112 ans, 8 mois, 1 jour</v>
      </c>
      <c r="G957" s="3">
        <f t="shared" si="169"/>
        <v>112</v>
      </c>
      <c r="H957" s="4">
        <f t="shared" si="170"/>
        <v>8</v>
      </c>
      <c r="I957" s="5">
        <f t="shared" si="171"/>
        <v>1</v>
      </c>
      <c r="K957" s="1">
        <f t="shared" si="172"/>
        <v>47392</v>
      </c>
      <c r="M957" s="6">
        <f t="shared" si="173"/>
        <v>-1</v>
      </c>
      <c r="O957" s="2" t="str">
        <f t="shared" si="174"/>
        <v>112 ans, 8 mois, 2 jours</v>
      </c>
      <c r="Q957" s="3">
        <f t="shared" si="175"/>
        <v>112</v>
      </c>
      <c r="R957" s="4">
        <f t="shared" si="176"/>
        <v>8</v>
      </c>
      <c r="S957" s="5">
        <f t="shared" si="177"/>
        <v>2</v>
      </c>
      <c r="U957" s="1">
        <f t="shared" si="178"/>
        <v>47393</v>
      </c>
      <c r="W957" s="6">
        <f t="shared" si="179"/>
        <v>0</v>
      </c>
      <c r="Y957" t="str">
        <f>_xll.DIFFDATE(B957,C957,3)</f>
        <v>112 ans 8 mois 1 jour</v>
      </c>
      <c r="AC957" t="str">
        <f>RIGHT(_xll.DIFFDATE($B957,$C957,3),8)</f>
        <v>s 1 jour</v>
      </c>
      <c r="AD957" s="11"/>
      <c r="AE957" s="10"/>
    </row>
    <row r="958" spans="2:31">
      <c r="B958" s="1">
        <v>32993</v>
      </c>
      <c r="C958" s="1">
        <v>36240</v>
      </c>
      <c r="E958" s="2" t="str">
        <f t="shared" si="168"/>
        <v>8 ans, 10 mois, 19 jours</v>
      </c>
      <c r="G958" s="3">
        <f t="shared" si="169"/>
        <v>8</v>
      </c>
      <c r="H958" s="4">
        <f t="shared" si="170"/>
        <v>10</v>
      </c>
      <c r="I958" s="5">
        <f t="shared" si="171"/>
        <v>19</v>
      </c>
      <c r="K958" s="1">
        <f t="shared" si="172"/>
        <v>36238</v>
      </c>
      <c r="M958" s="6">
        <f t="shared" si="173"/>
        <v>-2</v>
      </c>
      <c r="O958" s="2" t="str">
        <f t="shared" si="174"/>
        <v>8 ans, 10 mois, 21 jours</v>
      </c>
      <c r="Q958" s="3">
        <f t="shared" si="175"/>
        <v>8</v>
      </c>
      <c r="R958" s="4">
        <f t="shared" si="176"/>
        <v>10</v>
      </c>
      <c r="S958" s="5">
        <f t="shared" si="177"/>
        <v>21</v>
      </c>
      <c r="U958" s="1">
        <f t="shared" si="178"/>
        <v>36240</v>
      </c>
      <c r="W958" s="6">
        <f t="shared" si="179"/>
        <v>0</v>
      </c>
      <c r="Y958" t="str">
        <f>_xll.DIFFDATE(B958,C958,3)</f>
        <v>8 ans 10 mois 19 jours</v>
      </c>
      <c r="AC958" t="str">
        <f>RIGHT(_xll.DIFFDATE($B958,$C958,3),8)</f>
        <v>19 jours</v>
      </c>
      <c r="AD958" s="11"/>
      <c r="AE958" s="10"/>
    </row>
    <row r="959" spans="2:31">
      <c r="B959" s="1">
        <v>31137</v>
      </c>
      <c r="C959" s="1">
        <v>67188</v>
      </c>
      <c r="E959" s="2" t="str">
        <f t="shared" si="168"/>
        <v>98 ans, 8 mois, 12 jours</v>
      </c>
      <c r="G959" s="3">
        <f t="shared" si="169"/>
        <v>98</v>
      </c>
      <c r="H959" s="4">
        <f t="shared" si="170"/>
        <v>8</v>
      </c>
      <c r="I959" s="5">
        <f t="shared" si="171"/>
        <v>12</v>
      </c>
      <c r="K959" s="1">
        <f t="shared" si="172"/>
        <v>67187</v>
      </c>
      <c r="M959" s="6">
        <f t="shared" si="173"/>
        <v>-1</v>
      </c>
      <c r="O959" s="2" t="str">
        <f t="shared" si="174"/>
        <v>98 ans, 8 mois, 13 jours</v>
      </c>
      <c r="Q959" s="3">
        <f t="shared" si="175"/>
        <v>98</v>
      </c>
      <c r="R959" s="4">
        <f t="shared" si="176"/>
        <v>8</v>
      </c>
      <c r="S959" s="5">
        <f t="shared" si="177"/>
        <v>13</v>
      </c>
      <c r="U959" s="1">
        <f t="shared" si="178"/>
        <v>67188</v>
      </c>
      <c r="W959" s="6">
        <f t="shared" si="179"/>
        <v>0</v>
      </c>
      <c r="Y959" t="str">
        <f>_xll.DIFFDATE(B959,C959,3)</f>
        <v>98 ans 8 mois 12 jours</v>
      </c>
      <c r="AC959" t="str">
        <f>RIGHT(_xll.DIFFDATE($B959,$C959,3),8)</f>
        <v>12 jours</v>
      </c>
      <c r="AD959" s="11"/>
      <c r="AE959" s="10"/>
    </row>
    <row r="960" spans="2:31">
      <c r="B960" s="1">
        <v>33634</v>
      </c>
      <c r="C960" s="1">
        <v>68373</v>
      </c>
      <c r="E960" s="2" t="str">
        <f t="shared" si="168"/>
        <v>95 ans, 1 mois, 9 jours</v>
      </c>
      <c r="G960" s="3">
        <f t="shared" si="169"/>
        <v>95</v>
      </c>
      <c r="H960" s="4">
        <f t="shared" si="170"/>
        <v>1</v>
      </c>
      <c r="I960" s="5">
        <f t="shared" si="171"/>
        <v>9</v>
      </c>
      <c r="K960" s="1">
        <f t="shared" si="172"/>
        <v>68370</v>
      </c>
      <c r="M960" s="6">
        <f t="shared" si="173"/>
        <v>-3</v>
      </c>
      <c r="O960" s="2" t="str">
        <f t="shared" si="174"/>
        <v>95 ans, 1 mois, 12 jours</v>
      </c>
      <c r="Q960" s="3">
        <f t="shared" si="175"/>
        <v>95</v>
      </c>
      <c r="R960" s="4">
        <f t="shared" si="176"/>
        <v>1</v>
      </c>
      <c r="S960" s="5">
        <f t="shared" si="177"/>
        <v>12</v>
      </c>
      <c r="U960" s="1">
        <f t="shared" si="178"/>
        <v>68373</v>
      </c>
      <c r="W960" s="6">
        <f t="shared" si="179"/>
        <v>0</v>
      </c>
      <c r="Y960" t="str">
        <f>_xll.DIFFDATE(B960,C960,3)</f>
        <v>95 ans 1 mois 9 jours</v>
      </c>
      <c r="AC960" t="str">
        <f>RIGHT(_xll.DIFFDATE($B960,$C960,3),8)</f>
        <v xml:space="preserve"> 9 jours</v>
      </c>
      <c r="AD960" s="11"/>
      <c r="AE960" s="10"/>
    </row>
    <row r="961" spans="2:31">
      <c r="B961" s="1">
        <v>19083</v>
      </c>
      <c r="C961" s="1">
        <v>23815</v>
      </c>
      <c r="E961" s="2" t="str">
        <f t="shared" si="168"/>
        <v>12 ans, 11 mois, 12 jours</v>
      </c>
      <c r="G961" s="3">
        <f t="shared" si="169"/>
        <v>12</v>
      </c>
      <c r="H961" s="4">
        <f t="shared" si="170"/>
        <v>11</v>
      </c>
      <c r="I961" s="5">
        <f t="shared" si="171"/>
        <v>12</v>
      </c>
      <c r="K961" s="1">
        <f t="shared" si="172"/>
        <v>23813</v>
      </c>
      <c r="M961" s="6">
        <f t="shared" si="173"/>
        <v>-2</v>
      </c>
      <c r="O961" s="2" t="str">
        <f t="shared" si="174"/>
        <v>12 ans, 11 mois, 14 jours</v>
      </c>
      <c r="Q961" s="3">
        <f t="shared" si="175"/>
        <v>12</v>
      </c>
      <c r="R961" s="4">
        <f t="shared" si="176"/>
        <v>11</v>
      </c>
      <c r="S961" s="5">
        <f t="shared" si="177"/>
        <v>14</v>
      </c>
      <c r="U961" s="1">
        <f t="shared" si="178"/>
        <v>23815</v>
      </c>
      <c r="W961" s="6">
        <f t="shared" si="179"/>
        <v>0</v>
      </c>
      <c r="Y961" t="str">
        <f>_xll.DIFFDATE(B961,C961,3)</f>
        <v>12 ans 11 mois 12 jours</v>
      </c>
      <c r="AC961" t="str">
        <f>RIGHT(_xll.DIFFDATE($B961,$C961,3),8)</f>
        <v>12 jours</v>
      </c>
      <c r="AD961" s="11"/>
      <c r="AE961" s="10"/>
    </row>
    <row r="962" spans="2:31">
      <c r="B962" s="1">
        <v>21063</v>
      </c>
      <c r="C962" s="1">
        <v>28262</v>
      </c>
      <c r="E962" s="2" t="str">
        <f t="shared" si="168"/>
        <v>19 ans, 8 mois, 16 jours</v>
      </c>
      <c r="G962" s="3">
        <f t="shared" si="169"/>
        <v>19</v>
      </c>
      <c r="H962" s="4">
        <f t="shared" si="170"/>
        <v>8</v>
      </c>
      <c r="I962" s="5">
        <f t="shared" si="171"/>
        <v>16</v>
      </c>
      <c r="K962" s="1">
        <f t="shared" si="172"/>
        <v>28261</v>
      </c>
      <c r="M962" s="6">
        <f t="shared" si="173"/>
        <v>-1</v>
      </c>
      <c r="O962" s="2" t="str">
        <f t="shared" si="174"/>
        <v>19 ans, 8 mois, 17 jours</v>
      </c>
      <c r="Q962" s="3">
        <f t="shared" si="175"/>
        <v>19</v>
      </c>
      <c r="R962" s="4">
        <f t="shared" si="176"/>
        <v>8</v>
      </c>
      <c r="S962" s="5">
        <f t="shared" si="177"/>
        <v>17</v>
      </c>
      <c r="U962" s="1">
        <f t="shared" si="178"/>
        <v>28262</v>
      </c>
      <c r="W962" s="6">
        <f t="shared" si="179"/>
        <v>0</v>
      </c>
      <c r="Y962" t="str">
        <f>_xll.DIFFDATE(B962,C962,3)</f>
        <v>19 ans 8 mois 16 jours</v>
      </c>
      <c r="AC962" t="str">
        <f>RIGHT(_xll.DIFFDATE($B962,$C962,3),8)</f>
        <v>16 jours</v>
      </c>
      <c r="AD962" s="11"/>
      <c r="AE962" s="10"/>
    </row>
    <row r="963" spans="2:31">
      <c r="B963" s="1">
        <v>27180</v>
      </c>
      <c r="C963" s="1">
        <v>51262</v>
      </c>
      <c r="E963" s="2" t="str">
        <f t="shared" si="168"/>
        <v>65 ans, 11 mois, 5 jours</v>
      </c>
      <c r="G963" s="3">
        <f t="shared" si="169"/>
        <v>65</v>
      </c>
      <c r="H963" s="4">
        <f t="shared" si="170"/>
        <v>11</v>
      </c>
      <c r="I963" s="5">
        <f t="shared" si="171"/>
        <v>5</v>
      </c>
      <c r="K963" s="1">
        <f t="shared" si="172"/>
        <v>51261</v>
      </c>
      <c r="M963" s="6">
        <f t="shared" si="173"/>
        <v>-1</v>
      </c>
      <c r="O963" s="2" t="str">
        <f t="shared" si="174"/>
        <v>65 ans, 11 mois, 6 jours</v>
      </c>
      <c r="Q963" s="3">
        <f t="shared" si="175"/>
        <v>65</v>
      </c>
      <c r="R963" s="4">
        <f t="shared" si="176"/>
        <v>11</v>
      </c>
      <c r="S963" s="5">
        <f t="shared" si="177"/>
        <v>6</v>
      </c>
      <c r="U963" s="1">
        <f t="shared" si="178"/>
        <v>51262</v>
      </c>
      <c r="W963" s="6">
        <f t="shared" si="179"/>
        <v>0</v>
      </c>
      <c r="Y963" t="str">
        <f>_xll.DIFFDATE(B963,C963,3)</f>
        <v>65 ans 11 mois 5 jours</v>
      </c>
      <c r="AC963" t="str">
        <f>RIGHT(_xll.DIFFDATE($B963,$C963,3),8)</f>
        <v xml:space="preserve"> 5 jours</v>
      </c>
      <c r="AD963" s="11"/>
      <c r="AE963" s="10"/>
    </row>
    <row r="964" spans="2:31">
      <c r="B964" s="1">
        <v>27425</v>
      </c>
      <c r="C964" s="1">
        <v>37616</v>
      </c>
      <c r="E964" s="2" t="str">
        <f t="shared" si="168"/>
        <v>27 ans, 10 mois, 25 jours</v>
      </c>
      <c r="G964" s="3">
        <f t="shared" si="169"/>
        <v>27</v>
      </c>
      <c r="H964" s="4">
        <f t="shared" si="170"/>
        <v>10</v>
      </c>
      <c r="I964" s="5">
        <f t="shared" si="171"/>
        <v>25</v>
      </c>
      <c r="K964" s="1">
        <f t="shared" si="172"/>
        <v>37615</v>
      </c>
      <c r="M964" s="6">
        <f t="shared" si="173"/>
        <v>-1</v>
      </c>
      <c r="O964" s="2" t="str">
        <f t="shared" si="174"/>
        <v>27 ans, 10 mois, 26 jours</v>
      </c>
      <c r="Q964" s="3">
        <f t="shared" si="175"/>
        <v>27</v>
      </c>
      <c r="R964" s="4">
        <f t="shared" si="176"/>
        <v>10</v>
      </c>
      <c r="S964" s="5">
        <f t="shared" si="177"/>
        <v>26</v>
      </c>
      <c r="U964" s="1">
        <f t="shared" si="178"/>
        <v>37616</v>
      </c>
      <c r="W964" s="6">
        <f t="shared" si="179"/>
        <v>0</v>
      </c>
      <c r="Y964" t="str">
        <f>_xll.DIFFDATE(B964,C964,3)</f>
        <v>27 ans 10 mois 25 jours</v>
      </c>
      <c r="AC964" t="str">
        <f>RIGHT(_xll.DIFFDATE($B964,$C964,3),8)</f>
        <v>25 jours</v>
      </c>
      <c r="AD964" s="11"/>
      <c r="AE964" s="10"/>
    </row>
    <row r="965" spans="2:31">
      <c r="B965" s="1">
        <v>32628</v>
      </c>
      <c r="C965" s="1">
        <v>78251</v>
      </c>
      <c r="E965" s="2" t="str">
        <f t="shared" si="168"/>
        <v>124 ans, 10 mois, 27 jours</v>
      </c>
      <c r="G965" s="3">
        <f t="shared" si="169"/>
        <v>124</v>
      </c>
      <c r="H965" s="4">
        <f t="shared" si="170"/>
        <v>10</v>
      </c>
      <c r="I965" s="5">
        <f t="shared" si="171"/>
        <v>27</v>
      </c>
      <c r="K965" s="1">
        <f t="shared" si="172"/>
        <v>78249</v>
      </c>
      <c r="M965" s="6">
        <f t="shared" si="173"/>
        <v>-2</v>
      </c>
      <c r="O965" s="2" t="str">
        <f t="shared" si="174"/>
        <v>124 ans, 10 mois, 29 jours</v>
      </c>
      <c r="Q965" s="3">
        <f t="shared" si="175"/>
        <v>124</v>
      </c>
      <c r="R965" s="4">
        <f t="shared" si="176"/>
        <v>10</v>
      </c>
      <c r="S965" s="5">
        <f t="shared" si="177"/>
        <v>29</v>
      </c>
      <c r="U965" s="1">
        <f t="shared" si="178"/>
        <v>78251</v>
      </c>
      <c r="W965" s="6">
        <f t="shared" si="179"/>
        <v>0</v>
      </c>
      <c r="Y965" t="str">
        <f>_xll.DIFFDATE(B965,C965,3)</f>
        <v>124 ans 10 mois 27 jours</v>
      </c>
      <c r="AC965" t="str">
        <f>RIGHT(_xll.DIFFDATE($B965,$C965,3),8)</f>
        <v>27 jours</v>
      </c>
      <c r="AD965" s="11"/>
      <c r="AE965" s="10"/>
    </row>
    <row r="966" spans="2:31">
      <c r="B966" s="1">
        <v>27698</v>
      </c>
      <c r="C966" s="1">
        <v>65823</v>
      </c>
      <c r="E966" s="2" t="str">
        <f t="shared" si="168"/>
        <v>104 ans, 4 mois, 16 jours</v>
      </c>
      <c r="G966" s="3">
        <f t="shared" si="169"/>
        <v>104</v>
      </c>
      <c r="H966" s="4">
        <f t="shared" si="170"/>
        <v>4</v>
      </c>
      <c r="I966" s="5">
        <f t="shared" si="171"/>
        <v>16</v>
      </c>
      <c r="K966" s="1">
        <f t="shared" si="172"/>
        <v>65821</v>
      </c>
      <c r="M966" s="6">
        <f t="shared" si="173"/>
        <v>-2</v>
      </c>
      <c r="O966" s="2" t="str">
        <f t="shared" si="174"/>
        <v>104 ans, 4 mois, 18 jours</v>
      </c>
      <c r="Q966" s="3">
        <f t="shared" si="175"/>
        <v>104</v>
      </c>
      <c r="R966" s="4">
        <f t="shared" si="176"/>
        <v>4</v>
      </c>
      <c r="S966" s="5">
        <f t="shared" si="177"/>
        <v>18</v>
      </c>
      <c r="U966" s="1">
        <f t="shared" si="178"/>
        <v>65823</v>
      </c>
      <c r="W966" s="6">
        <f t="shared" si="179"/>
        <v>0</v>
      </c>
      <c r="Y966" t="str">
        <f>_xll.DIFFDATE(B966,C966,3)</f>
        <v>104 ans 4 mois 16 jours</v>
      </c>
      <c r="AC966" t="str">
        <f>RIGHT(_xll.DIFFDATE($B966,$C966,3),8)</f>
        <v>16 jours</v>
      </c>
      <c r="AD966" s="11"/>
      <c r="AE966" s="10"/>
    </row>
    <row r="967" spans="2:31">
      <c r="B967" s="1">
        <v>2100</v>
      </c>
      <c r="C967" s="1">
        <v>48649</v>
      </c>
      <c r="E967" s="2" t="str">
        <f t="shared" si="168"/>
        <v>127 ans, 5 mois, 9 jours</v>
      </c>
      <c r="G967" s="3">
        <f t="shared" si="169"/>
        <v>127</v>
      </c>
      <c r="H967" s="4">
        <f t="shared" si="170"/>
        <v>5</v>
      </c>
      <c r="I967" s="5">
        <f t="shared" si="171"/>
        <v>9</v>
      </c>
      <c r="K967" s="1">
        <f t="shared" si="172"/>
        <v>48647</v>
      </c>
      <c r="M967" s="6">
        <f t="shared" si="173"/>
        <v>-2</v>
      </c>
      <c r="O967" s="2" t="str">
        <f t="shared" si="174"/>
        <v>127 ans, 5 mois, 11 jours</v>
      </c>
      <c r="Q967" s="3">
        <f t="shared" si="175"/>
        <v>127</v>
      </c>
      <c r="R967" s="4">
        <f t="shared" si="176"/>
        <v>5</v>
      </c>
      <c r="S967" s="5">
        <f t="shared" si="177"/>
        <v>11</v>
      </c>
      <c r="U967" s="1">
        <f t="shared" si="178"/>
        <v>48649</v>
      </c>
      <c r="W967" s="6">
        <f t="shared" si="179"/>
        <v>0</v>
      </c>
      <c r="Y967" t="str">
        <f>_xll.DIFFDATE(B967,C967,3)</f>
        <v>127 ans 5 mois 9 jours</v>
      </c>
      <c r="AC967" t="str">
        <f>RIGHT(_xll.DIFFDATE($B967,$C967,3),8)</f>
        <v xml:space="preserve"> 9 jours</v>
      </c>
      <c r="AD967" s="11"/>
      <c r="AE967" s="10"/>
    </row>
    <row r="968" spans="2:31">
      <c r="B968" s="1">
        <v>18293</v>
      </c>
      <c r="C968" s="1">
        <v>32939</v>
      </c>
      <c r="E968" s="2" t="str">
        <f t="shared" ref="E968:E1031" si="180">DATEDIF(B968,C968,"y")&amp;IF(DATEDIF(B968,C968,"y")&gt;1," ans, "," an, ")&amp;DATEDIF(B968,C968,"ym")&amp;" mois, "&amp;DATEDIF(B968,C968,"md")&amp;IF(DATEDIF(B968,C968,"md")&gt;1," jours"," jour")</f>
        <v>40 ans, 1 mois, 5 jours</v>
      </c>
      <c r="G968" s="3">
        <f t="shared" ref="G968:G1031" si="181">DATEDIF(B968,C968,"y")</f>
        <v>40</v>
      </c>
      <c r="H968" s="4">
        <f t="shared" ref="H968:H1031" si="182">DATEDIF(B968,C968,"ym")</f>
        <v>1</v>
      </c>
      <c r="I968" s="5">
        <f t="shared" ref="I968:I1031" si="183">DATEDIF(B968,C968,"md")</f>
        <v>5</v>
      </c>
      <c r="K968" s="1">
        <f t="shared" ref="K968:K1031" si="184">EDATE($B968,12*G968+H968)+I968</f>
        <v>32937</v>
      </c>
      <c r="M968" s="6">
        <f t="shared" ref="M968:M1031" si="185">K968-$C968</f>
        <v>-2</v>
      </c>
      <c r="O968" s="2" t="str">
        <f t="shared" ref="O968:O1031" si="186" xml:space="preserve">          TEXT(INT((12*(YEAR(INT(C968)+((ROUND(C968-INT(C968)-B968+INT(B968),6))&gt;=0))-YEAR(B968))+MONTH(INT(C968)+((ROUND(C968-INT(C968)-B968+INT(B968),6))&gt;=0))-MONTH(B968)    -(EDATE(B968,12*(YEAR(INT(C968)+((ROUND(C968-INT(C968)-B968+INT(B968),6))&gt;=0))-YEAR(B968))+MONTH(INT(C968)+((ROUND(C968-INT(C968)-B968+INT(B968),6))&gt;=0))-MONTH(B968))&gt;=(INT(C968)+((ROUND(C968-INT(C968)-B968+INT(B968),6))&gt;=0))))/12),"[&gt;=2]0"" ans, "";0"" an, """)&amp;                  MOD(12*(YEAR(INT(C968)+((ROUND(C968-INT(C968)-B968+INT(B968),6))&gt;=0))-YEAR(B968))+MONTH(INT(C968)+((ROUND(C968-INT(C968)-B968+INT(B968),6))&gt;=0))-MONTH(B968)    -(EDATE(B968,12*(YEAR(INT(C968)+((ROUND(C968-INT(C968)-B968+INT(B968),6))&gt;=0))-YEAR(B968))+MONTH(INT(C968)+((ROUND(C968-INT(C968)-B968+INT(B968),6))&gt;=0))-MONTH(B968))&gt;=(INT(C968)+((ROUND(C968-INT(C968)-B968+INT(B968),6))&gt;=0))),12)&amp;" mois, "&amp;                          TEXT(INT(C968)+((ROUND(C968-INT(C968)-B968+INT(B968),6))&gt;=0)-EDATE(INT(B968),12*(YEAR(INT(C968)+((ROUND(C968-INT(C968)-B968+INT(B968),6))&gt;=0))-YEAR(B968))+MONTH(INT(C968)+((ROUND(C968-INT(C968)-B968+INT(B968),6))&gt;=0))-MONTH(B968)    -(EDATE(B968,12*(YEAR(INT(C968)+((ROUND(C968-INT(C968)-B968+INT(B968),6))&gt;=0))-YEAR(B968))+MONTH(INT(C968)+((ROUND(C968-INT(C968)-B968+INT(B968),6))&gt;=0))-MONTH(B968))&gt;=(INT(C968)+((ROUND(C968-INT(C968)-B968+INT(B968),6))&gt;=0))))-1,"[&gt;=2]0"" jours"";0"" jour""")</f>
        <v>40 ans, 1 mois, 7 jours</v>
      </c>
      <c r="Q968" s="3">
        <f t="shared" ref="Q968:Q1031" si="187" xml:space="preserve">            INT((12*(YEAR(INT(C968)+((ROUND(C968-INT(C968)-B968+INT(B968),6))&gt;=0))-YEAR(B968))+MONTH(INT(C968)+((ROUND(C968-INT(C968)-B968+INT(B968),6))&gt;=0))-MONTH(B968)-(EDATE(B968,12*(YEAR(INT(C968)+((ROUND(C968-INT(C968)-B968+INT(B968),6))&gt;=0))-YEAR(B968))+MONTH(INT(C968)+((ROUND(C968-INT(C968)-B968+INT(B968),6))&gt;=0))-MONTH(B968))&gt;=(INT(C968)+((ROUND(C968-INT(C968)-B968+INT(B968),6))&gt;=0))))/12)</f>
        <v>40</v>
      </c>
      <c r="R968" s="4">
        <f t="shared" ref="R968:R1031" si="188" xml:space="preserve">             MOD(12*(YEAR(INT(C968)+((ROUND(C968-INT(C968)-B968+INT(B968),6))&gt;=0))-YEAR(B968))+MONTH(INT(C968)+((ROUND(C968-INT(C968)-B968+INT(B968),6))&gt;=0))-MONTH(B968)-(EDATE(B968,12*(YEAR(INT(C968)+((ROUND(C968-INT(C968)-B968+INT(B968),6))&gt;=0))-YEAR(B968))+MONTH(INT(C968)+((ROUND(C968-INT(C968)-B968+INT(B968),6))&gt;=0))-MONTH(B968))&gt;=(INT(C968)+((ROUND(C968-INT(C968)-B968+INT(B968),6))&gt;=0))),12)</f>
        <v>1</v>
      </c>
      <c r="S968" s="5">
        <f t="shared" ref="S968:S1031" si="189" xml:space="preserve">                               INT(C968)+((ROUND(C968-INT(C968)-B968+INT(B968),6))&gt;=0)-EDATE(INT(B968),12*(YEAR(INT(C968)+((ROUND(C968-INT(C968)-B968+INT(B968),6))&gt;=0))-YEAR(B968))+MONTH(INT(C968)+((ROUND(C968-INT(C968)-B968+INT(B968),6))&gt;=0))-MONTH(B968)    -(EDATE(B968,12*(YEAR(INT(C968)+((ROUND(C968-INT(C968)-B968+INT(B968),6))&gt;=0))-YEAR(B968))+MONTH(INT(C968)+((ROUND(C968-INT(C968)-B968+INT(B968),6))&gt;=0))-MONTH(B968))&gt;=(INT(C968)+((ROUND(C968-INT(C968)-B968+INT(B968),6))&gt;=0))))-1</f>
        <v>7</v>
      </c>
      <c r="U968" s="1">
        <f t="shared" ref="U968:U1031" si="190">EDATE($B968,12*Q968+R968)+S968</f>
        <v>32939</v>
      </c>
      <c r="W968" s="6">
        <f t="shared" ref="W968:W1031" si="191">U968-$C968</f>
        <v>0</v>
      </c>
      <c r="Y968" t="str">
        <f>_xll.DIFFDATE(B968,C968,3)</f>
        <v>40 ans 1 mois 5 jours</v>
      </c>
      <c r="AC968" t="str">
        <f>RIGHT(_xll.DIFFDATE($B968,$C968,3),8)</f>
        <v xml:space="preserve"> 5 jours</v>
      </c>
      <c r="AD968" s="11"/>
      <c r="AE968" s="10"/>
    </row>
    <row r="969" spans="2:31">
      <c r="B969" s="1">
        <v>7244</v>
      </c>
      <c r="C969" s="1">
        <v>45220</v>
      </c>
      <c r="E969" s="2" t="str">
        <f t="shared" si="180"/>
        <v>103 ans, 11 mois, 20 jours</v>
      </c>
      <c r="G969" s="3">
        <f t="shared" si="181"/>
        <v>103</v>
      </c>
      <c r="H969" s="4">
        <f t="shared" si="182"/>
        <v>11</v>
      </c>
      <c r="I969" s="5">
        <f t="shared" si="183"/>
        <v>20</v>
      </c>
      <c r="K969" s="1">
        <f t="shared" si="184"/>
        <v>45219</v>
      </c>
      <c r="M969" s="6">
        <f t="shared" si="185"/>
        <v>-1</v>
      </c>
      <c r="O969" s="2" t="str">
        <f t="shared" si="186"/>
        <v>103 ans, 11 mois, 21 jours</v>
      </c>
      <c r="Q969" s="3">
        <f t="shared" si="187"/>
        <v>103</v>
      </c>
      <c r="R969" s="4">
        <f t="shared" si="188"/>
        <v>11</v>
      </c>
      <c r="S969" s="5">
        <f t="shared" si="189"/>
        <v>21</v>
      </c>
      <c r="U969" s="1">
        <f t="shared" si="190"/>
        <v>45220</v>
      </c>
      <c r="W969" s="6">
        <f t="shared" si="191"/>
        <v>0</v>
      </c>
      <c r="Y969" t="str">
        <f>_xll.DIFFDATE(B969,C969,3)</f>
        <v>103 ans 11 mois 20 jours</v>
      </c>
      <c r="AC969" t="str">
        <f>RIGHT(_xll.DIFFDATE($B969,$C969,3),8)</f>
        <v>20 jours</v>
      </c>
      <c r="AD969" s="11"/>
      <c r="AE969" s="10"/>
    </row>
    <row r="970" spans="2:31">
      <c r="B970" s="1">
        <v>15917</v>
      </c>
      <c r="C970" s="1">
        <v>55596</v>
      </c>
      <c r="E970" s="2" t="str">
        <f t="shared" si="180"/>
        <v>108 ans, 7 mois, 17 jours</v>
      </c>
      <c r="G970" s="3">
        <f t="shared" si="181"/>
        <v>108</v>
      </c>
      <c r="H970" s="4">
        <f t="shared" si="182"/>
        <v>7</v>
      </c>
      <c r="I970" s="5">
        <f t="shared" si="183"/>
        <v>17</v>
      </c>
      <c r="K970" s="1">
        <f t="shared" si="184"/>
        <v>55595</v>
      </c>
      <c r="M970" s="6">
        <f t="shared" si="185"/>
        <v>-1</v>
      </c>
      <c r="O970" s="2" t="str">
        <f t="shared" si="186"/>
        <v>108 ans, 7 mois, 18 jours</v>
      </c>
      <c r="Q970" s="3">
        <f t="shared" si="187"/>
        <v>108</v>
      </c>
      <c r="R970" s="4">
        <f t="shared" si="188"/>
        <v>7</v>
      </c>
      <c r="S970" s="5">
        <f t="shared" si="189"/>
        <v>18</v>
      </c>
      <c r="U970" s="1">
        <f t="shared" si="190"/>
        <v>55596</v>
      </c>
      <c r="W970" s="6">
        <f t="shared" si="191"/>
        <v>0</v>
      </c>
      <c r="Y970" t="str">
        <f>_xll.DIFFDATE(B970,C970,3)</f>
        <v>108 ans 7 mois 17 jours</v>
      </c>
      <c r="AC970" t="str">
        <f>RIGHT(_xll.DIFFDATE($B970,$C970,3),8)</f>
        <v>17 jours</v>
      </c>
      <c r="AD970" s="11"/>
      <c r="AE970" s="10"/>
    </row>
    <row r="971" spans="2:31">
      <c r="B971" s="1">
        <v>1978</v>
      </c>
      <c r="C971" s="1">
        <v>33957</v>
      </c>
      <c r="E971" s="2" t="str">
        <f t="shared" si="180"/>
        <v>87 ans, 6 mois, 18 jours</v>
      </c>
      <c r="G971" s="3">
        <f t="shared" si="181"/>
        <v>87</v>
      </c>
      <c r="H971" s="4">
        <f t="shared" si="182"/>
        <v>6</v>
      </c>
      <c r="I971" s="5">
        <f t="shared" si="183"/>
        <v>18</v>
      </c>
      <c r="K971" s="1">
        <f t="shared" si="184"/>
        <v>33956</v>
      </c>
      <c r="M971" s="6">
        <f t="shared" si="185"/>
        <v>-1</v>
      </c>
      <c r="O971" s="2" t="str">
        <f t="shared" si="186"/>
        <v>87 ans, 6 mois, 19 jours</v>
      </c>
      <c r="Q971" s="3">
        <f t="shared" si="187"/>
        <v>87</v>
      </c>
      <c r="R971" s="4">
        <f t="shared" si="188"/>
        <v>6</v>
      </c>
      <c r="S971" s="5">
        <f t="shared" si="189"/>
        <v>19</v>
      </c>
      <c r="U971" s="1">
        <f t="shared" si="190"/>
        <v>33957</v>
      </c>
      <c r="W971" s="6">
        <f t="shared" si="191"/>
        <v>0</v>
      </c>
      <c r="Y971" t="str">
        <f>_xll.DIFFDATE(B971,C971,3)</f>
        <v>87 ans 6 mois 18 jours</v>
      </c>
      <c r="AC971" t="str">
        <f>RIGHT(_xll.DIFFDATE($B971,$C971,3),8)</f>
        <v>18 jours</v>
      </c>
      <c r="AD971" s="11"/>
      <c r="AE971" s="10"/>
    </row>
    <row r="972" spans="2:31">
      <c r="B972" s="1">
        <v>29737</v>
      </c>
      <c r="C972" s="1">
        <v>56438</v>
      </c>
      <c r="E972" s="2" t="str">
        <f t="shared" si="180"/>
        <v>73 ans, 1 mois, 7 jours</v>
      </c>
      <c r="G972" s="3">
        <f t="shared" si="181"/>
        <v>73</v>
      </c>
      <c r="H972" s="4">
        <f t="shared" si="182"/>
        <v>1</v>
      </c>
      <c r="I972" s="5">
        <f t="shared" si="183"/>
        <v>7</v>
      </c>
      <c r="K972" s="1">
        <f t="shared" si="184"/>
        <v>56437</v>
      </c>
      <c r="M972" s="6">
        <f t="shared" si="185"/>
        <v>-1</v>
      </c>
      <c r="O972" s="2" t="str">
        <f t="shared" si="186"/>
        <v>73 ans, 1 mois, 8 jours</v>
      </c>
      <c r="Q972" s="3">
        <f t="shared" si="187"/>
        <v>73</v>
      </c>
      <c r="R972" s="4">
        <f t="shared" si="188"/>
        <v>1</v>
      </c>
      <c r="S972" s="5">
        <f t="shared" si="189"/>
        <v>8</v>
      </c>
      <c r="U972" s="1">
        <f t="shared" si="190"/>
        <v>56438</v>
      </c>
      <c r="W972" s="6">
        <f t="shared" si="191"/>
        <v>0</v>
      </c>
      <c r="Y972" t="str">
        <f>_xll.DIFFDATE(B972,C972,3)</f>
        <v>73 ans 1 mois 7 jours</v>
      </c>
      <c r="AC972" t="str">
        <f>RIGHT(_xll.DIFFDATE($B972,$C972,3),8)</f>
        <v xml:space="preserve"> 7 jours</v>
      </c>
      <c r="AD972" s="11"/>
      <c r="AE972" s="10"/>
    </row>
    <row r="973" spans="2:31">
      <c r="B973" s="1">
        <v>5357</v>
      </c>
      <c r="C973" s="1">
        <v>46359</v>
      </c>
      <c r="E973" s="2" t="str">
        <f t="shared" si="180"/>
        <v>112 ans, 3 mois, 2 jours</v>
      </c>
      <c r="G973" s="3">
        <f t="shared" si="181"/>
        <v>112</v>
      </c>
      <c r="H973" s="4">
        <f t="shared" si="182"/>
        <v>3</v>
      </c>
      <c r="I973" s="5">
        <f t="shared" si="183"/>
        <v>2</v>
      </c>
      <c r="K973" s="1">
        <f t="shared" si="184"/>
        <v>46358</v>
      </c>
      <c r="M973" s="6">
        <f t="shared" si="185"/>
        <v>-1</v>
      </c>
      <c r="O973" s="2" t="str">
        <f t="shared" si="186"/>
        <v>112 ans, 3 mois, 3 jours</v>
      </c>
      <c r="Q973" s="3">
        <f t="shared" si="187"/>
        <v>112</v>
      </c>
      <c r="R973" s="4">
        <f t="shared" si="188"/>
        <v>3</v>
      </c>
      <c r="S973" s="5">
        <f t="shared" si="189"/>
        <v>3</v>
      </c>
      <c r="U973" s="1">
        <f t="shared" si="190"/>
        <v>46359</v>
      </c>
      <c r="W973" s="6">
        <f t="shared" si="191"/>
        <v>0</v>
      </c>
      <c r="Y973" t="str">
        <f>_xll.DIFFDATE(B973,C973,3)</f>
        <v>112 ans 3 mois 2 jours</v>
      </c>
      <c r="AC973" t="str">
        <f>RIGHT(_xll.DIFFDATE($B973,$C973,3),8)</f>
        <v xml:space="preserve"> 2 jours</v>
      </c>
      <c r="AD973" s="11"/>
      <c r="AE973" s="10"/>
    </row>
    <row r="974" spans="2:31">
      <c r="B974" s="1">
        <v>16009</v>
      </c>
      <c r="C974" s="1">
        <v>40244</v>
      </c>
      <c r="E974" s="2" t="str">
        <f t="shared" si="180"/>
        <v>66 ans, 4 mois, 5 jours</v>
      </c>
      <c r="G974" s="3">
        <f t="shared" si="181"/>
        <v>66</v>
      </c>
      <c r="H974" s="4">
        <f t="shared" si="182"/>
        <v>4</v>
      </c>
      <c r="I974" s="5">
        <f t="shared" si="183"/>
        <v>5</v>
      </c>
      <c r="K974" s="1">
        <f t="shared" si="184"/>
        <v>40242</v>
      </c>
      <c r="M974" s="6">
        <f t="shared" si="185"/>
        <v>-2</v>
      </c>
      <c r="O974" s="2" t="str">
        <f t="shared" si="186"/>
        <v>66 ans, 4 mois, 7 jours</v>
      </c>
      <c r="Q974" s="3">
        <f t="shared" si="187"/>
        <v>66</v>
      </c>
      <c r="R974" s="4">
        <f t="shared" si="188"/>
        <v>4</v>
      </c>
      <c r="S974" s="5">
        <f t="shared" si="189"/>
        <v>7</v>
      </c>
      <c r="U974" s="1">
        <f t="shared" si="190"/>
        <v>40244</v>
      </c>
      <c r="W974" s="6">
        <f t="shared" si="191"/>
        <v>0</v>
      </c>
      <c r="Y974" t="str">
        <f>_xll.DIFFDATE(B974,C974,3)</f>
        <v>66 ans 4 mois 5 jours</v>
      </c>
      <c r="AC974" t="str">
        <f>RIGHT(_xll.DIFFDATE($B974,$C974,3),8)</f>
        <v xml:space="preserve"> 5 jours</v>
      </c>
      <c r="AD974" s="11"/>
      <c r="AE974" s="10"/>
    </row>
    <row r="975" spans="2:31">
      <c r="B975" s="1">
        <v>16953</v>
      </c>
      <c r="C975" s="1">
        <v>31557</v>
      </c>
      <c r="E975" s="2" t="str">
        <f t="shared" si="180"/>
        <v>39 ans, 11 mois, 24 jours</v>
      </c>
      <c r="G975" s="3">
        <f t="shared" si="181"/>
        <v>39</v>
      </c>
      <c r="H975" s="4">
        <f t="shared" si="182"/>
        <v>11</v>
      </c>
      <c r="I975" s="5">
        <f t="shared" si="183"/>
        <v>24</v>
      </c>
      <c r="K975" s="1">
        <f t="shared" si="184"/>
        <v>31556</v>
      </c>
      <c r="M975" s="6">
        <f t="shared" si="185"/>
        <v>-1</v>
      </c>
      <c r="O975" s="2" t="str">
        <f t="shared" si="186"/>
        <v>39 ans, 11 mois, 25 jours</v>
      </c>
      <c r="Q975" s="3">
        <f t="shared" si="187"/>
        <v>39</v>
      </c>
      <c r="R975" s="4">
        <f t="shared" si="188"/>
        <v>11</v>
      </c>
      <c r="S975" s="5">
        <f t="shared" si="189"/>
        <v>25</v>
      </c>
      <c r="U975" s="1">
        <f t="shared" si="190"/>
        <v>31557</v>
      </c>
      <c r="W975" s="6">
        <f t="shared" si="191"/>
        <v>0</v>
      </c>
      <c r="Y975" t="str">
        <f>_xll.DIFFDATE(B975,C975,3)</f>
        <v>39 ans 11 mois 24 jours</v>
      </c>
      <c r="AC975" t="str">
        <f>RIGHT(_xll.DIFFDATE($B975,$C975,3),8)</f>
        <v>24 jours</v>
      </c>
      <c r="AD975" s="11"/>
      <c r="AE975" s="10"/>
    </row>
    <row r="976" spans="2:31">
      <c r="B976" s="1">
        <v>31989</v>
      </c>
      <c r="C976" s="1">
        <v>40664</v>
      </c>
      <c r="E976" s="2" t="str">
        <f t="shared" si="180"/>
        <v>23 ans, 9 mois, 0 jour</v>
      </c>
      <c r="G976" s="3">
        <f t="shared" si="181"/>
        <v>23</v>
      </c>
      <c r="H976" s="4">
        <f t="shared" si="182"/>
        <v>9</v>
      </c>
      <c r="I976" s="5">
        <f t="shared" si="183"/>
        <v>0</v>
      </c>
      <c r="K976" s="1">
        <f t="shared" si="184"/>
        <v>40663</v>
      </c>
      <c r="M976" s="6">
        <f t="shared" si="185"/>
        <v>-1</v>
      </c>
      <c r="O976" s="2" t="str">
        <f t="shared" si="186"/>
        <v>23 ans, 9 mois, 1 jour</v>
      </c>
      <c r="Q976" s="3">
        <f t="shared" si="187"/>
        <v>23</v>
      </c>
      <c r="R976" s="4">
        <f t="shared" si="188"/>
        <v>9</v>
      </c>
      <c r="S976" s="5">
        <f t="shared" si="189"/>
        <v>1</v>
      </c>
      <c r="U976" s="1">
        <f t="shared" si="190"/>
        <v>40664</v>
      </c>
      <c r="W976" s="6">
        <f t="shared" si="191"/>
        <v>0</v>
      </c>
      <c r="Y976" t="str">
        <f>_xll.DIFFDATE(B976,C976,3)</f>
        <v>23 ans 9 mois 0 jour</v>
      </c>
      <c r="AC976" t="str">
        <f>RIGHT(_xll.DIFFDATE($B976,$C976,3),8)</f>
        <v>s 0 jour</v>
      </c>
      <c r="AD976" s="11"/>
      <c r="AE976" s="10"/>
    </row>
    <row r="977" spans="2:31">
      <c r="B977" s="1">
        <v>3592</v>
      </c>
      <c r="C977" s="1">
        <v>32698</v>
      </c>
      <c r="E977" s="2" t="str">
        <f t="shared" si="180"/>
        <v>79 ans, 8 mois, 8 jours</v>
      </c>
      <c r="G977" s="3">
        <f t="shared" si="181"/>
        <v>79</v>
      </c>
      <c r="H977" s="4">
        <f t="shared" si="182"/>
        <v>8</v>
      </c>
      <c r="I977" s="5">
        <f t="shared" si="183"/>
        <v>8</v>
      </c>
      <c r="K977" s="1">
        <f t="shared" si="184"/>
        <v>32697</v>
      </c>
      <c r="M977" s="6">
        <f t="shared" si="185"/>
        <v>-1</v>
      </c>
      <c r="O977" s="2" t="str">
        <f t="shared" si="186"/>
        <v>79 ans, 8 mois, 9 jours</v>
      </c>
      <c r="Q977" s="3">
        <f t="shared" si="187"/>
        <v>79</v>
      </c>
      <c r="R977" s="4">
        <f t="shared" si="188"/>
        <v>8</v>
      </c>
      <c r="S977" s="5">
        <f t="shared" si="189"/>
        <v>9</v>
      </c>
      <c r="U977" s="1">
        <f t="shared" si="190"/>
        <v>32698</v>
      </c>
      <c r="W977" s="6">
        <f t="shared" si="191"/>
        <v>0</v>
      </c>
      <c r="Y977" t="str">
        <f>_xll.DIFFDATE(B977,C977,3)</f>
        <v>79 ans 8 mois 8 jours</v>
      </c>
      <c r="AC977" t="str">
        <f>RIGHT(_xll.DIFFDATE($B977,$C977,3),8)</f>
        <v xml:space="preserve"> 8 jours</v>
      </c>
      <c r="AD977" s="11"/>
      <c r="AE977" s="10"/>
    </row>
    <row r="978" spans="2:31">
      <c r="B978" s="1">
        <v>8005</v>
      </c>
      <c r="C978" s="1">
        <v>44635</v>
      </c>
      <c r="E978" s="2" t="str">
        <f t="shared" si="180"/>
        <v>100 ans, 3 mois, 13 jours</v>
      </c>
      <c r="G978" s="3">
        <f t="shared" si="181"/>
        <v>100</v>
      </c>
      <c r="H978" s="4">
        <f t="shared" si="182"/>
        <v>3</v>
      </c>
      <c r="I978" s="5">
        <f t="shared" si="183"/>
        <v>13</v>
      </c>
      <c r="K978" s="1">
        <f t="shared" si="184"/>
        <v>44633</v>
      </c>
      <c r="M978" s="6">
        <f t="shared" si="185"/>
        <v>-2</v>
      </c>
      <c r="O978" s="2" t="str">
        <f t="shared" si="186"/>
        <v>100 ans, 3 mois, 15 jours</v>
      </c>
      <c r="Q978" s="3">
        <f t="shared" si="187"/>
        <v>100</v>
      </c>
      <c r="R978" s="4">
        <f t="shared" si="188"/>
        <v>3</v>
      </c>
      <c r="S978" s="5">
        <f t="shared" si="189"/>
        <v>15</v>
      </c>
      <c r="U978" s="1">
        <f t="shared" si="190"/>
        <v>44635</v>
      </c>
      <c r="W978" s="6">
        <f t="shared" si="191"/>
        <v>0</v>
      </c>
      <c r="Y978" t="str">
        <f>_xll.DIFFDATE(B978,C978,3)</f>
        <v>100 ans 3 mois 13 jours</v>
      </c>
      <c r="AC978" t="str">
        <f>RIGHT(_xll.DIFFDATE($B978,$C978,3),8)</f>
        <v>13 jours</v>
      </c>
      <c r="AD978" s="11"/>
      <c r="AE978" s="10"/>
    </row>
    <row r="979" spans="2:31">
      <c r="B979" s="1">
        <v>26907</v>
      </c>
      <c r="C979" s="1">
        <v>73040</v>
      </c>
      <c r="E979" s="2" t="str">
        <f t="shared" si="180"/>
        <v>126 ans, 3 mois, 20 jours</v>
      </c>
      <c r="G979" s="3">
        <f t="shared" si="181"/>
        <v>126</v>
      </c>
      <c r="H979" s="4">
        <f t="shared" si="182"/>
        <v>3</v>
      </c>
      <c r="I979" s="5">
        <f t="shared" si="183"/>
        <v>20</v>
      </c>
      <c r="K979" s="1">
        <f t="shared" si="184"/>
        <v>73039</v>
      </c>
      <c r="M979" s="6">
        <f t="shared" si="185"/>
        <v>-1</v>
      </c>
      <c r="O979" s="2" t="str">
        <f t="shared" si="186"/>
        <v>126 ans, 3 mois, 21 jours</v>
      </c>
      <c r="Q979" s="3">
        <f t="shared" si="187"/>
        <v>126</v>
      </c>
      <c r="R979" s="4">
        <f t="shared" si="188"/>
        <v>3</v>
      </c>
      <c r="S979" s="5">
        <f t="shared" si="189"/>
        <v>21</v>
      </c>
      <c r="U979" s="1">
        <f t="shared" si="190"/>
        <v>73040</v>
      </c>
      <c r="W979" s="6">
        <f t="shared" si="191"/>
        <v>0</v>
      </c>
      <c r="Y979" t="str">
        <f>_xll.DIFFDATE(B979,C979,3)</f>
        <v>126 ans 3 mois 20 jours</v>
      </c>
      <c r="AC979" t="str">
        <f>RIGHT(_xll.DIFFDATE($B979,$C979,3),8)</f>
        <v>20 jours</v>
      </c>
      <c r="AD979" s="11"/>
      <c r="AE979" s="10"/>
    </row>
    <row r="980" spans="2:31">
      <c r="B980" s="1">
        <v>6755</v>
      </c>
      <c r="C980" s="1">
        <v>39148</v>
      </c>
      <c r="E980" s="2" t="str">
        <f t="shared" si="180"/>
        <v>88 ans, 8 mois, 6 jours</v>
      </c>
      <c r="G980" s="3">
        <f t="shared" si="181"/>
        <v>88</v>
      </c>
      <c r="H980" s="4">
        <f t="shared" si="182"/>
        <v>8</v>
      </c>
      <c r="I980" s="5">
        <f t="shared" si="183"/>
        <v>6</v>
      </c>
      <c r="K980" s="1">
        <f t="shared" si="184"/>
        <v>39147</v>
      </c>
      <c r="M980" s="6">
        <f t="shared" si="185"/>
        <v>-1</v>
      </c>
      <c r="O980" s="2" t="str">
        <f t="shared" si="186"/>
        <v>88 ans, 8 mois, 7 jours</v>
      </c>
      <c r="Q980" s="3">
        <f t="shared" si="187"/>
        <v>88</v>
      </c>
      <c r="R980" s="4">
        <f t="shared" si="188"/>
        <v>8</v>
      </c>
      <c r="S980" s="5">
        <f t="shared" si="189"/>
        <v>7</v>
      </c>
      <c r="U980" s="1">
        <f t="shared" si="190"/>
        <v>39148</v>
      </c>
      <c r="W980" s="6">
        <f t="shared" si="191"/>
        <v>0</v>
      </c>
      <c r="Y980" t="str">
        <f>_xll.DIFFDATE(B980,C980,3)</f>
        <v>88 ans 8 mois 6 jours</v>
      </c>
      <c r="AC980" t="str">
        <f>RIGHT(_xll.DIFFDATE($B980,$C980,3),8)</f>
        <v xml:space="preserve"> 6 jours</v>
      </c>
      <c r="AD980" s="11"/>
      <c r="AE980" s="10"/>
    </row>
    <row r="981" spans="2:31">
      <c r="B981" s="1">
        <v>1552</v>
      </c>
      <c r="C981" s="1">
        <v>39371</v>
      </c>
      <c r="E981" s="2" t="str">
        <f t="shared" si="180"/>
        <v>103 ans, 6 mois, 15 jours</v>
      </c>
      <c r="G981" s="3">
        <f t="shared" si="181"/>
        <v>103</v>
      </c>
      <c r="H981" s="4">
        <f t="shared" si="182"/>
        <v>6</v>
      </c>
      <c r="I981" s="5">
        <f t="shared" si="183"/>
        <v>15</v>
      </c>
      <c r="K981" s="1">
        <f t="shared" si="184"/>
        <v>39370</v>
      </c>
      <c r="M981" s="6">
        <f t="shared" si="185"/>
        <v>-1</v>
      </c>
      <c r="O981" s="2" t="str">
        <f t="shared" si="186"/>
        <v>103 ans, 6 mois, 16 jours</v>
      </c>
      <c r="Q981" s="3">
        <f t="shared" si="187"/>
        <v>103</v>
      </c>
      <c r="R981" s="4">
        <f t="shared" si="188"/>
        <v>6</v>
      </c>
      <c r="S981" s="5">
        <f t="shared" si="189"/>
        <v>16</v>
      </c>
      <c r="U981" s="1">
        <f t="shared" si="190"/>
        <v>39371</v>
      </c>
      <c r="W981" s="6">
        <f t="shared" si="191"/>
        <v>0</v>
      </c>
      <c r="Y981" t="str">
        <f>_xll.DIFFDATE(B981,C981,3)</f>
        <v>103 ans 6 mois 15 jours</v>
      </c>
      <c r="AC981" t="str">
        <f>RIGHT(_xll.DIFFDATE($B981,$C981,3),8)</f>
        <v>15 jours</v>
      </c>
      <c r="AD981" s="11"/>
      <c r="AE981" s="10"/>
    </row>
    <row r="982" spans="2:31">
      <c r="B982" s="1">
        <v>7396</v>
      </c>
      <c r="C982" s="1">
        <v>39287</v>
      </c>
      <c r="E982" s="2" t="str">
        <f t="shared" si="180"/>
        <v>87 ans, 3 mois, 23 jours</v>
      </c>
      <c r="G982" s="3">
        <f t="shared" si="181"/>
        <v>87</v>
      </c>
      <c r="H982" s="4">
        <f t="shared" si="182"/>
        <v>3</v>
      </c>
      <c r="I982" s="5">
        <f t="shared" si="183"/>
        <v>23</v>
      </c>
      <c r="K982" s="1">
        <f t="shared" si="184"/>
        <v>39286</v>
      </c>
      <c r="M982" s="6">
        <f t="shared" si="185"/>
        <v>-1</v>
      </c>
      <c r="O982" s="2" t="str">
        <f t="shared" si="186"/>
        <v>87 ans, 3 mois, 24 jours</v>
      </c>
      <c r="Q982" s="3">
        <f t="shared" si="187"/>
        <v>87</v>
      </c>
      <c r="R982" s="4">
        <f t="shared" si="188"/>
        <v>3</v>
      </c>
      <c r="S982" s="5">
        <f t="shared" si="189"/>
        <v>24</v>
      </c>
      <c r="U982" s="1">
        <f t="shared" si="190"/>
        <v>39287</v>
      </c>
      <c r="W982" s="6">
        <f t="shared" si="191"/>
        <v>0</v>
      </c>
      <c r="Y982" t="str">
        <f>_xll.DIFFDATE(B982,C982,3)</f>
        <v>87 ans 3 mois 23 jours</v>
      </c>
      <c r="AC982" t="str">
        <f>RIGHT(_xll.DIFFDATE($B982,$C982,3),8)</f>
        <v>23 jours</v>
      </c>
      <c r="AD982" s="11"/>
      <c r="AE982" s="10"/>
    </row>
    <row r="983" spans="2:31">
      <c r="B983" s="1">
        <v>18840</v>
      </c>
      <c r="C983" s="1">
        <v>41193</v>
      </c>
      <c r="E983" s="2" t="str">
        <f t="shared" si="180"/>
        <v>61 ans, 2 mois, 10 jours</v>
      </c>
      <c r="G983" s="3">
        <f t="shared" si="181"/>
        <v>61</v>
      </c>
      <c r="H983" s="4">
        <f t="shared" si="182"/>
        <v>2</v>
      </c>
      <c r="I983" s="5">
        <f t="shared" si="183"/>
        <v>10</v>
      </c>
      <c r="K983" s="1">
        <f t="shared" si="184"/>
        <v>41192</v>
      </c>
      <c r="M983" s="6">
        <f t="shared" si="185"/>
        <v>-1</v>
      </c>
      <c r="O983" s="2" t="str">
        <f t="shared" si="186"/>
        <v>61 ans, 2 mois, 11 jours</v>
      </c>
      <c r="Q983" s="3">
        <f t="shared" si="187"/>
        <v>61</v>
      </c>
      <c r="R983" s="4">
        <f t="shared" si="188"/>
        <v>2</v>
      </c>
      <c r="S983" s="5">
        <f t="shared" si="189"/>
        <v>11</v>
      </c>
      <c r="U983" s="1">
        <f t="shared" si="190"/>
        <v>41193</v>
      </c>
      <c r="W983" s="6">
        <f t="shared" si="191"/>
        <v>0</v>
      </c>
      <c r="Y983" t="str">
        <f>_xll.DIFFDATE(B983,C983,3)</f>
        <v>61 ans 2 mois 10 jours</v>
      </c>
      <c r="AC983" t="str">
        <f>RIGHT(_xll.DIFFDATE($B983,$C983,3),8)</f>
        <v>10 jours</v>
      </c>
      <c r="AD983" s="11"/>
      <c r="AE983" s="10"/>
    </row>
    <row r="984" spans="2:31">
      <c r="B984" s="1">
        <v>17987</v>
      </c>
      <c r="C984" s="1">
        <v>20890</v>
      </c>
      <c r="E984" s="2" t="str">
        <f t="shared" si="180"/>
        <v>7 ans, 11 mois, 9 jours</v>
      </c>
      <c r="G984" s="3">
        <f t="shared" si="181"/>
        <v>7</v>
      </c>
      <c r="H984" s="4">
        <f t="shared" si="182"/>
        <v>11</v>
      </c>
      <c r="I984" s="5">
        <f t="shared" si="183"/>
        <v>9</v>
      </c>
      <c r="K984" s="1">
        <f t="shared" si="184"/>
        <v>20888</v>
      </c>
      <c r="M984" s="6">
        <f t="shared" si="185"/>
        <v>-2</v>
      </c>
      <c r="O984" s="2" t="str">
        <f t="shared" si="186"/>
        <v>7 ans, 11 mois, 11 jours</v>
      </c>
      <c r="Q984" s="3">
        <f t="shared" si="187"/>
        <v>7</v>
      </c>
      <c r="R984" s="4">
        <f t="shared" si="188"/>
        <v>11</v>
      </c>
      <c r="S984" s="5">
        <f t="shared" si="189"/>
        <v>11</v>
      </c>
      <c r="U984" s="1">
        <f t="shared" si="190"/>
        <v>20890</v>
      </c>
      <c r="W984" s="6">
        <f t="shared" si="191"/>
        <v>0</v>
      </c>
      <c r="Y984" t="str">
        <f>_xll.DIFFDATE(B984,C984,3)</f>
        <v>7 ans 11 mois 9 jours</v>
      </c>
      <c r="AC984" t="str">
        <f>RIGHT(_xll.DIFFDATE($B984,$C984,3),8)</f>
        <v xml:space="preserve"> 9 jours</v>
      </c>
      <c r="AD984" s="11"/>
      <c r="AE984" s="10"/>
    </row>
    <row r="985" spans="2:31">
      <c r="B985" s="1">
        <v>19661</v>
      </c>
      <c r="C985" s="1">
        <v>67635</v>
      </c>
      <c r="E985" s="2" t="str">
        <f t="shared" si="180"/>
        <v>131 ans, 4 mois, 3 jours</v>
      </c>
      <c r="G985" s="3">
        <f t="shared" si="181"/>
        <v>131</v>
      </c>
      <c r="H985" s="4">
        <f t="shared" si="182"/>
        <v>4</v>
      </c>
      <c r="I985" s="5">
        <f t="shared" si="183"/>
        <v>3</v>
      </c>
      <c r="K985" s="1">
        <f t="shared" si="184"/>
        <v>67634</v>
      </c>
      <c r="M985" s="6">
        <f t="shared" si="185"/>
        <v>-1</v>
      </c>
      <c r="O985" s="2" t="str">
        <f t="shared" si="186"/>
        <v>131 ans, 4 mois, 4 jours</v>
      </c>
      <c r="Q985" s="3">
        <f t="shared" si="187"/>
        <v>131</v>
      </c>
      <c r="R985" s="4">
        <f t="shared" si="188"/>
        <v>4</v>
      </c>
      <c r="S985" s="5">
        <f t="shared" si="189"/>
        <v>4</v>
      </c>
      <c r="U985" s="1">
        <f t="shared" si="190"/>
        <v>67635</v>
      </c>
      <c r="W985" s="6">
        <f t="shared" si="191"/>
        <v>0</v>
      </c>
      <c r="Y985" t="str">
        <f>_xll.DIFFDATE(B985,C985,3)</f>
        <v>131 ans 4 mois 3 jours</v>
      </c>
      <c r="AC985" t="str">
        <f>RIGHT(_xll.DIFFDATE($B985,$C985,3),8)</f>
        <v xml:space="preserve"> 3 jours</v>
      </c>
      <c r="AD985" s="11"/>
      <c r="AE985" s="10"/>
    </row>
    <row r="986" spans="2:31">
      <c r="B986" s="1">
        <v>4900</v>
      </c>
      <c r="C986" s="1">
        <v>51563</v>
      </c>
      <c r="E986" s="2" t="str">
        <f t="shared" si="180"/>
        <v>127 ans, 9 mois, 0 jour</v>
      </c>
      <c r="G986" s="3">
        <f t="shared" si="181"/>
        <v>127</v>
      </c>
      <c r="H986" s="4">
        <f t="shared" si="182"/>
        <v>9</v>
      </c>
      <c r="I986" s="5">
        <f t="shared" si="183"/>
        <v>0</v>
      </c>
      <c r="K986" s="1">
        <f t="shared" si="184"/>
        <v>51560</v>
      </c>
      <c r="M986" s="6">
        <f t="shared" si="185"/>
        <v>-3</v>
      </c>
      <c r="O986" s="2" t="str">
        <f t="shared" si="186"/>
        <v>127 ans, 9 mois, 3 jours</v>
      </c>
      <c r="Q986" s="3">
        <f t="shared" si="187"/>
        <v>127</v>
      </c>
      <c r="R986" s="4">
        <f t="shared" si="188"/>
        <v>9</v>
      </c>
      <c r="S986" s="5">
        <f t="shared" si="189"/>
        <v>3</v>
      </c>
      <c r="U986" s="1">
        <f t="shared" si="190"/>
        <v>51563</v>
      </c>
      <c r="W986" s="6">
        <f t="shared" si="191"/>
        <v>0</v>
      </c>
      <c r="Y986" t="str">
        <f>_xll.DIFFDATE(B986,C986,3)</f>
        <v>127 ans 9 mois 0 jour</v>
      </c>
      <c r="AC986" t="str">
        <f>RIGHT(_xll.DIFFDATE($B986,$C986,3),8)</f>
        <v>s 0 jour</v>
      </c>
      <c r="AD986" s="11"/>
      <c r="AE986" s="10"/>
    </row>
    <row r="987" spans="2:31">
      <c r="B987" s="1">
        <v>30680</v>
      </c>
      <c r="C987" s="1">
        <v>61809</v>
      </c>
      <c r="E987" s="2" t="str">
        <f t="shared" si="180"/>
        <v>85 ans, 2 mois, 20 jours</v>
      </c>
      <c r="G987" s="3">
        <f t="shared" si="181"/>
        <v>85</v>
      </c>
      <c r="H987" s="4">
        <f t="shared" si="182"/>
        <v>2</v>
      </c>
      <c r="I987" s="5">
        <f t="shared" si="183"/>
        <v>20</v>
      </c>
      <c r="K987" s="1">
        <f t="shared" si="184"/>
        <v>61807</v>
      </c>
      <c r="M987" s="6">
        <f t="shared" si="185"/>
        <v>-2</v>
      </c>
      <c r="O987" s="2" t="str">
        <f t="shared" si="186"/>
        <v>85 ans, 2 mois, 22 jours</v>
      </c>
      <c r="Q987" s="3">
        <f t="shared" si="187"/>
        <v>85</v>
      </c>
      <c r="R987" s="4">
        <f t="shared" si="188"/>
        <v>2</v>
      </c>
      <c r="S987" s="5">
        <f t="shared" si="189"/>
        <v>22</v>
      </c>
      <c r="U987" s="1">
        <f t="shared" si="190"/>
        <v>61809</v>
      </c>
      <c r="W987" s="6">
        <f t="shared" si="191"/>
        <v>0</v>
      </c>
      <c r="Y987" t="str">
        <f>_xll.DIFFDATE(B987,C987,3)</f>
        <v>85 ans 2 mois 20 jours</v>
      </c>
      <c r="AC987" t="str">
        <f>RIGHT(_xll.DIFFDATE($B987,$C987,3),8)</f>
        <v>20 jours</v>
      </c>
      <c r="AD987" s="11"/>
      <c r="AE987" s="10"/>
    </row>
    <row r="988" spans="2:31">
      <c r="B988" s="1">
        <v>6971</v>
      </c>
      <c r="C988" s="1">
        <v>49452</v>
      </c>
      <c r="E988" s="2" t="str">
        <f t="shared" si="180"/>
        <v>116 ans, 3 mois, 22 jours</v>
      </c>
      <c r="G988" s="3">
        <f t="shared" si="181"/>
        <v>116</v>
      </c>
      <c r="H988" s="4">
        <f t="shared" si="182"/>
        <v>3</v>
      </c>
      <c r="I988" s="5">
        <f t="shared" si="183"/>
        <v>22</v>
      </c>
      <c r="K988" s="1">
        <f t="shared" si="184"/>
        <v>49451</v>
      </c>
      <c r="M988" s="6">
        <f t="shared" si="185"/>
        <v>-1</v>
      </c>
      <c r="O988" s="2" t="str">
        <f t="shared" si="186"/>
        <v>116 ans, 3 mois, 23 jours</v>
      </c>
      <c r="Q988" s="3">
        <f t="shared" si="187"/>
        <v>116</v>
      </c>
      <c r="R988" s="4">
        <f t="shared" si="188"/>
        <v>3</v>
      </c>
      <c r="S988" s="5">
        <f t="shared" si="189"/>
        <v>23</v>
      </c>
      <c r="U988" s="1">
        <f t="shared" si="190"/>
        <v>49452</v>
      </c>
      <c r="W988" s="6">
        <f t="shared" si="191"/>
        <v>0</v>
      </c>
      <c r="Y988" t="str">
        <f>_xll.DIFFDATE(B988,C988,3)</f>
        <v>116 ans 3 mois 22 jours</v>
      </c>
      <c r="AC988" t="str">
        <f>RIGHT(_xll.DIFFDATE($B988,$C988,3),8)</f>
        <v>22 jours</v>
      </c>
      <c r="AD988" s="11"/>
      <c r="AE988" s="10"/>
    </row>
    <row r="989" spans="2:31">
      <c r="B989" s="1">
        <v>33753</v>
      </c>
      <c r="C989" s="1">
        <v>82627</v>
      </c>
      <c r="E989" s="2" t="str">
        <f t="shared" si="180"/>
        <v>133 ans, 9 mois, 21 jours</v>
      </c>
      <c r="G989" s="3">
        <f t="shared" si="181"/>
        <v>133</v>
      </c>
      <c r="H989" s="4">
        <f t="shared" si="182"/>
        <v>9</v>
      </c>
      <c r="I989" s="5">
        <f t="shared" si="183"/>
        <v>21</v>
      </c>
      <c r="K989" s="1">
        <f t="shared" si="184"/>
        <v>82626</v>
      </c>
      <c r="M989" s="6">
        <f t="shared" si="185"/>
        <v>-1</v>
      </c>
      <c r="O989" s="2" t="str">
        <f t="shared" si="186"/>
        <v>133 ans, 9 mois, 22 jours</v>
      </c>
      <c r="Q989" s="3">
        <f t="shared" si="187"/>
        <v>133</v>
      </c>
      <c r="R989" s="4">
        <f t="shared" si="188"/>
        <v>9</v>
      </c>
      <c r="S989" s="5">
        <f t="shared" si="189"/>
        <v>22</v>
      </c>
      <c r="U989" s="1">
        <f t="shared" si="190"/>
        <v>82627</v>
      </c>
      <c r="W989" s="6">
        <f t="shared" si="191"/>
        <v>0</v>
      </c>
      <c r="Y989" t="str">
        <f>_xll.DIFFDATE(B989,C989,3)</f>
        <v>133 ans 9 mois 21 jours</v>
      </c>
      <c r="AC989" t="str">
        <f>RIGHT(_xll.DIFFDATE($B989,$C989,3),8)</f>
        <v>21 jours</v>
      </c>
      <c r="AD989" s="11"/>
      <c r="AE989" s="10"/>
    </row>
    <row r="990" spans="2:31">
      <c r="B990" s="1">
        <v>15431</v>
      </c>
      <c r="C990" s="1">
        <v>62652</v>
      </c>
      <c r="E990" s="2" t="str">
        <f t="shared" si="180"/>
        <v>129 ans, 3 mois, 12 jours</v>
      </c>
      <c r="G990" s="3">
        <f t="shared" si="181"/>
        <v>129</v>
      </c>
      <c r="H990" s="4">
        <f t="shared" si="182"/>
        <v>3</v>
      </c>
      <c r="I990" s="5">
        <f t="shared" si="183"/>
        <v>12</v>
      </c>
      <c r="K990" s="1">
        <f t="shared" si="184"/>
        <v>62651</v>
      </c>
      <c r="M990" s="6">
        <f t="shared" si="185"/>
        <v>-1</v>
      </c>
      <c r="O990" s="2" t="str">
        <f t="shared" si="186"/>
        <v>129 ans, 3 mois, 13 jours</v>
      </c>
      <c r="Q990" s="3">
        <f t="shared" si="187"/>
        <v>129</v>
      </c>
      <c r="R990" s="4">
        <f t="shared" si="188"/>
        <v>3</v>
      </c>
      <c r="S990" s="5">
        <f t="shared" si="189"/>
        <v>13</v>
      </c>
      <c r="U990" s="1">
        <f t="shared" si="190"/>
        <v>62652</v>
      </c>
      <c r="W990" s="6">
        <f t="shared" si="191"/>
        <v>0</v>
      </c>
      <c r="Y990" t="str">
        <f>_xll.DIFFDATE(B990,C990,3)</f>
        <v>129 ans 3 mois 12 jours</v>
      </c>
      <c r="AC990" t="str">
        <f>RIGHT(_xll.DIFFDATE($B990,$C990,3),8)</f>
        <v>12 jours</v>
      </c>
      <c r="AD990" s="11"/>
      <c r="AE990" s="10"/>
    </row>
    <row r="991" spans="2:31">
      <c r="B991" s="1">
        <v>5265</v>
      </c>
      <c r="C991" s="1">
        <v>5912</v>
      </c>
      <c r="E991" s="2" t="str">
        <f t="shared" si="180"/>
        <v>1 an, 9 mois, 6 jours</v>
      </c>
      <c r="G991" s="3">
        <f t="shared" si="181"/>
        <v>1</v>
      </c>
      <c r="H991" s="4">
        <f t="shared" si="182"/>
        <v>9</v>
      </c>
      <c r="I991" s="5">
        <f t="shared" si="183"/>
        <v>6</v>
      </c>
      <c r="K991" s="1">
        <f t="shared" si="184"/>
        <v>5910</v>
      </c>
      <c r="M991" s="6">
        <f t="shared" si="185"/>
        <v>-2</v>
      </c>
      <c r="O991" s="2" t="str">
        <f t="shared" si="186"/>
        <v>1 an, 9 mois, 8 jours</v>
      </c>
      <c r="Q991" s="3">
        <f t="shared" si="187"/>
        <v>1</v>
      </c>
      <c r="R991" s="4">
        <f t="shared" si="188"/>
        <v>9</v>
      </c>
      <c r="S991" s="5">
        <f t="shared" si="189"/>
        <v>8</v>
      </c>
      <c r="U991" s="1">
        <f t="shared" si="190"/>
        <v>5912</v>
      </c>
      <c r="W991" s="6">
        <f t="shared" si="191"/>
        <v>0</v>
      </c>
      <c r="Y991" t="str">
        <f>_xll.DIFFDATE(B991,C991,3)</f>
        <v>1 an 9 mois 6 jours</v>
      </c>
      <c r="AC991" t="str">
        <f>RIGHT(_xll.DIFFDATE($B991,$C991,3),8)</f>
        <v xml:space="preserve"> 6 jours</v>
      </c>
      <c r="AD991" s="11"/>
      <c r="AE991" s="10"/>
    </row>
    <row r="992" spans="2:31">
      <c r="B992" s="1">
        <v>26389</v>
      </c>
      <c r="C992" s="1">
        <v>31335</v>
      </c>
      <c r="E992" s="2" t="str">
        <f t="shared" si="180"/>
        <v>13 ans, 6 mois, 14 jours</v>
      </c>
      <c r="G992" s="3">
        <f t="shared" si="181"/>
        <v>13</v>
      </c>
      <c r="H992" s="4">
        <f t="shared" si="182"/>
        <v>6</v>
      </c>
      <c r="I992" s="5">
        <f t="shared" si="183"/>
        <v>14</v>
      </c>
      <c r="K992" s="1">
        <f t="shared" si="184"/>
        <v>31334</v>
      </c>
      <c r="M992" s="6">
        <f t="shared" si="185"/>
        <v>-1</v>
      </c>
      <c r="O992" s="2" t="str">
        <f t="shared" si="186"/>
        <v>13 ans, 6 mois, 15 jours</v>
      </c>
      <c r="Q992" s="3">
        <f t="shared" si="187"/>
        <v>13</v>
      </c>
      <c r="R992" s="4">
        <f t="shared" si="188"/>
        <v>6</v>
      </c>
      <c r="S992" s="5">
        <f t="shared" si="189"/>
        <v>15</v>
      </c>
      <c r="U992" s="1">
        <f t="shared" si="190"/>
        <v>31335</v>
      </c>
      <c r="W992" s="6">
        <f t="shared" si="191"/>
        <v>0</v>
      </c>
      <c r="Y992" t="str">
        <f>_xll.DIFFDATE(B992,C992,3)</f>
        <v>13 ans 6 mois 14 jours</v>
      </c>
      <c r="AC992" t="str">
        <f>RIGHT(_xll.DIFFDATE($B992,$C992,3),8)</f>
        <v>14 jours</v>
      </c>
      <c r="AD992" s="11"/>
      <c r="AE992" s="10"/>
    </row>
    <row r="993" spans="2:31">
      <c r="B993" s="1">
        <v>14486</v>
      </c>
      <c r="C993" s="1">
        <v>54483</v>
      </c>
      <c r="E993" s="2" t="str">
        <f t="shared" si="180"/>
        <v>109 ans, 6 mois, 0 jour</v>
      </c>
      <c r="G993" s="3">
        <f t="shared" si="181"/>
        <v>109</v>
      </c>
      <c r="H993" s="4">
        <f t="shared" si="182"/>
        <v>6</v>
      </c>
      <c r="I993" s="5">
        <f t="shared" si="183"/>
        <v>0</v>
      </c>
      <c r="K993" s="1">
        <f t="shared" si="184"/>
        <v>54482</v>
      </c>
      <c r="M993" s="6">
        <f t="shared" si="185"/>
        <v>-1</v>
      </c>
      <c r="O993" s="2" t="str">
        <f t="shared" si="186"/>
        <v>109 ans, 6 mois, 1 jour</v>
      </c>
      <c r="Q993" s="3">
        <f t="shared" si="187"/>
        <v>109</v>
      </c>
      <c r="R993" s="4">
        <f t="shared" si="188"/>
        <v>6</v>
      </c>
      <c r="S993" s="5">
        <f t="shared" si="189"/>
        <v>1</v>
      </c>
      <c r="U993" s="1">
        <f t="shared" si="190"/>
        <v>54483</v>
      </c>
      <c r="W993" s="6">
        <f t="shared" si="191"/>
        <v>0</v>
      </c>
      <c r="Y993" t="str">
        <f>_xll.DIFFDATE(B993,C993,3)</f>
        <v>109 ans 6 mois 0 jour</v>
      </c>
      <c r="AC993" t="str">
        <f>RIGHT(_xll.DIFFDATE($B993,$C993,3),8)</f>
        <v>s 0 jour</v>
      </c>
      <c r="AD993" s="11"/>
      <c r="AE993" s="10"/>
    </row>
    <row r="994" spans="2:31">
      <c r="B994" s="1">
        <v>4749</v>
      </c>
      <c r="C994" s="1">
        <v>10871</v>
      </c>
      <c r="E994" s="2" t="str">
        <f t="shared" si="180"/>
        <v>16 ans, 9 mois, 4 jours</v>
      </c>
      <c r="G994" s="3">
        <f t="shared" si="181"/>
        <v>16</v>
      </c>
      <c r="H994" s="4">
        <f t="shared" si="182"/>
        <v>9</v>
      </c>
      <c r="I994" s="5">
        <f t="shared" si="183"/>
        <v>4</v>
      </c>
      <c r="K994" s="1">
        <f t="shared" si="184"/>
        <v>10870</v>
      </c>
      <c r="M994" s="6">
        <f t="shared" si="185"/>
        <v>-1</v>
      </c>
      <c r="O994" s="2" t="str">
        <f t="shared" si="186"/>
        <v>16 ans, 9 mois, 5 jours</v>
      </c>
      <c r="Q994" s="3">
        <f t="shared" si="187"/>
        <v>16</v>
      </c>
      <c r="R994" s="4">
        <f t="shared" si="188"/>
        <v>9</v>
      </c>
      <c r="S994" s="5">
        <f t="shared" si="189"/>
        <v>5</v>
      </c>
      <c r="U994" s="1">
        <f t="shared" si="190"/>
        <v>10871</v>
      </c>
      <c r="W994" s="6">
        <f t="shared" si="191"/>
        <v>0</v>
      </c>
      <c r="Y994" t="str">
        <f>_xll.DIFFDATE(B994,C994,3)</f>
        <v>16 ans 9 mois 4 jours</v>
      </c>
      <c r="AC994" t="str">
        <f>RIGHT(_xll.DIFFDATE($B994,$C994,3),8)</f>
        <v xml:space="preserve"> 4 jours</v>
      </c>
      <c r="AD994" s="11"/>
      <c r="AE994" s="10"/>
    </row>
    <row r="995" spans="2:31">
      <c r="B995" s="1">
        <v>15219</v>
      </c>
      <c r="C995" s="1">
        <v>35254</v>
      </c>
      <c r="E995" s="2" t="str">
        <f t="shared" si="180"/>
        <v>54 ans, 10 mois, 7 jours</v>
      </c>
      <c r="G995" s="3">
        <f t="shared" si="181"/>
        <v>54</v>
      </c>
      <c r="H995" s="4">
        <f t="shared" si="182"/>
        <v>10</v>
      </c>
      <c r="I995" s="5">
        <f t="shared" si="183"/>
        <v>7</v>
      </c>
      <c r="K995" s="1">
        <f t="shared" si="184"/>
        <v>35253</v>
      </c>
      <c r="M995" s="6">
        <f t="shared" si="185"/>
        <v>-1</v>
      </c>
      <c r="O995" s="2" t="str">
        <f t="shared" si="186"/>
        <v>54 ans, 10 mois, 8 jours</v>
      </c>
      <c r="Q995" s="3">
        <f t="shared" si="187"/>
        <v>54</v>
      </c>
      <c r="R995" s="4">
        <f t="shared" si="188"/>
        <v>10</v>
      </c>
      <c r="S995" s="5">
        <f t="shared" si="189"/>
        <v>8</v>
      </c>
      <c r="U995" s="1">
        <f t="shared" si="190"/>
        <v>35254</v>
      </c>
      <c r="W995" s="6">
        <f t="shared" si="191"/>
        <v>0</v>
      </c>
      <c r="Y995" t="str">
        <f>_xll.DIFFDATE(B995,C995,3)</f>
        <v>54 ans 10 mois 7 jours</v>
      </c>
      <c r="AC995" t="str">
        <f>RIGHT(_xll.DIFFDATE($B995,$C995,3),8)</f>
        <v xml:space="preserve"> 7 jours</v>
      </c>
      <c r="AD995" s="11"/>
      <c r="AE995" s="10"/>
    </row>
    <row r="996" spans="2:31">
      <c r="B996" s="1">
        <v>22736</v>
      </c>
      <c r="C996" s="1">
        <v>58361</v>
      </c>
      <c r="E996" s="2" t="str">
        <f t="shared" si="180"/>
        <v>97 ans, 6 mois, 12 jours</v>
      </c>
      <c r="G996" s="3">
        <f t="shared" si="181"/>
        <v>97</v>
      </c>
      <c r="H996" s="4">
        <f t="shared" si="182"/>
        <v>6</v>
      </c>
      <c r="I996" s="5">
        <f t="shared" si="183"/>
        <v>12</v>
      </c>
      <c r="K996" s="1">
        <f t="shared" si="184"/>
        <v>58360</v>
      </c>
      <c r="M996" s="6">
        <f t="shared" si="185"/>
        <v>-1</v>
      </c>
      <c r="O996" s="2" t="str">
        <f t="shared" si="186"/>
        <v>97 ans, 6 mois, 13 jours</v>
      </c>
      <c r="Q996" s="3">
        <f t="shared" si="187"/>
        <v>97</v>
      </c>
      <c r="R996" s="4">
        <f t="shared" si="188"/>
        <v>6</v>
      </c>
      <c r="S996" s="5">
        <f t="shared" si="189"/>
        <v>13</v>
      </c>
      <c r="U996" s="1">
        <f t="shared" si="190"/>
        <v>58361</v>
      </c>
      <c r="W996" s="6">
        <f t="shared" si="191"/>
        <v>0</v>
      </c>
      <c r="Y996" t="str">
        <f>_xll.DIFFDATE(B996,C996,3)</f>
        <v>97 ans 6 mois 12 jours</v>
      </c>
      <c r="AC996" t="str">
        <f>RIGHT(_xll.DIFFDATE($B996,$C996,3),8)</f>
        <v>12 jours</v>
      </c>
      <c r="AD996" s="11"/>
      <c r="AE996" s="10"/>
    </row>
    <row r="997" spans="2:31">
      <c r="B997" s="1">
        <v>31716</v>
      </c>
      <c r="C997" s="1">
        <v>68753</v>
      </c>
      <c r="E997" s="2" t="str">
        <f t="shared" si="180"/>
        <v>101 ans, 4 mois, 24 jours</v>
      </c>
      <c r="G997" s="3">
        <f t="shared" si="181"/>
        <v>101</v>
      </c>
      <c r="H997" s="4">
        <f t="shared" si="182"/>
        <v>4</v>
      </c>
      <c r="I997" s="5">
        <f t="shared" si="183"/>
        <v>24</v>
      </c>
      <c r="K997" s="1">
        <f t="shared" si="184"/>
        <v>68751</v>
      </c>
      <c r="M997" s="6">
        <f t="shared" si="185"/>
        <v>-2</v>
      </c>
      <c r="O997" s="2" t="str">
        <f t="shared" si="186"/>
        <v>101 ans, 4 mois, 26 jours</v>
      </c>
      <c r="Q997" s="3">
        <f t="shared" si="187"/>
        <v>101</v>
      </c>
      <c r="R997" s="4">
        <f t="shared" si="188"/>
        <v>4</v>
      </c>
      <c r="S997" s="5">
        <f t="shared" si="189"/>
        <v>26</v>
      </c>
      <c r="U997" s="1">
        <f t="shared" si="190"/>
        <v>68753</v>
      </c>
      <c r="W997" s="6">
        <f t="shared" si="191"/>
        <v>0</v>
      </c>
      <c r="Y997" t="str">
        <f>_xll.DIFFDATE(B997,C997,3)</f>
        <v>101 ans 4 mois 24 jours</v>
      </c>
      <c r="AC997" t="str">
        <f>RIGHT(_xll.DIFFDATE($B997,$C997,3),8)</f>
        <v>24 jours</v>
      </c>
      <c r="AD997" s="11"/>
      <c r="AE997" s="10"/>
    </row>
    <row r="998" spans="2:31">
      <c r="B998" s="1">
        <v>17471</v>
      </c>
      <c r="C998" s="1">
        <v>66673</v>
      </c>
      <c r="E998" s="2" t="str">
        <f t="shared" si="180"/>
        <v>134 ans, 8 mois, 15 jours</v>
      </c>
      <c r="G998" s="3">
        <f t="shared" si="181"/>
        <v>134</v>
      </c>
      <c r="H998" s="4">
        <f t="shared" si="182"/>
        <v>8</v>
      </c>
      <c r="I998" s="5">
        <f t="shared" si="183"/>
        <v>15</v>
      </c>
      <c r="K998" s="1">
        <f t="shared" si="184"/>
        <v>66672</v>
      </c>
      <c r="M998" s="6">
        <f t="shared" si="185"/>
        <v>-1</v>
      </c>
      <c r="O998" s="2" t="str">
        <f t="shared" si="186"/>
        <v>134 ans, 8 mois, 16 jours</v>
      </c>
      <c r="Q998" s="3">
        <f t="shared" si="187"/>
        <v>134</v>
      </c>
      <c r="R998" s="4">
        <f t="shared" si="188"/>
        <v>8</v>
      </c>
      <c r="S998" s="5">
        <f t="shared" si="189"/>
        <v>16</v>
      </c>
      <c r="U998" s="1">
        <f t="shared" si="190"/>
        <v>66673</v>
      </c>
      <c r="W998" s="6">
        <f t="shared" si="191"/>
        <v>0</v>
      </c>
      <c r="Y998" t="str">
        <f>_xll.DIFFDATE(B998,C998,3)</f>
        <v>134 ans 8 mois 15 jours</v>
      </c>
      <c r="AC998" t="str">
        <f>RIGHT(_xll.DIFFDATE($B998,$C998,3),8)</f>
        <v>15 jours</v>
      </c>
      <c r="AD998" s="11"/>
      <c r="AE998" s="10"/>
    </row>
    <row r="999" spans="2:31">
      <c r="B999" s="1">
        <v>36038</v>
      </c>
      <c r="C999" s="1">
        <v>83051</v>
      </c>
      <c r="E999" s="2" t="str">
        <f t="shared" si="180"/>
        <v>128 ans, 8 mois, 19 jours</v>
      </c>
      <c r="G999" s="3">
        <f t="shared" si="181"/>
        <v>128</v>
      </c>
      <c r="H999" s="4">
        <f t="shared" si="182"/>
        <v>8</v>
      </c>
      <c r="I999" s="5">
        <f t="shared" si="183"/>
        <v>19</v>
      </c>
      <c r="K999" s="1">
        <f t="shared" si="184"/>
        <v>83050</v>
      </c>
      <c r="M999" s="6">
        <f t="shared" si="185"/>
        <v>-1</v>
      </c>
      <c r="O999" s="2" t="str">
        <f t="shared" si="186"/>
        <v>128 ans, 8 mois, 20 jours</v>
      </c>
      <c r="Q999" s="3">
        <f t="shared" si="187"/>
        <v>128</v>
      </c>
      <c r="R999" s="4">
        <f t="shared" si="188"/>
        <v>8</v>
      </c>
      <c r="S999" s="5">
        <f t="shared" si="189"/>
        <v>20</v>
      </c>
      <c r="U999" s="1">
        <f t="shared" si="190"/>
        <v>83051</v>
      </c>
      <c r="W999" s="6">
        <f t="shared" si="191"/>
        <v>0</v>
      </c>
      <c r="Y999" t="str">
        <f>_xll.DIFFDATE(B999,C999,3)</f>
        <v>128 ans 8 mois 19 jours</v>
      </c>
      <c r="AC999" t="str">
        <f>RIGHT(_xll.DIFFDATE($B999,$C999,3),8)</f>
        <v>19 jours</v>
      </c>
      <c r="AD999" s="11"/>
      <c r="AE999" s="10"/>
    </row>
    <row r="1000" spans="2:31">
      <c r="B1000" s="1">
        <v>11899</v>
      </c>
      <c r="C1000" s="1">
        <v>34048</v>
      </c>
      <c r="E1000" s="2" t="str">
        <f t="shared" si="180"/>
        <v>60 ans, 7 mois, 19 jours</v>
      </c>
      <c r="G1000" s="3">
        <f t="shared" si="181"/>
        <v>60</v>
      </c>
      <c r="H1000" s="4">
        <f t="shared" si="182"/>
        <v>7</v>
      </c>
      <c r="I1000" s="5">
        <f t="shared" si="183"/>
        <v>19</v>
      </c>
      <c r="K1000" s="1">
        <f t="shared" si="184"/>
        <v>34047</v>
      </c>
      <c r="M1000" s="6">
        <f t="shared" si="185"/>
        <v>-1</v>
      </c>
      <c r="O1000" s="2" t="str">
        <f t="shared" si="186"/>
        <v>60 ans, 7 mois, 20 jours</v>
      </c>
      <c r="Q1000" s="3">
        <f t="shared" si="187"/>
        <v>60</v>
      </c>
      <c r="R1000" s="4">
        <f t="shared" si="188"/>
        <v>7</v>
      </c>
      <c r="S1000" s="5">
        <f t="shared" si="189"/>
        <v>20</v>
      </c>
      <c r="U1000" s="1">
        <f t="shared" si="190"/>
        <v>34048</v>
      </c>
      <c r="W1000" s="6">
        <f t="shared" si="191"/>
        <v>0</v>
      </c>
      <c r="Y1000" t="str">
        <f>_xll.DIFFDATE(B1000,C1000,3)</f>
        <v>60 ans 7 mois 19 jours</v>
      </c>
      <c r="AC1000" t="str">
        <f>RIGHT(_xll.DIFFDATE($B1000,$C1000,3),8)</f>
        <v>19 jours</v>
      </c>
      <c r="AD1000" s="11"/>
      <c r="AE1000" s="10"/>
    </row>
    <row r="1001" spans="2:31">
      <c r="B1001" s="1">
        <v>6088</v>
      </c>
      <c r="C1001" s="1">
        <v>25929</v>
      </c>
      <c r="E1001" s="2" t="str">
        <f t="shared" si="180"/>
        <v>54 ans, 3 mois, 26 jours</v>
      </c>
      <c r="G1001" s="3">
        <f t="shared" si="181"/>
        <v>54</v>
      </c>
      <c r="H1001" s="4">
        <f t="shared" si="182"/>
        <v>3</v>
      </c>
      <c r="I1001" s="5">
        <f t="shared" si="183"/>
        <v>26</v>
      </c>
      <c r="K1001" s="1">
        <f t="shared" si="184"/>
        <v>25928</v>
      </c>
      <c r="M1001" s="6">
        <f t="shared" si="185"/>
        <v>-1</v>
      </c>
      <c r="O1001" s="2" t="str">
        <f t="shared" si="186"/>
        <v>54 ans, 3 mois, 27 jours</v>
      </c>
      <c r="Q1001" s="3">
        <f t="shared" si="187"/>
        <v>54</v>
      </c>
      <c r="R1001" s="4">
        <f t="shared" si="188"/>
        <v>3</v>
      </c>
      <c r="S1001" s="5">
        <f t="shared" si="189"/>
        <v>27</v>
      </c>
      <c r="U1001" s="1">
        <f t="shared" si="190"/>
        <v>25929</v>
      </c>
      <c r="W1001" s="6">
        <f t="shared" si="191"/>
        <v>0</v>
      </c>
      <c r="Y1001" t="str">
        <f>_xll.DIFFDATE(B1001,C1001,3)</f>
        <v>54 ans 3 mois 26 jours</v>
      </c>
      <c r="AC1001" t="str">
        <f>RIGHT(_xll.DIFFDATE($B1001,$C1001,3),8)</f>
        <v>26 jours</v>
      </c>
      <c r="AD1001" s="11"/>
      <c r="AE1001" s="10"/>
    </row>
    <row r="1002" spans="2:31">
      <c r="B1002" s="1">
        <v>8126</v>
      </c>
      <c r="C1002" s="1">
        <v>26871</v>
      </c>
      <c r="E1002" s="2" t="str">
        <f t="shared" si="180"/>
        <v>51 ans, 3 mois, 25 jours</v>
      </c>
      <c r="G1002" s="3">
        <f t="shared" si="181"/>
        <v>51</v>
      </c>
      <c r="H1002" s="4">
        <f t="shared" si="182"/>
        <v>3</v>
      </c>
      <c r="I1002" s="5">
        <f t="shared" si="183"/>
        <v>25</v>
      </c>
      <c r="K1002" s="1">
        <f t="shared" si="184"/>
        <v>26870</v>
      </c>
      <c r="M1002" s="6">
        <f t="shared" si="185"/>
        <v>-1</v>
      </c>
      <c r="O1002" s="2" t="str">
        <f t="shared" si="186"/>
        <v>51 ans, 3 mois, 26 jours</v>
      </c>
      <c r="Q1002" s="3">
        <f t="shared" si="187"/>
        <v>51</v>
      </c>
      <c r="R1002" s="4">
        <f t="shared" si="188"/>
        <v>3</v>
      </c>
      <c r="S1002" s="5">
        <f t="shared" si="189"/>
        <v>26</v>
      </c>
      <c r="U1002" s="1">
        <f t="shared" si="190"/>
        <v>26871</v>
      </c>
      <c r="W1002" s="6">
        <f t="shared" si="191"/>
        <v>0</v>
      </c>
      <c r="Y1002" t="str">
        <f>_xll.DIFFDATE(B1002,C1002,3)</f>
        <v>51 ans 3 mois 25 jours</v>
      </c>
      <c r="AC1002" t="str">
        <f>RIGHT(_xll.DIFFDATE($B1002,$C1002,3),8)</f>
        <v>25 jours</v>
      </c>
      <c r="AD1002" s="11"/>
      <c r="AE1002" s="10"/>
    </row>
    <row r="1003" spans="2:31">
      <c r="B1003" s="1">
        <v>15431</v>
      </c>
      <c r="C1003" s="1">
        <v>57484</v>
      </c>
      <c r="E1003" s="2" t="str">
        <f t="shared" si="180"/>
        <v>115 ans, 1 mois, 18 jours</v>
      </c>
      <c r="G1003" s="3">
        <f t="shared" si="181"/>
        <v>115</v>
      </c>
      <c r="H1003" s="4">
        <f t="shared" si="182"/>
        <v>1</v>
      </c>
      <c r="I1003" s="5">
        <f t="shared" si="183"/>
        <v>18</v>
      </c>
      <c r="K1003" s="1">
        <f t="shared" si="184"/>
        <v>57483</v>
      </c>
      <c r="M1003" s="6">
        <f t="shared" si="185"/>
        <v>-1</v>
      </c>
      <c r="O1003" s="2" t="str">
        <f t="shared" si="186"/>
        <v>115 ans, 1 mois, 19 jours</v>
      </c>
      <c r="Q1003" s="3">
        <f t="shared" si="187"/>
        <v>115</v>
      </c>
      <c r="R1003" s="4">
        <f t="shared" si="188"/>
        <v>1</v>
      </c>
      <c r="S1003" s="5">
        <f t="shared" si="189"/>
        <v>19</v>
      </c>
      <c r="U1003" s="1">
        <f t="shared" si="190"/>
        <v>57484</v>
      </c>
      <c r="W1003" s="6">
        <f t="shared" si="191"/>
        <v>0</v>
      </c>
      <c r="Y1003" t="str">
        <f>_xll.DIFFDATE(B1003,C1003,3)</f>
        <v>115 ans 1 mois 18 jours</v>
      </c>
      <c r="AC1003" t="str">
        <f>RIGHT(_xll.DIFFDATE($B1003,$C1003,3),8)</f>
        <v>18 jours</v>
      </c>
      <c r="AD1003" s="11"/>
      <c r="AE1003" s="10"/>
    </row>
    <row r="1004" spans="2:31">
      <c r="B1004" s="1">
        <v>2861</v>
      </c>
      <c r="C1004" s="1">
        <v>37072</v>
      </c>
      <c r="E1004" s="2" t="str">
        <f t="shared" si="180"/>
        <v>93 ans, 7 mois, 30 jours</v>
      </c>
      <c r="G1004" s="3">
        <f t="shared" si="181"/>
        <v>93</v>
      </c>
      <c r="H1004" s="4">
        <f t="shared" si="182"/>
        <v>7</v>
      </c>
      <c r="I1004" s="5">
        <f t="shared" si="183"/>
        <v>30</v>
      </c>
      <c r="K1004" s="1">
        <f t="shared" si="184"/>
        <v>37072</v>
      </c>
      <c r="M1004" s="6">
        <f t="shared" si="185"/>
        <v>0</v>
      </c>
      <c r="O1004" s="2" t="str">
        <f t="shared" si="186"/>
        <v>93 ans, 8 mois, 0 jour</v>
      </c>
      <c r="Q1004" s="3">
        <f t="shared" si="187"/>
        <v>93</v>
      </c>
      <c r="R1004" s="4">
        <f t="shared" si="188"/>
        <v>8</v>
      </c>
      <c r="S1004" s="5">
        <f t="shared" si="189"/>
        <v>0</v>
      </c>
      <c r="U1004" s="1">
        <f t="shared" si="190"/>
        <v>37072</v>
      </c>
      <c r="W1004" s="6">
        <f t="shared" si="191"/>
        <v>0</v>
      </c>
      <c r="Y1004" t="str">
        <f>_xll.DIFFDATE(B1004,C1004,3)</f>
        <v>93 ans 7 mois 30 jours</v>
      </c>
      <c r="AC1004" t="str">
        <f>RIGHT(_xll.DIFFDATE($B1004,$C1004,3),8)</f>
        <v>30 jours</v>
      </c>
      <c r="AD1004" s="11"/>
      <c r="AE1004" s="10"/>
    </row>
    <row r="1005" spans="2:31">
      <c r="B1005" s="1">
        <v>31685</v>
      </c>
      <c r="C1005" s="1">
        <v>84076</v>
      </c>
      <c r="E1005" s="2" t="str">
        <f t="shared" si="180"/>
        <v>143 ans, 5 mois, 8 jours</v>
      </c>
      <c r="G1005" s="3">
        <f t="shared" si="181"/>
        <v>143</v>
      </c>
      <c r="H1005" s="4">
        <f t="shared" si="182"/>
        <v>5</v>
      </c>
      <c r="I1005" s="5">
        <f t="shared" si="183"/>
        <v>8</v>
      </c>
      <c r="K1005" s="1">
        <f t="shared" si="184"/>
        <v>84074</v>
      </c>
      <c r="M1005" s="6">
        <f t="shared" si="185"/>
        <v>-2</v>
      </c>
      <c r="O1005" s="2" t="str">
        <f t="shared" si="186"/>
        <v>143 ans, 5 mois, 10 jours</v>
      </c>
      <c r="Q1005" s="3">
        <f t="shared" si="187"/>
        <v>143</v>
      </c>
      <c r="R1005" s="4">
        <f t="shared" si="188"/>
        <v>5</v>
      </c>
      <c r="S1005" s="5">
        <f t="shared" si="189"/>
        <v>10</v>
      </c>
      <c r="U1005" s="1">
        <f t="shared" si="190"/>
        <v>84076</v>
      </c>
      <c r="W1005" s="6">
        <f t="shared" si="191"/>
        <v>0</v>
      </c>
      <c r="Y1005" t="str">
        <f>_xll.DIFFDATE(B1005,C1005,3)</f>
        <v>143 ans 5 mois 8 jours</v>
      </c>
      <c r="AC1005" t="str">
        <f>RIGHT(_xll.DIFFDATE($B1005,$C1005,3),8)</f>
        <v xml:space="preserve"> 8 jours</v>
      </c>
      <c r="AD1005" s="11"/>
      <c r="AE1005" s="10"/>
    </row>
    <row r="1006" spans="2:31">
      <c r="B1006" s="1">
        <v>29249</v>
      </c>
      <c r="C1006" s="1">
        <v>44998</v>
      </c>
      <c r="E1006" s="2" t="str">
        <f t="shared" si="180"/>
        <v>43 ans, 1 mois, 12 jours</v>
      </c>
      <c r="G1006" s="3">
        <f t="shared" si="181"/>
        <v>43</v>
      </c>
      <c r="H1006" s="4">
        <f t="shared" si="182"/>
        <v>1</v>
      </c>
      <c r="I1006" s="5">
        <f t="shared" si="183"/>
        <v>12</v>
      </c>
      <c r="K1006" s="1">
        <f t="shared" si="184"/>
        <v>44997</v>
      </c>
      <c r="M1006" s="6">
        <f t="shared" si="185"/>
        <v>-1</v>
      </c>
      <c r="O1006" s="2" t="str">
        <f t="shared" si="186"/>
        <v>43 ans, 1 mois, 13 jours</v>
      </c>
      <c r="Q1006" s="3">
        <f t="shared" si="187"/>
        <v>43</v>
      </c>
      <c r="R1006" s="4">
        <f t="shared" si="188"/>
        <v>1</v>
      </c>
      <c r="S1006" s="5">
        <f t="shared" si="189"/>
        <v>13</v>
      </c>
      <c r="U1006" s="1">
        <f t="shared" si="190"/>
        <v>44998</v>
      </c>
      <c r="W1006" s="6">
        <f t="shared" si="191"/>
        <v>0</v>
      </c>
      <c r="Y1006" t="str">
        <f>_xll.DIFFDATE(B1006,C1006,3)</f>
        <v>43 ans 1 mois 12 jours</v>
      </c>
      <c r="AC1006" t="str">
        <f>RIGHT(_xll.DIFFDATE($B1006,$C1006,3),8)</f>
        <v>12 jours</v>
      </c>
      <c r="AD1006" s="11"/>
      <c r="AE1006" s="10"/>
    </row>
    <row r="1007" spans="2:31">
      <c r="B1007" s="1">
        <v>7059</v>
      </c>
      <c r="C1007" s="1">
        <v>19788</v>
      </c>
      <c r="E1007" s="2" t="str">
        <f t="shared" si="180"/>
        <v>34 ans, 10 mois, 4 jours</v>
      </c>
      <c r="G1007" s="3">
        <f t="shared" si="181"/>
        <v>34</v>
      </c>
      <c r="H1007" s="4">
        <f t="shared" si="182"/>
        <v>10</v>
      </c>
      <c r="I1007" s="5">
        <f t="shared" si="183"/>
        <v>4</v>
      </c>
      <c r="K1007" s="1">
        <f t="shared" si="184"/>
        <v>19787</v>
      </c>
      <c r="M1007" s="6">
        <f t="shared" si="185"/>
        <v>-1</v>
      </c>
      <c r="O1007" s="2" t="str">
        <f t="shared" si="186"/>
        <v>34 ans, 10 mois, 5 jours</v>
      </c>
      <c r="Q1007" s="3">
        <f t="shared" si="187"/>
        <v>34</v>
      </c>
      <c r="R1007" s="4">
        <f t="shared" si="188"/>
        <v>10</v>
      </c>
      <c r="S1007" s="5">
        <f t="shared" si="189"/>
        <v>5</v>
      </c>
      <c r="U1007" s="1">
        <f t="shared" si="190"/>
        <v>19788</v>
      </c>
      <c r="W1007" s="6">
        <f t="shared" si="191"/>
        <v>0</v>
      </c>
      <c r="Y1007" t="str">
        <f>_xll.DIFFDATE(B1007,C1007,3)</f>
        <v>34 ans 10 mois 4 jours</v>
      </c>
      <c r="AC1007" t="str">
        <f>RIGHT(_xll.DIFFDATE($B1007,$C1007,3),8)</f>
        <v xml:space="preserve"> 4 jours</v>
      </c>
      <c r="AD1007" s="11"/>
      <c r="AE1007" s="10"/>
    </row>
    <row r="1008" spans="2:31">
      <c r="B1008" s="1">
        <v>21762</v>
      </c>
      <c r="C1008" s="1">
        <v>74480</v>
      </c>
      <c r="E1008" s="2" t="str">
        <f t="shared" si="180"/>
        <v>144 ans, 4 mois, 0 jour</v>
      </c>
      <c r="G1008" s="3">
        <f t="shared" si="181"/>
        <v>144</v>
      </c>
      <c r="H1008" s="4">
        <f t="shared" si="182"/>
        <v>4</v>
      </c>
      <c r="I1008" s="5">
        <f t="shared" si="183"/>
        <v>0</v>
      </c>
      <c r="K1008" s="1">
        <f t="shared" si="184"/>
        <v>74479</v>
      </c>
      <c r="M1008" s="6">
        <f t="shared" si="185"/>
        <v>-1</v>
      </c>
      <c r="O1008" s="2" t="str">
        <f t="shared" si="186"/>
        <v>144 ans, 4 mois, 1 jour</v>
      </c>
      <c r="Q1008" s="3">
        <f t="shared" si="187"/>
        <v>144</v>
      </c>
      <c r="R1008" s="4">
        <f t="shared" si="188"/>
        <v>4</v>
      </c>
      <c r="S1008" s="5">
        <f t="shared" si="189"/>
        <v>1</v>
      </c>
      <c r="U1008" s="1">
        <f t="shared" si="190"/>
        <v>74480</v>
      </c>
      <c r="W1008" s="6">
        <f t="shared" si="191"/>
        <v>0</v>
      </c>
      <c r="Y1008" t="str">
        <f>_xll.DIFFDATE(B1008,C1008,3)</f>
        <v>144 ans 4 mois 0 jour</v>
      </c>
      <c r="AC1008" t="str">
        <f>RIGHT(_xll.DIFFDATE($B1008,$C1008,3),8)</f>
        <v>s 0 jour</v>
      </c>
      <c r="AD1008" s="11"/>
      <c r="AE1008" s="10"/>
    </row>
    <row r="1009" spans="2:31">
      <c r="B1009" s="1">
        <v>12874</v>
      </c>
      <c r="C1009" s="1">
        <v>54355</v>
      </c>
      <c r="E1009" s="2" t="str">
        <f t="shared" si="180"/>
        <v>113 ans, 6 mois, 23 jours</v>
      </c>
      <c r="G1009" s="3">
        <f t="shared" si="181"/>
        <v>113</v>
      </c>
      <c r="H1009" s="4">
        <f t="shared" si="182"/>
        <v>6</v>
      </c>
      <c r="I1009" s="5">
        <f t="shared" si="183"/>
        <v>23</v>
      </c>
      <c r="K1009" s="1">
        <f t="shared" si="184"/>
        <v>54354</v>
      </c>
      <c r="M1009" s="6">
        <f t="shared" si="185"/>
        <v>-1</v>
      </c>
      <c r="O1009" s="2" t="str">
        <f t="shared" si="186"/>
        <v>113 ans, 6 mois, 24 jours</v>
      </c>
      <c r="Q1009" s="3">
        <f t="shared" si="187"/>
        <v>113</v>
      </c>
      <c r="R1009" s="4">
        <f t="shared" si="188"/>
        <v>6</v>
      </c>
      <c r="S1009" s="5">
        <f t="shared" si="189"/>
        <v>24</v>
      </c>
      <c r="U1009" s="1">
        <f t="shared" si="190"/>
        <v>54355</v>
      </c>
      <c r="W1009" s="6">
        <f t="shared" si="191"/>
        <v>0</v>
      </c>
      <c r="Y1009" t="str">
        <f>_xll.DIFFDATE(B1009,C1009,3)</f>
        <v>113 ans 6 mois 23 jours</v>
      </c>
      <c r="AC1009" t="str">
        <f>RIGHT(_xll.DIFFDATE($B1009,$C1009,3),8)</f>
        <v>23 jours</v>
      </c>
      <c r="AD1009" s="11"/>
      <c r="AE1009" s="10"/>
    </row>
    <row r="1010" spans="2:31">
      <c r="B1010" s="1">
        <v>16587</v>
      </c>
      <c r="C1010" s="1">
        <v>42076</v>
      </c>
      <c r="E1010" s="2" t="str">
        <f t="shared" si="180"/>
        <v>69 ans, 9 mois, 11 jours</v>
      </c>
      <c r="G1010" s="3">
        <f t="shared" si="181"/>
        <v>69</v>
      </c>
      <c r="H1010" s="4">
        <f t="shared" si="182"/>
        <v>9</v>
      </c>
      <c r="I1010" s="5">
        <f t="shared" si="183"/>
        <v>11</v>
      </c>
      <c r="K1010" s="1">
        <f t="shared" si="184"/>
        <v>42074</v>
      </c>
      <c r="M1010" s="6">
        <f t="shared" si="185"/>
        <v>-2</v>
      </c>
      <c r="O1010" s="2" t="str">
        <f t="shared" si="186"/>
        <v>69 ans, 9 mois, 13 jours</v>
      </c>
      <c r="Q1010" s="3">
        <f t="shared" si="187"/>
        <v>69</v>
      </c>
      <c r="R1010" s="4">
        <f t="shared" si="188"/>
        <v>9</v>
      </c>
      <c r="S1010" s="5">
        <f t="shared" si="189"/>
        <v>13</v>
      </c>
      <c r="U1010" s="1">
        <f t="shared" si="190"/>
        <v>42076</v>
      </c>
      <c r="W1010" s="6">
        <f t="shared" si="191"/>
        <v>0</v>
      </c>
      <c r="Y1010" t="str">
        <f>_xll.DIFFDATE(B1010,C1010,3)</f>
        <v>69 ans 9 mois 11 jours</v>
      </c>
      <c r="AC1010" t="str">
        <f>RIGHT(_xll.DIFFDATE($B1010,$C1010,3),8)</f>
        <v>11 jours</v>
      </c>
      <c r="AD1010" s="11"/>
      <c r="AE1010" s="10"/>
    </row>
    <row r="1011" spans="2:31">
      <c r="B1011" s="1">
        <v>16466</v>
      </c>
      <c r="C1011" s="1">
        <v>23083</v>
      </c>
      <c r="E1011" s="2" t="str">
        <f t="shared" si="180"/>
        <v>18 ans, 1 mois, 12 jours</v>
      </c>
      <c r="G1011" s="3">
        <f t="shared" si="181"/>
        <v>18</v>
      </c>
      <c r="H1011" s="4">
        <f t="shared" si="182"/>
        <v>1</v>
      </c>
      <c r="I1011" s="5">
        <f t="shared" si="183"/>
        <v>12</v>
      </c>
      <c r="K1011" s="1">
        <f t="shared" si="184"/>
        <v>23082</v>
      </c>
      <c r="M1011" s="6">
        <f t="shared" si="185"/>
        <v>-1</v>
      </c>
      <c r="O1011" s="2" t="str">
        <f t="shared" si="186"/>
        <v>18 ans, 1 mois, 13 jours</v>
      </c>
      <c r="Q1011" s="3">
        <f t="shared" si="187"/>
        <v>18</v>
      </c>
      <c r="R1011" s="4">
        <f t="shared" si="188"/>
        <v>1</v>
      </c>
      <c r="S1011" s="5">
        <f t="shared" si="189"/>
        <v>13</v>
      </c>
      <c r="U1011" s="1">
        <f t="shared" si="190"/>
        <v>23083</v>
      </c>
      <c r="W1011" s="6">
        <f t="shared" si="191"/>
        <v>0</v>
      </c>
      <c r="Y1011" t="str">
        <f>_xll.DIFFDATE(B1011,C1011,3)</f>
        <v>18 ans 1 mois 12 jours</v>
      </c>
      <c r="AC1011" t="str">
        <f>RIGHT(_xll.DIFFDATE($B1011,$C1011,3),8)</f>
        <v>12 jours</v>
      </c>
      <c r="AD1011" s="11"/>
      <c r="AE1011" s="10"/>
    </row>
    <row r="1012" spans="2:31">
      <c r="B1012" s="1">
        <v>28215</v>
      </c>
      <c r="C1012" s="1">
        <v>28681</v>
      </c>
      <c r="E1012" s="2" t="str">
        <f t="shared" si="180"/>
        <v>1 an, 3 mois, 9 jours</v>
      </c>
      <c r="G1012" s="3">
        <f t="shared" si="181"/>
        <v>1</v>
      </c>
      <c r="H1012" s="4">
        <f t="shared" si="182"/>
        <v>3</v>
      </c>
      <c r="I1012" s="5">
        <f t="shared" si="183"/>
        <v>9</v>
      </c>
      <c r="K1012" s="1">
        <f t="shared" si="184"/>
        <v>28680</v>
      </c>
      <c r="M1012" s="6">
        <f t="shared" si="185"/>
        <v>-1</v>
      </c>
      <c r="O1012" s="2" t="str">
        <f t="shared" si="186"/>
        <v>1 an, 3 mois, 10 jours</v>
      </c>
      <c r="Q1012" s="3">
        <f t="shared" si="187"/>
        <v>1</v>
      </c>
      <c r="R1012" s="4">
        <f t="shared" si="188"/>
        <v>3</v>
      </c>
      <c r="S1012" s="5">
        <f t="shared" si="189"/>
        <v>10</v>
      </c>
      <c r="U1012" s="1">
        <f t="shared" si="190"/>
        <v>28681</v>
      </c>
      <c r="W1012" s="6">
        <f t="shared" si="191"/>
        <v>0</v>
      </c>
      <c r="Y1012" t="str">
        <f>_xll.DIFFDATE(B1012,C1012,3)</f>
        <v>1 an 3 mois 9 jours</v>
      </c>
      <c r="AC1012" t="str">
        <f>RIGHT(_xll.DIFFDATE($B1012,$C1012,3),8)</f>
        <v xml:space="preserve"> 9 jours</v>
      </c>
      <c r="AD1012" s="11"/>
      <c r="AE1012" s="10"/>
    </row>
    <row r="1013" spans="2:31">
      <c r="B1013" s="1">
        <v>12662</v>
      </c>
      <c r="C1013" s="1">
        <v>56751</v>
      </c>
      <c r="E1013" s="2" t="str">
        <f t="shared" si="180"/>
        <v>120 ans, 8 mois, 16 jours</v>
      </c>
      <c r="G1013" s="3">
        <f t="shared" si="181"/>
        <v>120</v>
      </c>
      <c r="H1013" s="4">
        <f t="shared" si="182"/>
        <v>8</v>
      </c>
      <c r="I1013" s="5">
        <f t="shared" si="183"/>
        <v>16</v>
      </c>
      <c r="K1013" s="1">
        <f t="shared" si="184"/>
        <v>56750</v>
      </c>
      <c r="M1013" s="6">
        <f t="shared" si="185"/>
        <v>-1</v>
      </c>
      <c r="O1013" s="2" t="str">
        <f t="shared" si="186"/>
        <v>120 ans, 8 mois, 17 jours</v>
      </c>
      <c r="Q1013" s="3">
        <f t="shared" si="187"/>
        <v>120</v>
      </c>
      <c r="R1013" s="4">
        <f t="shared" si="188"/>
        <v>8</v>
      </c>
      <c r="S1013" s="5">
        <f t="shared" si="189"/>
        <v>17</v>
      </c>
      <c r="U1013" s="1">
        <f t="shared" si="190"/>
        <v>56751</v>
      </c>
      <c r="W1013" s="6">
        <f t="shared" si="191"/>
        <v>0</v>
      </c>
      <c r="Y1013" t="str">
        <f>_xll.DIFFDATE(B1013,C1013,3)</f>
        <v>120 ans 8 mois 16 jours</v>
      </c>
      <c r="AC1013" t="str">
        <f>RIGHT(_xll.DIFFDATE($B1013,$C1013,3),8)</f>
        <v>16 jours</v>
      </c>
      <c r="AD1013" s="11"/>
      <c r="AE1013" s="10"/>
    </row>
    <row r="1014" spans="2:31">
      <c r="B1014" s="1">
        <v>9132</v>
      </c>
      <c r="C1014" s="1">
        <v>18546</v>
      </c>
      <c r="E1014" s="2" t="str">
        <f t="shared" si="180"/>
        <v>25 ans, 9 mois, 9 jours</v>
      </c>
      <c r="G1014" s="3">
        <f t="shared" si="181"/>
        <v>25</v>
      </c>
      <c r="H1014" s="4">
        <f t="shared" si="182"/>
        <v>9</v>
      </c>
      <c r="I1014" s="5">
        <f t="shared" si="183"/>
        <v>9</v>
      </c>
      <c r="K1014" s="1">
        <f t="shared" si="184"/>
        <v>18545</v>
      </c>
      <c r="M1014" s="6">
        <f t="shared" si="185"/>
        <v>-1</v>
      </c>
      <c r="O1014" s="2" t="str">
        <f t="shared" si="186"/>
        <v>25 ans, 9 mois, 10 jours</v>
      </c>
      <c r="Q1014" s="3">
        <f t="shared" si="187"/>
        <v>25</v>
      </c>
      <c r="R1014" s="4">
        <f t="shared" si="188"/>
        <v>9</v>
      </c>
      <c r="S1014" s="5">
        <f t="shared" si="189"/>
        <v>10</v>
      </c>
      <c r="U1014" s="1">
        <f t="shared" si="190"/>
        <v>18546</v>
      </c>
      <c r="W1014" s="6">
        <f t="shared" si="191"/>
        <v>0</v>
      </c>
      <c r="Y1014" t="str">
        <f>_xll.DIFFDATE(B1014,C1014,3)</f>
        <v>25 ans 9 mois 9 jours</v>
      </c>
      <c r="AC1014" t="str">
        <f>RIGHT(_xll.DIFFDATE($B1014,$C1014,3),8)</f>
        <v xml:space="preserve"> 9 jours</v>
      </c>
      <c r="AD1014" s="11"/>
      <c r="AE1014" s="10"/>
    </row>
    <row r="1015" spans="2:31">
      <c r="B1015" s="1">
        <v>35064</v>
      </c>
      <c r="C1015" s="1">
        <v>86902</v>
      </c>
      <c r="E1015" s="2" t="str">
        <f t="shared" si="180"/>
        <v>141 ans, 11 mois, 3 jours</v>
      </c>
      <c r="G1015" s="3">
        <f t="shared" si="181"/>
        <v>141</v>
      </c>
      <c r="H1015" s="4">
        <f t="shared" si="182"/>
        <v>11</v>
      </c>
      <c r="I1015" s="5">
        <f t="shared" si="183"/>
        <v>3</v>
      </c>
      <c r="K1015" s="1">
        <f t="shared" si="184"/>
        <v>86901</v>
      </c>
      <c r="M1015" s="6">
        <f t="shared" si="185"/>
        <v>-1</v>
      </c>
      <c r="O1015" s="2" t="str">
        <f t="shared" si="186"/>
        <v>141 ans, 11 mois, 4 jours</v>
      </c>
      <c r="Q1015" s="3">
        <f t="shared" si="187"/>
        <v>141</v>
      </c>
      <c r="R1015" s="4">
        <f t="shared" si="188"/>
        <v>11</v>
      </c>
      <c r="S1015" s="5">
        <f t="shared" si="189"/>
        <v>4</v>
      </c>
      <c r="U1015" s="1">
        <f t="shared" si="190"/>
        <v>86902</v>
      </c>
      <c r="W1015" s="6">
        <f t="shared" si="191"/>
        <v>0</v>
      </c>
      <c r="Y1015" t="str">
        <f>_xll.DIFFDATE(B1015,C1015,3)</f>
        <v>141 ans 11 mois 3 jours</v>
      </c>
      <c r="AC1015" t="str">
        <f>RIGHT(_xll.DIFFDATE($B1015,$C1015,3),8)</f>
        <v xml:space="preserve"> 3 jours</v>
      </c>
      <c r="AD1015" s="11"/>
      <c r="AE1015" s="10"/>
    </row>
    <row r="1016" spans="2:31">
      <c r="B1016" s="1">
        <v>5326</v>
      </c>
      <c r="C1016" s="1">
        <v>16735</v>
      </c>
      <c r="E1016" s="2" t="str">
        <f t="shared" si="180"/>
        <v>31 ans, 2 mois, 24 jours</v>
      </c>
      <c r="G1016" s="3">
        <f t="shared" si="181"/>
        <v>31</v>
      </c>
      <c r="H1016" s="4">
        <f t="shared" si="182"/>
        <v>2</v>
      </c>
      <c r="I1016" s="5">
        <f t="shared" si="183"/>
        <v>24</v>
      </c>
      <c r="K1016" s="1">
        <f t="shared" si="184"/>
        <v>16734</v>
      </c>
      <c r="M1016" s="6">
        <f t="shared" si="185"/>
        <v>-1</v>
      </c>
      <c r="O1016" s="2" t="str">
        <f t="shared" si="186"/>
        <v>31 ans, 2 mois, 25 jours</v>
      </c>
      <c r="Q1016" s="3">
        <f t="shared" si="187"/>
        <v>31</v>
      </c>
      <c r="R1016" s="4">
        <f t="shared" si="188"/>
        <v>2</v>
      </c>
      <c r="S1016" s="5">
        <f t="shared" si="189"/>
        <v>25</v>
      </c>
      <c r="U1016" s="1">
        <f t="shared" si="190"/>
        <v>16735</v>
      </c>
      <c r="W1016" s="6">
        <f t="shared" si="191"/>
        <v>0</v>
      </c>
      <c r="Y1016" t="str">
        <f>_xll.DIFFDATE(B1016,C1016,3)</f>
        <v>31 ans 2 mois 24 jours</v>
      </c>
      <c r="AC1016" t="str">
        <f>RIGHT(_xll.DIFFDATE($B1016,$C1016,3),8)</f>
        <v>24 jours</v>
      </c>
      <c r="AD1016" s="11"/>
      <c r="AE1016" s="10"/>
    </row>
    <row r="1017" spans="2:31">
      <c r="B1017" s="1">
        <v>4199</v>
      </c>
      <c r="C1017" s="1">
        <v>15786</v>
      </c>
      <c r="E1017" s="2" t="str">
        <f t="shared" si="180"/>
        <v>31 ans, 8 mois, 19 jours</v>
      </c>
      <c r="G1017" s="3">
        <f t="shared" si="181"/>
        <v>31</v>
      </c>
      <c r="H1017" s="4">
        <f t="shared" si="182"/>
        <v>8</v>
      </c>
      <c r="I1017" s="5">
        <f t="shared" si="183"/>
        <v>19</v>
      </c>
      <c r="K1017" s="1">
        <f t="shared" si="184"/>
        <v>15784</v>
      </c>
      <c r="M1017" s="6">
        <f t="shared" si="185"/>
        <v>-2</v>
      </c>
      <c r="O1017" s="2" t="str">
        <f t="shared" si="186"/>
        <v>31 ans, 8 mois, 21 jours</v>
      </c>
      <c r="Q1017" s="3">
        <f t="shared" si="187"/>
        <v>31</v>
      </c>
      <c r="R1017" s="4">
        <f t="shared" si="188"/>
        <v>8</v>
      </c>
      <c r="S1017" s="5">
        <f t="shared" si="189"/>
        <v>21</v>
      </c>
      <c r="U1017" s="1">
        <f t="shared" si="190"/>
        <v>15786</v>
      </c>
      <c r="W1017" s="6">
        <f t="shared" si="191"/>
        <v>0</v>
      </c>
      <c r="Y1017" t="str">
        <f>_xll.DIFFDATE(B1017,C1017,3)</f>
        <v>31 ans 8 mois 19 jours</v>
      </c>
      <c r="AC1017" t="str">
        <f>RIGHT(_xll.DIFFDATE($B1017,$C1017,3),8)</f>
        <v>19 jours</v>
      </c>
      <c r="AD1017" s="11"/>
      <c r="AE1017" s="10"/>
    </row>
    <row r="1018" spans="2:31">
      <c r="B1018" s="1">
        <v>121</v>
      </c>
      <c r="C1018" s="1">
        <v>3733</v>
      </c>
      <c r="E1018" s="2" t="str">
        <f t="shared" si="180"/>
        <v>9 ans, 10 mois, 19 jours</v>
      </c>
      <c r="G1018" s="3">
        <f t="shared" si="181"/>
        <v>9</v>
      </c>
      <c r="H1018" s="4">
        <f t="shared" si="182"/>
        <v>10</v>
      </c>
      <c r="I1018" s="5">
        <f t="shared" si="183"/>
        <v>19</v>
      </c>
      <c r="K1018" s="1">
        <f t="shared" si="184"/>
        <v>3731</v>
      </c>
      <c r="M1018" s="6">
        <f t="shared" si="185"/>
        <v>-2</v>
      </c>
      <c r="O1018" s="2" t="str">
        <f t="shared" si="186"/>
        <v>9 ans, 10 mois, 21 jours</v>
      </c>
      <c r="Q1018" s="3">
        <f t="shared" si="187"/>
        <v>9</v>
      </c>
      <c r="R1018" s="4">
        <f t="shared" si="188"/>
        <v>10</v>
      </c>
      <c r="S1018" s="5">
        <f t="shared" si="189"/>
        <v>21</v>
      </c>
      <c r="U1018" s="1">
        <f t="shared" si="190"/>
        <v>3733</v>
      </c>
      <c r="W1018" s="6">
        <f t="shared" si="191"/>
        <v>0</v>
      </c>
      <c r="Y1018" t="str">
        <f>_xll.DIFFDATE(B1018,C1018,3)</f>
        <v>9 ans 10 mois 19 jours</v>
      </c>
      <c r="AC1018" t="str">
        <f>RIGHT(_xll.DIFFDATE($B1018,$C1018,3),8)</f>
        <v>19 jours</v>
      </c>
      <c r="AD1018" s="11"/>
      <c r="AE1018" s="10"/>
    </row>
    <row r="1019" spans="2:31">
      <c r="B1019" s="1">
        <v>18110</v>
      </c>
      <c r="C1019" s="1">
        <v>68446</v>
      </c>
      <c r="E1019" s="2" t="str">
        <f t="shared" si="180"/>
        <v>137 ans, 9 mois, 23 jours</v>
      </c>
      <c r="G1019" s="3">
        <f t="shared" si="181"/>
        <v>137</v>
      </c>
      <c r="H1019" s="4">
        <f t="shared" si="182"/>
        <v>9</v>
      </c>
      <c r="I1019" s="5">
        <f t="shared" si="183"/>
        <v>23</v>
      </c>
      <c r="K1019" s="1">
        <f t="shared" si="184"/>
        <v>68445</v>
      </c>
      <c r="M1019" s="6">
        <f t="shared" si="185"/>
        <v>-1</v>
      </c>
      <c r="O1019" s="2" t="str">
        <f t="shared" si="186"/>
        <v>137 ans, 9 mois, 24 jours</v>
      </c>
      <c r="Q1019" s="3">
        <f t="shared" si="187"/>
        <v>137</v>
      </c>
      <c r="R1019" s="4">
        <f t="shared" si="188"/>
        <v>9</v>
      </c>
      <c r="S1019" s="5">
        <f t="shared" si="189"/>
        <v>24</v>
      </c>
      <c r="U1019" s="1">
        <f t="shared" si="190"/>
        <v>68446</v>
      </c>
      <c r="W1019" s="6">
        <f t="shared" si="191"/>
        <v>0</v>
      </c>
      <c r="Y1019" t="str">
        <f>_xll.DIFFDATE(B1019,C1019,3)</f>
        <v>137 ans 9 mois 23 jours</v>
      </c>
      <c r="AC1019" t="str">
        <f>RIGHT(_xll.DIFFDATE($B1019,$C1019,3),8)</f>
        <v>23 jours</v>
      </c>
      <c r="AD1019" s="11"/>
      <c r="AE1019" s="10"/>
    </row>
    <row r="1020" spans="2:31">
      <c r="B1020" s="1">
        <v>22491</v>
      </c>
      <c r="C1020" s="1">
        <v>33325</v>
      </c>
      <c r="E1020" s="2" t="str">
        <f t="shared" si="180"/>
        <v>29 ans, 7 mois, 27 jours</v>
      </c>
      <c r="G1020" s="3">
        <f t="shared" si="181"/>
        <v>29</v>
      </c>
      <c r="H1020" s="4">
        <f t="shared" si="182"/>
        <v>7</v>
      </c>
      <c r="I1020" s="5">
        <f t="shared" si="183"/>
        <v>27</v>
      </c>
      <c r="K1020" s="1">
        <f t="shared" si="184"/>
        <v>33324</v>
      </c>
      <c r="M1020" s="6">
        <f t="shared" si="185"/>
        <v>-1</v>
      </c>
      <c r="O1020" s="2" t="str">
        <f t="shared" si="186"/>
        <v>29 ans, 7 mois, 28 jours</v>
      </c>
      <c r="Q1020" s="3">
        <f t="shared" si="187"/>
        <v>29</v>
      </c>
      <c r="R1020" s="4">
        <f t="shared" si="188"/>
        <v>7</v>
      </c>
      <c r="S1020" s="5">
        <f t="shared" si="189"/>
        <v>28</v>
      </c>
      <c r="U1020" s="1">
        <f t="shared" si="190"/>
        <v>33325</v>
      </c>
      <c r="W1020" s="6">
        <f t="shared" si="191"/>
        <v>0</v>
      </c>
      <c r="Y1020" t="str">
        <f>_xll.DIFFDATE(B1020,C1020,3)</f>
        <v>29 ans 7 mois 27 jours</v>
      </c>
      <c r="AC1020" t="str">
        <f>RIGHT(_xll.DIFFDATE($B1020,$C1020,3),8)</f>
        <v>27 jours</v>
      </c>
      <c r="AD1020" s="11"/>
      <c r="AE1020" s="10"/>
    </row>
    <row r="1021" spans="2:31">
      <c r="B1021" s="1">
        <v>19298</v>
      </c>
      <c r="C1021" s="1">
        <v>73130</v>
      </c>
      <c r="E1021" s="2" t="str">
        <f t="shared" si="180"/>
        <v>147 ans, 4 mois, 18 jours</v>
      </c>
      <c r="G1021" s="3">
        <f t="shared" si="181"/>
        <v>147</v>
      </c>
      <c r="H1021" s="4">
        <f t="shared" si="182"/>
        <v>4</v>
      </c>
      <c r="I1021" s="5">
        <f t="shared" si="183"/>
        <v>18</v>
      </c>
      <c r="K1021" s="1">
        <f t="shared" si="184"/>
        <v>73127</v>
      </c>
      <c r="M1021" s="6">
        <f t="shared" si="185"/>
        <v>-3</v>
      </c>
      <c r="O1021" s="2" t="str">
        <f t="shared" si="186"/>
        <v>147 ans, 4 mois, 21 jours</v>
      </c>
      <c r="Q1021" s="3">
        <f t="shared" si="187"/>
        <v>147</v>
      </c>
      <c r="R1021" s="4">
        <f t="shared" si="188"/>
        <v>4</v>
      </c>
      <c r="S1021" s="5">
        <f t="shared" si="189"/>
        <v>21</v>
      </c>
      <c r="U1021" s="1">
        <f t="shared" si="190"/>
        <v>73130</v>
      </c>
      <c r="W1021" s="6">
        <f t="shared" si="191"/>
        <v>0</v>
      </c>
      <c r="Y1021" t="str">
        <f>_xll.DIFFDATE(B1021,C1021,3)</f>
        <v>147 ans 4 mois 18 jours</v>
      </c>
      <c r="AC1021" t="str">
        <f>RIGHT(_xll.DIFFDATE($B1021,$C1021,3),8)</f>
        <v>18 jours</v>
      </c>
      <c r="AD1021" s="11"/>
      <c r="AE1021" s="10"/>
    </row>
    <row r="1022" spans="2:31">
      <c r="B1022" s="1">
        <v>212</v>
      </c>
      <c r="C1022" s="1">
        <v>3370</v>
      </c>
      <c r="E1022" s="2" t="str">
        <f t="shared" si="180"/>
        <v>8 ans, 7 mois, 21 jours</v>
      </c>
      <c r="G1022" s="3">
        <f t="shared" si="181"/>
        <v>8</v>
      </c>
      <c r="H1022" s="4">
        <f t="shared" si="182"/>
        <v>7</v>
      </c>
      <c r="I1022" s="5">
        <f t="shared" si="183"/>
        <v>21</v>
      </c>
      <c r="K1022" s="1">
        <f t="shared" si="184"/>
        <v>3368</v>
      </c>
      <c r="M1022" s="6">
        <f t="shared" si="185"/>
        <v>-2</v>
      </c>
      <c r="O1022" s="2" t="str">
        <f t="shared" si="186"/>
        <v>8 ans, 7 mois, 23 jours</v>
      </c>
      <c r="Q1022" s="3">
        <f t="shared" si="187"/>
        <v>8</v>
      </c>
      <c r="R1022" s="4">
        <f t="shared" si="188"/>
        <v>7</v>
      </c>
      <c r="S1022" s="5">
        <f t="shared" si="189"/>
        <v>23</v>
      </c>
      <c r="U1022" s="1">
        <f t="shared" si="190"/>
        <v>3370</v>
      </c>
      <c r="W1022" s="6">
        <f t="shared" si="191"/>
        <v>0</v>
      </c>
      <c r="Y1022" t="str">
        <f>_xll.DIFFDATE(B1022,C1022,3)</f>
        <v>8 ans 7 mois 21 jours</v>
      </c>
      <c r="AC1022" t="str">
        <f>RIGHT(_xll.DIFFDATE($B1022,$C1022,3),8)</f>
        <v>21 jours</v>
      </c>
      <c r="AD1022" s="11"/>
      <c r="AE1022" s="10"/>
    </row>
    <row r="1023" spans="2:31">
      <c r="B1023" s="1">
        <v>6879</v>
      </c>
      <c r="C1023" s="1">
        <v>17449</v>
      </c>
      <c r="E1023" s="2" t="str">
        <f t="shared" si="180"/>
        <v>28 ans, 11 mois, 8 jours</v>
      </c>
      <c r="G1023" s="3">
        <f t="shared" si="181"/>
        <v>28</v>
      </c>
      <c r="H1023" s="4">
        <f t="shared" si="182"/>
        <v>11</v>
      </c>
      <c r="I1023" s="5">
        <f t="shared" si="183"/>
        <v>8</v>
      </c>
      <c r="K1023" s="1">
        <f t="shared" si="184"/>
        <v>17448</v>
      </c>
      <c r="M1023" s="6">
        <f t="shared" si="185"/>
        <v>-1</v>
      </c>
      <c r="O1023" s="2" t="str">
        <f t="shared" si="186"/>
        <v>28 ans, 11 mois, 9 jours</v>
      </c>
      <c r="Q1023" s="3">
        <f t="shared" si="187"/>
        <v>28</v>
      </c>
      <c r="R1023" s="4">
        <f t="shared" si="188"/>
        <v>11</v>
      </c>
      <c r="S1023" s="5">
        <f t="shared" si="189"/>
        <v>9</v>
      </c>
      <c r="U1023" s="1">
        <f t="shared" si="190"/>
        <v>17449</v>
      </c>
      <c r="W1023" s="6">
        <f t="shared" si="191"/>
        <v>0</v>
      </c>
      <c r="Y1023" t="str">
        <f>_xll.DIFFDATE(B1023,C1023,3)</f>
        <v>28 ans 11 mois 8 jours</v>
      </c>
      <c r="AC1023" t="str">
        <f>RIGHT(_xll.DIFFDATE($B1023,$C1023,3),8)</f>
        <v xml:space="preserve"> 8 jours</v>
      </c>
      <c r="AD1023" s="11"/>
      <c r="AE1023" s="10"/>
    </row>
    <row r="1024" spans="2:31">
      <c r="B1024" s="1">
        <v>7881</v>
      </c>
      <c r="C1024" s="1">
        <v>28562</v>
      </c>
      <c r="E1024" s="2" t="str">
        <f t="shared" si="180"/>
        <v>56 ans, 7 mois, 12 jours</v>
      </c>
      <c r="G1024" s="3">
        <f t="shared" si="181"/>
        <v>56</v>
      </c>
      <c r="H1024" s="4">
        <f t="shared" si="182"/>
        <v>7</v>
      </c>
      <c r="I1024" s="5">
        <f t="shared" si="183"/>
        <v>12</v>
      </c>
      <c r="K1024" s="1">
        <f t="shared" si="184"/>
        <v>28561</v>
      </c>
      <c r="M1024" s="6">
        <f t="shared" si="185"/>
        <v>-1</v>
      </c>
      <c r="O1024" s="2" t="str">
        <f t="shared" si="186"/>
        <v>56 ans, 7 mois, 13 jours</v>
      </c>
      <c r="Q1024" s="3">
        <f t="shared" si="187"/>
        <v>56</v>
      </c>
      <c r="R1024" s="4">
        <f t="shared" si="188"/>
        <v>7</v>
      </c>
      <c r="S1024" s="5">
        <f t="shared" si="189"/>
        <v>13</v>
      </c>
      <c r="U1024" s="1">
        <f t="shared" si="190"/>
        <v>28562</v>
      </c>
      <c r="W1024" s="6">
        <f t="shared" si="191"/>
        <v>0</v>
      </c>
      <c r="Y1024" t="str">
        <f>_xll.DIFFDATE(B1024,C1024,3)</f>
        <v>56 ans 7 mois 12 jours</v>
      </c>
      <c r="AC1024" t="str">
        <f>RIGHT(_xll.DIFFDATE($B1024,$C1024,3),8)</f>
        <v>12 jours</v>
      </c>
      <c r="AD1024" s="11"/>
      <c r="AE1024" s="10"/>
    </row>
    <row r="1025" spans="2:31">
      <c r="B1025" s="1">
        <v>3013</v>
      </c>
      <c r="C1025" s="1">
        <v>38920</v>
      </c>
      <c r="E1025" s="2" t="str">
        <f t="shared" si="180"/>
        <v>98 ans, 3 mois, 21 jours</v>
      </c>
      <c r="G1025" s="3">
        <f t="shared" si="181"/>
        <v>98</v>
      </c>
      <c r="H1025" s="4">
        <f t="shared" si="182"/>
        <v>3</v>
      </c>
      <c r="I1025" s="5">
        <f t="shared" si="183"/>
        <v>21</v>
      </c>
      <c r="K1025" s="1">
        <f t="shared" si="184"/>
        <v>38919</v>
      </c>
      <c r="M1025" s="6">
        <f t="shared" si="185"/>
        <v>-1</v>
      </c>
      <c r="O1025" s="2" t="str">
        <f t="shared" si="186"/>
        <v>98 ans, 3 mois, 22 jours</v>
      </c>
      <c r="Q1025" s="3">
        <f t="shared" si="187"/>
        <v>98</v>
      </c>
      <c r="R1025" s="4">
        <f t="shared" si="188"/>
        <v>3</v>
      </c>
      <c r="S1025" s="5">
        <f t="shared" si="189"/>
        <v>22</v>
      </c>
      <c r="U1025" s="1">
        <f t="shared" si="190"/>
        <v>38920</v>
      </c>
      <c r="W1025" s="6">
        <f t="shared" si="191"/>
        <v>0</v>
      </c>
      <c r="Y1025" t="str">
        <f>_xll.DIFFDATE(B1025,C1025,3)</f>
        <v>98 ans 3 mois 21 jours</v>
      </c>
      <c r="AC1025" t="str">
        <f>RIGHT(_xll.DIFFDATE($B1025,$C1025,3),8)</f>
        <v>21 jours</v>
      </c>
      <c r="AD1025" s="11"/>
      <c r="AE1025" s="10"/>
    </row>
    <row r="1026" spans="2:31">
      <c r="B1026" s="1">
        <v>22006</v>
      </c>
      <c r="C1026" s="1">
        <v>38414</v>
      </c>
      <c r="E1026" s="2" t="str">
        <f t="shared" si="180"/>
        <v>44 ans, 11 mois, 0 jour</v>
      </c>
      <c r="G1026" s="3">
        <f t="shared" si="181"/>
        <v>44</v>
      </c>
      <c r="H1026" s="4">
        <f t="shared" si="182"/>
        <v>11</v>
      </c>
      <c r="I1026" s="5">
        <f t="shared" si="183"/>
        <v>0</v>
      </c>
      <c r="K1026" s="1">
        <f t="shared" si="184"/>
        <v>38411</v>
      </c>
      <c r="M1026" s="6">
        <f t="shared" si="185"/>
        <v>-3</v>
      </c>
      <c r="O1026" s="2" t="str">
        <f t="shared" si="186"/>
        <v>44 ans, 11 mois, 3 jours</v>
      </c>
      <c r="Q1026" s="3">
        <f t="shared" si="187"/>
        <v>44</v>
      </c>
      <c r="R1026" s="4">
        <f t="shared" si="188"/>
        <v>11</v>
      </c>
      <c r="S1026" s="5">
        <f t="shared" si="189"/>
        <v>3</v>
      </c>
      <c r="U1026" s="1">
        <f t="shared" si="190"/>
        <v>38414</v>
      </c>
      <c r="W1026" s="6">
        <f t="shared" si="191"/>
        <v>0</v>
      </c>
      <c r="Y1026" t="str">
        <f>_xll.DIFFDATE(B1026,C1026,3)</f>
        <v>44 ans 11 mois 0 jour</v>
      </c>
      <c r="AC1026" t="str">
        <f>RIGHT(_xll.DIFFDATE($B1026,$C1026,3),8)</f>
        <v>s 0 jour</v>
      </c>
      <c r="AD1026" s="11"/>
      <c r="AE1026" s="10"/>
    </row>
    <row r="1027" spans="2:31">
      <c r="B1027" s="1">
        <v>28368</v>
      </c>
      <c r="C1027" s="1">
        <v>45132</v>
      </c>
      <c r="E1027" s="2" t="str">
        <f t="shared" si="180"/>
        <v>45 ans, 10 mois, 24 jours</v>
      </c>
      <c r="G1027" s="3">
        <f t="shared" si="181"/>
        <v>45</v>
      </c>
      <c r="H1027" s="4">
        <f t="shared" si="182"/>
        <v>10</v>
      </c>
      <c r="I1027" s="5">
        <f t="shared" si="183"/>
        <v>24</v>
      </c>
      <c r="K1027" s="1">
        <f t="shared" si="184"/>
        <v>45131</v>
      </c>
      <c r="M1027" s="6">
        <f t="shared" si="185"/>
        <v>-1</v>
      </c>
      <c r="O1027" s="2" t="str">
        <f t="shared" si="186"/>
        <v>45 ans, 10 mois, 25 jours</v>
      </c>
      <c r="Q1027" s="3">
        <f t="shared" si="187"/>
        <v>45</v>
      </c>
      <c r="R1027" s="4">
        <f t="shared" si="188"/>
        <v>10</v>
      </c>
      <c r="S1027" s="5">
        <f t="shared" si="189"/>
        <v>25</v>
      </c>
      <c r="U1027" s="1">
        <f t="shared" si="190"/>
        <v>45132</v>
      </c>
      <c r="W1027" s="6">
        <f t="shared" si="191"/>
        <v>0</v>
      </c>
      <c r="Y1027" t="str">
        <f>_xll.DIFFDATE(B1027,C1027,3)</f>
        <v>45 ans 10 mois 24 jours</v>
      </c>
      <c r="AC1027" t="str">
        <f>RIGHT(_xll.DIFFDATE($B1027,$C1027,3),8)</f>
        <v>24 jours</v>
      </c>
      <c r="AD1027" s="11"/>
      <c r="AE1027" s="10"/>
    </row>
    <row r="1028" spans="2:31">
      <c r="B1028" s="1">
        <v>7304</v>
      </c>
      <c r="C1028" s="1">
        <v>20889</v>
      </c>
      <c r="E1028" s="2" t="str">
        <f t="shared" si="180"/>
        <v>37 ans, 2 mois, 8 jours</v>
      </c>
      <c r="G1028" s="3">
        <f t="shared" si="181"/>
        <v>37</v>
      </c>
      <c r="H1028" s="4">
        <f t="shared" si="182"/>
        <v>2</v>
      </c>
      <c r="I1028" s="5">
        <f t="shared" si="183"/>
        <v>8</v>
      </c>
      <c r="K1028" s="1">
        <f t="shared" si="184"/>
        <v>20887</v>
      </c>
      <c r="M1028" s="6">
        <f t="shared" si="185"/>
        <v>-2</v>
      </c>
      <c r="O1028" s="2" t="str">
        <f t="shared" si="186"/>
        <v>37 ans, 2 mois, 10 jours</v>
      </c>
      <c r="Q1028" s="3">
        <f t="shared" si="187"/>
        <v>37</v>
      </c>
      <c r="R1028" s="4">
        <f t="shared" si="188"/>
        <v>2</v>
      </c>
      <c r="S1028" s="5">
        <f t="shared" si="189"/>
        <v>10</v>
      </c>
      <c r="U1028" s="1">
        <f t="shared" si="190"/>
        <v>20889</v>
      </c>
      <c r="W1028" s="6">
        <f t="shared" si="191"/>
        <v>0</v>
      </c>
      <c r="Y1028" t="str">
        <f>_xll.DIFFDATE(B1028,C1028,3)</f>
        <v>37 ans 2 mois 8 jours</v>
      </c>
      <c r="AC1028" t="str">
        <f>RIGHT(_xll.DIFFDATE($B1028,$C1028,3),8)</f>
        <v xml:space="preserve"> 8 jours</v>
      </c>
      <c r="AD1028" s="11"/>
      <c r="AE1028" s="10"/>
    </row>
    <row r="1029" spans="2:31">
      <c r="B1029" s="1">
        <v>27606</v>
      </c>
      <c r="C1029" s="1">
        <v>29506</v>
      </c>
      <c r="E1029" s="2" t="str">
        <f t="shared" si="180"/>
        <v>5 ans, 2 mois, 11 jours</v>
      </c>
      <c r="G1029" s="3">
        <f t="shared" si="181"/>
        <v>5</v>
      </c>
      <c r="H1029" s="4">
        <f t="shared" si="182"/>
        <v>2</v>
      </c>
      <c r="I1029" s="5">
        <f t="shared" si="183"/>
        <v>11</v>
      </c>
      <c r="K1029" s="1">
        <f t="shared" si="184"/>
        <v>29505</v>
      </c>
      <c r="M1029" s="6">
        <f t="shared" si="185"/>
        <v>-1</v>
      </c>
      <c r="O1029" s="2" t="str">
        <f t="shared" si="186"/>
        <v>5 ans, 2 mois, 12 jours</v>
      </c>
      <c r="Q1029" s="3">
        <f t="shared" si="187"/>
        <v>5</v>
      </c>
      <c r="R1029" s="4">
        <f t="shared" si="188"/>
        <v>2</v>
      </c>
      <c r="S1029" s="5">
        <f t="shared" si="189"/>
        <v>12</v>
      </c>
      <c r="U1029" s="1">
        <f t="shared" si="190"/>
        <v>29506</v>
      </c>
      <c r="W1029" s="6">
        <f t="shared" si="191"/>
        <v>0</v>
      </c>
      <c r="Y1029" t="str">
        <f>_xll.DIFFDATE(B1029,C1029,3)</f>
        <v>5 ans 2 mois 11 jours</v>
      </c>
      <c r="AC1029" t="str">
        <f>RIGHT(_xll.DIFFDATE($B1029,$C1029,3),8)</f>
        <v>11 jours</v>
      </c>
      <c r="AD1029" s="11"/>
      <c r="AE1029" s="10"/>
    </row>
    <row r="1030" spans="2:31">
      <c r="B1030" s="1">
        <v>35946</v>
      </c>
      <c r="C1030" s="1">
        <v>40665</v>
      </c>
      <c r="E1030" s="2" t="str">
        <f t="shared" si="180"/>
        <v>12 ans, 11 mois, 1 jour</v>
      </c>
      <c r="G1030" s="3">
        <f t="shared" si="181"/>
        <v>12</v>
      </c>
      <c r="H1030" s="4">
        <f t="shared" si="182"/>
        <v>11</v>
      </c>
      <c r="I1030" s="5">
        <f t="shared" si="183"/>
        <v>1</v>
      </c>
      <c r="K1030" s="1">
        <f t="shared" si="184"/>
        <v>40664</v>
      </c>
      <c r="M1030" s="6">
        <f t="shared" si="185"/>
        <v>-1</v>
      </c>
      <c r="O1030" s="2" t="str">
        <f t="shared" si="186"/>
        <v>12 ans, 11 mois, 2 jours</v>
      </c>
      <c r="Q1030" s="3">
        <f t="shared" si="187"/>
        <v>12</v>
      </c>
      <c r="R1030" s="4">
        <f t="shared" si="188"/>
        <v>11</v>
      </c>
      <c r="S1030" s="5">
        <f t="shared" si="189"/>
        <v>2</v>
      </c>
      <c r="U1030" s="1">
        <f t="shared" si="190"/>
        <v>40665</v>
      </c>
      <c r="W1030" s="6">
        <f t="shared" si="191"/>
        <v>0</v>
      </c>
      <c r="Y1030" t="str">
        <f>_xll.DIFFDATE(B1030,C1030,3)</f>
        <v>12 ans 11 mois 1 jour</v>
      </c>
      <c r="AC1030" t="str">
        <f>RIGHT(_xll.DIFFDATE($B1030,$C1030,3),8)</f>
        <v>s 1 jour</v>
      </c>
      <c r="AD1030" s="11"/>
      <c r="AE1030" s="10"/>
    </row>
    <row r="1031" spans="2:31">
      <c r="B1031" s="1">
        <v>577</v>
      </c>
      <c r="C1031" s="1">
        <v>27465</v>
      </c>
      <c r="E1031" s="2" t="str">
        <f t="shared" si="180"/>
        <v>73 ans, 7 mois, 10 jours</v>
      </c>
      <c r="G1031" s="3">
        <f t="shared" si="181"/>
        <v>73</v>
      </c>
      <c r="H1031" s="4">
        <f t="shared" si="182"/>
        <v>7</v>
      </c>
      <c r="I1031" s="5">
        <f t="shared" si="183"/>
        <v>10</v>
      </c>
      <c r="K1031" s="1">
        <f t="shared" si="184"/>
        <v>27463</v>
      </c>
      <c r="M1031" s="6">
        <f t="shared" si="185"/>
        <v>-2</v>
      </c>
      <c r="O1031" s="2" t="str">
        <f t="shared" si="186"/>
        <v>73 ans, 7 mois, 12 jours</v>
      </c>
      <c r="Q1031" s="3">
        <f t="shared" si="187"/>
        <v>73</v>
      </c>
      <c r="R1031" s="4">
        <f t="shared" si="188"/>
        <v>7</v>
      </c>
      <c r="S1031" s="5">
        <f t="shared" si="189"/>
        <v>12</v>
      </c>
      <c r="U1031" s="1">
        <f t="shared" si="190"/>
        <v>27465</v>
      </c>
      <c r="W1031" s="6">
        <f t="shared" si="191"/>
        <v>0</v>
      </c>
      <c r="Y1031" t="str">
        <f>_xll.DIFFDATE(B1031,C1031,3)</f>
        <v>73 ans 7 mois 10 jours</v>
      </c>
      <c r="AC1031" t="str">
        <f>RIGHT(_xll.DIFFDATE($B1031,$C1031,3),8)</f>
        <v>10 jours</v>
      </c>
      <c r="AD1031" s="11"/>
      <c r="AE1031" s="10"/>
    </row>
    <row r="1032" spans="2:31">
      <c r="B1032" s="1">
        <v>31259</v>
      </c>
      <c r="C1032" s="1">
        <v>37911</v>
      </c>
      <c r="E1032" s="2" t="str">
        <f t="shared" ref="E1032:E1095" si="192">DATEDIF(B1032,C1032,"y")&amp;IF(DATEDIF(B1032,C1032,"y")&gt;1," ans, "," an, ")&amp;DATEDIF(B1032,C1032,"ym")&amp;" mois, "&amp;DATEDIF(B1032,C1032,"md")&amp;IF(DATEDIF(B1032,C1032,"md")&gt;1," jours"," jour")</f>
        <v>18 ans, 2 mois, 16 jours</v>
      </c>
      <c r="G1032" s="3">
        <f t="shared" ref="G1032:G1095" si="193">DATEDIF(B1032,C1032,"y")</f>
        <v>18</v>
      </c>
      <c r="H1032" s="4">
        <f t="shared" ref="H1032:H1095" si="194">DATEDIF(B1032,C1032,"ym")</f>
        <v>2</v>
      </c>
      <c r="I1032" s="5">
        <f t="shared" ref="I1032:I1095" si="195">DATEDIF(B1032,C1032,"md")</f>
        <v>16</v>
      </c>
      <c r="K1032" s="1">
        <f t="shared" ref="K1032:K1095" si="196">EDATE($B1032,12*G1032+H1032)+I1032</f>
        <v>37910</v>
      </c>
      <c r="M1032" s="6">
        <f t="shared" ref="M1032:M1095" si="197">K1032-$C1032</f>
        <v>-1</v>
      </c>
      <c r="O1032" s="2" t="str">
        <f t="shared" ref="O1032:O1095" si="198" xml:space="preserve">          TEXT(INT((12*(YEAR(INT(C1032)+((ROUND(C1032-INT(C1032)-B1032+INT(B1032),6))&gt;=0))-YEAR(B1032))+MONTH(INT(C1032)+((ROUND(C1032-INT(C1032)-B1032+INT(B1032),6))&gt;=0))-MONTH(B1032)    -(EDATE(B1032,12*(YEAR(INT(C1032)+((ROUND(C1032-INT(C1032)-B1032+INT(B1032),6))&gt;=0))-YEAR(B1032))+MONTH(INT(C1032)+((ROUND(C1032-INT(C1032)-B1032+INT(B1032),6))&gt;=0))-MONTH(B1032))&gt;=(INT(C1032)+((ROUND(C1032-INT(C1032)-B1032+INT(B1032),6))&gt;=0))))/12),"[&gt;=2]0"" ans, "";0"" an, """)&amp;                  MOD(12*(YEAR(INT(C1032)+((ROUND(C1032-INT(C1032)-B1032+INT(B1032),6))&gt;=0))-YEAR(B1032))+MONTH(INT(C1032)+((ROUND(C1032-INT(C1032)-B1032+INT(B1032),6))&gt;=0))-MONTH(B1032)    -(EDATE(B1032,12*(YEAR(INT(C1032)+((ROUND(C1032-INT(C1032)-B1032+INT(B1032),6))&gt;=0))-YEAR(B1032))+MONTH(INT(C1032)+((ROUND(C1032-INT(C1032)-B1032+INT(B1032),6))&gt;=0))-MONTH(B1032))&gt;=(INT(C1032)+((ROUND(C1032-INT(C1032)-B1032+INT(B1032),6))&gt;=0))),12)&amp;" mois, "&amp;                          TEXT(INT(C1032)+((ROUND(C1032-INT(C1032)-B1032+INT(B1032),6))&gt;=0)-EDATE(INT(B1032),12*(YEAR(INT(C1032)+((ROUND(C1032-INT(C1032)-B1032+INT(B1032),6))&gt;=0))-YEAR(B1032))+MONTH(INT(C1032)+((ROUND(C1032-INT(C1032)-B1032+INT(B1032),6))&gt;=0))-MONTH(B1032)    -(EDATE(B1032,12*(YEAR(INT(C1032)+((ROUND(C1032-INT(C1032)-B1032+INT(B1032),6))&gt;=0))-YEAR(B1032))+MONTH(INT(C1032)+((ROUND(C1032-INT(C1032)-B1032+INT(B1032),6))&gt;=0))-MONTH(B1032))&gt;=(INT(C1032)+((ROUND(C1032-INT(C1032)-B1032+INT(B1032),6))&gt;=0))))-1,"[&gt;=2]0"" jours"";0"" jour""")</f>
        <v>18 ans, 2 mois, 17 jours</v>
      </c>
      <c r="Q1032" s="3">
        <f t="shared" ref="Q1032:Q1095" si="199" xml:space="preserve">            INT((12*(YEAR(INT(C1032)+((ROUND(C1032-INT(C1032)-B1032+INT(B1032),6))&gt;=0))-YEAR(B1032))+MONTH(INT(C1032)+((ROUND(C1032-INT(C1032)-B1032+INT(B1032),6))&gt;=0))-MONTH(B1032)-(EDATE(B1032,12*(YEAR(INT(C1032)+((ROUND(C1032-INT(C1032)-B1032+INT(B1032),6))&gt;=0))-YEAR(B1032))+MONTH(INT(C1032)+((ROUND(C1032-INT(C1032)-B1032+INT(B1032),6))&gt;=0))-MONTH(B1032))&gt;=(INT(C1032)+((ROUND(C1032-INT(C1032)-B1032+INT(B1032),6))&gt;=0))))/12)</f>
        <v>18</v>
      </c>
      <c r="R1032" s="4">
        <f t="shared" ref="R1032:R1095" si="200" xml:space="preserve">             MOD(12*(YEAR(INT(C1032)+((ROUND(C1032-INT(C1032)-B1032+INT(B1032),6))&gt;=0))-YEAR(B1032))+MONTH(INT(C1032)+((ROUND(C1032-INT(C1032)-B1032+INT(B1032),6))&gt;=0))-MONTH(B1032)-(EDATE(B1032,12*(YEAR(INT(C1032)+((ROUND(C1032-INT(C1032)-B1032+INT(B1032),6))&gt;=0))-YEAR(B1032))+MONTH(INT(C1032)+((ROUND(C1032-INT(C1032)-B1032+INT(B1032),6))&gt;=0))-MONTH(B1032))&gt;=(INT(C1032)+((ROUND(C1032-INT(C1032)-B1032+INT(B1032),6))&gt;=0))),12)</f>
        <v>2</v>
      </c>
      <c r="S1032" s="5">
        <f t="shared" ref="S1032:S1095" si="201" xml:space="preserve">                               INT(C1032)+((ROUND(C1032-INT(C1032)-B1032+INT(B1032),6))&gt;=0)-EDATE(INT(B1032),12*(YEAR(INT(C1032)+((ROUND(C1032-INT(C1032)-B1032+INT(B1032),6))&gt;=0))-YEAR(B1032))+MONTH(INT(C1032)+((ROUND(C1032-INT(C1032)-B1032+INT(B1032),6))&gt;=0))-MONTH(B1032)    -(EDATE(B1032,12*(YEAR(INT(C1032)+((ROUND(C1032-INT(C1032)-B1032+INT(B1032),6))&gt;=0))-YEAR(B1032))+MONTH(INT(C1032)+((ROUND(C1032-INT(C1032)-B1032+INT(B1032),6))&gt;=0))-MONTH(B1032))&gt;=(INT(C1032)+((ROUND(C1032-INT(C1032)-B1032+INT(B1032),6))&gt;=0))))-1</f>
        <v>17</v>
      </c>
      <c r="U1032" s="1">
        <f t="shared" ref="U1032:U1095" si="202">EDATE($B1032,12*Q1032+R1032)+S1032</f>
        <v>37911</v>
      </c>
      <c r="W1032" s="6">
        <f t="shared" ref="W1032:W1095" si="203">U1032-$C1032</f>
        <v>0</v>
      </c>
      <c r="Y1032" t="str">
        <f>_xll.DIFFDATE(B1032,C1032,3)</f>
        <v>18 ans 2 mois 16 jours</v>
      </c>
      <c r="AC1032" t="str">
        <f>RIGHT(_xll.DIFFDATE($B1032,$C1032,3),8)</f>
        <v>16 jours</v>
      </c>
      <c r="AD1032" s="11"/>
      <c r="AE1032" s="10"/>
    </row>
    <row r="1033" spans="2:31">
      <c r="B1033" s="1">
        <v>334</v>
      </c>
      <c r="C1033" s="1">
        <v>22708</v>
      </c>
      <c r="E1033" s="2" t="str">
        <f t="shared" si="192"/>
        <v>61 ans, 3 mois, 2 jours</v>
      </c>
      <c r="G1033" s="3">
        <f t="shared" si="193"/>
        <v>61</v>
      </c>
      <c r="H1033" s="4">
        <f t="shared" si="194"/>
        <v>3</v>
      </c>
      <c r="I1033" s="5">
        <f t="shared" si="195"/>
        <v>2</v>
      </c>
      <c r="K1033" s="1">
        <f t="shared" si="196"/>
        <v>22707</v>
      </c>
      <c r="M1033" s="6">
        <f t="shared" si="197"/>
        <v>-1</v>
      </c>
      <c r="O1033" s="2" t="str">
        <f t="shared" si="198"/>
        <v>61 ans, 3 mois, 3 jours</v>
      </c>
      <c r="Q1033" s="3">
        <f t="shared" si="199"/>
        <v>61</v>
      </c>
      <c r="R1033" s="4">
        <f t="shared" si="200"/>
        <v>3</v>
      </c>
      <c r="S1033" s="5">
        <f t="shared" si="201"/>
        <v>3</v>
      </c>
      <c r="U1033" s="1">
        <f t="shared" si="202"/>
        <v>22708</v>
      </c>
      <c r="W1033" s="6">
        <f t="shared" si="203"/>
        <v>0</v>
      </c>
      <c r="Y1033" t="str">
        <f>_xll.DIFFDATE(B1033,C1033,3)</f>
        <v>61 ans 3 mois 2 jours</v>
      </c>
      <c r="AC1033" t="str">
        <f>RIGHT(_xll.DIFFDATE($B1033,$C1033,3),8)</f>
        <v xml:space="preserve"> 2 jours</v>
      </c>
      <c r="AD1033" s="11"/>
      <c r="AE1033" s="10"/>
    </row>
    <row r="1034" spans="2:31">
      <c r="B1034" s="1">
        <v>10500</v>
      </c>
      <c r="C1034" s="1">
        <v>47191</v>
      </c>
      <c r="E1034" s="2" t="str">
        <f t="shared" si="192"/>
        <v>100 ans, 5 mois, 13 jours</v>
      </c>
      <c r="G1034" s="3">
        <f t="shared" si="193"/>
        <v>100</v>
      </c>
      <c r="H1034" s="4">
        <f t="shared" si="194"/>
        <v>5</v>
      </c>
      <c r="I1034" s="5">
        <f t="shared" si="195"/>
        <v>13</v>
      </c>
      <c r="K1034" s="1">
        <f t="shared" si="196"/>
        <v>47190</v>
      </c>
      <c r="M1034" s="6">
        <f t="shared" si="197"/>
        <v>-1</v>
      </c>
      <c r="O1034" s="2" t="str">
        <f t="shared" si="198"/>
        <v>100 ans, 5 mois, 14 jours</v>
      </c>
      <c r="Q1034" s="3">
        <f t="shared" si="199"/>
        <v>100</v>
      </c>
      <c r="R1034" s="4">
        <f t="shared" si="200"/>
        <v>5</v>
      </c>
      <c r="S1034" s="5">
        <f t="shared" si="201"/>
        <v>14</v>
      </c>
      <c r="U1034" s="1">
        <f t="shared" si="202"/>
        <v>47191</v>
      </c>
      <c r="W1034" s="6">
        <f t="shared" si="203"/>
        <v>0</v>
      </c>
      <c r="Y1034" t="str">
        <f>_xll.DIFFDATE(B1034,C1034,3)</f>
        <v>100 ans 5 mois 13 jours</v>
      </c>
      <c r="AC1034" t="str">
        <f>RIGHT(_xll.DIFFDATE($B1034,$C1034,3),8)</f>
        <v>13 jours</v>
      </c>
      <c r="AD1034" s="11"/>
      <c r="AE1034" s="10"/>
    </row>
    <row r="1035" spans="2:31">
      <c r="B1035" s="1">
        <v>29220</v>
      </c>
      <c r="C1035" s="1">
        <v>76118</v>
      </c>
      <c r="E1035" s="2" t="str">
        <f t="shared" si="192"/>
        <v>128 ans, 4 mois, 25 jours</v>
      </c>
      <c r="G1035" s="3">
        <f t="shared" si="193"/>
        <v>128</v>
      </c>
      <c r="H1035" s="4">
        <f t="shared" si="194"/>
        <v>4</v>
      </c>
      <c r="I1035" s="5">
        <f t="shared" si="195"/>
        <v>25</v>
      </c>
      <c r="K1035" s="1">
        <f t="shared" si="196"/>
        <v>76117</v>
      </c>
      <c r="M1035" s="6">
        <f t="shared" si="197"/>
        <v>-1</v>
      </c>
      <c r="O1035" s="2" t="str">
        <f t="shared" si="198"/>
        <v>128 ans, 4 mois, 26 jours</v>
      </c>
      <c r="Q1035" s="3">
        <f t="shared" si="199"/>
        <v>128</v>
      </c>
      <c r="R1035" s="4">
        <f t="shared" si="200"/>
        <v>4</v>
      </c>
      <c r="S1035" s="5">
        <f t="shared" si="201"/>
        <v>26</v>
      </c>
      <c r="U1035" s="1">
        <f t="shared" si="202"/>
        <v>76118</v>
      </c>
      <c r="W1035" s="6">
        <f t="shared" si="203"/>
        <v>0</v>
      </c>
      <c r="Y1035" t="str">
        <f>_xll.DIFFDATE(B1035,C1035,3)</f>
        <v>128 ans 4 mois 25 jours</v>
      </c>
      <c r="AC1035" t="str">
        <f>RIGHT(_xll.DIFFDATE($B1035,$C1035,3),8)</f>
        <v>25 jours</v>
      </c>
      <c r="AD1035" s="11"/>
      <c r="AE1035" s="10"/>
    </row>
    <row r="1036" spans="2:31">
      <c r="B1036" s="1">
        <v>35734</v>
      </c>
      <c r="C1036" s="1">
        <v>89992</v>
      </c>
      <c r="E1036" s="2" t="str">
        <f t="shared" si="192"/>
        <v>148 ans, 6 mois, 20 jours</v>
      </c>
      <c r="G1036" s="3">
        <f t="shared" si="193"/>
        <v>148</v>
      </c>
      <c r="H1036" s="4">
        <f t="shared" si="194"/>
        <v>6</v>
      </c>
      <c r="I1036" s="5">
        <f t="shared" si="195"/>
        <v>20</v>
      </c>
      <c r="K1036" s="1">
        <f t="shared" si="196"/>
        <v>89991</v>
      </c>
      <c r="M1036" s="6">
        <f t="shared" si="197"/>
        <v>-1</v>
      </c>
      <c r="O1036" s="2" t="str">
        <f t="shared" si="198"/>
        <v>148 ans, 6 mois, 21 jours</v>
      </c>
      <c r="Q1036" s="3">
        <f t="shared" si="199"/>
        <v>148</v>
      </c>
      <c r="R1036" s="4">
        <f t="shared" si="200"/>
        <v>6</v>
      </c>
      <c r="S1036" s="5">
        <f t="shared" si="201"/>
        <v>21</v>
      </c>
      <c r="U1036" s="1">
        <f t="shared" si="202"/>
        <v>89992</v>
      </c>
      <c r="W1036" s="6">
        <f t="shared" si="203"/>
        <v>0</v>
      </c>
      <c r="Y1036" t="str">
        <f>_xll.DIFFDATE(B1036,C1036,3)</f>
        <v>148 ans 6 mois 20 jours</v>
      </c>
      <c r="AC1036" t="str">
        <f>RIGHT(_xll.DIFFDATE($B1036,$C1036,3),8)</f>
        <v>20 jours</v>
      </c>
      <c r="AD1036" s="11"/>
      <c r="AE1036" s="10"/>
    </row>
    <row r="1037" spans="2:31">
      <c r="B1037" s="1">
        <v>30559</v>
      </c>
      <c r="C1037" s="1">
        <v>46370</v>
      </c>
      <c r="E1037" s="2" t="str">
        <f t="shared" si="192"/>
        <v>43 ans, 3 mois, 13 jours</v>
      </c>
      <c r="G1037" s="3">
        <f t="shared" si="193"/>
        <v>43</v>
      </c>
      <c r="H1037" s="4">
        <f t="shared" si="194"/>
        <v>3</v>
      </c>
      <c r="I1037" s="5">
        <f t="shared" si="195"/>
        <v>13</v>
      </c>
      <c r="K1037" s="1">
        <f t="shared" si="196"/>
        <v>46369</v>
      </c>
      <c r="M1037" s="6">
        <f t="shared" si="197"/>
        <v>-1</v>
      </c>
      <c r="O1037" s="2" t="str">
        <f t="shared" si="198"/>
        <v>43 ans, 3 mois, 14 jours</v>
      </c>
      <c r="Q1037" s="3">
        <f t="shared" si="199"/>
        <v>43</v>
      </c>
      <c r="R1037" s="4">
        <f t="shared" si="200"/>
        <v>3</v>
      </c>
      <c r="S1037" s="5">
        <f t="shared" si="201"/>
        <v>14</v>
      </c>
      <c r="U1037" s="1">
        <f t="shared" si="202"/>
        <v>46370</v>
      </c>
      <c r="W1037" s="6">
        <f t="shared" si="203"/>
        <v>0</v>
      </c>
      <c r="Y1037" t="str">
        <f>_xll.DIFFDATE(B1037,C1037,3)</f>
        <v>43 ans 3 mois 13 jours</v>
      </c>
      <c r="AC1037" t="str">
        <f>RIGHT(_xll.DIFFDATE($B1037,$C1037,3),8)</f>
        <v>13 jours</v>
      </c>
      <c r="AD1037" s="11"/>
      <c r="AE1037" s="10"/>
    </row>
    <row r="1038" spans="2:31">
      <c r="B1038" s="1">
        <v>12450</v>
      </c>
      <c r="C1038" s="1">
        <v>26427</v>
      </c>
      <c r="E1038" s="2" t="str">
        <f t="shared" si="192"/>
        <v>38 ans, 3 mois, 7 jours</v>
      </c>
      <c r="G1038" s="3">
        <f t="shared" si="193"/>
        <v>38</v>
      </c>
      <c r="H1038" s="4">
        <f t="shared" si="194"/>
        <v>3</v>
      </c>
      <c r="I1038" s="5">
        <f t="shared" si="195"/>
        <v>7</v>
      </c>
      <c r="K1038" s="1">
        <f t="shared" si="196"/>
        <v>26426</v>
      </c>
      <c r="M1038" s="6">
        <f t="shared" si="197"/>
        <v>-1</v>
      </c>
      <c r="O1038" s="2" t="str">
        <f t="shared" si="198"/>
        <v>38 ans, 3 mois, 8 jours</v>
      </c>
      <c r="Q1038" s="3">
        <f t="shared" si="199"/>
        <v>38</v>
      </c>
      <c r="R1038" s="4">
        <f t="shared" si="200"/>
        <v>3</v>
      </c>
      <c r="S1038" s="5">
        <f t="shared" si="201"/>
        <v>8</v>
      </c>
      <c r="U1038" s="1">
        <f t="shared" si="202"/>
        <v>26427</v>
      </c>
      <c r="W1038" s="6">
        <f t="shared" si="203"/>
        <v>0</v>
      </c>
      <c r="Y1038" t="str">
        <f>_xll.DIFFDATE(B1038,C1038,3)</f>
        <v>38 ans 3 mois 7 jours</v>
      </c>
      <c r="AC1038" t="str">
        <f>RIGHT(_xll.DIFFDATE($B1038,$C1038,3),8)</f>
        <v xml:space="preserve"> 7 jours</v>
      </c>
      <c r="AD1038" s="11"/>
      <c r="AE1038" s="10"/>
    </row>
    <row r="1039" spans="2:31">
      <c r="B1039" s="1">
        <v>7182</v>
      </c>
      <c r="C1039" s="1">
        <v>9584</v>
      </c>
      <c r="E1039" s="2" t="str">
        <f t="shared" si="192"/>
        <v>6 ans, 6 mois, 26 jours</v>
      </c>
      <c r="G1039" s="3">
        <f t="shared" si="193"/>
        <v>6</v>
      </c>
      <c r="H1039" s="4">
        <f t="shared" si="194"/>
        <v>6</v>
      </c>
      <c r="I1039" s="5">
        <f t="shared" si="195"/>
        <v>26</v>
      </c>
      <c r="K1039" s="1">
        <f t="shared" si="196"/>
        <v>9582</v>
      </c>
      <c r="M1039" s="6">
        <f t="shared" si="197"/>
        <v>-2</v>
      </c>
      <c r="O1039" s="2" t="str">
        <f t="shared" si="198"/>
        <v>6 ans, 6 mois, 28 jours</v>
      </c>
      <c r="Q1039" s="3">
        <f t="shared" si="199"/>
        <v>6</v>
      </c>
      <c r="R1039" s="4">
        <f t="shared" si="200"/>
        <v>6</v>
      </c>
      <c r="S1039" s="5">
        <f t="shared" si="201"/>
        <v>28</v>
      </c>
      <c r="U1039" s="1">
        <f t="shared" si="202"/>
        <v>9584</v>
      </c>
      <c r="W1039" s="6">
        <f t="shared" si="203"/>
        <v>0</v>
      </c>
      <c r="Y1039" t="str">
        <f>_xll.DIFFDATE(B1039,C1039,3)</f>
        <v>6 ans 6 mois 26 jours</v>
      </c>
      <c r="AC1039" t="str">
        <f>RIGHT(_xll.DIFFDATE($B1039,$C1039,3),8)</f>
        <v>26 jours</v>
      </c>
      <c r="AD1039" s="11"/>
      <c r="AE1039" s="10"/>
    </row>
    <row r="1040" spans="2:31">
      <c r="B1040" s="1">
        <v>35398</v>
      </c>
      <c r="C1040" s="1">
        <v>61059</v>
      </c>
      <c r="E1040" s="2" t="str">
        <f t="shared" si="192"/>
        <v>70 ans, 3 mois, 2 jours</v>
      </c>
      <c r="G1040" s="3">
        <f t="shared" si="193"/>
        <v>70</v>
      </c>
      <c r="H1040" s="4">
        <f t="shared" si="194"/>
        <v>3</v>
      </c>
      <c r="I1040" s="5">
        <f t="shared" si="195"/>
        <v>2</v>
      </c>
      <c r="K1040" s="1">
        <f t="shared" si="196"/>
        <v>61058</v>
      </c>
      <c r="M1040" s="6">
        <f t="shared" si="197"/>
        <v>-1</v>
      </c>
      <c r="O1040" s="2" t="str">
        <f t="shared" si="198"/>
        <v>70 ans, 3 mois, 3 jours</v>
      </c>
      <c r="Q1040" s="3">
        <f t="shared" si="199"/>
        <v>70</v>
      </c>
      <c r="R1040" s="4">
        <f t="shared" si="200"/>
        <v>3</v>
      </c>
      <c r="S1040" s="5">
        <f t="shared" si="201"/>
        <v>3</v>
      </c>
      <c r="U1040" s="1">
        <f t="shared" si="202"/>
        <v>61059</v>
      </c>
      <c r="W1040" s="6">
        <f t="shared" si="203"/>
        <v>0</v>
      </c>
      <c r="Y1040" t="str">
        <f>_xll.DIFFDATE(B1040,C1040,3)</f>
        <v>70 ans 3 mois 2 jours</v>
      </c>
      <c r="AC1040" t="str">
        <f>RIGHT(_xll.DIFFDATE($B1040,$C1040,3),8)</f>
        <v xml:space="preserve"> 2 jours</v>
      </c>
      <c r="AD1040" s="11"/>
      <c r="AE1040" s="10"/>
    </row>
    <row r="1041" spans="2:31">
      <c r="B1041" s="1">
        <v>17745</v>
      </c>
      <c r="C1041" s="1">
        <v>69849</v>
      </c>
      <c r="E1041" s="2" t="str">
        <f t="shared" si="192"/>
        <v>142 ans, 7 mois, 24 jours</v>
      </c>
      <c r="G1041" s="3">
        <f t="shared" si="193"/>
        <v>142</v>
      </c>
      <c r="H1041" s="4">
        <f t="shared" si="194"/>
        <v>7</v>
      </c>
      <c r="I1041" s="5">
        <f t="shared" si="195"/>
        <v>24</v>
      </c>
      <c r="K1041" s="1">
        <f t="shared" si="196"/>
        <v>69846</v>
      </c>
      <c r="M1041" s="6">
        <f t="shared" si="197"/>
        <v>-3</v>
      </c>
      <c r="O1041" s="2" t="str">
        <f t="shared" si="198"/>
        <v>142 ans, 7 mois, 27 jours</v>
      </c>
      <c r="Q1041" s="3">
        <f t="shared" si="199"/>
        <v>142</v>
      </c>
      <c r="R1041" s="4">
        <f t="shared" si="200"/>
        <v>7</v>
      </c>
      <c r="S1041" s="5">
        <f t="shared" si="201"/>
        <v>27</v>
      </c>
      <c r="U1041" s="1">
        <f t="shared" si="202"/>
        <v>69849</v>
      </c>
      <c r="W1041" s="6">
        <f t="shared" si="203"/>
        <v>0</v>
      </c>
      <c r="Y1041" t="str">
        <f>_xll.DIFFDATE(B1041,C1041,3)</f>
        <v>142 ans 7 mois 24 jours</v>
      </c>
      <c r="AC1041" t="str">
        <f>RIGHT(_xll.DIFFDATE($B1041,$C1041,3),8)</f>
        <v>24 jours</v>
      </c>
      <c r="AD1041" s="11"/>
      <c r="AE1041" s="10"/>
    </row>
    <row r="1042" spans="2:31">
      <c r="B1042" s="1">
        <v>27790</v>
      </c>
      <c r="C1042" s="1">
        <v>81013</v>
      </c>
      <c r="E1042" s="2" t="str">
        <f t="shared" si="192"/>
        <v>145 ans, 8 mois, 19 jours</v>
      </c>
      <c r="G1042" s="3">
        <f t="shared" si="193"/>
        <v>145</v>
      </c>
      <c r="H1042" s="4">
        <f t="shared" si="194"/>
        <v>8</v>
      </c>
      <c r="I1042" s="5">
        <f t="shared" si="195"/>
        <v>19</v>
      </c>
      <c r="K1042" s="1">
        <f t="shared" si="196"/>
        <v>81012</v>
      </c>
      <c r="M1042" s="6">
        <f t="shared" si="197"/>
        <v>-1</v>
      </c>
      <c r="O1042" s="2" t="str">
        <f t="shared" si="198"/>
        <v>145 ans, 8 mois, 20 jours</v>
      </c>
      <c r="Q1042" s="3">
        <f t="shared" si="199"/>
        <v>145</v>
      </c>
      <c r="R1042" s="4">
        <f t="shared" si="200"/>
        <v>8</v>
      </c>
      <c r="S1042" s="5">
        <f t="shared" si="201"/>
        <v>20</v>
      </c>
      <c r="U1042" s="1">
        <f t="shared" si="202"/>
        <v>81013</v>
      </c>
      <c r="W1042" s="6">
        <f t="shared" si="203"/>
        <v>0</v>
      </c>
      <c r="Y1042" t="str">
        <f>_xll.DIFFDATE(B1042,C1042,3)</f>
        <v>145 ans 8 mois 19 jours</v>
      </c>
      <c r="AC1042" t="str">
        <f>RIGHT(_xll.DIFFDATE($B1042,$C1042,3),8)</f>
        <v>19 jours</v>
      </c>
      <c r="AD1042" s="11"/>
      <c r="AE1042" s="10"/>
    </row>
    <row r="1043" spans="2:31">
      <c r="B1043" s="1">
        <v>20606</v>
      </c>
      <c r="C1043" s="1">
        <v>67416</v>
      </c>
      <c r="E1043" s="2" t="str">
        <f t="shared" si="192"/>
        <v>128 ans, 1 mois, 27 jours</v>
      </c>
      <c r="G1043" s="3">
        <f t="shared" si="193"/>
        <v>128</v>
      </c>
      <c r="H1043" s="4">
        <f t="shared" si="194"/>
        <v>1</v>
      </c>
      <c r="I1043" s="5">
        <f t="shared" si="195"/>
        <v>27</v>
      </c>
      <c r="K1043" s="1">
        <f t="shared" si="196"/>
        <v>67415</v>
      </c>
      <c r="M1043" s="6">
        <f t="shared" si="197"/>
        <v>-1</v>
      </c>
      <c r="O1043" s="2" t="str">
        <f t="shared" si="198"/>
        <v>128 ans, 1 mois, 28 jours</v>
      </c>
      <c r="Q1043" s="3">
        <f t="shared" si="199"/>
        <v>128</v>
      </c>
      <c r="R1043" s="4">
        <f t="shared" si="200"/>
        <v>1</v>
      </c>
      <c r="S1043" s="5">
        <f t="shared" si="201"/>
        <v>28</v>
      </c>
      <c r="U1043" s="1">
        <f t="shared" si="202"/>
        <v>67416</v>
      </c>
      <c r="W1043" s="6">
        <f t="shared" si="203"/>
        <v>0</v>
      </c>
      <c r="Y1043" t="str">
        <f>_xll.DIFFDATE(B1043,C1043,3)</f>
        <v>128 ans 1 mois 27 jours</v>
      </c>
      <c r="AC1043" t="str">
        <f>RIGHT(_xll.DIFFDATE($B1043,$C1043,3),8)</f>
        <v>27 jours</v>
      </c>
      <c r="AD1043" s="11"/>
      <c r="AE1043" s="10"/>
    </row>
    <row r="1044" spans="2:31">
      <c r="B1044" s="1">
        <v>14276</v>
      </c>
      <c r="C1044" s="1">
        <v>60107</v>
      </c>
      <c r="E1044" s="2" t="str">
        <f t="shared" si="192"/>
        <v>125 ans, 5 mois, 23 jours</v>
      </c>
      <c r="G1044" s="3">
        <f t="shared" si="193"/>
        <v>125</v>
      </c>
      <c r="H1044" s="4">
        <f t="shared" si="194"/>
        <v>5</v>
      </c>
      <c r="I1044" s="5">
        <f t="shared" si="195"/>
        <v>23</v>
      </c>
      <c r="K1044" s="1">
        <f t="shared" si="196"/>
        <v>60106</v>
      </c>
      <c r="M1044" s="6">
        <f t="shared" si="197"/>
        <v>-1</v>
      </c>
      <c r="O1044" s="2" t="str">
        <f t="shared" si="198"/>
        <v>125 ans, 5 mois, 24 jours</v>
      </c>
      <c r="Q1044" s="3">
        <f t="shared" si="199"/>
        <v>125</v>
      </c>
      <c r="R1044" s="4">
        <f t="shared" si="200"/>
        <v>5</v>
      </c>
      <c r="S1044" s="5">
        <f t="shared" si="201"/>
        <v>24</v>
      </c>
      <c r="U1044" s="1">
        <f t="shared" si="202"/>
        <v>60107</v>
      </c>
      <c r="W1044" s="6">
        <f t="shared" si="203"/>
        <v>0</v>
      </c>
      <c r="Y1044" t="str">
        <f>_xll.DIFFDATE(B1044,C1044,3)</f>
        <v>125 ans 5 mois 23 jours</v>
      </c>
      <c r="AC1044" t="str">
        <f>RIGHT(_xll.DIFFDATE($B1044,$C1044,3),8)</f>
        <v>23 jours</v>
      </c>
      <c r="AD1044" s="11"/>
      <c r="AE1044" s="10"/>
    </row>
    <row r="1045" spans="2:31">
      <c r="B1045" s="1">
        <v>7914</v>
      </c>
      <c r="C1045" s="1">
        <v>26055</v>
      </c>
      <c r="E1045" s="2" t="str">
        <f t="shared" si="192"/>
        <v>49 ans, 8 mois, 1 jour</v>
      </c>
      <c r="G1045" s="3">
        <f t="shared" si="193"/>
        <v>49</v>
      </c>
      <c r="H1045" s="4">
        <f t="shared" si="194"/>
        <v>8</v>
      </c>
      <c r="I1045" s="5">
        <f t="shared" si="195"/>
        <v>1</v>
      </c>
      <c r="K1045" s="1">
        <f t="shared" si="196"/>
        <v>26054</v>
      </c>
      <c r="M1045" s="6">
        <f t="shared" si="197"/>
        <v>-1</v>
      </c>
      <c r="O1045" s="2" t="str">
        <f t="shared" si="198"/>
        <v>49 ans, 8 mois, 2 jours</v>
      </c>
      <c r="Q1045" s="3">
        <f t="shared" si="199"/>
        <v>49</v>
      </c>
      <c r="R1045" s="4">
        <f t="shared" si="200"/>
        <v>8</v>
      </c>
      <c r="S1045" s="5">
        <f t="shared" si="201"/>
        <v>2</v>
      </c>
      <c r="U1045" s="1">
        <f t="shared" si="202"/>
        <v>26055</v>
      </c>
      <c r="W1045" s="6">
        <f t="shared" si="203"/>
        <v>0</v>
      </c>
      <c r="Y1045" t="str">
        <f>_xll.DIFFDATE(B1045,C1045,3)</f>
        <v>49 ans 8 mois 1 jour</v>
      </c>
      <c r="AC1045" t="str">
        <f>RIGHT(_xll.DIFFDATE($B1045,$C1045,3),8)</f>
        <v>s 1 jour</v>
      </c>
      <c r="AD1045" s="11"/>
      <c r="AE1045" s="10"/>
    </row>
    <row r="1046" spans="2:31">
      <c r="B1046" s="1">
        <v>19237</v>
      </c>
      <c r="C1046" s="1">
        <v>30599</v>
      </c>
      <c r="E1046" s="2" t="str">
        <f t="shared" si="192"/>
        <v>31 ans, 1 mois, 9 jours</v>
      </c>
      <c r="G1046" s="3">
        <f t="shared" si="193"/>
        <v>31</v>
      </c>
      <c r="H1046" s="4">
        <f t="shared" si="194"/>
        <v>1</v>
      </c>
      <c r="I1046" s="5">
        <f t="shared" si="195"/>
        <v>9</v>
      </c>
      <c r="K1046" s="1">
        <f t="shared" si="196"/>
        <v>30598</v>
      </c>
      <c r="M1046" s="6">
        <f t="shared" si="197"/>
        <v>-1</v>
      </c>
      <c r="O1046" s="2" t="str">
        <f t="shared" si="198"/>
        <v>31 ans, 1 mois, 10 jours</v>
      </c>
      <c r="Q1046" s="3">
        <f t="shared" si="199"/>
        <v>31</v>
      </c>
      <c r="R1046" s="4">
        <f t="shared" si="200"/>
        <v>1</v>
      </c>
      <c r="S1046" s="5">
        <f t="shared" si="201"/>
        <v>10</v>
      </c>
      <c r="U1046" s="1">
        <f t="shared" si="202"/>
        <v>30599</v>
      </c>
      <c r="W1046" s="6">
        <f t="shared" si="203"/>
        <v>0</v>
      </c>
      <c r="Y1046" t="str">
        <f>_xll.DIFFDATE(B1046,C1046,3)</f>
        <v>31 ans 1 mois 9 jours</v>
      </c>
      <c r="AC1046" t="str">
        <f>RIGHT(_xll.DIFFDATE($B1046,$C1046,3),8)</f>
        <v xml:space="preserve"> 9 jours</v>
      </c>
      <c r="AD1046" s="11"/>
      <c r="AE1046" s="10"/>
    </row>
    <row r="1047" spans="2:31">
      <c r="B1047" s="1">
        <v>34697</v>
      </c>
      <c r="C1047" s="1">
        <v>43164</v>
      </c>
      <c r="E1047" s="2" t="str">
        <f t="shared" si="192"/>
        <v>23 ans, 2 mois, 4 jours</v>
      </c>
      <c r="G1047" s="3">
        <f t="shared" si="193"/>
        <v>23</v>
      </c>
      <c r="H1047" s="4">
        <f t="shared" si="194"/>
        <v>2</v>
      </c>
      <c r="I1047" s="5">
        <f t="shared" si="195"/>
        <v>4</v>
      </c>
      <c r="K1047" s="1">
        <f t="shared" si="196"/>
        <v>43163</v>
      </c>
      <c r="M1047" s="6">
        <f t="shared" si="197"/>
        <v>-1</v>
      </c>
      <c r="O1047" s="2" t="str">
        <f t="shared" si="198"/>
        <v>23 ans, 2 mois, 5 jours</v>
      </c>
      <c r="Q1047" s="3">
        <f t="shared" si="199"/>
        <v>23</v>
      </c>
      <c r="R1047" s="4">
        <f t="shared" si="200"/>
        <v>2</v>
      </c>
      <c r="S1047" s="5">
        <f t="shared" si="201"/>
        <v>5</v>
      </c>
      <c r="U1047" s="1">
        <f t="shared" si="202"/>
        <v>43164</v>
      </c>
      <c r="W1047" s="6">
        <f t="shared" si="203"/>
        <v>0</v>
      </c>
      <c r="Y1047" t="str">
        <f>_xll.DIFFDATE(B1047,C1047,3)</f>
        <v>23 ans 2 mois 4 jours</v>
      </c>
      <c r="AC1047" t="str">
        <f>RIGHT(_xll.DIFFDATE($B1047,$C1047,3),8)</f>
        <v xml:space="preserve"> 4 jours</v>
      </c>
      <c r="AD1047" s="11"/>
      <c r="AE1047" s="10"/>
    </row>
    <row r="1048" spans="2:31">
      <c r="B1048" s="1">
        <v>29159</v>
      </c>
      <c r="C1048" s="1">
        <v>43461</v>
      </c>
      <c r="E1048" s="2" t="str">
        <f t="shared" si="192"/>
        <v>39 ans, 1 mois, 26 jours</v>
      </c>
      <c r="G1048" s="3">
        <f t="shared" si="193"/>
        <v>39</v>
      </c>
      <c r="H1048" s="4">
        <f t="shared" si="194"/>
        <v>1</v>
      </c>
      <c r="I1048" s="5">
        <f t="shared" si="195"/>
        <v>26</v>
      </c>
      <c r="K1048" s="1">
        <f t="shared" si="196"/>
        <v>43460</v>
      </c>
      <c r="M1048" s="6">
        <f t="shared" si="197"/>
        <v>-1</v>
      </c>
      <c r="O1048" s="2" t="str">
        <f t="shared" si="198"/>
        <v>39 ans, 1 mois, 27 jours</v>
      </c>
      <c r="Q1048" s="3">
        <f t="shared" si="199"/>
        <v>39</v>
      </c>
      <c r="R1048" s="4">
        <f t="shared" si="200"/>
        <v>1</v>
      </c>
      <c r="S1048" s="5">
        <f t="shared" si="201"/>
        <v>27</v>
      </c>
      <c r="U1048" s="1">
        <f t="shared" si="202"/>
        <v>43461</v>
      </c>
      <c r="W1048" s="6">
        <f t="shared" si="203"/>
        <v>0</v>
      </c>
      <c r="Y1048" t="str">
        <f>_xll.DIFFDATE(B1048,C1048,3)</f>
        <v>39 ans 1 mois 26 jours</v>
      </c>
      <c r="AC1048" t="str">
        <f>RIGHT(_xll.DIFFDATE($B1048,$C1048,3),8)</f>
        <v>26 jours</v>
      </c>
      <c r="AD1048" s="11"/>
      <c r="AE1048" s="10"/>
    </row>
    <row r="1049" spans="2:31">
      <c r="B1049" s="1">
        <v>15552</v>
      </c>
      <c r="C1049" s="1">
        <v>46110</v>
      </c>
      <c r="E1049" s="2" t="str">
        <f t="shared" si="192"/>
        <v>83 ans, 7 mois, 27 jours</v>
      </c>
      <c r="G1049" s="3">
        <f t="shared" si="193"/>
        <v>83</v>
      </c>
      <c r="H1049" s="4">
        <f t="shared" si="194"/>
        <v>7</v>
      </c>
      <c r="I1049" s="5">
        <f t="shared" si="195"/>
        <v>27</v>
      </c>
      <c r="K1049" s="1">
        <f t="shared" si="196"/>
        <v>46108</v>
      </c>
      <c r="M1049" s="6">
        <f t="shared" si="197"/>
        <v>-2</v>
      </c>
      <c r="O1049" s="2" t="str">
        <f t="shared" si="198"/>
        <v>83 ans, 7 mois, 29 jours</v>
      </c>
      <c r="Q1049" s="3">
        <f t="shared" si="199"/>
        <v>83</v>
      </c>
      <c r="R1049" s="4">
        <f t="shared" si="200"/>
        <v>7</v>
      </c>
      <c r="S1049" s="5">
        <f t="shared" si="201"/>
        <v>29</v>
      </c>
      <c r="U1049" s="1">
        <f t="shared" si="202"/>
        <v>46110</v>
      </c>
      <c r="W1049" s="6">
        <f t="shared" si="203"/>
        <v>0</v>
      </c>
      <c r="Y1049" t="str">
        <f>_xll.DIFFDATE(B1049,C1049,3)</f>
        <v>83 ans 7 mois 27 jours</v>
      </c>
      <c r="AC1049" t="str">
        <f>RIGHT(_xll.DIFFDATE($B1049,$C1049,3),8)</f>
        <v>27 jours</v>
      </c>
      <c r="AD1049" s="11"/>
      <c r="AE1049" s="10"/>
    </row>
    <row r="1050" spans="2:31">
      <c r="B1050" s="1">
        <v>28855</v>
      </c>
      <c r="C1050" s="1">
        <v>52735</v>
      </c>
      <c r="E1050" s="2" t="str">
        <f t="shared" si="192"/>
        <v>65 ans, 4 mois, 17 jours</v>
      </c>
      <c r="G1050" s="3">
        <f t="shared" si="193"/>
        <v>65</v>
      </c>
      <c r="H1050" s="4">
        <f t="shared" si="194"/>
        <v>4</v>
      </c>
      <c r="I1050" s="5">
        <f t="shared" si="195"/>
        <v>17</v>
      </c>
      <c r="K1050" s="1">
        <f t="shared" si="196"/>
        <v>52734</v>
      </c>
      <c r="M1050" s="6">
        <f t="shared" si="197"/>
        <v>-1</v>
      </c>
      <c r="O1050" s="2" t="str">
        <f t="shared" si="198"/>
        <v>65 ans, 4 mois, 18 jours</v>
      </c>
      <c r="Q1050" s="3">
        <f t="shared" si="199"/>
        <v>65</v>
      </c>
      <c r="R1050" s="4">
        <f t="shared" si="200"/>
        <v>4</v>
      </c>
      <c r="S1050" s="5">
        <f t="shared" si="201"/>
        <v>18</v>
      </c>
      <c r="U1050" s="1">
        <f t="shared" si="202"/>
        <v>52735</v>
      </c>
      <c r="W1050" s="6">
        <f t="shared" si="203"/>
        <v>0</v>
      </c>
      <c r="Y1050" t="str">
        <f>_xll.DIFFDATE(B1050,C1050,3)</f>
        <v>65 ans 4 mois 17 jours</v>
      </c>
      <c r="AC1050" t="str">
        <f>RIGHT(_xll.DIFFDATE($B1050,$C1050,3),8)</f>
        <v>17 jours</v>
      </c>
      <c r="AD1050" s="11"/>
      <c r="AE1050" s="10"/>
    </row>
    <row r="1051" spans="2:31">
      <c r="B1051" s="1">
        <v>16192</v>
      </c>
      <c r="C1051" s="1">
        <v>31123</v>
      </c>
      <c r="E1051" s="2" t="str">
        <f t="shared" si="192"/>
        <v>40 ans, 10 mois, 15 jours</v>
      </c>
      <c r="G1051" s="3">
        <f t="shared" si="193"/>
        <v>40</v>
      </c>
      <c r="H1051" s="4">
        <f t="shared" si="194"/>
        <v>10</v>
      </c>
      <c r="I1051" s="5">
        <f t="shared" si="195"/>
        <v>15</v>
      </c>
      <c r="K1051" s="1">
        <f t="shared" si="196"/>
        <v>31121</v>
      </c>
      <c r="M1051" s="6">
        <f t="shared" si="197"/>
        <v>-2</v>
      </c>
      <c r="O1051" s="2" t="str">
        <f t="shared" si="198"/>
        <v>40 ans, 10 mois, 17 jours</v>
      </c>
      <c r="Q1051" s="3">
        <f t="shared" si="199"/>
        <v>40</v>
      </c>
      <c r="R1051" s="4">
        <f t="shared" si="200"/>
        <v>10</v>
      </c>
      <c r="S1051" s="5">
        <f t="shared" si="201"/>
        <v>17</v>
      </c>
      <c r="U1051" s="1">
        <f t="shared" si="202"/>
        <v>31123</v>
      </c>
      <c r="W1051" s="6">
        <f t="shared" si="203"/>
        <v>0</v>
      </c>
      <c r="Y1051" t="str">
        <f>_xll.DIFFDATE(B1051,C1051,3)</f>
        <v>40 ans 10 mois 15 jours</v>
      </c>
      <c r="AC1051" t="str">
        <f>RIGHT(_xll.DIFFDATE($B1051,$C1051,3),8)</f>
        <v>15 jours</v>
      </c>
      <c r="AD1051" s="11"/>
      <c r="AE1051" s="10"/>
    </row>
    <row r="1052" spans="2:31">
      <c r="B1052" s="1">
        <v>18383</v>
      </c>
      <c r="C1052" s="1">
        <v>31127</v>
      </c>
      <c r="E1052" s="2" t="str">
        <f t="shared" si="192"/>
        <v>34 ans, 10 mois, 19 jours</v>
      </c>
      <c r="G1052" s="3">
        <f t="shared" si="193"/>
        <v>34</v>
      </c>
      <c r="H1052" s="4">
        <f t="shared" si="194"/>
        <v>10</v>
      </c>
      <c r="I1052" s="5">
        <f t="shared" si="195"/>
        <v>19</v>
      </c>
      <c r="K1052" s="1">
        <f t="shared" si="196"/>
        <v>31125</v>
      </c>
      <c r="M1052" s="6">
        <f t="shared" si="197"/>
        <v>-2</v>
      </c>
      <c r="O1052" s="2" t="str">
        <f t="shared" si="198"/>
        <v>34 ans, 10 mois, 21 jours</v>
      </c>
      <c r="Q1052" s="3">
        <f t="shared" si="199"/>
        <v>34</v>
      </c>
      <c r="R1052" s="4">
        <f t="shared" si="200"/>
        <v>10</v>
      </c>
      <c r="S1052" s="5">
        <f t="shared" si="201"/>
        <v>21</v>
      </c>
      <c r="U1052" s="1">
        <f t="shared" si="202"/>
        <v>31127</v>
      </c>
      <c r="W1052" s="6">
        <f t="shared" si="203"/>
        <v>0</v>
      </c>
      <c r="Y1052" t="str">
        <f>_xll.DIFFDATE(B1052,C1052,3)</f>
        <v>34 ans 10 mois 19 jours</v>
      </c>
      <c r="AC1052" t="str">
        <f>RIGHT(_xll.DIFFDATE($B1052,$C1052,3),8)</f>
        <v>19 jours</v>
      </c>
      <c r="AD1052" s="11"/>
      <c r="AE1052" s="10"/>
    </row>
    <row r="1053" spans="2:31">
      <c r="B1053" s="1">
        <v>4049</v>
      </c>
      <c r="C1053" s="1">
        <v>54141</v>
      </c>
      <c r="E1053" s="2" t="str">
        <f t="shared" si="192"/>
        <v>137 ans, 1 mois, 22 jours</v>
      </c>
      <c r="G1053" s="3">
        <f t="shared" si="193"/>
        <v>137</v>
      </c>
      <c r="H1053" s="4">
        <f t="shared" si="194"/>
        <v>1</v>
      </c>
      <c r="I1053" s="5">
        <f t="shared" si="195"/>
        <v>22</v>
      </c>
      <c r="K1053" s="1">
        <f t="shared" si="196"/>
        <v>54139</v>
      </c>
      <c r="M1053" s="6">
        <f t="shared" si="197"/>
        <v>-2</v>
      </c>
      <c r="O1053" s="2" t="str">
        <f t="shared" si="198"/>
        <v>137 ans, 1 mois, 24 jours</v>
      </c>
      <c r="Q1053" s="3">
        <f t="shared" si="199"/>
        <v>137</v>
      </c>
      <c r="R1053" s="4">
        <f t="shared" si="200"/>
        <v>1</v>
      </c>
      <c r="S1053" s="5">
        <f t="shared" si="201"/>
        <v>24</v>
      </c>
      <c r="U1053" s="1">
        <f t="shared" si="202"/>
        <v>54141</v>
      </c>
      <c r="W1053" s="6">
        <f t="shared" si="203"/>
        <v>0</v>
      </c>
      <c r="Y1053" t="str">
        <f>_xll.DIFFDATE(B1053,C1053,3)</f>
        <v>137 ans 1 mois 22 jours</v>
      </c>
      <c r="AC1053" t="str">
        <f>RIGHT(_xll.DIFFDATE($B1053,$C1053,3),8)</f>
        <v>22 jours</v>
      </c>
      <c r="AD1053" s="11"/>
      <c r="AE1053" s="10"/>
    </row>
    <row r="1054" spans="2:31">
      <c r="B1054" s="1">
        <v>30163</v>
      </c>
      <c r="C1054" s="1">
        <v>41273</v>
      </c>
      <c r="E1054" s="2" t="str">
        <f t="shared" si="192"/>
        <v>30 ans, 4 mois, 29 jours</v>
      </c>
      <c r="G1054" s="3">
        <f t="shared" si="193"/>
        <v>30</v>
      </c>
      <c r="H1054" s="4">
        <f t="shared" si="194"/>
        <v>4</v>
      </c>
      <c r="I1054" s="5">
        <f t="shared" si="195"/>
        <v>29</v>
      </c>
      <c r="K1054" s="1">
        <f t="shared" si="196"/>
        <v>41272</v>
      </c>
      <c r="M1054" s="6">
        <f t="shared" si="197"/>
        <v>-1</v>
      </c>
      <c r="O1054" s="2" t="str">
        <f t="shared" si="198"/>
        <v>30 ans, 4 mois, 30 jours</v>
      </c>
      <c r="Q1054" s="3">
        <f t="shared" si="199"/>
        <v>30</v>
      </c>
      <c r="R1054" s="4">
        <f t="shared" si="200"/>
        <v>4</v>
      </c>
      <c r="S1054" s="5">
        <f t="shared" si="201"/>
        <v>30</v>
      </c>
      <c r="U1054" s="1">
        <f t="shared" si="202"/>
        <v>41273</v>
      </c>
      <c r="W1054" s="6">
        <f t="shared" si="203"/>
        <v>0</v>
      </c>
      <c r="Y1054" t="str">
        <f>_xll.DIFFDATE(B1054,C1054,3)</f>
        <v>30 ans 4 mois 29 jours</v>
      </c>
      <c r="AC1054" t="str">
        <f>RIGHT(_xll.DIFFDATE($B1054,$C1054,3),8)</f>
        <v>29 jours</v>
      </c>
      <c r="AD1054" s="11"/>
      <c r="AE1054" s="10"/>
    </row>
    <row r="1055" spans="2:31">
      <c r="B1055" s="1">
        <v>25203</v>
      </c>
      <c r="C1055" s="1">
        <v>69375</v>
      </c>
      <c r="E1055" s="2" t="str">
        <f t="shared" si="192"/>
        <v>120 ans, 11 mois, 7 jours</v>
      </c>
      <c r="G1055" s="3">
        <f t="shared" si="193"/>
        <v>120</v>
      </c>
      <c r="H1055" s="4">
        <f t="shared" si="194"/>
        <v>11</v>
      </c>
      <c r="I1055" s="5">
        <f t="shared" si="195"/>
        <v>7</v>
      </c>
      <c r="K1055" s="1">
        <f t="shared" si="196"/>
        <v>69374</v>
      </c>
      <c r="M1055" s="6">
        <f t="shared" si="197"/>
        <v>-1</v>
      </c>
      <c r="O1055" s="2" t="str">
        <f t="shared" si="198"/>
        <v>120 ans, 11 mois, 8 jours</v>
      </c>
      <c r="Q1055" s="3">
        <f t="shared" si="199"/>
        <v>120</v>
      </c>
      <c r="R1055" s="4">
        <f t="shared" si="200"/>
        <v>11</v>
      </c>
      <c r="S1055" s="5">
        <f t="shared" si="201"/>
        <v>8</v>
      </c>
      <c r="U1055" s="1">
        <f t="shared" si="202"/>
        <v>69375</v>
      </c>
      <c r="W1055" s="6">
        <f t="shared" si="203"/>
        <v>0</v>
      </c>
      <c r="Y1055" t="str">
        <f>_xll.DIFFDATE(B1055,C1055,3)</f>
        <v>120 ans 11 mois 7 jours</v>
      </c>
      <c r="AC1055" t="str">
        <f>RIGHT(_xll.DIFFDATE($B1055,$C1055,3),8)</f>
        <v xml:space="preserve"> 7 jours</v>
      </c>
      <c r="AD1055" s="11"/>
      <c r="AE1055" s="10"/>
    </row>
    <row r="1056" spans="2:31">
      <c r="B1056" s="1">
        <v>4169</v>
      </c>
      <c r="C1056" s="1">
        <v>11881</v>
      </c>
      <c r="E1056" s="2" t="str">
        <f t="shared" si="192"/>
        <v>21 ans, 1 mois, 10 jours</v>
      </c>
      <c r="G1056" s="3">
        <f t="shared" si="193"/>
        <v>21</v>
      </c>
      <c r="H1056" s="4">
        <f t="shared" si="194"/>
        <v>1</v>
      </c>
      <c r="I1056" s="5">
        <f t="shared" si="195"/>
        <v>10</v>
      </c>
      <c r="K1056" s="1">
        <f t="shared" si="196"/>
        <v>11880</v>
      </c>
      <c r="M1056" s="6">
        <f t="shared" si="197"/>
        <v>-1</v>
      </c>
      <c r="O1056" s="2" t="str">
        <f t="shared" si="198"/>
        <v>21 ans, 1 mois, 11 jours</v>
      </c>
      <c r="Q1056" s="3">
        <f t="shared" si="199"/>
        <v>21</v>
      </c>
      <c r="R1056" s="4">
        <f t="shared" si="200"/>
        <v>1</v>
      </c>
      <c r="S1056" s="5">
        <f t="shared" si="201"/>
        <v>11</v>
      </c>
      <c r="U1056" s="1">
        <f t="shared" si="202"/>
        <v>11881</v>
      </c>
      <c r="W1056" s="6">
        <f t="shared" si="203"/>
        <v>0</v>
      </c>
      <c r="Y1056" t="str">
        <f>_xll.DIFFDATE(B1056,C1056,3)</f>
        <v>21 ans 1 mois 10 jours</v>
      </c>
      <c r="AC1056" t="str">
        <f>RIGHT(_xll.DIFFDATE($B1056,$C1056,3),8)</f>
        <v>10 jours</v>
      </c>
      <c r="AD1056" s="11"/>
      <c r="AE1056" s="10"/>
    </row>
    <row r="1057" spans="2:31">
      <c r="B1057" s="1">
        <v>28731</v>
      </c>
      <c r="C1057" s="1">
        <v>44279</v>
      </c>
      <c r="E1057" s="2" t="str">
        <f t="shared" si="192"/>
        <v>42 ans, 6 mois, 23 jours</v>
      </c>
      <c r="G1057" s="3">
        <f t="shared" si="193"/>
        <v>42</v>
      </c>
      <c r="H1057" s="4">
        <f t="shared" si="194"/>
        <v>6</v>
      </c>
      <c r="I1057" s="5">
        <f t="shared" si="195"/>
        <v>23</v>
      </c>
      <c r="K1057" s="1">
        <f t="shared" si="196"/>
        <v>44278</v>
      </c>
      <c r="M1057" s="6">
        <f t="shared" si="197"/>
        <v>-1</v>
      </c>
      <c r="O1057" s="2" t="str">
        <f t="shared" si="198"/>
        <v>42 ans, 6 mois, 24 jours</v>
      </c>
      <c r="Q1057" s="3">
        <f t="shared" si="199"/>
        <v>42</v>
      </c>
      <c r="R1057" s="4">
        <f t="shared" si="200"/>
        <v>6</v>
      </c>
      <c r="S1057" s="5">
        <f t="shared" si="201"/>
        <v>24</v>
      </c>
      <c r="U1057" s="1">
        <f t="shared" si="202"/>
        <v>44279</v>
      </c>
      <c r="W1057" s="6">
        <f t="shared" si="203"/>
        <v>0</v>
      </c>
      <c r="Y1057" t="str">
        <f>_xll.DIFFDATE(B1057,C1057,3)</f>
        <v>42 ans 6 mois 23 jours</v>
      </c>
      <c r="AC1057" t="str">
        <f>RIGHT(_xll.DIFFDATE($B1057,$C1057,3),8)</f>
        <v>23 jours</v>
      </c>
      <c r="AD1057" s="11"/>
      <c r="AE1057" s="10"/>
    </row>
    <row r="1058" spans="2:31">
      <c r="B1058" s="1">
        <v>2647</v>
      </c>
      <c r="C1058" s="1">
        <v>38909</v>
      </c>
      <c r="E1058" s="2" t="str">
        <f t="shared" si="192"/>
        <v>99 ans, 3 mois, 10 jours</v>
      </c>
      <c r="G1058" s="3">
        <f t="shared" si="193"/>
        <v>99</v>
      </c>
      <c r="H1058" s="4">
        <f t="shared" si="194"/>
        <v>3</v>
      </c>
      <c r="I1058" s="5">
        <f t="shared" si="195"/>
        <v>10</v>
      </c>
      <c r="K1058" s="1">
        <f t="shared" si="196"/>
        <v>38908</v>
      </c>
      <c r="M1058" s="6">
        <f t="shared" si="197"/>
        <v>-1</v>
      </c>
      <c r="O1058" s="2" t="str">
        <f t="shared" si="198"/>
        <v>99 ans, 3 mois, 11 jours</v>
      </c>
      <c r="Q1058" s="3">
        <f t="shared" si="199"/>
        <v>99</v>
      </c>
      <c r="R1058" s="4">
        <f t="shared" si="200"/>
        <v>3</v>
      </c>
      <c r="S1058" s="5">
        <f t="shared" si="201"/>
        <v>11</v>
      </c>
      <c r="U1058" s="1">
        <f t="shared" si="202"/>
        <v>38909</v>
      </c>
      <c r="W1058" s="6">
        <f t="shared" si="203"/>
        <v>0</v>
      </c>
      <c r="Y1058" t="str">
        <f>_xll.DIFFDATE(B1058,C1058,3)</f>
        <v>99 ans 3 mois 10 jours</v>
      </c>
      <c r="AC1058" t="str">
        <f>RIGHT(_xll.DIFFDATE($B1058,$C1058,3),8)</f>
        <v>10 jours</v>
      </c>
      <c r="AD1058" s="11"/>
      <c r="AE1058" s="10"/>
    </row>
    <row r="1059" spans="2:31">
      <c r="B1059" s="1">
        <v>32598</v>
      </c>
      <c r="C1059" s="1">
        <v>65950</v>
      </c>
      <c r="E1059" s="2" t="str">
        <f t="shared" si="192"/>
        <v>91 ans, 3 mois, 22 jours</v>
      </c>
      <c r="G1059" s="3">
        <f t="shared" si="193"/>
        <v>91</v>
      </c>
      <c r="H1059" s="4">
        <f t="shared" si="194"/>
        <v>3</v>
      </c>
      <c r="I1059" s="5">
        <f t="shared" si="195"/>
        <v>22</v>
      </c>
      <c r="K1059" s="1">
        <f t="shared" si="196"/>
        <v>65949</v>
      </c>
      <c r="M1059" s="6">
        <f t="shared" si="197"/>
        <v>-1</v>
      </c>
      <c r="O1059" s="2" t="str">
        <f t="shared" si="198"/>
        <v>91 ans, 3 mois, 23 jours</v>
      </c>
      <c r="Q1059" s="3">
        <f t="shared" si="199"/>
        <v>91</v>
      </c>
      <c r="R1059" s="4">
        <f t="shared" si="200"/>
        <v>3</v>
      </c>
      <c r="S1059" s="5">
        <f t="shared" si="201"/>
        <v>23</v>
      </c>
      <c r="U1059" s="1">
        <f t="shared" si="202"/>
        <v>65950</v>
      </c>
      <c r="W1059" s="6">
        <f t="shared" si="203"/>
        <v>0</v>
      </c>
      <c r="Y1059" t="str">
        <f>_xll.DIFFDATE(B1059,C1059,3)</f>
        <v>91 ans 3 mois 22 jours</v>
      </c>
      <c r="AC1059" t="str">
        <f>RIGHT(_xll.DIFFDATE($B1059,$C1059,3),8)</f>
        <v>22 jours</v>
      </c>
      <c r="AD1059" s="11"/>
      <c r="AE1059" s="10"/>
    </row>
    <row r="1060" spans="2:31">
      <c r="B1060" s="1">
        <v>9800</v>
      </c>
      <c r="C1060" s="1">
        <v>44283</v>
      </c>
      <c r="E1060" s="2" t="str">
        <f t="shared" si="192"/>
        <v>94 ans, 4 mois, 26 jours</v>
      </c>
      <c r="G1060" s="3">
        <f t="shared" si="193"/>
        <v>94</v>
      </c>
      <c r="H1060" s="4">
        <f t="shared" si="194"/>
        <v>4</v>
      </c>
      <c r="I1060" s="5">
        <f t="shared" si="195"/>
        <v>26</v>
      </c>
      <c r="K1060" s="1">
        <f t="shared" si="196"/>
        <v>44281</v>
      </c>
      <c r="M1060" s="6">
        <f t="shared" si="197"/>
        <v>-2</v>
      </c>
      <c r="O1060" s="2" t="str">
        <f t="shared" si="198"/>
        <v>94 ans, 4 mois, 28 jours</v>
      </c>
      <c r="Q1060" s="3">
        <f t="shared" si="199"/>
        <v>94</v>
      </c>
      <c r="R1060" s="4">
        <f t="shared" si="200"/>
        <v>4</v>
      </c>
      <c r="S1060" s="5">
        <f t="shared" si="201"/>
        <v>28</v>
      </c>
      <c r="U1060" s="1">
        <f t="shared" si="202"/>
        <v>44283</v>
      </c>
      <c r="W1060" s="6">
        <f t="shared" si="203"/>
        <v>0</v>
      </c>
      <c r="Y1060" t="str">
        <f>_xll.DIFFDATE(B1060,C1060,3)</f>
        <v>94 ans 4 mois 26 jours</v>
      </c>
      <c r="AC1060" t="str">
        <f>RIGHT(_xll.DIFFDATE($B1060,$C1060,3),8)</f>
        <v>26 jours</v>
      </c>
      <c r="AD1060" s="11"/>
      <c r="AE1060" s="10"/>
    </row>
    <row r="1061" spans="2:31">
      <c r="B1061" s="1">
        <v>11719</v>
      </c>
      <c r="C1061" s="1">
        <v>42153</v>
      </c>
      <c r="E1061" s="2" t="str">
        <f t="shared" si="192"/>
        <v>83 ans, 3 mois, 28 jours</v>
      </c>
      <c r="G1061" s="3">
        <f t="shared" si="193"/>
        <v>83</v>
      </c>
      <c r="H1061" s="4">
        <f t="shared" si="194"/>
        <v>3</v>
      </c>
      <c r="I1061" s="5">
        <f t="shared" si="195"/>
        <v>28</v>
      </c>
      <c r="K1061" s="1">
        <f t="shared" si="196"/>
        <v>42152</v>
      </c>
      <c r="M1061" s="6">
        <f t="shared" si="197"/>
        <v>-1</v>
      </c>
      <c r="O1061" s="2" t="str">
        <f t="shared" si="198"/>
        <v>83 ans, 3 mois, 29 jours</v>
      </c>
      <c r="Q1061" s="3">
        <f t="shared" si="199"/>
        <v>83</v>
      </c>
      <c r="R1061" s="4">
        <f t="shared" si="200"/>
        <v>3</v>
      </c>
      <c r="S1061" s="5">
        <f t="shared" si="201"/>
        <v>29</v>
      </c>
      <c r="U1061" s="1">
        <f t="shared" si="202"/>
        <v>42153</v>
      </c>
      <c r="W1061" s="6">
        <f t="shared" si="203"/>
        <v>0</v>
      </c>
      <c r="Y1061" t="str">
        <f>_xll.DIFFDATE(B1061,C1061,3)</f>
        <v>83 ans 3 mois 28 jours</v>
      </c>
      <c r="AC1061" t="str">
        <f>RIGHT(_xll.DIFFDATE($B1061,$C1061,3),8)</f>
        <v>28 jours</v>
      </c>
      <c r="AD1061" s="11"/>
      <c r="AE1061" s="10"/>
    </row>
    <row r="1062" spans="2:31">
      <c r="B1062" s="1">
        <v>24837</v>
      </c>
      <c r="C1062" s="1">
        <v>77509</v>
      </c>
      <c r="E1062" s="2" t="str">
        <f t="shared" si="192"/>
        <v>144 ans, 2 mois, 15 jours</v>
      </c>
      <c r="G1062" s="3">
        <f t="shared" si="193"/>
        <v>144</v>
      </c>
      <c r="H1062" s="4">
        <f t="shared" si="194"/>
        <v>2</v>
      </c>
      <c r="I1062" s="5">
        <f t="shared" si="195"/>
        <v>15</v>
      </c>
      <c r="K1062" s="1">
        <f t="shared" si="196"/>
        <v>77507</v>
      </c>
      <c r="M1062" s="6">
        <f t="shared" si="197"/>
        <v>-2</v>
      </c>
      <c r="O1062" s="2" t="str">
        <f t="shared" si="198"/>
        <v>144 ans, 2 mois, 17 jours</v>
      </c>
      <c r="Q1062" s="3">
        <f t="shared" si="199"/>
        <v>144</v>
      </c>
      <c r="R1062" s="4">
        <f t="shared" si="200"/>
        <v>2</v>
      </c>
      <c r="S1062" s="5">
        <f t="shared" si="201"/>
        <v>17</v>
      </c>
      <c r="U1062" s="1">
        <f t="shared" si="202"/>
        <v>77509</v>
      </c>
      <c r="W1062" s="6">
        <f t="shared" si="203"/>
        <v>0</v>
      </c>
      <c r="Y1062" t="str">
        <f>_xll.DIFFDATE(B1062,C1062,3)</f>
        <v>144 ans 2 mois 15 jours</v>
      </c>
      <c r="AC1062" t="str">
        <f>RIGHT(_xll.DIFFDATE($B1062,$C1062,3),8)</f>
        <v>15 jours</v>
      </c>
      <c r="AD1062" s="11"/>
      <c r="AE1062" s="10"/>
    </row>
    <row r="1063" spans="2:31">
      <c r="B1063" s="1">
        <v>16406</v>
      </c>
      <c r="C1063" s="1">
        <v>24924</v>
      </c>
      <c r="E1063" s="2" t="str">
        <f t="shared" si="192"/>
        <v>23 ans, 3 mois, 26 jours</v>
      </c>
      <c r="G1063" s="3">
        <f t="shared" si="193"/>
        <v>23</v>
      </c>
      <c r="H1063" s="4">
        <f t="shared" si="194"/>
        <v>3</v>
      </c>
      <c r="I1063" s="5">
        <f t="shared" si="195"/>
        <v>26</v>
      </c>
      <c r="K1063" s="1">
        <f t="shared" si="196"/>
        <v>24923</v>
      </c>
      <c r="M1063" s="6">
        <f t="shared" si="197"/>
        <v>-1</v>
      </c>
      <c r="O1063" s="2" t="str">
        <f t="shared" si="198"/>
        <v>23 ans, 3 mois, 27 jours</v>
      </c>
      <c r="Q1063" s="3">
        <f t="shared" si="199"/>
        <v>23</v>
      </c>
      <c r="R1063" s="4">
        <f t="shared" si="200"/>
        <v>3</v>
      </c>
      <c r="S1063" s="5">
        <f t="shared" si="201"/>
        <v>27</v>
      </c>
      <c r="U1063" s="1">
        <f t="shared" si="202"/>
        <v>24924</v>
      </c>
      <c r="W1063" s="6">
        <f t="shared" si="203"/>
        <v>0</v>
      </c>
      <c r="Y1063" t="str">
        <f>_xll.DIFFDATE(B1063,C1063,3)</f>
        <v>23 ans 3 mois 26 jours</v>
      </c>
      <c r="AC1063" t="str">
        <f>RIGHT(_xll.DIFFDATE($B1063,$C1063,3),8)</f>
        <v>26 jours</v>
      </c>
      <c r="AD1063" s="11"/>
      <c r="AE1063" s="10"/>
    </row>
    <row r="1064" spans="2:31">
      <c r="B1064" s="1">
        <v>36099</v>
      </c>
      <c r="C1064" s="1">
        <v>68851</v>
      </c>
      <c r="E1064" s="2" t="str">
        <f t="shared" si="192"/>
        <v>89 ans, 8 mois, 1 jour</v>
      </c>
      <c r="G1064" s="3">
        <f t="shared" si="193"/>
        <v>89</v>
      </c>
      <c r="H1064" s="4">
        <f t="shared" si="194"/>
        <v>8</v>
      </c>
      <c r="I1064" s="5">
        <f t="shared" si="195"/>
        <v>1</v>
      </c>
      <c r="K1064" s="1">
        <f t="shared" si="196"/>
        <v>68850</v>
      </c>
      <c r="M1064" s="6">
        <f t="shared" si="197"/>
        <v>-1</v>
      </c>
      <c r="O1064" s="2" t="str">
        <f t="shared" si="198"/>
        <v>89 ans, 8 mois, 2 jours</v>
      </c>
      <c r="Q1064" s="3">
        <f t="shared" si="199"/>
        <v>89</v>
      </c>
      <c r="R1064" s="4">
        <f t="shared" si="200"/>
        <v>8</v>
      </c>
      <c r="S1064" s="5">
        <f t="shared" si="201"/>
        <v>2</v>
      </c>
      <c r="U1064" s="1">
        <f t="shared" si="202"/>
        <v>68851</v>
      </c>
      <c r="W1064" s="6">
        <f t="shared" si="203"/>
        <v>0</v>
      </c>
      <c r="Y1064" t="str">
        <f>_xll.DIFFDATE(B1064,C1064,3)</f>
        <v>89 ans 8 mois 1 jour</v>
      </c>
      <c r="AC1064" t="str">
        <f>RIGHT(_xll.DIFFDATE($B1064,$C1064,3),8)</f>
        <v>s 1 jour</v>
      </c>
      <c r="AD1064" s="11"/>
      <c r="AE1064" s="10"/>
    </row>
    <row r="1065" spans="2:31">
      <c r="B1065" s="1">
        <v>22827</v>
      </c>
      <c r="C1065" s="1">
        <v>74599</v>
      </c>
      <c r="E1065" s="2" t="str">
        <f t="shared" si="192"/>
        <v>141 ans, 8 mois, 28 jours</v>
      </c>
      <c r="G1065" s="3">
        <f t="shared" si="193"/>
        <v>141</v>
      </c>
      <c r="H1065" s="4">
        <f t="shared" si="194"/>
        <v>8</v>
      </c>
      <c r="I1065" s="5">
        <f t="shared" si="195"/>
        <v>28</v>
      </c>
      <c r="K1065" s="1">
        <f t="shared" si="196"/>
        <v>74598</v>
      </c>
      <c r="M1065" s="6">
        <f t="shared" si="197"/>
        <v>-1</v>
      </c>
      <c r="O1065" s="2" t="str">
        <f t="shared" si="198"/>
        <v>141 ans, 8 mois, 29 jours</v>
      </c>
      <c r="Q1065" s="3">
        <f t="shared" si="199"/>
        <v>141</v>
      </c>
      <c r="R1065" s="4">
        <f t="shared" si="200"/>
        <v>8</v>
      </c>
      <c r="S1065" s="5">
        <f t="shared" si="201"/>
        <v>29</v>
      </c>
      <c r="U1065" s="1">
        <f t="shared" si="202"/>
        <v>74599</v>
      </c>
      <c r="W1065" s="6">
        <f t="shared" si="203"/>
        <v>0</v>
      </c>
      <c r="Y1065" t="str">
        <f>_xll.DIFFDATE(B1065,C1065,3)</f>
        <v>141 ans 8 mois 28 jours</v>
      </c>
      <c r="AC1065" t="str">
        <f>RIGHT(_xll.DIFFDATE($B1065,$C1065,3),8)</f>
        <v>28 jours</v>
      </c>
      <c r="AD1065" s="11"/>
      <c r="AE1065" s="10"/>
    </row>
    <row r="1066" spans="2:31">
      <c r="B1066" s="1">
        <v>6057</v>
      </c>
      <c r="C1066" s="1">
        <v>51859</v>
      </c>
      <c r="E1066" s="2" t="str">
        <f t="shared" si="192"/>
        <v>125 ans, 4 mois, 23 jours</v>
      </c>
      <c r="G1066" s="3">
        <f t="shared" si="193"/>
        <v>125</v>
      </c>
      <c r="H1066" s="4">
        <f t="shared" si="194"/>
        <v>4</v>
      </c>
      <c r="I1066" s="5">
        <f t="shared" si="195"/>
        <v>23</v>
      </c>
      <c r="K1066" s="1">
        <f t="shared" si="196"/>
        <v>51858</v>
      </c>
      <c r="M1066" s="6">
        <f t="shared" si="197"/>
        <v>-1</v>
      </c>
      <c r="O1066" s="2" t="str">
        <f t="shared" si="198"/>
        <v>125 ans, 4 mois, 24 jours</v>
      </c>
      <c r="Q1066" s="3">
        <f t="shared" si="199"/>
        <v>125</v>
      </c>
      <c r="R1066" s="4">
        <f t="shared" si="200"/>
        <v>4</v>
      </c>
      <c r="S1066" s="5">
        <f t="shared" si="201"/>
        <v>24</v>
      </c>
      <c r="U1066" s="1">
        <f t="shared" si="202"/>
        <v>51859</v>
      </c>
      <c r="W1066" s="6">
        <f t="shared" si="203"/>
        <v>0</v>
      </c>
      <c r="Y1066" t="str">
        <f>_xll.DIFFDATE(B1066,C1066,3)</f>
        <v>125 ans 4 mois 23 jours</v>
      </c>
      <c r="AC1066" t="str">
        <f>RIGHT(_xll.DIFFDATE($B1066,$C1066,3),8)</f>
        <v>23 jours</v>
      </c>
      <c r="AD1066" s="11"/>
      <c r="AE1066" s="10"/>
    </row>
    <row r="1067" spans="2:31">
      <c r="B1067" s="1">
        <v>10227</v>
      </c>
      <c r="C1067" s="1">
        <v>42282</v>
      </c>
      <c r="E1067" s="2" t="str">
        <f t="shared" si="192"/>
        <v>87 ans, 9 mois, 4 jours</v>
      </c>
      <c r="G1067" s="3">
        <f t="shared" si="193"/>
        <v>87</v>
      </c>
      <c r="H1067" s="4">
        <f t="shared" si="194"/>
        <v>9</v>
      </c>
      <c r="I1067" s="5">
        <f t="shared" si="195"/>
        <v>4</v>
      </c>
      <c r="K1067" s="1">
        <f t="shared" si="196"/>
        <v>42281</v>
      </c>
      <c r="M1067" s="6">
        <f t="shared" si="197"/>
        <v>-1</v>
      </c>
      <c r="O1067" s="2" t="str">
        <f t="shared" si="198"/>
        <v>87 ans, 9 mois, 5 jours</v>
      </c>
      <c r="Q1067" s="3">
        <f t="shared" si="199"/>
        <v>87</v>
      </c>
      <c r="R1067" s="4">
        <f t="shared" si="200"/>
        <v>9</v>
      </c>
      <c r="S1067" s="5">
        <f t="shared" si="201"/>
        <v>5</v>
      </c>
      <c r="U1067" s="1">
        <f t="shared" si="202"/>
        <v>42282</v>
      </c>
      <c r="W1067" s="6">
        <f t="shared" si="203"/>
        <v>0</v>
      </c>
      <c r="Y1067" t="str">
        <f>_xll.DIFFDATE(B1067,C1067,3)</f>
        <v>87 ans 9 mois 4 jours</v>
      </c>
      <c r="AC1067" t="str">
        <f>RIGHT(_xll.DIFFDATE($B1067,$C1067,3),8)</f>
        <v xml:space="preserve"> 4 jours</v>
      </c>
      <c r="AD1067" s="11"/>
      <c r="AE1067" s="10"/>
    </row>
    <row r="1068" spans="2:31">
      <c r="B1068" s="1">
        <v>1826</v>
      </c>
      <c r="C1068" s="1">
        <v>41354</v>
      </c>
      <c r="E1068" s="2" t="str">
        <f t="shared" si="192"/>
        <v>108 ans, 2 mois, 19 jours</v>
      </c>
      <c r="G1068" s="3">
        <f t="shared" si="193"/>
        <v>108</v>
      </c>
      <c r="H1068" s="4">
        <f t="shared" si="194"/>
        <v>2</v>
      </c>
      <c r="I1068" s="5">
        <f t="shared" si="195"/>
        <v>19</v>
      </c>
      <c r="K1068" s="1">
        <f t="shared" si="196"/>
        <v>41352</v>
      </c>
      <c r="M1068" s="6">
        <f t="shared" si="197"/>
        <v>-2</v>
      </c>
      <c r="O1068" s="2" t="str">
        <f t="shared" si="198"/>
        <v>108 ans, 2 mois, 21 jours</v>
      </c>
      <c r="Q1068" s="3">
        <f t="shared" si="199"/>
        <v>108</v>
      </c>
      <c r="R1068" s="4">
        <f t="shared" si="200"/>
        <v>2</v>
      </c>
      <c r="S1068" s="5">
        <f t="shared" si="201"/>
        <v>21</v>
      </c>
      <c r="U1068" s="1">
        <f t="shared" si="202"/>
        <v>41354</v>
      </c>
      <c r="W1068" s="6">
        <f t="shared" si="203"/>
        <v>0</v>
      </c>
      <c r="Y1068" t="str">
        <f>_xll.DIFFDATE(B1068,C1068,3)</f>
        <v>108 ans 2 mois 19 jours</v>
      </c>
      <c r="AC1068" t="str">
        <f>RIGHT(_xll.DIFFDATE($B1068,$C1068,3),8)</f>
        <v>19 jours</v>
      </c>
      <c r="AD1068" s="11"/>
      <c r="AE1068" s="10"/>
    </row>
    <row r="1069" spans="2:31">
      <c r="B1069" s="1">
        <v>4749</v>
      </c>
      <c r="C1069" s="1">
        <v>10729</v>
      </c>
      <c r="E1069" s="2" t="str">
        <f t="shared" si="192"/>
        <v>16 ans, 4 mois, 15 jours</v>
      </c>
      <c r="G1069" s="3">
        <f t="shared" si="193"/>
        <v>16</v>
      </c>
      <c r="H1069" s="4">
        <f t="shared" si="194"/>
        <v>4</v>
      </c>
      <c r="I1069" s="5">
        <f t="shared" si="195"/>
        <v>15</v>
      </c>
      <c r="K1069" s="1">
        <f t="shared" si="196"/>
        <v>10728</v>
      </c>
      <c r="M1069" s="6">
        <f t="shared" si="197"/>
        <v>-1</v>
      </c>
      <c r="O1069" s="2" t="str">
        <f t="shared" si="198"/>
        <v>16 ans, 4 mois, 16 jours</v>
      </c>
      <c r="Q1069" s="3">
        <f t="shared" si="199"/>
        <v>16</v>
      </c>
      <c r="R1069" s="4">
        <f t="shared" si="200"/>
        <v>4</v>
      </c>
      <c r="S1069" s="5">
        <f t="shared" si="201"/>
        <v>16</v>
      </c>
      <c r="U1069" s="1">
        <f t="shared" si="202"/>
        <v>10729</v>
      </c>
      <c r="W1069" s="6">
        <f t="shared" si="203"/>
        <v>0</v>
      </c>
      <c r="Y1069" t="str">
        <f>_xll.DIFFDATE(B1069,C1069,3)</f>
        <v>16 ans 4 mois 15 jours</v>
      </c>
      <c r="AC1069" t="str">
        <f>RIGHT(_xll.DIFFDATE($B1069,$C1069,3),8)</f>
        <v>15 jours</v>
      </c>
      <c r="AD1069" s="11"/>
      <c r="AE1069" s="10"/>
    </row>
    <row r="1070" spans="2:31">
      <c r="B1070" s="1">
        <v>20089</v>
      </c>
      <c r="C1070" s="1">
        <v>53877</v>
      </c>
      <c r="E1070" s="2" t="str">
        <f t="shared" si="192"/>
        <v>92 ans, 6 mois, 3 jours</v>
      </c>
      <c r="G1070" s="3">
        <f t="shared" si="193"/>
        <v>92</v>
      </c>
      <c r="H1070" s="4">
        <f t="shared" si="194"/>
        <v>6</v>
      </c>
      <c r="I1070" s="5">
        <f t="shared" si="195"/>
        <v>3</v>
      </c>
      <c r="K1070" s="1">
        <f t="shared" si="196"/>
        <v>53876</v>
      </c>
      <c r="M1070" s="6">
        <f t="shared" si="197"/>
        <v>-1</v>
      </c>
      <c r="O1070" s="2" t="str">
        <f t="shared" si="198"/>
        <v>92 ans, 6 mois, 4 jours</v>
      </c>
      <c r="Q1070" s="3">
        <f t="shared" si="199"/>
        <v>92</v>
      </c>
      <c r="R1070" s="4">
        <f t="shared" si="200"/>
        <v>6</v>
      </c>
      <c r="S1070" s="5">
        <f t="shared" si="201"/>
        <v>4</v>
      </c>
      <c r="U1070" s="1">
        <f t="shared" si="202"/>
        <v>53877</v>
      </c>
      <c r="W1070" s="6">
        <f t="shared" si="203"/>
        <v>0</v>
      </c>
      <c r="Y1070" t="str">
        <f>_xll.DIFFDATE(B1070,C1070,3)</f>
        <v>92 ans 6 mois 3 jours</v>
      </c>
      <c r="AC1070" t="str">
        <f>RIGHT(_xll.DIFFDATE($B1070,$C1070,3),8)</f>
        <v xml:space="preserve"> 3 jours</v>
      </c>
      <c r="AD1070" s="11"/>
      <c r="AE1070" s="10"/>
    </row>
    <row r="1071" spans="2:31">
      <c r="B1071" s="1">
        <v>19447</v>
      </c>
      <c r="C1071" s="1">
        <v>56329</v>
      </c>
      <c r="E1071" s="2" t="str">
        <f t="shared" si="192"/>
        <v>100 ans, 11 mois, 20 jours</v>
      </c>
      <c r="G1071" s="3">
        <f t="shared" si="193"/>
        <v>100</v>
      </c>
      <c r="H1071" s="4">
        <f t="shared" si="194"/>
        <v>11</v>
      </c>
      <c r="I1071" s="5">
        <f t="shared" si="195"/>
        <v>20</v>
      </c>
      <c r="K1071" s="1">
        <f t="shared" si="196"/>
        <v>56328</v>
      </c>
      <c r="M1071" s="6">
        <f t="shared" si="197"/>
        <v>-1</v>
      </c>
      <c r="O1071" s="2" t="str">
        <f t="shared" si="198"/>
        <v>100 ans, 11 mois, 21 jours</v>
      </c>
      <c r="Q1071" s="3">
        <f t="shared" si="199"/>
        <v>100</v>
      </c>
      <c r="R1071" s="4">
        <f t="shared" si="200"/>
        <v>11</v>
      </c>
      <c r="S1071" s="5">
        <f t="shared" si="201"/>
        <v>21</v>
      </c>
      <c r="U1071" s="1">
        <f t="shared" si="202"/>
        <v>56329</v>
      </c>
      <c r="W1071" s="6">
        <f t="shared" si="203"/>
        <v>0</v>
      </c>
      <c r="Y1071" t="str">
        <f>_xll.DIFFDATE(B1071,C1071,3)</f>
        <v>100 ans 11 mois 20 jours</v>
      </c>
      <c r="AC1071" t="str">
        <f>RIGHT(_xll.DIFFDATE($B1071,$C1071,3),8)</f>
        <v>20 jours</v>
      </c>
      <c r="AD1071" s="11"/>
      <c r="AE1071" s="10"/>
    </row>
    <row r="1072" spans="2:31">
      <c r="B1072" s="1">
        <v>23254</v>
      </c>
      <c r="C1072" s="1">
        <v>30961</v>
      </c>
      <c r="E1072" s="2" t="str">
        <f t="shared" si="192"/>
        <v>21 ans, 1 mois, 5 jours</v>
      </c>
      <c r="G1072" s="3">
        <f t="shared" si="193"/>
        <v>21</v>
      </c>
      <c r="H1072" s="4">
        <f t="shared" si="194"/>
        <v>1</v>
      </c>
      <c r="I1072" s="5">
        <f t="shared" si="195"/>
        <v>5</v>
      </c>
      <c r="K1072" s="1">
        <f t="shared" si="196"/>
        <v>30960</v>
      </c>
      <c r="M1072" s="6">
        <f t="shared" si="197"/>
        <v>-1</v>
      </c>
      <c r="O1072" s="2" t="str">
        <f t="shared" si="198"/>
        <v>21 ans, 1 mois, 6 jours</v>
      </c>
      <c r="Q1072" s="3">
        <f t="shared" si="199"/>
        <v>21</v>
      </c>
      <c r="R1072" s="4">
        <f t="shared" si="200"/>
        <v>1</v>
      </c>
      <c r="S1072" s="5">
        <f t="shared" si="201"/>
        <v>6</v>
      </c>
      <c r="U1072" s="1">
        <f t="shared" si="202"/>
        <v>30961</v>
      </c>
      <c r="W1072" s="6">
        <f t="shared" si="203"/>
        <v>0</v>
      </c>
      <c r="Y1072" t="str">
        <f>_xll.DIFFDATE(B1072,C1072,3)</f>
        <v>21 ans 1 mois 5 jours</v>
      </c>
      <c r="AC1072" t="str">
        <f>RIGHT(_xll.DIFFDATE($B1072,$C1072,3),8)</f>
        <v xml:space="preserve"> 5 jours</v>
      </c>
      <c r="AD1072" s="11"/>
      <c r="AE1072" s="10"/>
    </row>
    <row r="1073" spans="2:31">
      <c r="B1073" s="1">
        <v>24257</v>
      </c>
      <c r="C1073" s="1">
        <v>65827</v>
      </c>
      <c r="E1073" s="2" t="str">
        <f t="shared" si="192"/>
        <v>113 ans, 9 mois, 21 jours</v>
      </c>
      <c r="G1073" s="3">
        <f t="shared" si="193"/>
        <v>113</v>
      </c>
      <c r="H1073" s="4">
        <f t="shared" si="194"/>
        <v>9</v>
      </c>
      <c r="I1073" s="5">
        <f t="shared" si="195"/>
        <v>21</v>
      </c>
      <c r="K1073" s="1">
        <f t="shared" si="196"/>
        <v>65826</v>
      </c>
      <c r="M1073" s="6">
        <f t="shared" si="197"/>
        <v>-1</v>
      </c>
      <c r="O1073" s="2" t="str">
        <f t="shared" si="198"/>
        <v>113 ans, 9 mois, 22 jours</v>
      </c>
      <c r="Q1073" s="3">
        <f t="shared" si="199"/>
        <v>113</v>
      </c>
      <c r="R1073" s="4">
        <f t="shared" si="200"/>
        <v>9</v>
      </c>
      <c r="S1073" s="5">
        <f t="shared" si="201"/>
        <v>22</v>
      </c>
      <c r="U1073" s="1">
        <f t="shared" si="202"/>
        <v>65827</v>
      </c>
      <c r="W1073" s="6">
        <f t="shared" si="203"/>
        <v>0</v>
      </c>
      <c r="Y1073" t="str">
        <f>_xll.DIFFDATE(B1073,C1073,3)</f>
        <v>113 ans 9 mois 21 jours</v>
      </c>
      <c r="AC1073" t="str">
        <f>RIGHT(_xll.DIFFDATE($B1073,$C1073,3),8)</f>
        <v>21 jours</v>
      </c>
      <c r="AD1073" s="11"/>
      <c r="AE1073" s="10"/>
    </row>
    <row r="1074" spans="2:31">
      <c r="B1074" s="1">
        <v>8067</v>
      </c>
      <c r="C1074" s="1">
        <v>14892</v>
      </c>
      <c r="E1074" s="2" t="str">
        <f t="shared" si="192"/>
        <v>18 ans, 8 mois, 7 jours</v>
      </c>
      <c r="G1074" s="3">
        <f t="shared" si="193"/>
        <v>18</v>
      </c>
      <c r="H1074" s="4">
        <f t="shared" si="194"/>
        <v>8</v>
      </c>
      <c r="I1074" s="5">
        <f t="shared" si="195"/>
        <v>7</v>
      </c>
      <c r="K1074" s="1">
        <f t="shared" si="196"/>
        <v>14891</v>
      </c>
      <c r="M1074" s="6">
        <f t="shared" si="197"/>
        <v>-1</v>
      </c>
      <c r="O1074" s="2" t="str">
        <f t="shared" si="198"/>
        <v>18 ans, 8 mois, 8 jours</v>
      </c>
      <c r="Q1074" s="3">
        <f t="shared" si="199"/>
        <v>18</v>
      </c>
      <c r="R1074" s="4">
        <f t="shared" si="200"/>
        <v>8</v>
      </c>
      <c r="S1074" s="5">
        <f t="shared" si="201"/>
        <v>8</v>
      </c>
      <c r="U1074" s="1">
        <f t="shared" si="202"/>
        <v>14892</v>
      </c>
      <c r="W1074" s="6">
        <f t="shared" si="203"/>
        <v>0</v>
      </c>
      <c r="Y1074" t="str">
        <f>_xll.DIFFDATE(B1074,C1074,3)</f>
        <v>18 ans 8 mois 7 jours</v>
      </c>
      <c r="AC1074" t="str">
        <f>RIGHT(_xll.DIFFDATE($B1074,$C1074,3),8)</f>
        <v xml:space="preserve"> 7 jours</v>
      </c>
      <c r="AD1074" s="11"/>
      <c r="AE1074" s="10"/>
    </row>
    <row r="1075" spans="2:31">
      <c r="B1075" s="1">
        <v>14091</v>
      </c>
      <c r="C1075" s="1">
        <v>51938</v>
      </c>
      <c r="E1075" s="2" t="str">
        <f t="shared" si="192"/>
        <v>103 ans, 7 mois, 11 jours</v>
      </c>
      <c r="G1075" s="3">
        <f t="shared" si="193"/>
        <v>103</v>
      </c>
      <c r="H1075" s="4">
        <f t="shared" si="194"/>
        <v>7</v>
      </c>
      <c r="I1075" s="5">
        <f t="shared" si="195"/>
        <v>11</v>
      </c>
      <c r="K1075" s="1">
        <f t="shared" si="196"/>
        <v>51936</v>
      </c>
      <c r="M1075" s="6">
        <f t="shared" si="197"/>
        <v>-2</v>
      </c>
      <c r="O1075" s="2" t="str">
        <f t="shared" si="198"/>
        <v>103 ans, 7 mois, 13 jours</v>
      </c>
      <c r="Q1075" s="3">
        <f t="shared" si="199"/>
        <v>103</v>
      </c>
      <c r="R1075" s="4">
        <f t="shared" si="200"/>
        <v>7</v>
      </c>
      <c r="S1075" s="5">
        <f t="shared" si="201"/>
        <v>13</v>
      </c>
      <c r="U1075" s="1">
        <f t="shared" si="202"/>
        <v>51938</v>
      </c>
      <c r="W1075" s="6">
        <f t="shared" si="203"/>
        <v>0</v>
      </c>
      <c r="Y1075" t="str">
        <f>_xll.DIFFDATE(B1075,C1075,3)</f>
        <v>103 ans 7 mois 11 jours</v>
      </c>
      <c r="AC1075" t="str">
        <f>RIGHT(_xll.DIFFDATE($B1075,$C1075,3),8)</f>
        <v>11 jours</v>
      </c>
      <c r="AD1075" s="11"/>
      <c r="AE1075" s="10"/>
    </row>
    <row r="1076" spans="2:31">
      <c r="B1076" s="1">
        <v>32963</v>
      </c>
      <c r="C1076" s="1">
        <v>75388</v>
      </c>
      <c r="E1076" s="2" t="str">
        <f t="shared" si="192"/>
        <v>116 ans, 1 mois, 26 jours</v>
      </c>
      <c r="G1076" s="3">
        <f t="shared" si="193"/>
        <v>116</v>
      </c>
      <c r="H1076" s="4">
        <f t="shared" si="194"/>
        <v>1</v>
      </c>
      <c r="I1076" s="5">
        <f t="shared" si="195"/>
        <v>26</v>
      </c>
      <c r="K1076" s="1">
        <f t="shared" si="196"/>
        <v>75387</v>
      </c>
      <c r="M1076" s="6">
        <f t="shared" si="197"/>
        <v>-1</v>
      </c>
      <c r="O1076" s="2" t="str">
        <f t="shared" si="198"/>
        <v>116 ans, 1 mois, 27 jours</v>
      </c>
      <c r="Q1076" s="3">
        <f t="shared" si="199"/>
        <v>116</v>
      </c>
      <c r="R1076" s="4">
        <f t="shared" si="200"/>
        <v>1</v>
      </c>
      <c r="S1076" s="5">
        <f t="shared" si="201"/>
        <v>27</v>
      </c>
      <c r="U1076" s="1">
        <f t="shared" si="202"/>
        <v>75388</v>
      </c>
      <c r="W1076" s="6">
        <f t="shared" si="203"/>
        <v>0</v>
      </c>
      <c r="Y1076" t="str">
        <f>_xll.DIFFDATE(B1076,C1076,3)</f>
        <v>116 ans 1 mois 26 jours</v>
      </c>
      <c r="AC1076" t="str">
        <f>RIGHT(_xll.DIFFDATE($B1076,$C1076,3),8)</f>
        <v>26 jours</v>
      </c>
      <c r="AD1076" s="11"/>
      <c r="AE1076" s="10"/>
    </row>
    <row r="1077" spans="2:31">
      <c r="B1077" s="1">
        <v>9831</v>
      </c>
      <c r="C1077" s="1">
        <v>28554</v>
      </c>
      <c r="E1077" s="2" t="str">
        <f t="shared" si="192"/>
        <v>51 ans, 3 mois, 3 jours</v>
      </c>
      <c r="G1077" s="3">
        <f t="shared" si="193"/>
        <v>51</v>
      </c>
      <c r="H1077" s="4">
        <f t="shared" si="194"/>
        <v>3</v>
      </c>
      <c r="I1077" s="5">
        <f t="shared" si="195"/>
        <v>3</v>
      </c>
      <c r="K1077" s="1">
        <f t="shared" si="196"/>
        <v>28552</v>
      </c>
      <c r="M1077" s="6">
        <f t="shared" si="197"/>
        <v>-2</v>
      </c>
      <c r="O1077" s="2" t="str">
        <f t="shared" si="198"/>
        <v>51 ans, 3 mois, 5 jours</v>
      </c>
      <c r="Q1077" s="3">
        <f t="shared" si="199"/>
        <v>51</v>
      </c>
      <c r="R1077" s="4">
        <f t="shared" si="200"/>
        <v>3</v>
      </c>
      <c r="S1077" s="5">
        <f t="shared" si="201"/>
        <v>5</v>
      </c>
      <c r="U1077" s="1">
        <f t="shared" si="202"/>
        <v>28554</v>
      </c>
      <c r="W1077" s="6">
        <f t="shared" si="203"/>
        <v>0</v>
      </c>
      <c r="Y1077" t="str">
        <f>_xll.DIFFDATE(B1077,C1077,3)</f>
        <v>51 ans 3 mois 3 jours</v>
      </c>
      <c r="AC1077" t="str">
        <f>RIGHT(_xll.DIFFDATE($B1077,$C1077,3),8)</f>
        <v xml:space="preserve"> 3 jours</v>
      </c>
      <c r="AD1077" s="11"/>
      <c r="AE1077" s="10"/>
    </row>
    <row r="1078" spans="2:31">
      <c r="B1078" s="1">
        <v>22219</v>
      </c>
      <c r="C1078" s="1">
        <v>76403</v>
      </c>
      <c r="E1078" s="2" t="str">
        <f t="shared" si="192"/>
        <v>148 ans, 4 mois, 5 jours</v>
      </c>
      <c r="G1078" s="3">
        <f t="shared" si="193"/>
        <v>148</v>
      </c>
      <c r="H1078" s="4">
        <f t="shared" si="194"/>
        <v>4</v>
      </c>
      <c r="I1078" s="5">
        <f t="shared" si="195"/>
        <v>5</v>
      </c>
      <c r="K1078" s="1">
        <f t="shared" si="196"/>
        <v>76401</v>
      </c>
      <c r="M1078" s="6">
        <f t="shared" si="197"/>
        <v>-2</v>
      </c>
      <c r="O1078" s="2" t="str">
        <f t="shared" si="198"/>
        <v>148 ans, 4 mois, 7 jours</v>
      </c>
      <c r="Q1078" s="3">
        <f t="shared" si="199"/>
        <v>148</v>
      </c>
      <c r="R1078" s="4">
        <f t="shared" si="200"/>
        <v>4</v>
      </c>
      <c r="S1078" s="5">
        <f t="shared" si="201"/>
        <v>7</v>
      </c>
      <c r="U1078" s="1">
        <f t="shared" si="202"/>
        <v>76403</v>
      </c>
      <c r="W1078" s="6">
        <f t="shared" si="203"/>
        <v>0</v>
      </c>
      <c r="Y1078" t="str">
        <f>_xll.DIFFDATE(B1078,C1078,3)</f>
        <v>148 ans 4 mois 5 jours</v>
      </c>
      <c r="AC1078" t="str">
        <f>RIGHT(_xll.DIFFDATE($B1078,$C1078,3),8)</f>
        <v xml:space="preserve"> 5 jours</v>
      </c>
      <c r="AD1078" s="11"/>
      <c r="AE1078" s="10"/>
    </row>
    <row r="1079" spans="2:31">
      <c r="B1079" s="1">
        <v>22677</v>
      </c>
      <c r="C1079" s="1">
        <v>43091</v>
      </c>
      <c r="E1079" s="2" t="str">
        <f t="shared" si="192"/>
        <v>55 ans, 10 mois, 21 jours</v>
      </c>
      <c r="G1079" s="3">
        <f t="shared" si="193"/>
        <v>55</v>
      </c>
      <c r="H1079" s="4">
        <f t="shared" si="194"/>
        <v>10</v>
      </c>
      <c r="I1079" s="5">
        <f t="shared" si="195"/>
        <v>21</v>
      </c>
      <c r="K1079" s="1">
        <f t="shared" si="196"/>
        <v>43090</v>
      </c>
      <c r="M1079" s="6">
        <f t="shared" si="197"/>
        <v>-1</v>
      </c>
      <c r="O1079" s="2" t="str">
        <f t="shared" si="198"/>
        <v>55 ans, 10 mois, 22 jours</v>
      </c>
      <c r="Q1079" s="3">
        <f t="shared" si="199"/>
        <v>55</v>
      </c>
      <c r="R1079" s="4">
        <f t="shared" si="200"/>
        <v>10</v>
      </c>
      <c r="S1079" s="5">
        <f t="shared" si="201"/>
        <v>22</v>
      </c>
      <c r="U1079" s="1">
        <f t="shared" si="202"/>
        <v>43091</v>
      </c>
      <c r="W1079" s="6">
        <f t="shared" si="203"/>
        <v>0</v>
      </c>
      <c r="Y1079" t="str">
        <f>_xll.DIFFDATE(B1079,C1079,3)</f>
        <v>55 ans 10 mois 21 jours</v>
      </c>
      <c r="AC1079" t="str">
        <f>RIGHT(_xll.DIFFDATE($B1079,$C1079,3),8)</f>
        <v>21 jours</v>
      </c>
      <c r="AD1079" s="11"/>
      <c r="AE1079" s="10"/>
    </row>
    <row r="1080" spans="2:31">
      <c r="B1080" s="1">
        <v>28488</v>
      </c>
      <c r="C1080" s="1">
        <v>37704</v>
      </c>
      <c r="E1080" s="2" t="str">
        <f t="shared" si="192"/>
        <v>25 ans, 2 mois, 23 jours</v>
      </c>
      <c r="G1080" s="3">
        <f t="shared" si="193"/>
        <v>25</v>
      </c>
      <c r="H1080" s="4">
        <f t="shared" si="194"/>
        <v>2</v>
      </c>
      <c r="I1080" s="5">
        <f t="shared" si="195"/>
        <v>23</v>
      </c>
      <c r="K1080" s="1">
        <f t="shared" si="196"/>
        <v>37703</v>
      </c>
      <c r="M1080" s="6">
        <f t="shared" si="197"/>
        <v>-1</v>
      </c>
      <c r="O1080" s="2" t="str">
        <f t="shared" si="198"/>
        <v>25 ans, 2 mois, 24 jours</v>
      </c>
      <c r="Q1080" s="3">
        <f t="shared" si="199"/>
        <v>25</v>
      </c>
      <c r="R1080" s="4">
        <f t="shared" si="200"/>
        <v>2</v>
      </c>
      <c r="S1080" s="5">
        <f t="shared" si="201"/>
        <v>24</v>
      </c>
      <c r="U1080" s="1">
        <f t="shared" si="202"/>
        <v>37704</v>
      </c>
      <c r="W1080" s="6">
        <f t="shared" si="203"/>
        <v>0</v>
      </c>
      <c r="Y1080" t="str">
        <f>_xll.DIFFDATE(B1080,C1080,3)</f>
        <v>25 ans 2 mois 23 jours</v>
      </c>
      <c r="AC1080" t="str">
        <f>RIGHT(_xll.DIFFDATE($B1080,$C1080,3),8)</f>
        <v>23 jours</v>
      </c>
      <c r="AD1080" s="11"/>
      <c r="AE1080" s="10"/>
    </row>
    <row r="1081" spans="2:31">
      <c r="B1081" s="1">
        <v>26298</v>
      </c>
      <c r="C1081" s="1">
        <v>66387</v>
      </c>
      <c r="E1081" s="2" t="str">
        <f t="shared" si="192"/>
        <v>109 ans, 9 mois, 2 jours</v>
      </c>
      <c r="G1081" s="3">
        <f t="shared" si="193"/>
        <v>109</v>
      </c>
      <c r="H1081" s="4">
        <f t="shared" si="194"/>
        <v>9</v>
      </c>
      <c r="I1081" s="5">
        <f t="shared" si="195"/>
        <v>2</v>
      </c>
      <c r="K1081" s="1">
        <f t="shared" si="196"/>
        <v>66386</v>
      </c>
      <c r="M1081" s="6">
        <f t="shared" si="197"/>
        <v>-1</v>
      </c>
      <c r="O1081" s="2" t="str">
        <f t="shared" si="198"/>
        <v>109 ans, 9 mois, 3 jours</v>
      </c>
      <c r="Q1081" s="3">
        <f t="shared" si="199"/>
        <v>109</v>
      </c>
      <c r="R1081" s="4">
        <f t="shared" si="200"/>
        <v>9</v>
      </c>
      <c r="S1081" s="5">
        <f t="shared" si="201"/>
        <v>3</v>
      </c>
      <c r="U1081" s="1">
        <f t="shared" si="202"/>
        <v>66387</v>
      </c>
      <c r="W1081" s="6">
        <f t="shared" si="203"/>
        <v>0</v>
      </c>
      <c r="Y1081" t="str">
        <f>_xll.DIFFDATE(B1081,C1081,3)</f>
        <v>109 ans 9 mois 2 jours</v>
      </c>
      <c r="AC1081" t="str">
        <f>RIGHT(_xll.DIFFDATE($B1081,$C1081,3),8)</f>
        <v xml:space="preserve"> 2 jours</v>
      </c>
      <c r="AD1081" s="11"/>
      <c r="AE1081" s="10"/>
    </row>
    <row r="1082" spans="2:31">
      <c r="B1082" s="1">
        <v>17045</v>
      </c>
      <c r="C1082" s="1">
        <v>19071</v>
      </c>
      <c r="E1082" s="2" t="str">
        <f t="shared" si="192"/>
        <v>5 ans, 6 mois, 16 jours</v>
      </c>
      <c r="G1082" s="3">
        <f t="shared" si="193"/>
        <v>5</v>
      </c>
      <c r="H1082" s="4">
        <f t="shared" si="194"/>
        <v>6</v>
      </c>
      <c r="I1082" s="5">
        <f t="shared" si="195"/>
        <v>16</v>
      </c>
      <c r="K1082" s="1">
        <f t="shared" si="196"/>
        <v>19069</v>
      </c>
      <c r="M1082" s="6">
        <f t="shared" si="197"/>
        <v>-2</v>
      </c>
      <c r="O1082" s="2" t="str">
        <f t="shared" si="198"/>
        <v>5 ans, 6 mois, 18 jours</v>
      </c>
      <c r="Q1082" s="3">
        <f t="shared" si="199"/>
        <v>5</v>
      </c>
      <c r="R1082" s="4">
        <f t="shared" si="200"/>
        <v>6</v>
      </c>
      <c r="S1082" s="5">
        <f t="shared" si="201"/>
        <v>18</v>
      </c>
      <c r="U1082" s="1">
        <f t="shared" si="202"/>
        <v>19071</v>
      </c>
      <c r="W1082" s="6">
        <f t="shared" si="203"/>
        <v>0</v>
      </c>
      <c r="Y1082" t="str">
        <f>_xll.DIFFDATE(B1082,C1082,3)</f>
        <v>5 ans 6 mois 16 jours</v>
      </c>
      <c r="AC1082" t="str">
        <f>RIGHT(_xll.DIFFDATE($B1082,$C1082,3),8)</f>
        <v>16 jours</v>
      </c>
      <c r="AD1082" s="11"/>
      <c r="AE1082" s="10"/>
    </row>
    <row r="1083" spans="2:31">
      <c r="B1083" s="1">
        <v>17106</v>
      </c>
      <c r="C1083" s="1">
        <v>70257</v>
      </c>
      <c r="E1083" s="2" t="str">
        <f t="shared" si="192"/>
        <v>145 ans, 6 mois, 7 jours</v>
      </c>
      <c r="G1083" s="3">
        <f t="shared" si="193"/>
        <v>145</v>
      </c>
      <c r="H1083" s="4">
        <f t="shared" si="194"/>
        <v>6</v>
      </c>
      <c r="I1083" s="5">
        <f t="shared" si="195"/>
        <v>7</v>
      </c>
      <c r="K1083" s="1">
        <f t="shared" si="196"/>
        <v>70256</v>
      </c>
      <c r="M1083" s="6">
        <f t="shared" si="197"/>
        <v>-1</v>
      </c>
      <c r="O1083" s="2" t="str">
        <f t="shared" si="198"/>
        <v>145 ans, 6 mois, 8 jours</v>
      </c>
      <c r="Q1083" s="3">
        <f t="shared" si="199"/>
        <v>145</v>
      </c>
      <c r="R1083" s="4">
        <f t="shared" si="200"/>
        <v>6</v>
      </c>
      <c r="S1083" s="5">
        <f t="shared" si="201"/>
        <v>8</v>
      </c>
      <c r="U1083" s="1">
        <f t="shared" si="202"/>
        <v>70257</v>
      </c>
      <c r="W1083" s="6">
        <f t="shared" si="203"/>
        <v>0</v>
      </c>
      <c r="Y1083" t="str">
        <f>_xll.DIFFDATE(B1083,C1083,3)</f>
        <v>145 ans 6 mois 7 jours</v>
      </c>
      <c r="AC1083" t="str">
        <f>RIGHT(_xll.DIFFDATE($B1083,$C1083,3),8)</f>
        <v xml:space="preserve"> 7 jours</v>
      </c>
      <c r="AD1083" s="11"/>
      <c r="AE1083" s="10"/>
    </row>
    <row r="1084" spans="2:31">
      <c r="B1084" s="1">
        <v>28824</v>
      </c>
      <c r="C1084" s="1">
        <v>82980</v>
      </c>
      <c r="E1084" s="2" t="str">
        <f t="shared" si="192"/>
        <v>148 ans, 3 mois, 8 jours</v>
      </c>
      <c r="G1084" s="3">
        <f t="shared" si="193"/>
        <v>148</v>
      </c>
      <c r="H1084" s="4">
        <f t="shared" si="194"/>
        <v>3</v>
      </c>
      <c r="I1084" s="5">
        <f t="shared" si="195"/>
        <v>8</v>
      </c>
      <c r="K1084" s="1">
        <f t="shared" si="196"/>
        <v>82978</v>
      </c>
      <c r="M1084" s="6">
        <f t="shared" si="197"/>
        <v>-2</v>
      </c>
      <c r="O1084" s="2" t="str">
        <f t="shared" si="198"/>
        <v>148 ans, 3 mois, 10 jours</v>
      </c>
      <c r="Q1084" s="3">
        <f t="shared" si="199"/>
        <v>148</v>
      </c>
      <c r="R1084" s="4">
        <f t="shared" si="200"/>
        <v>3</v>
      </c>
      <c r="S1084" s="5">
        <f t="shared" si="201"/>
        <v>10</v>
      </c>
      <c r="U1084" s="1">
        <f t="shared" si="202"/>
        <v>82980</v>
      </c>
      <c r="W1084" s="6">
        <f t="shared" si="203"/>
        <v>0</v>
      </c>
      <c r="Y1084" t="str">
        <f>_xll.DIFFDATE(B1084,C1084,3)</f>
        <v>148 ans 3 mois 8 jours</v>
      </c>
      <c r="AC1084" t="str">
        <f>RIGHT(_xll.DIFFDATE($B1084,$C1084,3),8)</f>
        <v xml:space="preserve"> 8 jours</v>
      </c>
      <c r="AD1084" s="11"/>
      <c r="AE1084" s="10"/>
    </row>
    <row r="1085" spans="2:31">
      <c r="B1085" s="1">
        <v>29251</v>
      </c>
      <c r="C1085" s="1">
        <v>81577</v>
      </c>
      <c r="E1085" s="2" t="str">
        <f t="shared" si="192"/>
        <v>143 ans, 3 mois, 6 jours</v>
      </c>
      <c r="G1085" s="3">
        <f t="shared" si="193"/>
        <v>143</v>
      </c>
      <c r="H1085" s="4">
        <f t="shared" si="194"/>
        <v>3</v>
      </c>
      <c r="I1085" s="5">
        <f t="shared" si="195"/>
        <v>6</v>
      </c>
      <c r="K1085" s="1">
        <f t="shared" si="196"/>
        <v>81576</v>
      </c>
      <c r="M1085" s="6">
        <f t="shared" si="197"/>
        <v>-1</v>
      </c>
      <c r="O1085" s="2" t="str">
        <f t="shared" si="198"/>
        <v>143 ans, 3 mois, 7 jours</v>
      </c>
      <c r="Q1085" s="3">
        <f t="shared" si="199"/>
        <v>143</v>
      </c>
      <c r="R1085" s="4">
        <f t="shared" si="200"/>
        <v>3</v>
      </c>
      <c r="S1085" s="5">
        <f t="shared" si="201"/>
        <v>7</v>
      </c>
      <c r="U1085" s="1">
        <f t="shared" si="202"/>
        <v>81577</v>
      </c>
      <c r="W1085" s="6">
        <f t="shared" si="203"/>
        <v>0</v>
      </c>
      <c r="Y1085" t="str">
        <f>_xll.DIFFDATE(B1085,C1085,3)</f>
        <v>143 ans 3 mois 6 jours</v>
      </c>
      <c r="AC1085" t="str">
        <f>RIGHT(_xll.DIFFDATE($B1085,$C1085,3),8)</f>
        <v xml:space="preserve"> 6 jours</v>
      </c>
      <c r="AD1085" s="11"/>
      <c r="AE1085" s="10"/>
    </row>
    <row r="1086" spans="2:31">
      <c r="B1086" s="1">
        <v>10195</v>
      </c>
      <c r="C1086" s="1">
        <v>47177</v>
      </c>
      <c r="E1086" s="2" t="str">
        <f t="shared" si="192"/>
        <v>101 ans, 2 mois, 30 jours</v>
      </c>
      <c r="G1086" s="3">
        <f t="shared" si="193"/>
        <v>101</v>
      </c>
      <c r="H1086" s="4">
        <f t="shared" si="194"/>
        <v>2</v>
      </c>
      <c r="I1086" s="5">
        <f t="shared" si="195"/>
        <v>30</v>
      </c>
      <c r="K1086" s="1">
        <f t="shared" si="196"/>
        <v>47177</v>
      </c>
      <c r="M1086" s="6">
        <f t="shared" si="197"/>
        <v>0</v>
      </c>
      <c r="O1086" s="2" t="str">
        <f t="shared" si="198"/>
        <v>101 ans, 3 mois, 0 jour</v>
      </c>
      <c r="Q1086" s="3">
        <f t="shared" si="199"/>
        <v>101</v>
      </c>
      <c r="R1086" s="4">
        <f t="shared" si="200"/>
        <v>3</v>
      </c>
      <c r="S1086" s="5">
        <f t="shared" si="201"/>
        <v>0</v>
      </c>
      <c r="U1086" s="1">
        <f t="shared" si="202"/>
        <v>47177</v>
      </c>
      <c r="W1086" s="6">
        <f t="shared" si="203"/>
        <v>0</v>
      </c>
      <c r="Y1086" t="str">
        <f>_xll.DIFFDATE(B1086,C1086,3)</f>
        <v>101 ans 2 mois 30 jours</v>
      </c>
      <c r="AC1086" t="str">
        <f>RIGHT(_xll.DIFFDATE($B1086,$C1086,3),8)</f>
        <v>30 jours</v>
      </c>
      <c r="AD1086" s="11"/>
      <c r="AE1086" s="10"/>
    </row>
    <row r="1087" spans="2:31">
      <c r="B1087" s="1">
        <v>15553</v>
      </c>
      <c r="C1087" s="1">
        <v>47407</v>
      </c>
      <c r="E1087" s="2" t="str">
        <f t="shared" si="192"/>
        <v>87 ans, 2 mois, 15 jours</v>
      </c>
      <c r="G1087" s="3">
        <f t="shared" si="193"/>
        <v>87</v>
      </c>
      <c r="H1087" s="4">
        <f t="shared" si="194"/>
        <v>2</v>
      </c>
      <c r="I1087" s="5">
        <f t="shared" si="195"/>
        <v>15</v>
      </c>
      <c r="K1087" s="1">
        <f t="shared" si="196"/>
        <v>47406</v>
      </c>
      <c r="M1087" s="6">
        <f t="shared" si="197"/>
        <v>-1</v>
      </c>
      <c r="O1087" s="2" t="str">
        <f t="shared" si="198"/>
        <v>87 ans, 2 mois, 16 jours</v>
      </c>
      <c r="Q1087" s="3">
        <f t="shared" si="199"/>
        <v>87</v>
      </c>
      <c r="R1087" s="4">
        <f t="shared" si="200"/>
        <v>2</v>
      </c>
      <c r="S1087" s="5">
        <f t="shared" si="201"/>
        <v>16</v>
      </c>
      <c r="U1087" s="1">
        <f t="shared" si="202"/>
        <v>47407</v>
      </c>
      <c r="W1087" s="6">
        <f t="shared" si="203"/>
        <v>0</v>
      </c>
      <c r="Y1087" t="str">
        <f>_xll.DIFFDATE(B1087,C1087,3)</f>
        <v>87 ans 2 mois 15 jours</v>
      </c>
      <c r="AC1087" t="str">
        <f>RIGHT(_xll.DIFFDATE($B1087,$C1087,3),8)</f>
        <v>15 jours</v>
      </c>
      <c r="AD1087" s="11"/>
      <c r="AE1087" s="10"/>
    </row>
    <row r="1088" spans="2:31">
      <c r="B1088" s="1">
        <v>14123</v>
      </c>
      <c r="C1088" s="1">
        <v>40603</v>
      </c>
      <c r="E1088" s="2" t="str">
        <f t="shared" si="192"/>
        <v>72 ans, 6 mois, -2 jour</v>
      </c>
      <c r="G1088" s="3">
        <f t="shared" si="193"/>
        <v>72</v>
      </c>
      <c r="H1088" s="4">
        <f t="shared" si="194"/>
        <v>6</v>
      </c>
      <c r="I1088" s="5">
        <f t="shared" si="195"/>
        <v>-2</v>
      </c>
      <c r="K1088" s="1">
        <f t="shared" si="196"/>
        <v>40600</v>
      </c>
      <c r="M1088" s="6">
        <f t="shared" si="197"/>
        <v>-3</v>
      </c>
      <c r="O1088" s="2" t="str">
        <f t="shared" si="198"/>
        <v>72 ans, 6 mois, 1 jour</v>
      </c>
      <c r="Q1088" s="3">
        <f t="shared" si="199"/>
        <v>72</v>
      </c>
      <c r="R1088" s="4">
        <f t="shared" si="200"/>
        <v>6</v>
      </c>
      <c r="S1088" s="5">
        <f t="shared" si="201"/>
        <v>1</v>
      </c>
      <c r="U1088" s="1">
        <f t="shared" si="202"/>
        <v>40603</v>
      </c>
      <c r="W1088" s="6">
        <f t="shared" si="203"/>
        <v>0</v>
      </c>
      <c r="Y1088" t="str">
        <f>_xll.DIFFDATE(B1088,C1088,3)</f>
        <v>72 ans 6 mois -2 jour</v>
      </c>
      <c r="AC1088" t="str">
        <f>RIGHT(_xll.DIFFDATE($B1088,$C1088,3),8)</f>
        <v xml:space="preserve"> -2 jour</v>
      </c>
      <c r="AD1088" s="11"/>
      <c r="AE1088" s="10"/>
    </row>
    <row r="1089" spans="2:31">
      <c r="B1089" s="1">
        <v>21915</v>
      </c>
      <c r="C1089" s="1">
        <v>33589</v>
      </c>
      <c r="E1089" s="2" t="str">
        <f t="shared" si="192"/>
        <v>31 ans, 11 mois, 16 jours</v>
      </c>
      <c r="G1089" s="3">
        <f t="shared" si="193"/>
        <v>31</v>
      </c>
      <c r="H1089" s="4">
        <f t="shared" si="194"/>
        <v>11</v>
      </c>
      <c r="I1089" s="5">
        <f t="shared" si="195"/>
        <v>16</v>
      </c>
      <c r="K1089" s="1">
        <f t="shared" si="196"/>
        <v>33588</v>
      </c>
      <c r="M1089" s="6">
        <f t="shared" si="197"/>
        <v>-1</v>
      </c>
      <c r="O1089" s="2" t="str">
        <f t="shared" si="198"/>
        <v>31 ans, 11 mois, 17 jours</v>
      </c>
      <c r="Q1089" s="3">
        <f t="shared" si="199"/>
        <v>31</v>
      </c>
      <c r="R1089" s="4">
        <f t="shared" si="200"/>
        <v>11</v>
      </c>
      <c r="S1089" s="5">
        <f t="shared" si="201"/>
        <v>17</v>
      </c>
      <c r="U1089" s="1">
        <f t="shared" si="202"/>
        <v>33589</v>
      </c>
      <c r="W1089" s="6">
        <f t="shared" si="203"/>
        <v>0</v>
      </c>
      <c r="Y1089" t="str">
        <f>_xll.DIFFDATE(B1089,C1089,3)</f>
        <v>31 ans 11 mois 16 jours</v>
      </c>
      <c r="AC1089" t="str">
        <f>RIGHT(_xll.DIFFDATE($B1089,$C1089,3),8)</f>
        <v>16 jours</v>
      </c>
      <c r="AD1089" s="11"/>
      <c r="AE1089" s="10"/>
    </row>
    <row r="1090" spans="2:31">
      <c r="B1090" s="1">
        <v>28945</v>
      </c>
      <c r="C1090" s="1">
        <v>34168</v>
      </c>
      <c r="E1090" s="2" t="str">
        <f t="shared" si="192"/>
        <v>14 ans, 3 mois, 17 jours</v>
      </c>
      <c r="G1090" s="3">
        <f t="shared" si="193"/>
        <v>14</v>
      </c>
      <c r="H1090" s="4">
        <f t="shared" si="194"/>
        <v>3</v>
      </c>
      <c r="I1090" s="5">
        <f t="shared" si="195"/>
        <v>17</v>
      </c>
      <c r="K1090" s="1">
        <f t="shared" si="196"/>
        <v>34167</v>
      </c>
      <c r="M1090" s="6">
        <f t="shared" si="197"/>
        <v>-1</v>
      </c>
      <c r="O1090" s="2" t="str">
        <f t="shared" si="198"/>
        <v>14 ans, 3 mois, 18 jours</v>
      </c>
      <c r="Q1090" s="3">
        <f t="shared" si="199"/>
        <v>14</v>
      </c>
      <c r="R1090" s="4">
        <f t="shared" si="200"/>
        <v>3</v>
      </c>
      <c r="S1090" s="5">
        <f t="shared" si="201"/>
        <v>18</v>
      </c>
      <c r="U1090" s="1">
        <f t="shared" si="202"/>
        <v>34168</v>
      </c>
      <c r="W1090" s="6">
        <f t="shared" si="203"/>
        <v>0</v>
      </c>
      <c r="Y1090" t="str">
        <f>_xll.DIFFDATE(B1090,C1090,3)</f>
        <v>14 ans 3 mois 17 jours</v>
      </c>
      <c r="AC1090" t="str">
        <f>RIGHT(_xll.DIFFDATE($B1090,$C1090,3),8)</f>
        <v>17 jours</v>
      </c>
      <c r="AD1090" s="11"/>
      <c r="AE1090" s="10"/>
    </row>
    <row r="1091" spans="2:31">
      <c r="B1091" s="1">
        <v>24197</v>
      </c>
      <c r="C1091" s="1">
        <v>52077</v>
      </c>
      <c r="E1091" s="2" t="str">
        <f t="shared" si="192"/>
        <v>76 ans, 3 mois, 29 jours</v>
      </c>
      <c r="G1091" s="3">
        <f t="shared" si="193"/>
        <v>76</v>
      </c>
      <c r="H1091" s="4">
        <f t="shared" si="194"/>
        <v>3</v>
      </c>
      <c r="I1091" s="5">
        <f t="shared" si="195"/>
        <v>29</v>
      </c>
      <c r="K1091" s="1">
        <f t="shared" si="196"/>
        <v>52076</v>
      </c>
      <c r="M1091" s="6">
        <f t="shared" si="197"/>
        <v>-1</v>
      </c>
      <c r="O1091" s="2" t="str">
        <f t="shared" si="198"/>
        <v>76 ans, 3 mois, 30 jours</v>
      </c>
      <c r="Q1091" s="3">
        <f t="shared" si="199"/>
        <v>76</v>
      </c>
      <c r="R1091" s="4">
        <f t="shared" si="200"/>
        <v>3</v>
      </c>
      <c r="S1091" s="5">
        <f t="shared" si="201"/>
        <v>30</v>
      </c>
      <c r="U1091" s="1">
        <f t="shared" si="202"/>
        <v>52077</v>
      </c>
      <c r="W1091" s="6">
        <f t="shared" si="203"/>
        <v>0</v>
      </c>
      <c r="Y1091" t="str">
        <f>_xll.DIFFDATE(B1091,C1091,3)</f>
        <v>76 ans 3 mois 29 jours</v>
      </c>
      <c r="AC1091" t="str">
        <f>RIGHT(_xll.DIFFDATE($B1091,$C1091,3),8)</f>
        <v>29 jours</v>
      </c>
      <c r="AD1091" s="11"/>
      <c r="AE1091" s="10"/>
    </row>
    <row r="1092" spans="2:31">
      <c r="B1092" s="1">
        <v>17045</v>
      </c>
      <c r="C1092" s="1">
        <v>21901</v>
      </c>
      <c r="E1092" s="2" t="str">
        <f t="shared" si="192"/>
        <v>13 ans, 3 mois, 16 jours</v>
      </c>
      <c r="G1092" s="3">
        <f t="shared" si="193"/>
        <v>13</v>
      </c>
      <c r="H1092" s="4">
        <f t="shared" si="194"/>
        <v>3</v>
      </c>
      <c r="I1092" s="5">
        <f t="shared" si="195"/>
        <v>16</v>
      </c>
      <c r="K1092" s="1">
        <f t="shared" si="196"/>
        <v>21900</v>
      </c>
      <c r="M1092" s="6">
        <f t="shared" si="197"/>
        <v>-1</v>
      </c>
      <c r="O1092" s="2" t="str">
        <f t="shared" si="198"/>
        <v>13 ans, 3 mois, 17 jours</v>
      </c>
      <c r="Q1092" s="3">
        <f t="shared" si="199"/>
        <v>13</v>
      </c>
      <c r="R1092" s="4">
        <f t="shared" si="200"/>
        <v>3</v>
      </c>
      <c r="S1092" s="5">
        <f t="shared" si="201"/>
        <v>17</v>
      </c>
      <c r="U1092" s="1">
        <f t="shared" si="202"/>
        <v>21901</v>
      </c>
      <c r="W1092" s="6">
        <f t="shared" si="203"/>
        <v>0</v>
      </c>
      <c r="Y1092" t="str">
        <f>_xll.DIFFDATE(B1092,C1092,3)</f>
        <v>13 ans 3 mois 16 jours</v>
      </c>
      <c r="AC1092" t="str">
        <f>RIGHT(_xll.DIFFDATE($B1092,$C1092,3),8)</f>
        <v>16 jours</v>
      </c>
      <c r="AD1092" s="11"/>
      <c r="AE1092" s="10"/>
    </row>
    <row r="1093" spans="2:31">
      <c r="B1093" s="1">
        <v>11566</v>
      </c>
      <c r="C1093" s="1">
        <v>28482</v>
      </c>
      <c r="E1093" s="2" t="str">
        <f t="shared" si="192"/>
        <v>46 ans, 3 mois, 22 jours</v>
      </c>
      <c r="G1093" s="3">
        <f t="shared" si="193"/>
        <v>46</v>
      </c>
      <c r="H1093" s="4">
        <f t="shared" si="194"/>
        <v>3</v>
      </c>
      <c r="I1093" s="5">
        <f t="shared" si="195"/>
        <v>22</v>
      </c>
      <c r="K1093" s="1">
        <f t="shared" si="196"/>
        <v>28481</v>
      </c>
      <c r="M1093" s="6">
        <f t="shared" si="197"/>
        <v>-1</v>
      </c>
      <c r="O1093" s="2" t="str">
        <f t="shared" si="198"/>
        <v>46 ans, 3 mois, 23 jours</v>
      </c>
      <c r="Q1093" s="3">
        <f t="shared" si="199"/>
        <v>46</v>
      </c>
      <c r="R1093" s="4">
        <f t="shared" si="200"/>
        <v>3</v>
      </c>
      <c r="S1093" s="5">
        <f t="shared" si="201"/>
        <v>23</v>
      </c>
      <c r="U1093" s="1">
        <f t="shared" si="202"/>
        <v>28482</v>
      </c>
      <c r="W1093" s="6">
        <f t="shared" si="203"/>
        <v>0</v>
      </c>
      <c r="Y1093" t="str">
        <f>_xll.DIFFDATE(B1093,C1093,3)</f>
        <v>46 ans 3 mois 22 jours</v>
      </c>
      <c r="AC1093" t="str">
        <f>RIGHT(_xll.DIFFDATE($B1093,$C1093,3),8)</f>
        <v>22 jours</v>
      </c>
      <c r="AD1093" s="11"/>
      <c r="AE1093" s="10"/>
    </row>
    <row r="1094" spans="2:31">
      <c r="B1094" s="1">
        <v>8340</v>
      </c>
      <c r="C1094" s="1">
        <v>32501</v>
      </c>
      <c r="E1094" s="2" t="str">
        <f t="shared" si="192"/>
        <v>66 ans, 1 mois, 23 jours</v>
      </c>
      <c r="G1094" s="3">
        <f t="shared" si="193"/>
        <v>66</v>
      </c>
      <c r="H1094" s="4">
        <f t="shared" si="194"/>
        <v>1</v>
      </c>
      <c r="I1094" s="5">
        <f t="shared" si="195"/>
        <v>23</v>
      </c>
      <c r="K1094" s="1">
        <f t="shared" si="196"/>
        <v>32500</v>
      </c>
      <c r="M1094" s="6">
        <f t="shared" si="197"/>
        <v>-1</v>
      </c>
      <c r="O1094" s="2" t="str">
        <f t="shared" si="198"/>
        <v>66 ans, 1 mois, 24 jours</v>
      </c>
      <c r="Q1094" s="3">
        <f t="shared" si="199"/>
        <v>66</v>
      </c>
      <c r="R1094" s="4">
        <f t="shared" si="200"/>
        <v>1</v>
      </c>
      <c r="S1094" s="5">
        <f t="shared" si="201"/>
        <v>24</v>
      </c>
      <c r="U1094" s="1">
        <f t="shared" si="202"/>
        <v>32501</v>
      </c>
      <c r="W1094" s="6">
        <f t="shared" si="203"/>
        <v>0</v>
      </c>
      <c r="Y1094" t="str">
        <f>_xll.DIFFDATE(B1094,C1094,3)</f>
        <v>66 ans 1 mois 23 jours</v>
      </c>
      <c r="AC1094" t="str">
        <f>RIGHT(_xll.DIFFDATE($B1094,$C1094,3),8)</f>
        <v>23 jours</v>
      </c>
      <c r="AD1094" s="11"/>
      <c r="AE1094" s="10"/>
    </row>
    <row r="1095" spans="2:31">
      <c r="B1095" s="1">
        <v>3531</v>
      </c>
      <c r="C1095" s="1">
        <v>27327</v>
      </c>
      <c r="E1095" s="2" t="str">
        <f t="shared" si="192"/>
        <v>65 ans, 1 mois, 24 jours</v>
      </c>
      <c r="G1095" s="3">
        <f t="shared" si="193"/>
        <v>65</v>
      </c>
      <c r="H1095" s="4">
        <f t="shared" si="194"/>
        <v>1</v>
      </c>
      <c r="I1095" s="5">
        <f t="shared" si="195"/>
        <v>24</v>
      </c>
      <c r="K1095" s="1">
        <f t="shared" si="196"/>
        <v>27326</v>
      </c>
      <c r="M1095" s="6">
        <f t="shared" si="197"/>
        <v>-1</v>
      </c>
      <c r="O1095" s="2" t="str">
        <f t="shared" si="198"/>
        <v>65 ans, 1 mois, 25 jours</v>
      </c>
      <c r="Q1095" s="3">
        <f t="shared" si="199"/>
        <v>65</v>
      </c>
      <c r="R1095" s="4">
        <f t="shared" si="200"/>
        <v>1</v>
      </c>
      <c r="S1095" s="5">
        <f t="shared" si="201"/>
        <v>25</v>
      </c>
      <c r="U1095" s="1">
        <f t="shared" si="202"/>
        <v>27327</v>
      </c>
      <c r="W1095" s="6">
        <f t="shared" si="203"/>
        <v>0</v>
      </c>
      <c r="Y1095" t="str">
        <f>_xll.DIFFDATE(B1095,C1095,3)</f>
        <v>65 ans 1 mois 24 jours</v>
      </c>
      <c r="AC1095" t="str">
        <f>RIGHT(_xll.DIFFDATE($B1095,$C1095,3),8)</f>
        <v>24 jours</v>
      </c>
      <c r="AD1095" s="11"/>
      <c r="AE1095" s="10"/>
    </row>
    <row r="1096" spans="2:31">
      <c r="B1096" s="1">
        <v>16010</v>
      </c>
      <c r="C1096" s="1">
        <v>36803</v>
      </c>
      <c r="E1096" s="2" t="str">
        <f t="shared" ref="E1096:E1159" si="204">DATEDIF(B1096,C1096,"y")&amp;IF(DATEDIF(B1096,C1096,"y")&gt;1," ans, "," an, ")&amp;DATEDIF(B1096,C1096,"ym")&amp;" mois, "&amp;DATEDIF(B1096,C1096,"md")&amp;IF(DATEDIF(B1096,C1096,"md")&gt;1," jours"," jour")</f>
        <v>56 ans, 11 mois, 3 jours</v>
      </c>
      <c r="G1096" s="3">
        <f t="shared" ref="G1096:G1159" si="205">DATEDIF(B1096,C1096,"y")</f>
        <v>56</v>
      </c>
      <c r="H1096" s="4">
        <f t="shared" ref="H1096:H1159" si="206">DATEDIF(B1096,C1096,"ym")</f>
        <v>11</v>
      </c>
      <c r="I1096" s="5">
        <f t="shared" ref="I1096:I1159" si="207">DATEDIF(B1096,C1096,"md")</f>
        <v>3</v>
      </c>
      <c r="K1096" s="1">
        <f t="shared" ref="K1096:K1159" si="208">EDATE($B1096,12*G1096+H1096)+I1096</f>
        <v>36802</v>
      </c>
      <c r="M1096" s="6">
        <f t="shared" ref="M1096:M1159" si="209">K1096-$C1096</f>
        <v>-1</v>
      </c>
      <c r="O1096" s="2" t="str">
        <f t="shared" ref="O1096:O1159" si="210" xml:space="preserve">          TEXT(INT((12*(YEAR(INT(C1096)+((ROUND(C1096-INT(C1096)-B1096+INT(B1096),6))&gt;=0))-YEAR(B1096))+MONTH(INT(C1096)+((ROUND(C1096-INT(C1096)-B1096+INT(B1096),6))&gt;=0))-MONTH(B1096)    -(EDATE(B1096,12*(YEAR(INT(C1096)+((ROUND(C1096-INT(C1096)-B1096+INT(B1096),6))&gt;=0))-YEAR(B1096))+MONTH(INT(C1096)+((ROUND(C1096-INT(C1096)-B1096+INT(B1096),6))&gt;=0))-MONTH(B1096))&gt;=(INT(C1096)+((ROUND(C1096-INT(C1096)-B1096+INT(B1096),6))&gt;=0))))/12),"[&gt;=2]0"" ans, "";0"" an, """)&amp;                  MOD(12*(YEAR(INT(C1096)+((ROUND(C1096-INT(C1096)-B1096+INT(B1096),6))&gt;=0))-YEAR(B1096))+MONTH(INT(C1096)+((ROUND(C1096-INT(C1096)-B1096+INT(B1096),6))&gt;=0))-MONTH(B1096)    -(EDATE(B1096,12*(YEAR(INT(C1096)+((ROUND(C1096-INT(C1096)-B1096+INT(B1096),6))&gt;=0))-YEAR(B1096))+MONTH(INT(C1096)+((ROUND(C1096-INT(C1096)-B1096+INT(B1096),6))&gt;=0))-MONTH(B1096))&gt;=(INT(C1096)+((ROUND(C1096-INT(C1096)-B1096+INT(B1096),6))&gt;=0))),12)&amp;" mois, "&amp;                          TEXT(INT(C1096)+((ROUND(C1096-INT(C1096)-B1096+INT(B1096),6))&gt;=0)-EDATE(INT(B1096),12*(YEAR(INT(C1096)+((ROUND(C1096-INT(C1096)-B1096+INT(B1096),6))&gt;=0))-YEAR(B1096))+MONTH(INT(C1096)+((ROUND(C1096-INT(C1096)-B1096+INT(B1096),6))&gt;=0))-MONTH(B1096)    -(EDATE(B1096,12*(YEAR(INT(C1096)+((ROUND(C1096-INT(C1096)-B1096+INT(B1096),6))&gt;=0))-YEAR(B1096))+MONTH(INT(C1096)+((ROUND(C1096-INT(C1096)-B1096+INT(B1096),6))&gt;=0))-MONTH(B1096))&gt;=(INT(C1096)+((ROUND(C1096-INT(C1096)-B1096+INT(B1096),6))&gt;=0))))-1,"[&gt;=2]0"" jours"";0"" jour""")</f>
        <v>56 ans, 11 mois, 4 jours</v>
      </c>
      <c r="Q1096" s="3">
        <f t="shared" ref="Q1096:Q1159" si="211" xml:space="preserve">            INT((12*(YEAR(INT(C1096)+((ROUND(C1096-INT(C1096)-B1096+INT(B1096),6))&gt;=0))-YEAR(B1096))+MONTH(INT(C1096)+((ROUND(C1096-INT(C1096)-B1096+INT(B1096),6))&gt;=0))-MONTH(B1096)-(EDATE(B1096,12*(YEAR(INT(C1096)+((ROUND(C1096-INT(C1096)-B1096+INT(B1096),6))&gt;=0))-YEAR(B1096))+MONTH(INT(C1096)+((ROUND(C1096-INT(C1096)-B1096+INT(B1096),6))&gt;=0))-MONTH(B1096))&gt;=(INT(C1096)+((ROUND(C1096-INT(C1096)-B1096+INT(B1096),6))&gt;=0))))/12)</f>
        <v>56</v>
      </c>
      <c r="R1096" s="4">
        <f t="shared" ref="R1096:R1159" si="212" xml:space="preserve">             MOD(12*(YEAR(INT(C1096)+((ROUND(C1096-INT(C1096)-B1096+INT(B1096),6))&gt;=0))-YEAR(B1096))+MONTH(INT(C1096)+((ROUND(C1096-INT(C1096)-B1096+INT(B1096),6))&gt;=0))-MONTH(B1096)-(EDATE(B1096,12*(YEAR(INT(C1096)+((ROUND(C1096-INT(C1096)-B1096+INT(B1096),6))&gt;=0))-YEAR(B1096))+MONTH(INT(C1096)+((ROUND(C1096-INT(C1096)-B1096+INT(B1096),6))&gt;=0))-MONTH(B1096))&gt;=(INT(C1096)+((ROUND(C1096-INT(C1096)-B1096+INT(B1096),6))&gt;=0))),12)</f>
        <v>11</v>
      </c>
      <c r="S1096" s="5">
        <f t="shared" ref="S1096:S1159" si="213" xml:space="preserve">                               INT(C1096)+((ROUND(C1096-INT(C1096)-B1096+INT(B1096),6))&gt;=0)-EDATE(INT(B1096),12*(YEAR(INT(C1096)+((ROUND(C1096-INT(C1096)-B1096+INT(B1096),6))&gt;=0))-YEAR(B1096))+MONTH(INT(C1096)+((ROUND(C1096-INT(C1096)-B1096+INT(B1096),6))&gt;=0))-MONTH(B1096)    -(EDATE(B1096,12*(YEAR(INT(C1096)+((ROUND(C1096-INT(C1096)-B1096+INT(B1096),6))&gt;=0))-YEAR(B1096))+MONTH(INT(C1096)+((ROUND(C1096-INT(C1096)-B1096+INT(B1096),6))&gt;=0))-MONTH(B1096))&gt;=(INT(C1096)+((ROUND(C1096-INT(C1096)-B1096+INT(B1096),6))&gt;=0))))-1</f>
        <v>4</v>
      </c>
      <c r="U1096" s="1">
        <f t="shared" ref="U1096:U1159" si="214">EDATE($B1096,12*Q1096+R1096)+S1096</f>
        <v>36803</v>
      </c>
      <c r="W1096" s="6">
        <f t="shared" ref="W1096:W1159" si="215">U1096-$C1096</f>
        <v>0</v>
      </c>
      <c r="Y1096" t="str">
        <f>_xll.DIFFDATE(B1096,C1096,3)</f>
        <v>56 ans 11 mois 3 jours</v>
      </c>
      <c r="AC1096" t="str">
        <f>RIGHT(_xll.DIFFDATE($B1096,$C1096,3),8)</f>
        <v xml:space="preserve"> 3 jours</v>
      </c>
      <c r="AD1096" s="11"/>
      <c r="AE1096" s="10"/>
    </row>
    <row r="1097" spans="2:31">
      <c r="B1097" s="1">
        <v>22644</v>
      </c>
      <c r="C1097" s="1">
        <v>69103</v>
      </c>
      <c r="E1097" s="2" t="str">
        <f t="shared" si="204"/>
        <v>127 ans, 2 mois, 10 jours</v>
      </c>
      <c r="G1097" s="3">
        <f t="shared" si="205"/>
        <v>127</v>
      </c>
      <c r="H1097" s="4">
        <f t="shared" si="206"/>
        <v>2</v>
      </c>
      <c r="I1097" s="5">
        <f t="shared" si="207"/>
        <v>10</v>
      </c>
      <c r="K1097" s="1">
        <f t="shared" si="208"/>
        <v>69102</v>
      </c>
      <c r="M1097" s="6">
        <f t="shared" si="209"/>
        <v>-1</v>
      </c>
      <c r="O1097" s="2" t="str">
        <f t="shared" si="210"/>
        <v>127 ans, 2 mois, 11 jours</v>
      </c>
      <c r="Q1097" s="3">
        <f t="shared" si="211"/>
        <v>127</v>
      </c>
      <c r="R1097" s="4">
        <f t="shared" si="212"/>
        <v>2</v>
      </c>
      <c r="S1097" s="5">
        <f t="shared" si="213"/>
        <v>11</v>
      </c>
      <c r="U1097" s="1">
        <f t="shared" si="214"/>
        <v>69103</v>
      </c>
      <c r="W1097" s="6">
        <f t="shared" si="215"/>
        <v>0</v>
      </c>
      <c r="Y1097" t="str">
        <f>_xll.DIFFDATE(B1097,C1097,3)</f>
        <v>127 ans 2 mois 10 jours</v>
      </c>
      <c r="AC1097" t="str">
        <f>RIGHT(_xll.DIFFDATE($B1097,$C1097,3),8)</f>
        <v>10 jours</v>
      </c>
      <c r="AD1097" s="11"/>
      <c r="AE1097" s="10"/>
    </row>
    <row r="1098" spans="2:31">
      <c r="B1098" s="1">
        <v>18047</v>
      </c>
      <c r="C1098" s="1">
        <v>33302</v>
      </c>
      <c r="E1098" s="2" t="str">
        <f t="shared" si="204"/>
        <v>41 ans, 9 mois, 4 jours</v>
      </c>
      <c r="G1098" s="3">
        <f t="shared" si="205"/>
        <v>41</v>
      </c>
      <c r="H1098" s="4">
        <f t="shared" si="206"/>
        <v>9</v>
      </c>
      <c r="I1098" s="5">
        <f t="shared" si="207"/>
        <v>4</v>
      </c>
      <c r="K1098" s="1">
        <f t="shared" si="208"/>
        <v>33301</v>
      </c>
      <c r="M1098" s="6">
        <f t="shared" si="209"/>
        <v>-1</v>
      </c>
      <c r="O1098" s="2" t="str">
        <f t="shared" si="210"/>
        <v>41 ans, 9 mois, 5 jours</v>
      </c>
      <c r="Q1098" s="3">
        <f t="shared" si="211"/>
        <v>41</v>
      </c>
      <c r="R1098" s="4">
        <f t="shared" si="212"/>
        <v>9</v>
      </c>
      <c r="S1098" s="5">
        <f t="shared" si="213"/>
        <v>5</v>
      </c>
      <c r="U1098" s="1">
        <f t="shared" si="214"/>
        <v>33302</v>
      </c>
      <c r="W1098" s="6">
        <f t="shared" si="215"/>
        <v>0</v>
      </c>
      <c r="Y1098" t="str">
        <f>_xll.DIFFDATE(B1098,C1098,3)</f>
        <v>41 ans 9 mois 4 jours</v>
      </c>
      <c r="AC1098" t="str">
        <f>RIGHT(_xll.DIFFDATE($B1098,$C1098,3),8)</f>
        <v xml:space="preserve"> 4 jours</v>
      </c>
      <c r="AD1098" s="11"/>
      <c r="AE1098" s="10"/>
    </row>
    <row r="1099" spans="2:31">
      <c r="B1099" s="1">
        <v>34577</v>
      </c>
      <c r="C1099" s="1">
        <v>56179</v>
      </c>
      <c r="E1099" s="2" t="str">
        <f t="shared" si="204"/>
        <v>59 ans, 1 mois, 21 jours</v>
      </c>
      <c r="G1099" s="3">
        <f t="shared" si="205"/>
        <v>59</v>
      </c>
      <c r="H1099" s="4">
        <f t="shared" si="206"/>
        <v>1</v>
      </c>
      <c r="I1099" s="5">
        <f t="shared" si="207"/>
        <v>21</v>
      </c>
      <c r="K1099" s="1">
        <f t="shared" si="208"/>
        <v>56178</v>
      </c>
      <c r="M1099" s="6">
        <f t="shared" si="209"/>
        <v>-1</v>
      </c>
      <c r="O1099" s="2" t="str">
        <f t="shared" si="210"/>
        <v>59 ans, 1 mois, 22 jours</v>
      </c>
      <c r="Q1099" s="3">
        <f t="shared" si="211"/>
        <v>59</v>
      </c>
      <c r="R1099" s="4">
        <f t="shared" si="212"/>
        <v>1</v>
      </c>
      <c r="S1099" s="5">
        <f t="shared" si="213"/>
        <v>22</v>
      </c>
      <c r="U1099" s="1">
        <f t="shared" si="214"/>
        <v>56179</v>
      </c>
      <c r="W1099" s="6">
        <f t="shared" si="215"/>
        <v>0</v>
      </c>
      <c r="Y1099" t="str">
        <f>_xll.DIFFDATE(B1099,C1099,3)</f>
        <v>59 ans 1 mois 21 jours</v>
      </c>
      <c r="AC1099" t="str">
        <f>RIGHT(_xll.DIFFDATE($B1099,$C1099,3),8)</f>
        <v>21 jours</v>
      </c>
      <c r="AD1099" s="11"/>
      <c r="AE1099" s="10"/>
    </row>
    <row r="1100" spans="2:31">
      <c r="B1100" s="1">
        <v>32659</v>
      </c>
      <c r="C1100" s="1">
        <v>83824</v>
      </c>
      <c r="E1100" s="2" t="str">
        <f t="shared" si="204"/>
        <v>140 ans, 1 mois, 0 jour</v>
      </c>
      <c r="G1100" s="3">
        <f t="shared" si="205"/>
        <v>140</v>
      </c>
      <c r="H1100" s="4">
        <f t="shared" si="206"/>
        <v>1</v>
      </c>
      <c r="I1100" s="5">
        <f t="shared" si="207"/>
        <v>0</v>
      </c>
      <c r="K1100" s="1">
        <f t="shared" si="208"/>
        <v>83823</v>
      </c>
      <c r="M1100" s="6">
        <f t="shared" si="209"/>
        <v>-1</v>
      </c>
      <c r="O1100" s="2" t="str">
        <f t="shared" si="210"/>
        <v>140 ans, 1 mois, 1 jour</v>
      </c>
      <c r="Q1100" s="3">
        <f t="shared" si="211"/>
        <v>140</v>
      </c>
      <c r="R1100" s="4">
        <f t="shared" si="212"/>
        <v>1</v>
      </c>
      <c r="S1100" s="5">
        <f t="shared" si="213"/>
        <v>1</v>
      </c>
      <c r="U1100" s="1">
        <f t="shared" si="214"/>
        <v>83824</v>
      </c>
      <c r="W1100" s="6">
        <f t="shared" si="215"/>
        <v>0</v>
      </c>
      <c r="Y1100" t="str">
        <f>_xll.DIFFDATE(B1100,C1100,3)</f>
        <v>140 ans 1 mois 0 jour</v>
      </c>
      <c r="AC1100" t="str">
        <f>RIGHT(_xll.DIFFDATE($B1100,$C1100,3),8)</f>
        <v>s 0 jour</v>
      </c>
      <c r="AD1100" s="11"/>
      <c r="AE1100" s="10"/>
    </row>
    <row r="1101" spans="2:31">
      <c r="B1101" s="1">
        <v>23374</v>
      </c>
      <c r="C1101" s="1">
        <v>36967</v>
      </c>
      <c r="E1101" s="2" t="str">
        <f t="shared" si="204"/>
        <v>37 ans, 2 mois, 16 jours</v>
      </c>
      <c r="G1101" s="3">
        <f t="shared" si="205"/>
        <v>37</v>
      </c>
      <c r="H1101" s="4">
        <f t="shared" si="206"/>
        <v>2</v>
      </c>
      <c r="I1101" s="5">
        <f t="shared" si="207"/>
        <v>16</v>
      </c>
      <c r="K1101" s="1">
        <f t="shared" si="208"/>
        <v>36966</v>
      </c>
      <c r="M1101" s="6">
        <f t="shared" si="209"/>
        <v>-1</v>
      </c>
      <c r="O1101" s="2" t="str">
        <f t="shared" si="210"/>
        <v>37 ans, 2 mois, 17 jours</v>
      </c>
      <c r="Q1101" s="3">
        <f t="shared" si="211"/>
        <v>37</v>
      </c>
      <c r="R1101" s="4">
        <f t="shared" si="212"/>
        <v>2</v>
      </c>
      <c r="S1101" s="5">
        <f t="shared" si="213"/>
        <v>17</v>
      </c>
      <c r="U1101" s="1">
        <f t="shared" si="214"/>
        <v>36967</v>
      </c>
      <c r="W1101" s="6">
        <f t="shared" si="215"/>
        <v>0</v>
      </c>
      <c r="Y1101" t="str">
        <f>_xll.DIFFDATE(B1101,C1101,3)</f>
        <v>37 ans 2 mois 16 jours</v>
      </c>
      <c r="AC1101" t="str">
        <f>RIGHT(_xll.DIFFDATE($B1101,$C1101,3),8)</f>
        <v>16 jours</v>
      </c>
      <c r="AD1101" s="11"/>
      <c r="AE1101" s="10"/>
    </row>
    <row r="1102" spans="2:31">
      <c r="B1102" s="1">
        <v>22585</v>
      </c>
      <c r="C1102" s="1">
        <v>52440</v>
      </c>
      <c r="E1102" s="2" t="str">
        <f t="shared" si="204"/>
        <v>81 ans, 8 mois, 27 jours</v>
      </c>
      <c r="G1102" s="3">
        <f t="shared" si="205"/>
        <v>81</v>
      </c>
      <c r="H1102" s="4">
        <f t="shared" si="206"/>
        <v>8</v>
      </c>
      <c r="I1102" s="5">
        <f t="shared" si="207"/>
        <v>27</v>
      </c>
      <c r="K1102" s="1">
        <f t="shared" si="208"/>
        <v>52439</v>
      </c>
      <c r="M1102" s="6">
        <f t="shared" si="209"/>
        <v>-1</v>
      </c>
      <c r="O1102" s="2" t="str">
        <f t="shared" si="210"/>
        <v>81 ans, 8 mois, 28 jours</v>
      </c>
      <c r="Q1102" s="3">
        <f t="shared" si="211"/>
        <v>81</v>
      </c>
      <c r="R1102" s="4">
        <f t="shared" si="212"/>
        <v>8</v>
      </c>
      <c r="S1102" s="5">
        <f t="shared" si="213"/>
        <v>28</v>
      </c>
      <c r="U1102" s="1">
        <f t="shared" si="214"/>
        <v>52440</v>
      </c>
      <c r="W1102" s="6">
        <f t="shared" si="215"/>
        <v>0</v>
      </c>
      <c r="Y1102" t="str">
        <f>_xll.DIFFDATE(B1102,C1102,3)</f>
        <v>81 ans 8 mois 27 jours</v>
      </c>
      <c r="AC1102" t="str">
        <f>RIGHT(_xll.DIFFDATE($B1102,$C1102,3),8)</f>
        <v>27 jours</v>
      </c>
      <c r="AD1102" s="11"/>
      <c r="AE1102" s="10"/>
    </row>
    <row r="1103" spans="2:31">
      <c r="B1103" s="1">
        <v>9283</v>
      </c>
      <c r="C1103" s="1">
        <v>36073</v>
      </c>
      <c r="E1103" s="2" t="str">
        <f t="shared" si="204"/>
        <v>73 ans, 4 mois, 4 jours</v>
      </c>
      <c r="G1103" s="3">
        <f t="shared" si="205"/>
        <v>73</v>
      </c>
      <c r="H1103" s="4">
        <f t="shared" si="206"/>
        <v>4</v>
      </c>
      <c r="I1103" s="5">
        <f t="shared" si="207"/>
        <v>4</v>
      </c>
      <c r="K1103" s="1">
        <f t="shared" si="208"/>
        <v>36072</v>
      </c>
      <c r="M1103" s="6">
        <f t="shared" si="209"/>
        <v>-1</v>
      </c>
      <c r="O1103" s="2" t="str">
        <f t="shared" si="210"/>
        <v>73 ans, 4 mois, 5 jours</v>
      </c>
      <c r="Q1103" s="3">
        <f t="shared" si="211"/>
        <v>73</v>
      </c>
      <c r="R1103" s="4">
        <f t="shared" si="212"/>
        <v>4</v>
      </c>
      <c r="S1103" s="5">
        <f t="shared" si="213"/>
        <v>5</v>
      </c>
      <c r="U1103" s="1">
        <f t="shared" si="214"/>
        <v>36073</v>
      </c>
      <c r="W1103" s="6">
        <f t="shared" si="215"/>
        <v>0</v>
      </c>
      <c r="Y1103" t="str">
        <f>_xll.DIFFDATE(B1103,C1103,3)</f>
        <v>73 ans 4 mois 4 jours</v>
      </c>
      <c r="AC1103" t="str">
        <f>RIGHT(_xll.DIFFDATE($B1103,$C1103,3),8)</f>
        <v xml:space="preserve"> 4 jours</v>
      </c>
      <c r="AD1103" s="11"/>
      <c r="AE1103" s="10"/>
    </row>
    <row r="1104" spans="2:31">
      <c r="B1104" s="1">
        <v>16437</v>
      </c>
      <c r="C1104" s="1">
        <v>28566</v>
      </c>
      <c r="E1104" s="2" t="str">
        <f t="shared" si="204"/>
        <v>33 ans, 2 mois, 14 jours</v>
      </c>
      <c r="G1104" s="3">
        <f t="shared" si="205"/>
        <v>33</v>
      </c>
      <c r="H1104" s="4">
        <f t="shared" si="206"/>
        <v>2</v>
      </c>
      <c r="I1104" s="5">
        <f t="shared" si="207"/>
        <v>14</v>
      </c>
      <c r="K1104" s="1">
        <f t="shared" si="208"/>
        <v>28563</v>
      </c>
      <c r="M1104" s="6">
        <f t="shared" si="209"/>
        <v>-3</v>
      </c>
      <c r="O1104" s="2" t="str">
        <f t="shared" si="210"/>
        <v>33 ans, 2 mois, 17 jours</v>
      </c>
      <c r="Q1104" s="3">
        <f t="shared" si="211"/>
        <v>33</v>
      </c>
      <c r="R1104" s="4">
        <f t="shared" si="212"/>
        <v>2</v>
      </c>
      <c r="S1104" s="5">
        <f t="shared" si="213"/>
        <v>17</v>
      </c>
      <c r="U1104" s="1">
        <f t="shared" si="214"/>
        <v>28566</v>
      </c>
      <c r="W1104" s="6">
        <f t="shared" si="215"/>
        <v>0</v>
      </c>
      <c r="Y1104" t="str">
        <f>_xll.DIFFDATE(B1104,C1104,3)</f>
        <v>33 ans 2 mois 14 jours</v>
      </c>
      <c r="AC1104" t="str">
        <f>RIGHT(_xll.DIFFDATE($B1104,$C1104,3),8)</f>
        <v>14 jours</v>
      </c>
      <c r="AD1104" s="11"/>
      <c r="AE1104" s="10"/>
    </row>
    <row r="1105" spans="2:31">
      <c r="B1105" s="1">
        <v>31198</v>
      </c>
      <c r="C1105" s="1">
        <v>57838</v>
      </c>
      <c r="E1105" s="2" t="str">
        <f t="shared" si="204"/>
        <v>72 ans, 11 mois, 7 jours</v>
      </c>
      <c r="G1105" s="3">
        <f t="shared" si="205"/>
        <v>72</v>
      </c>
      <c r="H1105" s="4">
        <f t="shared" si="206"/>
        <v>11</v>
      </c>
      <c r="I1105" s="5">
        <f t="shared" si="207"/>
        <v>7</v>
      </c>
      <c r="K1105" s="1">
        <f t="shared" si="208"/>
        <v>57837</v>
      </c>
      <c r="M1105" s="6">
        <f t="shared" si="209"/>
        <v>-1</v>
      </c>
      <c r="O1105" s="2" t="str">
        <f t="shared" si="210"/>
        <v>72 ans, 11 mois, 8 jours</v>
      </c>
      <c r="Q1105" s="3">
        <f t="shared" si="211"/>
        <v>72</v>
      </c>
      <c r="R1105" s="4">
        <f t="shared" si="212"/>
        <v>11</v>
      </c>
      <c r="S1105" s="5">
        <f t="shared" si="213"/>
        <v>8</v>
      </c>
      <c r="U1105" s="1">
        <f t="shared" si="214"/>
        <v>57838</v>
      </c>
      <c r="W1105" s="6">
        <f t="shared" si="215"/>
        <v>0</v>
      </c>
      <c r="Y1105" t="str">
        <f>_xll.DIFFDATE(B1105,C1105,3)</f>
        <v>72 ans 11 mois 7 jours</v>
      </c>
      <c r="AC1105" t="str">
        <f>RIGHT(_xll.DIFFDATE($B1105,$C1105,3),8)</f>
        <v xml:space="preserve"> 7 jours</v>
      </c>
      <c r="AD1105" s="11"/>
      <c r="AE1105" s="10"/>
    </row>
    <row r="1106" spans="2:31">
      <c r="B1106" s="1">
        <v>33969</v>
      </c>
      <c r="C1106" s="1">
        <v>73755</v>
      </c>
      <c r="E1106" s="2" t="str">
        <f t="shared" si="204"/>
        <v>108 ans, 11 mois, 5 jours</v>
      </c>
      <c r="G1106" s="3">
        <f t="shared" si="205"/>
        <v>108</v>
      </c>
      <c r="H1106" s="4">
        <f t="shared" si="206"/>
        <v>11</v>
      </c>
      <c r="I1106" s="5">
        <f t="shared" si="207"/>
        <v>5</v>
      </c>
      <c r="K1106" s="1">
        <f t="shared" si="208"/>
        <v>73754</v>
      </c>
      <c r="M1106" s="6">
        <f t="shared" si="209"/>
        <v>-1</v>
      </c>
      <c r="O1106" s="2" t="str">
        <f t="shared" si="210"/>
        <v>108 ans, 11 mois, 6 jours</v>
      </c>
      <c r="Q1106" s="3">
        <f t="shared" si="211"/>
        <v>108</v>
      </c>
      <c r="R1106" s="4">
        <f t="shared" si="212"/>
        <v>11</v>
      </c>
      <c r="S1106" s="5">
        <f t="shared" si="213"/>
        <v>6</v>
      </c>
      <c r="U1106" s="1">
        <f t="shared" si="214"/>
        <v>73755</v>
      </c>
      <c r="W1106" s="6">
        <f t="shared" si="215"/>
        <v>0</v>
      </c>
      <c r="Y1106" t="str">
        <f>_xll.DIFFDATE(B1106,C1106,3)</f>
        <v>108 ans 11 mois 5 jours</v>
      </c>
      <c r="AC1106" t="str">
        <f>RIGHT(_xll.DIFFDATE($B1106,$C1106,3),8)</f>
        <v xml:space="preserve"> 5 jours</v>
      </c>
      <c r="AD1106" s="11"/>
      <c r="AE1106" s="10"/>
    </row>
    <row r="1107" spans="2:31">
      <c r="B1107" s="1">
        <v>20393</v>
      </c>
      <c r="C1107" s="1">
        <v>46900</v>
      </c>
      <c r="E1107" s="2" t="str">
        <f t="shared" si="204"/>
        <v>72 ans, 6 mois, 26 jours</v>
      </c>
      <c r="G1107" s="3">
        <f t="shared" si="205"/>
        <v>72</v>
      </c>
      <c r="H1107" s="4">
        <f t="shared" si="206"/>
        <v>6</v>
      </c>
      <c r="I1107" s="5">
        <f t="shared" si="207"/>
        <v>26</v>
      </c>
      <c r="K1107" s="1">
        <f t="shared" si="208"/>
        <v>46899</v>
      </c>
      <c r="M1107" s="6">
        <f t="shared" si="209"/>
        <v>-1</v>
      </c>
      <c r="O1107" s="2" t="str">
        <f t="shared" si="210"/>
        <v>72 ans, 6 mois, 27 jours</v>
      </c>
      <c r="Q1107" s="3">
        <f t="shared" si="211"/>
        <v>72</v>
      </c>
      <c r="R1107" s="4">
        <f t="shared" si="212"/>
        <v>6</v>
      </c>
      <c r="S1107" s="5">
        <f t="shared" si="213"/>
        <v>27</v>
      </c>
      <c r="U1107" s="1">
        <f t="shared" si="214"/>
        <v>46900</v>
      </c>
      <c r="W1107" s="6">
        <f t="shared" si="215"/>
        <v>0</v>
      </c>
      <c r="Y1107" t="str">
        <f>_xll.DIFFDATE(B1107,C1107,3)</f>
        <v>72 ans 6 mois 26 jours</v>
      </c>
      <c r="AC1107" t="str">
        <f>RIGHT(_xll.DIFFDATE($B1107,$C1107,3),8)</f>
        <v>26 jours</v>
      </c>
      <c r="AD1107" s="11"/>
      <c r="AE1107" s="10"/>
    </row>
    <row r="1108" spans="2:31">
      <c r="B1108" s="1">
        <v>22371</v>
      </c>
      <c r="C1108" s="1">
        <v>62274</v>
      </c>
      <c r="E1108" s="2" t="str">
        <f t="shared" si="204"/>
        <v>109 ans, 2 mois, 30 jours</v>
      </c>
      <c r="G1108" s="3">
        <f t="shared" si="205"/>
        <v>109</v>
      </c>
      <c r="H1108" s="4">
        <f t="shared" si="206"/>
        <v>2</v>
      </c>
      <c r="I1108" s="5">
        <f t="shared" si="207"/>
        <v>30</v>
      </c>
      <c r="K1108" s="1">
        <f t="shared" si="208"/>
        <v>62274</v>
      </c>
      <c r="M1108" s="6">
        <f t="shared" si="209"/>
        <v>0</v>
      </c>
      <c r="O1108" s="2" t="str">
        <f t="shared" si="210"/>
        <v>109 ans, 3 mois, 0 jour</v>
      </c>
      <c r="Q1108" s="3">
        <f t="shared" si="211"/>
        <v>109</v>
      </c>
      <c r="R1108" s="4">
        <f t="shared" si="212"/>
        <v>3</v>
      </c>
      <c r="S1108" s="5">
        <f t="shared" si="213"/>
        <v>0</v>
      </c>
      <c r="U1108" s="1">
        <f t="shared" si="214"/>
        <v>62274</v>
      </c>
      <c r="W1108" s="6">
        <f t="shared" si="215"/>
        <v>0</v>
      </c>
      <c r="Y1108" t="str">
        <f>_xll.DIFFDATE(B1108,C1108,3)</f>
        <v>109 ans 2 mois 30 jours</v>
      </c>
      <c r="AC1108" t="str">
        <f>RIGHT(_xll.DIFFDATE($B1108,$C1108,3),8)</f>
        <v>30 jours</v>
      </c>
      <c r="AD1108" s="11"/>
      <c r="AE1108" s="10"/>
    </row>
    <row r="1109" spans="2:31">
      <c r="B1109" s="1">
        <v>3439</v>
      </c>
      <c r="C1109" s="1">
        <v>27579</v>
      </c>
      <c r="E1109" s="2" t="str">
        <f t="shared" si="204"/>
        <v>66 ans, 1 mois, 3 jours</v>
      </c>
      <c r="G1109" s="3">
        <f t="shared" si="205"/>
        <v>66</v>
      </c>
      <c r="H1109" s="4">
        <f t="shared" si="206"/>
        <v>1</v>
      </c>
      <c r="I1109" s="5">
        <f t="shared" si="207"/>
        <v>3</v>
      </c>
      <c r="K1109" s="1">
        <f t="shared" si="208"/>
        <v>27578</v>
      </c>
      <c r="M1109" s="6">
        <f t="shared" si="209"/>
        <v>-1</v>
      </c>
      <c r="O1109" s="2" t="str">
        <f t="shared" si="210"/>
        <v>66 ans, 1 mois, 4 jours</v>
      </c>
      <c r="Q1109" s="3">
        <f t="shared" si="211"/>
        <v>66</v>
      </c>
      <c r="R1109" s="4">
        <f t="shared" si="212"/>
        <v>1</v>
      </c>
      <c r="S1109" s="5">
        <f t="shared" si="213"/>
        <v>4</v>
      </c>
      <c r="U1109" s="1">
        <f t="shared" si="214"/>
        <v>27579</v>
      </c>
      <c r="W1109" s="6">
        <f t="shared" si="215"/>
        <v>0</v>
      </c>
      <c r="Y1109" t="str">
        <f>_xll.DIFFDATE(B1109,C1109,3)</f>
        <v>66 ans 1 mois 3 jours</v>
      </c>
      <c r="AC1109" t="str">
        <f>RIGHT(_xll.DIFFDATE($B1109,$C1109,3),8)</f>
        <v xml:space="preserve"> 3 jours</v>
      </c>
      <c r="AD1109" s="11"/>
      <c r="AE1109" s="10"/>
    </row>
    <row r="1110" spans="2:31">
      <c r="B1110" s="1">
        <v>19390</v>
      </c>
      <c r="C1110" s="1">
        <v>48859</v>
      </c>
      <c r="E1110" s="2" t="str">
        <f t="shared" si="204"/>
        <v>80 ans, 8 mois, 6 jours</v>
      </c>
      <c r="G1110" s="3">
        <f t="shared" si="205"/>
        <v>80</v>
      </c>
      <c r="H1110" s="4">
        <f t="shared" si="206"/>
        <v>8</v>
      </c>
      <c r="I1110" s="5">
        <f t="shared" si="207"/>
        <v>6</v>
      </c>
      <c r="K1110" s="1">
        <f t="shared" si="208"/>
        <v>48858</v>
      </c>
      <c r="M1110" s="6">
        <f t="shared" si="209"/>
        <v>-1</v>
      </c>
      <c r="O1110" s="2" t="str">
        <f t="shared" si="210"/>
        <v>80 ans, 8 mois, 7 jours</v>
      </c>
      <c r="Q1110" s="3">
        <f t="shared" si="211"/>
        <v>80</v>
      </c>
      <c r="R1110" s="4">
        <f t="shared" si="212"/>
        <v>8</v>
      </c>
      <c r="S1110" s="5">
        <f t="shared" si="213"/>
        <v>7</v>
      </c>
      <c r="U1110" s="1">
        <f t="shared" si="214"/>
        <v>48859</v>
      </c>
      <c r="W1110" s="6">
        <f t="shared" si="215"/>
        <v>0</v>
      </c>
      <c r="Y1110" t="str">
        <f>_xll.DIFFDATE(B1110,C1110,3)</f>
        <v>80 ans 8 mois 6 jours</v>
      </c>
      <c r="AC1110" t="str">
        <f>RIGHT(_xll.DIFFDATE($B1110,$C1110,3),8)</f>
        <v xml:space="preserve"> 6 jours</v>
      </c>
      <c r="AD1110" s="11"/>
      <c r="AE1110" s="10"/>
    </row>
    <row r="1111" spans="2:31">
      <c r="B1111" s="1">
        <v>16953</v>
      </c>
      <c r="C1111" s="1">
        <v>49513</v>
      </c>
      <c r="E1111" s="2" t="str">
        <f t="shared" si="204"/>
        <v>89 ans, 1 mois, 22 jours</v>
      </c>
      <c r="G1111" s="3">
        <f t="shared" si="205"/>
        <v>89</v>
      </c>
      <c r="H1111" s="4">
        <f t="shared" si="206"/>
        <v>1</v>
      </c>
      <c r="I1111" s="5">
        <f t="shared" si="207"/>
        <v>22</v>
      </c>
      <c r="K1111" s="1">
        <f t="shared" si="208"/>
        <v>49512</v>
      </c>
      <c r="M1111" s="6">
        <f t="shared" si="209"/>
        <v>-1</v>
      </c>
      <c r="O1111" s="2" t="str">
        <f t="shared" si="210"/>
        <v>89 ans, 1 mois, 23 jours</v>
      </c>
      <c r="Q1111" s="3">
        <f t="shared" si="211"/>
        <v>89</v>
      </c>
      <c r="R1111" s="4">
        <f t="shared" si="212"/>
        <v>1</v>
      </c>
      <c r="S1111" s="5">
        <f t="shared" si="213"/>
        <v>23</v>
      </c>
      <c r="U1111" s="1">
        <f t="shared" si="214"/>
        <v>49513</v>
      </c>
      <c r="W1111" s="6">
        <f t="shared" si="215"/>
        <v>0</v>
      </c>
      <c r="Y1111" t="str">
        <f>_xll.DIFFDATE(B1111,C1111,3)</f>
        <v>89 ans 1 mois 22 jours</v>
      </c>
      <c r="AC1111" t="str">
        <f>RIGHT(_xll.DIFFDATE($B1111,$C1111,3),8)</f>
        <v>22 jours</v>
      </c>
      <c r="AD1111" s="11"/>
      <c r="AE1111" s="10"/>
    </row>
    <row r="1112" spans="2:31">
      <c r="B1112" s="1">
        <v>26509</v>
      </c>
      <c r="C1112" s="1">
        <v>32573</v>
      </c>
      <c r="E1112" s="2" t="str">
        <f t="shared" si="204"/>
        <v>16 ans, 7 mois, 5 jours</v>
      </c>
      <c r="G1112" s="3">
        <f t="shared" si="205"/>
        <v>16</v>
      </c>
      <c r="H1112" s="4">
        <f t="shared" si="206"/>
        <v>7</v>
      </c>
      <c r="I1112" s="5">
        <f t="shared" si="207"/>
        <v>5</v>
      </c>
      <c r="K1112" s="1">
        <f t="shared" si="208"/>
        <v>32572</v>
      </c>
      <c r="M1112" s="6">
        <f t="shared" si="209"/>
        <v>-1</v>
      </c>
      <c r="O1112" s="2" t="str">
        <f t="shared" si="210"/>
        <v>16 ans, 7 mois, 6 jours</v>
      </c>
      <c r="Q1112" s="3">
        <f t="shared" si="211"/>
        <v>16</v>
      </c>
      <c r="R1112" s="4">
        <f t="shared" si="212"/>
        <v>7</v>
      </c>
      <c r="S1112" s="5">
        <f t="shared" si="213"/>
        <v>6</v>
      </c>
      <c r="U1112" s="1">
        <f t="shared" si="214"/>
        <v>32573</v>
      </c>
      <c r="W1112" s="6">
        <f t="shared" si="215"/>
        <v>0</v>
      </c>
      <c r="Y1112" t="str">
        <f>_xll.DIFFDATE(B1112,C1112,3)</f>
        <v>16 ans 7 mois 5 jours</v>
      </c>
      <c r="AC1112" t="str">
        <f>RIGHT(_xll.DIFFDATE($B1112,$C1112,3),8)</f>
        <v xml:space="preserve"> 5 jours</v>
      </c>
      <c r="AD1112" s="11"/>
      <c r="AE1112" s="10"/>
    </row>
    <row r="1113" spans="2:31">
      <c r="B1113" s="1">
        <v>2311</v>
      </c>
      <c r="C1113" s="1">
        <v>5201</v>
      </c>
      <c r="E1113" s="2" t="str">
        <f t="shared" si="204"/>
        <v>7 ans, 10 mois, 27 jours</v>
      </c>
      <c r="G1113" s="3">
        <f t="shared" si="205"/>
        <v>7</v>
      </c>
      <c r="H1113" s="4">
        <f t="shared" si="206"/>
        <v>10</v>
      </c>
      <c r="I1113" s="5">
        <f t="shared" si="207"/>
        <v>27</v>
      </c>
      <c r="K1113" s="1">
        <f t="shared" si="208"/>
        <v>5200</v>
      </c>
      <c r="M1113" s="6">
        <f t="shared" si="209"/>
        <v>-1</v>
      </c>
      <c r="O1113" s="2" t="str">
        <f t="shared" si="210"/>
        <v>7 ans, 10 mois, 28 jours</v>
      </c>
      <c r="Q1113" s="3">
        <f t="shared" si="211"/>
        <v>7</v>
      </c>
      <c r="R1113" s="4">
        <f t="shared" si="212"/>
        <v>10</v>
      </c>
      <c r="S1113" s="5">
        <f t="shared" si="213"/>
        <v>28</v>
      </c>
      <c r="U1113" s="1">
        <f t="shared" si="214"/>
        <v>5201</v>
      </c>
      <c r="W1113" s="6">
        <f t="shared" si="215"/>
        <v>0</v>
      </c>
      <c r="Y1113" t="str">
        <f>_xll.DIFFDATE(B1113,C1113,3)</f>
        <v>7 ans 10 mois 27 jours</v>
      </c>
      <c r="AC1113" t="str">
        <f>RIGHT(_xll.DIFFDATE($B1113,$C1113,3),8)</f>
        <v>27 jours</v>
      </c>
      <c r="AD1113" s="11"/>
      <c r="AE1113" s="10"/>
    </row>
    <row r="1114" spans="2:31">
      <c r="B1114" s="1">
        <v>13725</v>
      </c>
      <c r="C1114" s="1">
        <v>66174</v>
      </c>
      <c r="E1114" s="2" t="str">
        <f t="shared" si="204"/>
        <v>143 ans, 7 mois, 3 jours</v>
      </c>
      <c r="G1114" s="3">
        <f t="shared" si="205"/>
        <v>143</v>
      </c>
      <c r="H1114" s="4">
        <f t="shared" si="206"/>
        <v>7</v>
      </c>
      <c r="I1114" s="5">
        <f t="shared" si="207"/>
        <v>3</v>
      </c>
      <c r="K1114" s="1">
        <f t="shared" si="208"/>
        <v>66173</v>
      </c>
      <c r="M1114" s="6">
        <f t="shared" si="209"/>
        <v>-1</v>
      </c>
      <c r="O1114" s="2" t="str">
        <f t="shared" si="210"/>
        <v>143 ans, 7 mois, 4 jours</v>
      </c>
      <c r="Q1114" s="3">
        <f t="shared" si="211"/>
        <v>143</v>
      </c>
      <c r="R1114" s="4">
        <f t="shared" si="212"/>
        <v>7</v>
      </c>
      <c r="S1114" s="5">
        <f t="shared" si="213"/>
        <v>4</v>
      </c>
      <c r="U1114" s="1">
        <f t="shared" si="214"/>
        <v>66174</v>
      </c>
      <c r="W1114" s="6">
        <f t="shared" si="215"/>
        <v>0</v>
      </c>
      <c r="Y1114" t="str">
        <f>_xll.DIFFDATE(B1114,C1114,3)</f>
        <v>143 ans 7 mois 3 jours</v>
      </c>
      <c r="AC1114" t="str">
        <f>RIGHT(_xll.DIFFDATE($B1114,$C1114,3),8)</f>
        <v xml:space="preserve"> 3 jours</v>
      </c>
      <c r="AD1114" s="11"/>
      <c r="AE1114" s="10"/>
    </row>
    <row r="1115" spans="2:31">
      <c r="B1115" s="1">
        <v>9528</v>
      </c>
      <c r="C1115" s="1">
        <v>32493</v>
      </c>
      <c r="E1115" s="2" t="str">
        <f t="shared" si="204"/>
        <v>62 ans, 10 mois, 15 jours</v>
      </c>
      <c r="G1115" s="3">
        <f t="shared" si="205"/>
        <v>62</v>
      </c>
      <c r="H1115" s="4">
        <f t="shared" si="206"/>
        <v>10</v>
      </c>
      <c r="I1115" s="5">
        <f t="shared" si="207"/>
        <v>15</v>
      </c>
      <c r="K1115" s="1">
        <f t="shared" si="208"/>
        <v>32492</v>
      </c>
      <c r="M1115" s="6">
        <f t="shared" si="209"/>
        <v>-1</v>
      </c>
      <c r="O1115" s="2" t="str">
        <f t="shared" si="210"/>
        <v>62 ans, 10 mois, 16 jours</v>
      </c>
      <c r="Q1115" s="3">
        <f t="shared" si="211"/>
        <v>62</v>
      </c>
      <c r="R1115" s="4">
        <f t="shared" si="212"/>
        <v>10</v>
      </c>
      <c r="S1115" s="5">
        <f t="shared" si="213"/>
        <v>16</v>
      </c>
      <c r="U1115" s="1">
        <f t="shared" si="214"/>
        <v>32493</v>
      </c>
      <c r="W1115" s="6">
        <f t="shared" si="215"/>
        <v>0</v>
      </c>
      <c r="Y1115" t="str">
        <f>_xll.DIFFDATE(B1115,C1115,3)</f>
        <v>62 ans 10 mois 15 jours</v>
      </c>
      <c r="AC1115" t="str">
        <f>RIGHT(_xll.DIFFDATE($B1115,$C1115,3),8)</f>
        <v>15 jours</v>
      </c>
      <c r="AD1115" s="11"/>
      <c r="AE1115" s="10"/>
    </row>
    <row r="1116" spans="2:31">
      <c r="B1116" s="1">
        <v>4230</v>
      </c>
      <c r="C1116" s="1">
        <v>5568</v>
      </c>
      <c r="E1116" s="2" t="str">
        <f t="shared" si="204"/>
        <v>3 ans, 7 mois, 27 jours</v>
      </c>
      <c r="G1116" s="3">
        <f t="shared" si="205"/>
        <v>3</v>
      </c>
      <c r="H1116" s="4">
        <f t="shared" si="206"/>
        <v>7</v>
      </c>
      <c r="I1116" s="5">
        <f t="shared" si="207"/>
        <v>27</v>
      </c>
      <c r="K1116" s="1">
        <f t="shared" si="208"/>
        <v>5565</v>
      </c>
      <c r="M1116" s="6">
        <f t="shared" si="209"/>
        <v>-3</v>
      </c>
      <c r="O1116" s="2" t="str">
        <f t="shared" si="210"/>
        <v>3 ans, 7 mois, 30 jours</v>
      </c>
      <c r="Q1116" s="3">
        <f t="shared" si="211"/>
        <v>3</v>
      </c>
      <c r="R1116" s="4">
        <f t="shared" si="212"/>
        <v>7</v>
      </c>
      <c r="S1116" s="5">
        <f t="shared" si="213"/>
        <v>30</v>
      </c>
      <c r="U1116" s="1">
        <f t="shared" si="214"/>
        <v>5568</v>
      </c>
      <c r="W1116" s="6">
        <f t="shared" si="215"/>
        <v>0</v>
      </c>
      <c r="Y1116" t="str">
        <f>_xll.DIFFDATE(B1116,C1116,3)</f>
        <v>3 ans 7 mois 27 jours</v>
      </c>
      <c r="AC1116" t="str">
        <f>RIGHT(_xll.DIFFDATE($B1116,$C1116,3),8)</f>
        <v>27 jours</v>
      </c>
      <c r="AD1116" s="11"/>
      <c r="AE1116" s="10"/>
    </row>
    <row r="1117" spans="2:31">
      <c r="B1117" s="1">
        <v>10682</v>
      </c>
      <c r="C1117" s="1">
        <v>16890</v>
      </c>
      <c r="E1117" s="2" t="str">
        <f t="shared" si="204"/>
        <v>16 ans, 11 mois, 27 jours</v>
      </c>
      <c r="G1117" s="3">
        <f t="shared" si="205"/>
        <v>16</v>
      </c>
      <c r="H1117" s="4">
        <f t="shared" si="206"/>
        <v>11</v>
      </c>
      <c r="I1117" s="5">
        <f t="shared" si="207"/>
        <v>27</v>
      </c>
      <c r="K1117" s="1">
        <f t="shared" si="208"/>
        <v>16888</v>
      </c>
      <c r="M1117" s="6">
        <f t="shared" si="209"/>
        <v>-2</v>
      </c>
      <c r="O1117" s="2" t="str">
        <f t="shared" si="210"/>
        <v>16 ans, 11 mois, 29 jours</v>
      </c>
      <c r="Q1117" s="3">
        <f t="shared" si="211"/>
        <v>16</v>
      </c>
      <c r="R1117" s="4">
        <f t="shared" si="212"/>
        <v>11</v>
      </c>
      <c r="S1117" s="5">
        <f t="shared" si="213"/>
        <v>29</v>
      </c>
      <c r="U1117" s="1">
        <f t="shared" si="214"/>
        <v>16890</v>
      </c>
      <c r="W1117" s="6">
        <f t="shared" si="215"/>
        <v>0</v>
      </c>
      <c r="Y1117" t="str">
        <f>_xll.DIFFDATE(B1117,C1117,3)</f>
        <v>16 ans 11 mois 27 jours</v>
      </c>
      <c r="AC1117" t="str">
        <f>RIGHT(_xll.DIFFDATE($B1117,$C1117,3),8)</f>
        <v>27 jours</v>
      </c>
      <c r="AD1117" s="11"/>
      <c r="AE1117" s="10"/>
    </row>
    <row r="1118" spans="2:31">
      <c r="B1118" s="1">
        <v>23042</v>
      </c>
      <c r="C1118" s="1">
        <v>73134</v>
      </c>
      <c r="E1118" s="2" t="str">
        <f t="shared" si="204"/>
        <v>137 ans, 1 mois, 22 jours</v>
      </c>
      <c r="G1118" s="3">
        <f t="shared" si="205"/>
        <v>137</v>
      </c>
      <c r="H1118" s="4">
        <f t="shared" si="206"/>
        <v>1</v>
      </c>
      <c r="I1118" s="5">
        <f t="shared" si="207"/>
        <v>22</v>
      </c>
      <c r="K1118" s="1">
        <f t="shared" si="208"/>
        <v>73131</v>
      </c>
      <c r="M1118" s="6">
        <f t="shared" si="209"/>
        <v>-3</v>
      </c>
      <c r="O1118" s="2" t="str">
        <f t="shared" si="210"/>
        <v>137 ans, 1 mois, 25 jours</v>
      </c>
      <c r="Q1118" s="3">
        <f t="shared" si="211"/>
        <v>137</v>
      </c>
      <c r="R1118" s="4">
        <f t="shared" si="212"/>
        <v>1</v>
      </c>
      <c r="S1118" s="5">
        <f t="shared" si="213"/>
        <v>25</v>
      </c>
      <c r="U1118" s="1">
        <f t="shared" si="214"/>
        <v>73134</v>
      </c>
      <c r="W1118" s="6">
        <f t="shared" si="215"/>
        <v>0</v>
      </c>
      <c r="Y1118" t="str">
        <f>_xll.DIFFDATE(B1118,C1118,3)</f>
        <v>137 ans 1 mois 22 jours</v>
      </c>
      <c r="AC1118" t="str">
        <f>RIGHT(_xll.DIFFDATE($B1118,$C1118,3),8)</f>
        <v>22 jours</v>
      </c>
      <c r="AD1118" s="11"/>
      <c r="AE1118" s="10"/>
    </row>
    <row r="1119" spans="2:31">
      <c r="B1119" s="1">
        <v>11443</v>
      </c>
      <c r="C1119" s="1">
        <v>59248</v>
      </c>
      <c r="E1119" s="2" t="str">
        <f t="shared" si="204"/>
        <v>130 ans, 10 mois, 16 jours</v>
      </c>
      <c r="G1119" s="3">
        <f t="shared" si="205"/>
        <v>130</v>
      </c>
      <c r="H1119" s="4">
        <f t="shared" si="206"/>
        <v>10</v>
      </c>
      <c r="I1119" s="5">
        <f t="shared" si="207"/>
        <v>16</v>
      </c>
      <c r="K1119" s="1">
        <f t="shared" si="208"/>
        <v>59246</v>
      </c>
      <c r="M1119" s="6">
        <f t="shared" si="209"/>
        <v>-2</v>
      </c>
      <c r="O1119" s="2" t="str">
        <f t="shared" si="210"/>
        <v>130 ans, 10 mois, 18 jours</v>
      </c>
      <c r="Q1119" s="3">
        <f t="shared" si="211"/>
        <v>130</v>
      </c>
      <c r="R1119" s="4">
        <f t="shared" si="212"/>
        <v>10</v>
      </c>
      <c r="S1119" s="5">
        <f t="shared" si="213"/>
        <v>18</v>
      </c>
      <c r="U1119" s="1">
        <f t="shared" si="214"/>
        <v>59248</v>
      </c>
      <c r="W1119" s="6">
        <f t="shared" si="215"/>
        <v>0</v>
      </c>
      <c r="Y1119" t="str">
        <f>_xll.DIFFDATE(B1119,C1119,3)</f>
        <v>130 ans 10 mois 16 jours</v>
      </c>
      <c r="AC1119" t="str">
        <f>RIGHT(_xll.DIFFDATE($B1119,$C1119,3),8)</f>
        <v>16 jours</v>
      </c>
      <c r="AD1119" s="11"/>
      <c r="AE1119" s="10"/>
    </row>
    <row r="1120" spans="2:31">
      <c r="B1120" s="1">
        <v>20240</v>
      </c>
      <c r="C1120" s="1">
        <v>65139</v>
      </c>
      <c r="E1120" s="2" t="str">
        <f t="shared" si="204"/>
        <v>122 ans, 11 mois, 3 jours</v>
      </c>
      <c r="G1120" s="3">
        <f t="shared" si="205"/>
        <v>122</v>
      </c>
      <c r="H1120" s="4">
        <f t="shared" si="206"/>
        <v>11</v>
      </c>
      <c r="I1120" s="5">
        <f t="shared" si="207"/>
        <v>3</v>
      </c>
      <c r="K1120" s="1">
        <f t="shared" si="208"/>
        <v>65138</v>
      </c>
      <c r="M1120" s="6">
        <f t="shared" si="209"/>
        <v>-1</v>
      </c>
      <c r="O1120" s="2" t="str">
        <f t="shared" si="210"/>
        <v>122 ans, 11 mois, 4 jours</v>
      </c>
      <c r="Q1120" s="3">
        <f t="shared" si="211"/>
        <v>122</v>
      </c>
      <c r="R1120" s="4">
        <f t="shared" si="212"/>
        <v>11</v>
      </c>
      <c r="S1120" s="5">
        <f t="shared" si="213"/>
        <v>4</v>
      </c>
      <c r="U1120" s="1">
        <f t="shared" si="214"/>
        <v>65139</v>
      </c>
      <c r="W1120" s="6">
        <f t="shared" si="215"/>
        <v>0</v>
      </c>
      <c r="Y1120" t="str">
        <f>_xll.DIFFDATE(B1120,C1120,3)</f>
        <v>122 ans 11 mois 3 jours</v>
      </c>
      <c r="AC1120" t="str">
        <f>RIGHT(_xll.DIFFDATE($B1120,$C1120,3),8)</f>
        <v xml:space="preserve"> 3 jours</v>
      </c>
      <c r="AD1120" s="11"/>
      <c r="AE1120" s="10"/>
    </row>
    <row r="1121" spans="2:31">
      <c r="B1121" s="1">
        <v>11626</v>
      </c>
      <c r="C1121" s="1">
        <v>14678</v>
      </c>
      <c r="E1121" s="2" t="str">
        <f t="shared" si="204"/>
        <v>8 ans, 4 mois, 7 jours</v>
      </c>
      <c r="G1121" s="3">
        <f t="shared" si="205"/>
        <v>8</v>
      </c>
      <c r="H1121" s="4">
        <f t="shared" si="206"/>
        <v>4</v>
      </c>
      <c r="I1121" s="5">
        <f t="shared" si="207"/>
        <v>7</v>
      </c>
      <c r="K1121" s="1">
        <f t="shared" si="208"/>
        <v>14677</v>
      </c>
      <c r="M1121" s="6">
        <f t="shared" si="209"/>
        <v>-1</v>
      </c>
      <c r="O1121" s="2" t="str">
        <f t="shared" si="210"/>
        <v>8 ans, 4 mois, 8 jours</v>
      </c>
      <c r="Q1121" s="3">
        <f t="shared" si="211"/>
        <v>8</v>
      </c>
      <c r="R1121" s="4">
        <f t="shared" si="212"/>
        <v>4</v>
      </c>
      <c r="S1121" s="5">
        <f t="shared" si="213"/>
        <v>8</v>
      </c>
      <c r="U1121" s="1">
        <f t="shared" si="214"/>
        <v>14678</v>
      </c>
      <c r="W1121" s="6">
        <f t="shared" si="215"/>
        <v>0</v>
      </c>
      <c r="Y1121" t="str">
        <f>_xll.DIFFDATE(B1121,C1121,3)</f>
        <v>8 ans 4 mois 7 jours</v>
      </c>
      <c r="AC1121" t="str">
        <f>RIGHT(_xll.DIFFDATE($B1121,$C1121,3),8)</f>
        <v xml:space="preserve"> 7 jours</v>
      </c>
      <c r="AD1121" s="11"/>
      <c r="AE1121" s="10"/>
    </row>
    <row r="1122" spans="2:31">
      <c r="B1122" s="1">
        <v>5751</v>
      </c>
      <c r="C1122" s="1">
        <v>17249</v>
      </c>
      <c r="E1122" s="2" t="str">
        <f t="shared" si="204"/>
        <v>31 ans, 5 mois, 22 jours</v>
      </c>
      <c r="G1122" s="3">
        <f t="shared" si="205"/>
        <v>31</v>
      </c>
      <c r="H1122" s="4">
        <f t="shared" si="206"/>
        <v>5</v>
      </c>
      <c r="I1122" s="5">
        <f t="shared" si="207"/>
        <v>22</v>
      </c>
      <c r="K1122" s="1">
        <f t="shared" si="208"/>
        <v>17248</v>
      </c>
      <c r="M1122" s="6">
        <f t="shared" si="209"/>
        <v>-1</v>
      </c>
      <c r="O1122" s="2" t="str">
        <f t="shared" si="210"/>
        <v>31 ans, 5 mois, 23 jours</v>
      </c>
      <c r="Q1122" s="3">
        <f t="shared" si="211"/>
        <v>31</v>
      </c>
      <c r="R1122" s="4">
        <f t="shared" si="212"/>
        <v>5</v>
      </c>
      <c r="S1122" s="5">
        <f t="shared" si="213"/>
        <v>23</v>
      </c>
      <c r="U1122" s="1">
        <f t="shared" si="214"/>
        <v>17249</v>
      </c>
      <c r="W1122" s="6">
        <f t="shared" si="215"/>
        <v>0</v>
      </c>
      <c r="Y1122" t="str">
        <f>_xll.DIFFDATE(B1122,C1122,3)</f>
        <v>31 ans 5 mois 22 jours</v>
      </c>
      <c r="AC1122" t="str">
        <f>RIGHT(_xll.DIFFDATE($B1122,$C1122,3),8)</f>
        <v>22 jours</v>
      </c>
      <c r="AD1122" s="11"/>
      <c r="AE1122" s="10"/>
    </row>
    <row r="1123" spans="2:31">
      <c r="B1123" s="1">
        <v>20604</v>
      </c>
      <c r="C1123" s="1">
        <v>44624</v>
      </c>
      <c r="E1123" s="2" t="str">
        <f t="shared" si="204"/>
        <v>65 ans, 9 mois, 3 jours</v>
      </c>
      <c r="G1123" s="3">
        <f t="shared" si="205"/>
        <v>65</v>
      </c>
      <c r="H1123" s="4">
        <f t="shared" si="206"/>
        <v>9</v>
      </c>
      <c r="I1123" s="5">
        <f t="shared" si="207"/>
        <v>3</v>
      </c>
      <c r="K1123" s="1">
        <f t="shared" si="208"/>
        <v>44623</v>
      </c>
      <c r="M1123" s="6">
        <f t="shared" si="209"/>
        <v>-1</v>
      </c>
      <c r="O1123" s="2" t="str">
        <f t="shared" si="210"/>
        <v>65 ans, 9 mois, 4 jours</v>
      </c>
      <c r="Q1123" s="3">
        <f t="shared" si="211"/>
        <v>65</v>
      </c>
      <c r="R1123" s="4">
        <f t="shared" si="212"/>
        <v>9</v>
      </c>
      <c r="S1123" s="5">
        <f t="shared" si="213"/>
        <v>4</v>
      </c>
      <c r="U1123" s="1">
        <f t="shared" si="214"/>
        <v>44624</v>
      </c>
      <c r="W1123" s="6">
        <f t="shared" si="215"/>
        <v>0</v>
      </c>
      <c r="Y1123" t="str">
        <f>_xll.DIFFDATE(B1123,C1123,3)</f>
        <v>65 ans 9 mois 3 jours</v>
      </c>
      <c r="AC1123" t="str">
        <f>RIGHT(_xll.DIFFDATE($B1123,$C1123,3),8)</f>
        <v xml:space="preserve"> 3 jours</v>
      </c>
      <c r="AD1123" s="11"/>
      <c r="AE1123" s="10"/>
    </row>
    <row r="1124" spans="2:31">
      <c r="B1124" s="1">
        <v>18748</v>
      </c>
      <c r="C1124" s="1">
        <v>63634</v>
      </c>
      <c r="E1124" s="2" t="str">
        <f t="shared" si="204"/>
        <v>122 ans, 10 mois, 19 jours</v>
      </c>
      <c r="G1124" s="3">
        <f t="shared" si="205"/>
        <v>122</v>
      </c>
      <c r="H1124" s="4">
        <f t="shared" si="206"/>
        <v>10</v>
      </c>
      <c r="I1124" s="5">
        <f t="shared" si="207"/>
        <v>19</v>
      </c>
      <c r="K1124" s="1">
        <f t="shared" si="208"/>
        <v>63632</v>
      </c>
      <c r="M1124" s="6">
        <f t="shared" si="209"/>
        <v>-2</v>
      </c>
      <c r="O1124" s="2" t="str">
        <f t="shared" si="210"/>
        <v>122 ans, 10 mois, 21 jours</v>
      </c>
      <c r="Q1124" s="3">
        <f t="shared" si="211"/>
        <v>122</v>
      </c>
      <c r="R1124" s="4">
        <f t="shared" si="212"/>
        <v>10</v>
      </c>
      <c r="S1124" s="5">
        <f t="shared" si="213"/>
        <v>21</v>
      </c>
      <c r="U1124" s="1">
        <f t="shared" si="214"/>
        <v>63634</v>
      </c>
      <c r="W1124" s="6">
        <f t="shared" si="215"/>
        <v>0</v>
      </c>
      <c r="Y1124" t="str">
        <f>_xll.DIFFDATE(B1124,C1124,3)</f>
        <v>122 ans 10 mois 19 jours</v>
      </c>
      <c r="AC1124" t="str">
        <f>RIGHT(_xll.DIFFDATE($B1124,$C1124,3),8)</f>
        <v>19 jours</v>
      </c>
      <c r="AD1124" s="11"/>
      <c r="AE1124" s="10"/>
    </row>
    <row r="1125" spans="2:31">
      <c r="B1125" s="1">
        <v>19571</v>
      </c>
      <c r="C1125" s="1">
        <v>34540</v>
      </c>
      <c r="E1125" s="2" t="str">
        <f t="shared" si="204"/>
        <v>40 ans, 11 mois, 24 jours</v>
      </c>
      <c r="G1125" s="3">
        <f t="shared" si="205"/>
        <v>40</v>
      </c>
      <c r="H1125" s="4">
        <f t="shared" si="206"/>
        <v>11</v>
      </c>
      <c r="I1125" s="5">
        <f t="shared" si="207"/>
        <v>24</v>
      </c>
      <c r="K1125" s="1">
        <f t="shared" si="208"/>
        <v>34539</v>
      </c>
      <c r="M1125" s="6">
        <f t="shared" si="209"/>
        <v>-1</v>
      </c>
      <c r="O1125" s="2" t="str">
        <f t="shared" si="210"/>
        <v>40 ans, 11 mois, 25 jours</v>
      </c>
      <c r="Q1125" s="3">
        <f t="shared" si="211"/>
        <v>40</v>
      </c>
      <c r="R1125" s="4">
        <f t="shared" si="212"/>
        <v>11</v>
      </c>
      <c r="S1125" s="5">
        <f t="shared" si="213"/>
        <v>25</v>
      </c>
      <c r="U1125" s="1">
        <f t="shared" si="214"/>
        <v>34540</v>
      </c>
      <c r="W1125" s="6">
        <f t="shared" si="215"/>
        <v>0</v>
      </c>
      <c r="Y1125" t="str">
        <f>_xll.DIFFDATE(B1125,C1125,3)</f>
        <v>40 ans 11 mois 24 jours</v>
      </c>
      <c r="AC1125" t="str">
        <f>RIGHT(_xll.DIFFDATE($B1125,$C1125,3),8)</f>
        <v>24 jours</v>
      </c>
      <c r="AD1125" s="11"/>
      <c r="AE1125" s="10"/>
    </row>
    <row r="1126" spans="2:31">
      <c r="B1126" s="1">
        <v>15219</v>
      </c>
      <c r="C1126" s="1">
        <v>30390</v>
      </c>
      <c r="E1126" s="2" t="str">
        <f t="shared" si="204"/>
        <v>41 ans, 6 mois, 12 jours</v>
      </c>
      <c r="G1126" s="3">
        <f t="shared" si="205"/>
        <v>41</v>
      </c>
      <c r="H1126" s="4">
        <f t="shared" si="206"/>
        <v>6</v>
      </c>
      <c r="I1126" s="5">
        <f t="shared" si="207"/>
        <v>12</v>
      </c>
      <c r="K1126" s="1">
        <f t="shared" si="208"/>
        <v>30387</v>
      </c>
      <c r="M1126" s="6">
        <f t="shared" si="209"/>
        <v>-3</v>
      </c>
      <c r="O1126" s="2" t="str">
        <f t="shared" si="210"/>
        <v>41 ans, 6 mois, 15 jours</v>
      </c>
      <c r="Q1126" s="3">
        <f t="shared" si="211"/>
        <v>41</v>
      </c>
      <c r="R1126" s="4">
        <f t="shared" si="212"/>
        <v>6</v>
      </c>
      <c r="S1126" s="5">
        <f t="shared" si="213"/>
        <v>15</v>
      </c>
      <c r="U1126" s="1">
        <f t="shared" si="214"/>
        <v>30390</v>
      </c>
      <c r="W1126" s="6">
        <f t="shared" si="215"/>
        <v>0</v>
      </c>
      <c r="Y1126" t="str">
        <f>_xll.DIFFDATE(B1126,C1126,3)</f>
        <v>41 ans 6 mois 12 jours</v>
      </c>
      <c r="AC1126" t="str">
        <f>RIGHT(_xll.DIFFDATE($B1126,$C1126,3),8)</f>
        <v>12 jours</v>
      </c>
      <c r="AD1126" s="11"/>
      <c r="AE1126" s="10"/>
    </row>
    <row r="1127" spans="2:31">
      <c r="B1127" s="1">
        <v>9465</v>
      </c>
      <c r="C1127" s="1">
        <v>19804</v>
      </c>
      <c r="E1127" s="2" t="str">
        <f t="shared" si="204"/>
        <v>28 ans, 3 mois, 20 jours</v>
      </c>
      <c r="G1127" s="3">
        <f t="shared" si="205"/>
        <v>28</v>
      </c>
      <c r="H1127" s="4">
        <f t="shared" si="206"/>
        <v>3</v>
      </c>
      <c r="I1127" s="5">
        <f t="shared" si="207"/>
        <v>20</v>
      </c>
      <c r="K1127" s="1">
        <f t="shared" si="208"/>
        <v>19803</v>
      </c>
      <c r="M1127" s="6">
        <f t="shared" si="209"/>
        <v>-1</v>
      </c>
      <c r="O1127" s="2" t="str">
        <f t="shared" si="210"/>
        <v>28 ans, 3 mois, 21 jours</v>
      </c>
      <c r="Q1127" s="3">
        <f t="shared" si="211"/>
        <v>28</v>
      </c>
      <c r="R1127" s="4">
        <f t="shared" si="212"/>
        <v>3</v>
      </c>
      <c r="S1127" s="5">
        <f t="shared" si="213"/>
        <v>21</v>
      </c>
      <c r="U1127" s="1">
        <f t="shared" si="214"/>
        <v>19804</v>
      </c>
      <c r="W1127" s="6">
        <f t="shared" si="215"/>
        <v>0</v>
      </c>
      <c r="Y1127" t="str">
        <f>_xll.DIFFDATE(B1127,C1127,3)</f>
        <v>28 ans 3 mois 20 jours</v>
      </c>
      <c r="AC1127" t="str">
        <f>RIGHT(_xll.DIFFDATE($B1127,$C1127,3),8)</f>
        <v>20 jours</v>
      </c>
      <c r="AD1127" s="11"/>
      <c r="AE1127" s="10"/>
    </row>
    <row r="1128" spans="2:31">
      <c r="B1128" s="1">
        <v>36464</v>
      </c>
      <c r="C1128" s="1">
        <v>73974</v>
      </c>
      <c r="E1128" s="2" t="str">
        <f t="shared" si="204"/>
        <v>102 ans, 8 mois, 12 jours</v>
      </c>
      <c r="G1128" s="3">
        <f t="shared" si="205"/>
        <v>102</v>
      </c>
      <c r="H1128" s="4">
        <f t="shared" si="206"/>
        <v>8</v>
      </c>
      <c r="I1128" s="5">
        <f t="shared" si="207"/>
        <v>12</v>
      </c>
      <c r="K1128" s="1">
        <f t="shared" si="208"/>
        <v>73973</v>
      </c>
      <c r="M1128" s="6">
        <f t="shared" si="209"/>
        <v>-1</v>
      </c>
      <c r="O1128" s="2" t="str">
        <f t="shared" si="210"/>
        <v>102 ans, 8 mois, 13 jours</v>
      </c>
      <c r="Q1128" s="3">
        <f t="shared" si="211"/>
        <v>102</v>
      </c>
      <c r="R1128" s="4">
        <f t="shared" si="212"/>
        <v>8</v>
      </c>
      <c r="S1128" s="5">
        <f t="shared" si="213"/>
        <v>13</v>
      </c>
      <c r="U1128" s="1">
        <f t="shared" si="214"/>
        <v>73974</v>
      </c>
      <c r="W1128" s="6">
        <f t="shared" si="215"/>
        <v>0</v>
      </c>
      <c r="Y1128" t="str">
        <f>_xll.DIFFDATE(B1128,C1128,3)</f>
        <v>102 ans 8 mois 12 jours</v>
      </c>
      <c r="AC1128" t="str">
        <f>RIGHT(_xll.DIFFDATE($B1128,$C1128,3),8)</f>
        <v>12 jours</v>
      </c>
      <c r="AD1128" s="11"/>
      <c r="AE1128" s="10"/>
    </row>
    <row r="1129" spans="2:31">
      <c r="B1129" s="1">
        <v>29858</v>
      </c>
      <c r="C1129" s="1">
        <v>40627</v>
      </c>
      <c r="E1129" s="2" t="str">
        <f t="shared" si="204"/>
        <v>29 ans, 5 mois, 24 jours</v>
      </c>
      <c r="G1129" s="3">
        <f t="shared" si="205"/>
        <v>29</v>
      </c>
      <c r="H1129" s="4">
        <f t="shared" si="206"/>
        <v>5</v>
      </c>
      <c r="I1129" s="5">
        <f t="shared" si="207"/>
        <v>24</v>
      </c>
      <c r="K1129" s="1">
        <f t="shared" si="208"/>
        <v>40626</v>
      </c>
      <c r="M1129" s="6">
        <f t="shared" si="209"/>
        <v>-1</v>
      </c>
      <c r="O1129" s="2" t="str">
        <f t="shared" si="210"/>
        <v>29 ans, 5 mois, 25 jours</v>
      </c>
      <c r="Q1129" s="3">
        <f t="shared" si="211"/>
        <v>29</v>
      </c>
      <c r="R1129" s="4">
        <f t="shared" si="212"/>
        <v>5</v>
      </c>
      <c r="S1129" s="5">
        <f t="shared" si="213"/>
        <v>25</v>
      </c>
      <c r="U1129" s="1">
        <f t="shared" si="214"/>
        <v>40627</v>
      </c>
      <c r="W1129" s="6">
        <f t="shared" si="215"/>
        <v>0</v>
      </c>
      <c r="Y1129" t="str">
        <f>_xll.DIFFDATE(B1129,C1129,3)</f>
        <v>29 ans 5 mois 24 jours</v>
      </c>
      <c r="AC1129" t="str">
        <f>RIGHT(_xll.DIFFDATE($B1129,$C1129,3),8)</f>
        <v>24 jours</v>
      </c>
      <c r="AD1129" s="11"/>
      <c r="AE1129" s="10"/>
    </row>
    <row r="1130" spans="2:31">
      <c r="B1130" s="1">
        <v>27850</v>
      </c>
      <c r="C1130" s="1">
        <v>56435</v>
      </c>
      <c r="E1130" s="2" t="str">
        <f t="shared" si="204"/>
        <v>78 ans, 3 mois, 4 jours</v>
      </c>
      <c r="G1130" s="3">
        <f t="shared" si="205"/>
        <v>78</v>
      </c>
      <c r="H1130" s="4">
        <f t="shared" si="206"/>
        <v>3</v>
      </c>
      <c r="I1130" s="5">
        <f t="shared" si="207"/>
        <v>4</v>
      </c>
      <c r="K1130" s="1">
        <f t="shared" si="208"/>
        <v>56434</v>
      </c>
      <c r="M1130" s="6">
        <f t="shared" si="209"/>
        <v>-1</v>
      </c>
      <c r="O1130" s="2" t="str">
        <f t="shared" si="210"/>
        <v>78 ans, 3 mois, 5 jours</v>
      </c>
      <c r="Q1130" s="3">
        <f t="shared" si="211"/>
        <v>78</v>
      </c>
      <c r="R1130" s="4">
        <f t="shared" si="212"/>
        <v>3</v>
      </c>
      <c r="S1130" s="5">
        <f t="shared" si="213"/>
        <v>5</v>
      </c>
      <c r="U1130" s="1">
        <f t="shared" si="214"/>
        <v>56435</v>
      </c>
      <c r="W1130" s="6">
        <f t="shared" si="215"/>
        <v>0</v>
      </c>
      <c r="Y1130" t="str">
        <f>_xll.DIFFDATE(B1130,C1130,3)</f>
        <v>78 ans 3 mois 4 jours</v>
      </c>
      <c r="AC1130" t="str">
        <f>RIGHT(_xll.DIFFDATE($B1130,$C1130,3),8)</f>
        <v xml:space="preserve"> 4 jours</v>
      </c>
      <c r="AD1130" s="11"/>
      <c r="AE1130" s="10"/>
    </row>
    <row r="1131" spans="2:31">
      <c r="B1131" s="1">
        <v>17866</v>
      </c>
      <c r="C1131" s="1">
        <v>34045</v>
      </c>
      <c r="E1131" s="2" t="str">
        <f t="shared" si="204"/>
        <v>44 ans, 3 mois, 16 jours</v>
      </c>
      <c r="G1131" s="3">
        <f t="shared" si="205"/>
        <v>44</v>
      </c>
      <c r="H1131" s="4">
        <f t="shared" si="206"/>
        <v>3</v>
      </c>
      <c r="I1131" s="5">
        <f t="shared" si="207"/>
        <v>16</v>
      </c>
      <c r="K1131" s="1">
        <f t="shared" si="208"/>
        <v>34044</v>
      </c>
      <c r="M1131" s="6">
        <f t="shared" si="209"/>
        <v>-1</v>
      </c>
      <c r="O1131" s="2" t="str">
        <f t="shared" si="210"/>
        <v>44 ans, 3 mois, 17 jours</v>
      </c>
      <c r="Q1131" s="3">
        <f t="shared" si="211"/>
        <v>44</v>
      </c>
      <c r="R1131" s="4">
        <f t="shared" si="212"/>
        <v>3</v>
      </c>
      <c r="S1131" s="5">
        <f t="shared" si="213"/>
        <v>17</v>
      </c>
      <c r="U1131" s="1">
        <f t="shared" si="214"/>
        <v>34045</v>
      </c>
      <c r="W1131" s="6">
        <f t="shared" si="215"/>
        <v>0</v>
      </c>
      <c r="Y1131" t="str">
        <f>_xll.DIFFDATE(B1131,C1131,3)</f>
        <v>44 ans 3 mois 16 jours</v>
      </c>
      <c r="AC1131" t="str">
        <f>RIGHT(_xll.DIFFDATE($B1131,$C1131,3),8)</f>
        <v>16 jours</v>
      </c>
      <c r="AD1131" s="11"/>
      <c r="AE1131" s="10"/>
    </row>
    <row r="1132" spans="2:31">
      <c r="B1132" s="1">
        <v>30039</v>
      </c>
      <c r="C1132" s="1">
        <v>73109</v>
      </c>
      <c r="E1132" s="2" t="str">
        <f t="shared" si="204"/>
        <v>117 ans, 10 mois, 30 jours</v>
      </c>
      <c r="G1132" s="3">
        <f t="shared" si="205"/>
        <v>117</v>
      </c>
      <c r="H1132" s="4">
        <f t="shared" si="206"/>
        <v>10</v>
      </c>
      <c r="I1132" s="5">
        <f t="shared" si="207"/>
        <v>30</v>
      </c>
      <c r="K1132" s="1">
        <f t="shared" si="208"/>
        <v>73109</v>
      </c>
      <c r="M1132" s="6">
        <f t="shared" si="209"/>
        <v>0</v>
      </c>
      <c r="O1132" s="2" t="str">
        <f t="shared" si="210"/>
        <v>117 ans, 11 mois, 0 jour</v>
      </c>
      <c r="Q1132" s="3">
        <f t="shared" si="211"/>
        <v>117</v>
      </c>
      <c r="R1132" s="4">
        <f t="shared" si="212"/>
        <v>11</v>
      </c>
      <c r="S1132" s="5">
        <f t="shared" si="213"/>
        <v>0</v>
      </c>
      <c r="U1132" s="1">
        <f t="shared" si="214"/>
        <v>73109</v>
      </c>
      <c r="W1132" s="6">
        <f t="shared" si="215"/>
        <v>0</v>
      </c>
      <c r="Y1132" t="str">
        <f>_xll.DIFFDATE(B1132,C1132,3)</f>
        <v>117 ans 10 mois 30 jours</v>
      </c>
      <c r="AC1132" t="str">
        <f>RIGHT(_xll.DIFFDATE($B1132,$C1132,3),8)</f>
        <v>30 jours</v>
      </c>
      <c r="AD1132" s="11"/>
      <c r="AE1132" s="10"/>
    </row>
    <row r="1133" spans="2:31">
      <c r="B1133" s="1">
        <v>30347</v>
      </c>
      <c r="C1133" s="1">
        <v>82544</v>
      </c>
      <c r="E1133" s="2" t="str">
        <f t="shared" si="204"/>
        <v>142 ans, 10 mois, 28 jours</v>
      </c>
      <c r="G1133" s="3">
        <f t="shared" si="205"/>
        <v>142</v>
      </c>
      <c r="H1133" s="4">
        <f t="shared" si="206"/>
        <v>10</v>
      </c>
      <c r="I1133" s="5">
        <f t="shared" si="207"/>
        <v>28</v>
      </c>
      <c r="K1133" s="1">
        <f t="shared" si="208"/>
        <v>82543</v>
      </c>
      <c r="M1133" s="6">
        <f t="shared" si="209"/>
        <v>-1</v>
      </c>
      <c r="O1133" s="2" t="str">
        <f t="shared" si="210"/>
        <v>142 ans, 10 mois, 29 jours</v>
      </c>
      <c r="Q1133" s="3">
        <f t="shared" si="211"/>
        <v>142</v>
      </c>
      <c r="R1133" s="4">
        <f t="shared" si="212"/>
        <v>10</v>
      </c>
      <c r="S1133" s="5">
        <f t="shared" si="213"/>
        <v>29</v>
      </c>
      <c r="U1133" s="1">
        <f t="shared" si="214"/>
        <v>82544</v>
      </c>
      <c r="W1133" s="6">
        <f t="shared" si="215"/>
        <v>0</v>
      </c>
      <c r="Y1133" t="str">
        <f>_xll.DIFFDATE(B1133,C1133,3)</f>
        <v>142 ans 10 mois 28 jours</v>
      </c>
      <c r="AC1133" t="str">
        <f>RIGHT(_xll.DIFFDATE($B1133,$C1133,3),8)</f>
        <v>28 jours</v>
      </c>
      <c r="AD1133" s="11"/>
      <c r="AE1133" s="10"/>
    </row>
    <row r="1134" spans="2:31">
      <c r="B1134" s="1">
        <v>121</v>
      </c>
      <c r="C1134" s="1">
        <v>25646</v>
      </c>
      <c r="E1134" s="2" t="str">
        <f t="shared" si="204"/>
        <v>69 ans, 10 mois, 17 jours</v>
      </c>
      <c r="G1134" s="3">
        <f t="shared" si="205"/>
        <v>69</v>
      </c>
      <c r="H1134" s="4">
        <f t="shared" si="206"/>
        <v>10</v>
      </c>
      <c r="I1134" s="5">
        <f t="shared" si="207"/>
        <v>17</v>
      </c>
      <c r="K1134" s="1">
        <f t="shared" si="208"/>
        <v>25644</v>
      </c>
      <c r="M1134" s="6">
        <f t="shared" si="209"/>
        <v>-2</v>
      </c>
      <c r="O1134" s="2" t="str">
        <f t="shared" si="210"/>
        <v>69 ans, 10 mois, 19 jours</v>
      </c>
      <c r="Q1134" s="3">
        <f t="shared" si="211"/>
        <v>69</v>
      </c>
      <c r="R1134" s="4">
        <f t="shared" si="212"/>
        <v>10</v>
      </c>
      <c r="S1134" s="5">
        <f t="shared" si="213"/>
        <v>19</v>
      </c>
      <c r="U1134" s="1">
        <f t="shared" si="214"/>
        <v>25646</v>
      </c>
      <c r="W1134" s="6">
        <f t="shared" si="215"/>
        <v>0</v>
      </c>
      <c r="Y1134" t="str">
        <f>_xll.DIFFDATE(B1134,C1134,3)</f>
        <v>69 ans 10 mois 17 jours</v>
      </c>
      <c r="AC1134" t="str">
        <f>RIGHT(_xll.DIFFDATE($B1134,$C1134,3),8)</f>
        <v>17 jours</v>
      </c>
      <c r="AD1134" s="11"/>
      <c r="AE1134" s="10"/>
    </row>
    <row r="1135" spans="2:31">
      <c r="B1135" s="1">
        <v>6818</v>
      </c>
      <c r="C1135" s="1">
        <v>42193</v>
      </c>
      <c r="E1135" s="2" t="str">
        <f t="shared" si="204"/>
        <v>96 ans, 10 mois, 7 jours</v>
      </c>
      <c r="G1135" s="3">
        <f t="shared" si="205"/>
        <v>96</v>
      </c>
      <c r="H1135" s="4">
        <f t="shared" si="206"/>
        <v>10</v>
      </c>
      <c r="I1135" s="5">
        <f t="shared" si="207"/>
        <v>7</v>
      </c>
      <c r="K1135" s="1">
        <f t="shared" si="208"/>
        <v>42192</v>
      </c>
      <c r="M1135" s="6">
        <f t="shared" si="209"/>
        <v>-1</v>
      </c>
      <c r="O1135" s="2" t="str">
        <f t="shared" si="210"/>
        <v>96 ans, 10 mois, 8 jours</v>
      </c>
      <c r="Q1135" s="3">
        <f t="shared" si="211"/>
        <v>96</v>
      </c>
      <c r="R1135" s="4">
        <f t="shared" si="212"/>
        <v>10</v>
      </c>
      <c r="S1135" s="5">
        <f t="shared" si="213"/>
        <v>8</v>
      </c>
      <c r="U1135" s="1">
        <f t="shared" si="214"/>
        <v>42193</v>
      </c>
      <c r="W1135" s="6">
        <f t="shared" si="215"/>
        <v>0</v>
      </c>
      <c r="Y1135" t="str">
        <f>_xll.DIFFDATE(B1135,C1135,3)</f>
        <v>96 ans 10 mois 7 jours</v>
      </c>
      <c r="AC1135" t="str">
        <f>RIGHT(_xll.DIFFDATE($B1135,$C1135,3),8)</f>
        <v xml:space="preserve"> 7 jours</v>
      </c>
      <c r="AD1135" s="11"/>
      <c r="AE1135" s="10"/>
    </row>
    <row r="1136" spans="2:31">
      <c r="B1136" s="1">
        <v>26754</v>
      </c>
      <c r="C1136" s="1">
        <v>36455</v>
      </c>
      <c r="E1136" s="2" t="str">
        <f t="shared" si="204"/>
        <v>26 ans, 6 mois, 21 jours</v>
      </c>
      <c r="G1136" s="3">
        <f t="shared" si="205"/>
        <v>26</v>
      </c>
      <c r="H1136" s="4">
        <f t="shared" si="206"/>
        <v>6</v>
      </c>
      <c r="I1136" s="5">
        <f t="shared" si="207"/>
        <v>21</v>
      </c>
      <c r="K1136" s="1">
        <f t="shared" si="208"/>
        <v>36454</v>
      </c>
      <c r="M1136" s="6">
        <f t="shared" si="209"/>
        <v>-1</v>
      </c>
      <c r="O1136" s="2" t="str">
        <f t="shared" si="210"/>
        <v>26 ans, 6 mois, 22 jours</v>
      </c>
      <c r="Q1136" s="3">
        <f t="shared" si="211"/>
        <v>26</v>
      </c>
      <c r="R1136" s="4">
        <f t="shared" si="212"/>
        <v>6</v>
      </c>
      <c r="S1136" s="5">
        <f t="shared" si="213"/>
        <v>22</v>
      </c>
      <c r="U1136" s="1">
        <f t="shared" si="214"/>
        <v>36455</v>
      </c>
      <c r="W1136" s="6">
        <f t="shared" si="215"/>
        <v>0</v>
      </c>
      <c r="Y1136" t="str">
        <f>_xll.DIFFDATE(B1136,C1136,3)</f>
        <v>26 ans 6 mois 21 jours</v>
      </c>
      <c r="AC1136" t="str">
        <f>RIGHT(_xll.DIFFDATE($B1136,$C1136,3),8)</f>
        <v>21 jours</v>
      </c>
      <c r="AD1136" s="11"/>
      <c r="AE1136" s="10"/>
    </row>
    <row r="1137" spans="2:31">
      <c r="B1137" s="1">
        <v>35734</v>
      </c>
      <c r="C1137" s="1">
        <v>80075</v>
      </c>
      <c r="E1137" s="2" t="str">
        <f t="shared" si="204"/>
        <v>121 ans, 4 mois, 24 jours</v>
      </c>
      <c r="G1137" s="3">
        <f t="shared" si="205"/>
        <v>121</v>
      </c>
      <c r="H1137" s="4">
        <f t="shared" si="206"/>
        <v>4</v>
      </c>
      <c r="I1137" s="5">
        <f t="shared" si="207"/>
        <v>24</v>
      </c>
      <c r="K1137" s="1">
        <f t="shared" si="208"/>
        <v>80072</v>
      </c>
      <c r="M1137" s="6">
        <f t="shared" si="209"/>
        <v>-3</v>
      </c>
      <c r="O1137" s="2" t="str">
        <f t="shared" si="210"/>
        <v>121 ans, 4 mois, 27 jours</v>
      </c>
      <c r="Q1137" s="3">
        <f t="shared" si="211"/>
        <v>121</v>
      </c>
      <c r="R1137" s="4">
        <f t="shared" si="212"/>
        <v>4</v>
      </c>
      <c r="S1137" s="5">
        <f t="shared" si="213"/>
        <v>27</v>
      </c>
      <c r="U1137" s="1">
        <f t="shared" si="214"/>
        <v>80075</v>
      </c>
      <c r="W1137" s="6">
        <f t="shared" si="215"/>
        <v>0</v>
      </c>
      <c r="Y1137" t="str">
        <f>_xll.DIFFDATE(B1137,C1137,3)</f>
        <v>121 ans 4 mois 24 jours</v>
      </c>
      <c r="AC1137" t="str">
        <f>RIGHT(_xll.DIFFDATE($B1137,$C1137,3),8)</f>
        <v>24 jours</v>
      </c>
      <c r="AD1137" s="11"/>
      <c r="AE1137" s="10"/>
    </row>
    <row r="1138" spans="2:31">
      <c r="B1138" s="1">
        <v>18263</v>
      </c>
      <c r="C1138" s="1">
        <v>63187</v>
      </c>
      <c r="E1138" s="2" t="str">
        <f t="shared" si="204"/>
        <v>122 ans, 11 mois, 28 jours</v>
      </c>
      <c r="G1138" s="3">
        <f t="shared" si="205"/>
        <v>122</v>
      </c>
      <c r="H1138" s="4">
        <f t="shared" si="206"/>
        <v>11</v>
      </c>
      <c r="I1138" s="5">
        <f t="shared" si="207"/>
        <v>28</v>
      </c>
      <c r="K1138" s="1">
        <f t="shared" si="208"/>
        <v>63186</v>
      </c>
      <c r="M1138" s="6">
        <f t="shared" si="209"/>
        <v>-1</v>
      </c>
      <c r="O1138" s="2" t="str">
        <f t="shared" si="210"/>
        <v>122 ans, 11 mois, 29 jours</v>
      </c>
      <c r="Q1138" s="3">
        <f t="shared" si="211"/>
        <v>122</v>
      </c>
      <c r="R1138" s="4">
        <f t="shared" si="212"/>
        <v>11</v>
      </c>
      <c r="S1138" s="5">
        <f t="shared" si="213"/>
        <v>29</v>
      </c>
      <c r="U1138" s="1">
        <f t="shared" si="214"/>
        <v>63187</v>
      </c>
      <c r="W1138" s="6">
        <f t="shared" si="215"/>
        <v>0</v>
      </c>
      <c r="Y1138" t="str">
        <f>_xll.DIFFDATE(B1138,C1138,3)</f>
        <v>122 ans 11 mois 28 jours</v>
      </c>
      <c r="AC1138" t="str">
        <f>RIGHT(_xll.DIFFDATE($B1138,$C1138,3),8)</f>
        <v>28 jours</v>
      </c>
      <c r="AD1138" s="11"/>
      <c r="AE1138" s="10"/>
    </row>
    <row r="1139" spans="2:31">
      <c r="B1139" s="1">
        <v>35885</v>
      </c>
      <c r="C1139" s="1">
        <v>42869</v>
      </c>
      <c r="E1139" s="2" t="str">
        <f t="shared" si="204"/>
        <v>19 ans, 1 mois, 13 jours</v>
      </c>
      <c r="G1139" s="3">
        <f t="shared" si="205"/>
        <v>19</v>
      </c>
      <c r="H1139" s="4">
        <f t="shared" si="206"/>
        <v>1</v>
      </c>
      <c r="I1139" s="5">
        <f t="shared" si="207"/>
        <v>13</v>
      </c>
      <c r="K1139" s="1">
        <f t="shared" si="208"/>
        <v>42868</v>
      </c>
      <c r="M1139" s="6">
        <f t="shared" si="209"/>
        <v>-1</v>
      </c>
      <c r="O1139" s="2" t="str">
        <f t="shared" si="210"/>
        <v>19 ans, 1 mois, 14 jours</v>
      </c>
      <c r="Q1139" s="3">
        <f t="shared" si="211"/>
        <v>19</v>
      </c>
      <c r="R1139" s="4">
        <f t="shared" si="212"/>
        <v>1</v>
      </c>
      <c r="S1139" s="5">
        <f t="shared" si="213"/>
        <v>14</v>
      </c>
      <c r="U1139" s="1">
        <f t="shared" si="214"/>
        <v>42869</v>
      </c>
      <c r="W1139" s="6">
        <f t="shared" si="215"/>
        <v>0</v>
      </c>
      <c r="Y1139" t="str">
        <f>_xll.DIFFDATE(B1139,C1139,3)</f>
        <v>19 ans 1 mois 13 jours</v>
      </c>
      <c r="AC1139" t="str">
        <f>RIGHT(_xll.DIFFDATE($B1139,$C1139,3),8)</f>
        <v>13 jours</v>
      </c>
      <c r="AD1139" s="11"/>
      <c r="AE1139" s="10"/>
    </row>
    <row r="1140" spans="2:31">
      <c r="B1140" s="1">
        <v>16102</v>
      </c>
      <c r="C1140" s="1">
        <v>46937</v>
      </c>
      <c r="E1140" s="2" t="str">
        <f t="shared" si="204"/>
        <v>84 ans, 5 mois, 2 jours</v>
      </c>
      <c r="G1140" s="3">
        <f t="shared" si="205"/>
        <v>84</v>
      </c>
      <c r="H1140" s="4">
        <f t="shared" si="206"/>
        <v>5</v>
      </c>
      <c r="I1140" s="5">
        <f t="shared" si="207"/>
        <v>2</v>
      </c>
      <c r="K1140" s="1">
        <f t="shared" si="208"/>
        <v>46936</v>
      </c>
      <c r="M1140" s="6">
        <f t="shared" si="209"/>
        <v>-1</v>
      </c>
      <c r="O1140" s="2" t="str">
        <f t="shared" si="210"/>
        <v>84 ans, 5 mois, 3 jours</v>
      </c>
      <c r="Q1140" s="3">
        <f t="shared" si="211"/>
        <v>84</v>
      </c>
      <c r="R1140" s="4">
        <f t="shared" si="212"/>
        <v>5</v>
      </c>
      <c r="S1140" s="5">
        <f t="shared" si="213"/>
        <v>3</v>
      </c>
      <c r="U1140" s="1">
        <f t="shared" si="214"/>
        <v>46937</v>
      </c>
      <c r="W1140" s="6">
        <f t="shared" si="215"/>
        <v>0</v>
      </c>
      <c r="Y1140" t="str">
        <f>_xll.DIFFDATE(B1140,C1140,3)</f>
        <v>84 ans 5 mois 2 jours</v>
      </c>
      <c r="AC1140" t="str">
        <f>RIGHT(_xll.DIFFDATE($B1140,$C1140,3),8)</f>
        <v xml:space="preserve"> 2 jours</v>
      </c>
      <c r="AD1140" s="11"/>
      <c r="AE1140" s="10"/>
    </row>
    <row r="1141" spans="2:31">
      <c r="B1141" s="1">
        <v>9893</v>
      </c>
      <c r="C1141" s="1">
        <v>17459</v>
      </c>
      <c r="E1141" s="2" t="str">
        <f t="shared" si="204"/>
        <v>20 ans, 8 mois, 18 jours</v>
      </c>
      <c r="G1141" s="3">
        <f t="shared" si="205"/>
        <v>20</v>
      </c>
      <c r="H1141" s="4">
        <f t="shared" si="206"/>
        <v>8</v>
      </c>
      <c r="I1141" s="5">
        <f t="shared" si="207"/>
        <v>18</v>
      </c>
      <c r="K1141" s="1">
        <f t="shared" si="208"/>
        <v>17458</v>
      </c>
      <c r="M1141" s="6">
        <f t="shared" si="209"/>
        <v>-1</v>
      </c>
      <c r="O1141" s="2" t="str">
        <f t="shared" si="210"/>
        <v>20 ans, 8 mois, 19 jours</v>
      </c>
      <c r="Q1141" s="3">
        <f t="shared" si="211"/>
        <v>20</v>
      </c>
      <c r="R1141" s="4">
        <f t="shared" si="212"/>
        <v>8</v>
      </c>
      <c r="S1141" s="5">
        <f t="shared" si="213"/>
        <v>19</v>
      </c>
      <c r="U1141" s="1">
        <f t="shared" si="214"/>
        <v>17459</v>
      </c>
      <c r="W1141" s="6">
        <f t="shared" si="215"/>
        <v>0</v>
      </c>
      <c r="Y1141" t="str">
        <f>_xll.DIFFDATE(B1141,C1141,3)</f>
        <v>20 ans 8 mois 18 jours</v>
      </c>
      <c r="AC1141" t="str">
        <f>RIGHT(_xll.DIFFDATE($B1141,$C1141,3),8)</f>
        <v>18 jours</v>
      </c>
      <c r="AD1141" s="11"/>
      <c r="AE1141" s="10"/>
    </row>
    <row r="1142" spans="2:31">
      <c r="B1142" s="1">
        <v>30559</v>
      </c>
      <c r="C1142" s="1">
        <v>79556</v>
      </c>
      <c r="E1142" s="2" t="str">
        <f t="shared" si="204"/>
        <v>134 ans, 1 mois, 23 jours</v>
      </c>
      <c r="G1142" s="3">
        <f t="shared" si="205"/>
        <v>134</v>
      </c>
      <c r="H1142" s="4">
        <f t="shared" si="206"/>
        <v>1</v>
      </c>
      <c r="I1142" s="5">
        <f t="shared" si="207"/>
        <v>23</v>
      </c>
      <c r="K1142" s="1">
        <f t="shared" si="208"/>
        <v>79555</v>
      </c>
      <c r="M1142" s="6">
        <f t="shared" si="209"/>
        <v>-1</v>
      </c>
      <c r="O1142" s="2" t="str">
        <f t="shared" si="210"/>
        <v>134 ans, 1 mois, 24 jours</v>
      </c>
      <c r="Q1142" s="3">
        <f t="shared" si="211"/>
        <v>134</v>
      </c>
      <c r="R1142" s="4">
        <f t="shared" si="212"/>
        <v>1</v>
      </c>
      <c r="S1142" s="5">
        <f t="shared" si="213"/>
        <v>24</v>
      </c>
      <c r="U1142" s="1">
        <f t="shared" si="214"/>
        <v>79556</v>
      </c>
      <c r="W1142" s="6">
        <f t="shared" si="215"/>
        <v>0</v>
      </c>
      <c r="Y1142" t="str">
        <f>_xll.DIFFDATE(B1142,C1142,3)</f>
        <v>134 ans 1 mois 23 jours</v>
      </c>
      <c r="AC1142" t="str">
        <f>RIGHT(_xll.DIFFDATE($B1142,$C1142,3),8)</f>
        <v>23 jours</v>
      </c>
      <c r="AD1142" s="11"/>
      <c r="AE1142" s="10"/>
    </row>
    <row r="1143" spans="2:31">
      <c r="B1143" s="1">
        <v>8401</v>
      </c>
      <c r="C1143" s="1">
        <v>40523</v>
      </c>
      <c r="E1143" s="2" t="str">
        <f t="shared" si="204"/>
        <v>87 ans, 11 mois, 10 jours</v>
      </c>
      <c r="G1143" s="3">
        <f t="shared" si="205"/>
        <v>87</v>
      </c>
      <c r="H1143" s="4">
        <f t="shared" si="206"/>
        <v>11</v>
      </c>
      <c r="I1143" s="5">
        <f t="shared" si="207"/>
        <v>10</v>
      </c>
      <c r="K1143" s="1">
        <f t="shared" si="208"/>
        <v>40522</v>
      </c>
      <c r="M1143" s="6">
        <f t="shared" si="209"/>
        <v>-1</v>
      </c>
      <c r="O1143" s="2" t="str">
        <f t="shared" si="210"/>
        <v>87 ans, 11 mois, 11 jours</v>
      </c>
      <c r="Q1143" s="3">
        <f t="shared" si="211"/>
        <v>87</v>
      </c>
      <c r="R1143" s="4">
        <f t="shared" si="212"/>
        <v>11</v>
      </c>
      <c r="S1143" s="5">
        <f t="shared" si="213"/>
        <v>11</v>
      </c>
      <c r="U1143" s="1">
        <f t="shared" si="214"/>
        <v>40523</v>
      </c>
      <c r="W1143" s="6">
        <f t="shared" si="215"/>
        <v>0</v>
      </c>
      <c r="Y1143" t="str">
        <f>_xll.DIFFDATE(B1143,C1143,3)</f>
        <v>87 ans 11 mois 10 jours</v>
      </c>
      <c r="AC1143" t="str">
        <f>RIGHT(_xll.DIFFDATE($B1143,$C1143,3),8)</f>
        <v>10 jours</v>
      </c>
      <c r="AD1143" s="11"/>
      <c r="AE1143" s="10"/>
    </row>
    <row r="1144" spans="2:31">
      <c r="B1144" s="1">
        <v>29159</v>
      </c>
      <c r="C1144" s="1">
        <v>64711</v>
      </c>
      <c r="E1144" s="2" t="str">
        <f t="shared" si="204"/>
        <v>97 ans, 4 mois, -1 jour</v>
      </c>
      <c r="G1144" s="3">
        <f t="shared" si="205"/>
        <v>97</v>
      </c>
      <c r="H1144" s="4">
        <f t="shared" si="206"/>
        <v>4</v>
      </c>
      <c r="I1144" s="5">
        <f t="shared" si="207"/>
        <v>-1</v>
      </c>
      <c r="K1144" s="1">
        <f t="shared" si="208"/>
        <v>64708</v>
      </c>
      <c r="M1144" s="6">
        <f t="shared" si="209"/>
        <v>-3</v>
      </c>
      <c r="O1144" s="2" t="str">
        <f t="shared" si="210"/>
        <v>97 ans, 4 mois, 2 jours</v>
      </c>
      <c r="Q1144" s="3">
        <f t="shared" si="211"/>
        <v>97</v>
      </c>
      <c r="R1144" s="4">
        <f t="shared" si="212"/>
        <v>4</v>
      </c>
      <c r="S1144" s="5">
        <f t="shared" si="213"/>
        <v>2</v>
      </c>
      <c r="U1144" s="1">
        <f t="shared" si="214"/>
        <v>64711</v>
      </c>
      <c r="W1144" s="6">
        <f t="shared" si="215"/>
        <v>0</v>
      </c>
      <c r="Y1144" t="str">
        <f>_xll.DIFFDATE(B1144,C1144,3)</f>
        <v>97 ans 4 mois -1 jour</v>
      </c>
      <c r="AC1144" t="str">
        <f>RIGHT(_xll.DIFFDATE($B1144,$C1144,3),8)</f>
        <v xml:space="preserve"> -1 jour</v>
      </c>
      <c r="AD1144" s="11"/>
      <c r="AE1144" s="10"/>
    </row>
    <row r="1145" spans="2:31">
      <c r="B1145" s="1">
        <v>5935</v>
      </c>
      <c r="C1145" s="1">
        <v>52532</v>
      </c>
      <c r="E1145" s="2" t="str">
        <f t="shared" si="204"/>
        <v>127 ans, 6 mois, 27 jours</v>
      </c>
      <c r="G1145" s="3">
        <f t="shared" si="205"/>
        <v>127</v>
      </c>
      <c r="H1145" s="4">
        <f t="shared" si="206"/>
        <v>6</v>
      </c>
      <c r="I1145" s="5">
        <f t="shared" si="207"/>
        <v>27</v>
      </c>
      <c r="K1145" s="1">
        <f t="shared" si="208"/>
        <v>52531</v>
      </c>
      <c r="M1145" s="6">
        <f t="shared" si="209"/>
        <v>-1</v>
      </c>
      <c r="O1145" s="2" t="str">
        <f t="shared" si="210"/>
        <v>127 ans, 6 mois, 28 jours</v>
      </c>
      <c r="Q1145" s="3">
        <f t="shared" si="211"/>
        <v>127</v>
      </c>
      <c r="R1145" s="4">
        <f t="shared" si="212"/>
        <v>6</v>
      </c>
      <c r="S1145" s="5">
        <f t="shared" si="213"/>
        <v>28</v>
      </c>
      <c r="U1145" s="1">
        <f t="shared" si="214"/>
        <v>52532</v>
      </c>
      <c r="W1145" s="6">
        <f t="shared" si="215"/>
        <v>0</v>
      </c>
      <c r="Y1145" t="str">
        <f>_xll.DIFFDATE(B1145,C1145,3)</f>
        <v>127 ans 6 mois 27 jours</v>
      </c>
      <c r="AC1145" t="str">
        <f>RIGHT(_xll.DIFFDATE($B1145,$C1145,3),8)</f>
        <v>27 jours</v>
      </c>
      <c r="AD1145" s="11"/>
      <c r="AE1145" s="10"/>
    </row>
    <row r="1146" spans="2:31">
      <c r="B1146" s="1">
        <v>18231</v>
      </c>
      <c r="C1146" s="1">
        <v>38427</v>
      </c>
      <c r="E1146" s="2" t="str">
        <f t="shared" si="204"/>
        <v>55 ans, 3 mois, 15 jours</v>
      </c>
      <c r="G1146" s="3">
        <f t="shared" si="205"/>
        <v>55</v>
      </c>
      <c r="H1146" s="4">
        <f t="shared" si="206"/>
        <v>3</v>
      </c>
      <c r="I1146" s="5">
        <f t="shared" si="207"/>
        <v>15</v>
      </c>
      <c r="K1146" s="1">
        <f t="shared" si="208"/>
        <v>38426</v>
      </c>
      <c r="M1146" s="6">
        <f t="shared" si="209"/>
        <v>-1</v>
      </c>
      <c r="O1146" s="2" t="str">
        <f t="shared" si="210"/>
        <v>55 ans, 3 mois, 16 jours</v>
      </c>
      <c r="Q1146" s="3">
        <f t="shared" si="211"/>
        <v>55</v>
      </c>
      <c r="R1146" s="4">
        <f t="shared" si="212"/>
        <v>3</v>
      </c>
      <c r="S1146" s="5">
        <f t="shared" si="213"/>
        <v>16</v>
      </c>
      <c r="U1146" s="1">
        <f t="shared" si="214"/>
        <v>38427</v>
      </c>
      <c r="W1146" s="6">
        <f t="shared" si="215"/>
        <v>0</v>
      </c>
      <c r="Y1146" t="str">
        <f>_xll.DIFFDATE(B1146,C1146,3)</f>
        <v>55 ans 3 mois 15 jours</v>
      </c>
      <c r="AC1146" t="str">
        <f>RIGHT(_xll.DIFFDATE($B1146,$C1146,3),8)</f>
        <v>15 jours</v>
      </c>
      <c r="AD1146" s="11"/>
      <c r="AE1146" s="10"/>
    </row>
    <row r="1147" spans="2:31">
      <c r="B1147" s="1">
        <v>19296</v>
      </c>
      <c r="C1147" s="1">
        <v>43533</v>
      </c>
      <c r="E1147" s="2" t="str">
        <f t="shared" si="204"/>
        <v>66 ans, 4 mois, 8 jours</v>
      </c>
      <c r="G1147" s="3">
        <f t="shared" si="205"/>
        <v>66</v>
      </c>
      <c r="H1147" s="4">
        <f t="shared" si="206"/>
        <v>4</v>
      </c>
      <c r="I1147" s="5">
        <f t="shared" si="207"/>
        <v>8</v>
      </c>
      <c r="K1147" s="1">
        <f t="shared" si="208"/>
        <v>43532</v>
      </c>
      <c r="M1147" s="6">
        <f t="shared" si="209"/>
        <v>-1</v>
      </c>
      <c r="O1147" s="2" t="str">
        <f t="shared" si="210"/>
        <v>66 ans, 4 mois, 9 jours</v>
      </c>
      <c r="Q1147" s="3">
        <f t="shared" si="211"/>
        <v>66</v>
      </c>
      <c r="R1147" s="4">
        <f t="shared" si="212"/>
        <v>4</v>
      </c>
      <c r="S1147" s="5">
        <f t="shared" si="213"/>
        <v>9</v>
      </c>
      <c r="U1147" s="1">
        <f t="shared" si="214"/>
        <v>43533</v>
      </c>
      <c r="W1147" s="6">
        <f t="shared" si="215"/>
        <v>0</v>
      </c>
      <c r="Y1147" t="str">
        <f>_xll.DIFFDATE(B1147,C1147,3)</f>
        <v>66 ans 4 mois 8 jours</v>
      </c>
      <c r="AC1147" t="str">
        <f>RIGHT(_xll.DIFFDATE($B1147,$C1147,3),8)</f>
        <v xml:space="preserve"> 8 jours</v>
      </c>
      <c r="AD1147" s="11"/>
      <c r="AE1147" s="10"/>
    </row>
    <row r="1148" spans="2:31">
      <c r="B1148" s="1">
        <v>17471</v>
      </c>
      <c r="C1148" s="1">
        <v>64931</v>
      </c>
      <c r="E1148" s="2" t="str">
        <f t="shared" si="204"/>
        <v>129 ans, 11 mois, 7 jours</v>
      </c>
      <c r="G1148" s="3">
        <f t="shared" si="205"/>
        <v>129</v>
      </c>
      <c r="H1148" s="4">
        <f t="shared" si="206"/>
        <v>11</v>
      </c>
      <c r="I1148" s="5">
        <f t="shared" si="207"/>
        <v>7</v>
      </c>
      <c r="K1148" s="1">
        <f t="shared" si="208"/>
        <v>64930</v>
      </c>
      <c r="M1148" s="6">
        <f t="shared" si="209"/>
        <v>-1</v>
      </c>
      <c r="O1148" s="2" t="str">
        <f t="shared" si="210"/>
        <v>129 ans, 11 mois, 8 jours</v>
      </c>
      <c r="Q1148" s="3">
        <f t="shared" si="211"/>
        <v>129</v>
      </c>
      <c r="R1148" s="4">
        <f t="shared" si="212"/>
        <v>11</v>
      </c>
      <c r="S1148" s="5">
        <f t="shared" si="213"/>
        <v>8</v>
      </c>
      <c r="U1148" s="1">
        <f t="shared" si="214"/>
        <v>64931</v>
      </c>
      <c r="W1148" s="6">
        <f t="shared" si="215"/>
        <v>0</v>
      </c>
      <c r="Y1148" t="str">
        <f>_xll.DIFFDATE(B1148,C1148,3)</f>
        <v>129 ans 11 mois 7 jours</v>
      </c>
      <c r="AC1148" t="str">
        <f>RIGHT(_xll.DIFFDATE($B1148,$C1148,3),8)</f>
        <v xml:space="preserve"> 7 jours</v>
      </c>
      <c r="AD1148" s="11"/>
      <c r="AE1148" s="10"/>
    </row>
    <row r="1149" spans="2:31">
      <c r="B1149" s="1">
        <v>35245</v>
      </c>
      <c r="C1149" s="1">
        <v>80076</v>
      </c>
      <c r="E1149" s="2" t="str">
        <f t="shared" si="204"/>
        <v>122 ans, 8 mois, 27 jours</v>
      </c>
      <c r="G1149" s="3">
        <f t="shared" si="205"/>
        <v>122</v>
      </c>
      <c r="H1149" s="4">
        <f t="shared" si="206"/>
        <v>8</v>
      </c>
      <c r="I1149" s="5">
        <f t="shared" si="207"/>
        <v>27</v>
      </c>
      <c r="K1149" s="1">
        <f t="shared" si="208"/>
        <v>80075</v>
      </c>
      <c r="M1149" s="6">
        <f t="shared" si="209"/>
        <v>-1</v>
      </c>
      <c r="O1149" s="2" t="str">
        <f t="shared" si="210"/>
        <v>122 ans, 8 mois, 28 jours</v>
      </c>
      <c r="Q1149" s="3">
        <f t="shared" si="211"/>
        <v>122</v>
      </c>
      <c r="R1149" s="4">
        <f t="shared" si="212"/>
        <v>8</v>
      </c>
      <c r="S1149" s="5">
        <f t="shared" si="213"/>
        <v>28</v>
      </c>
      <c r="U1149" s="1">
        <f t="shared" si="214"/>
        <v>80076</v>
      </c>
      <c r="W1149" s="6">
        <f t="shared" si="215"/>
        <v>0</v>
      </c>
      <c r="Y1149" t="str">
        <f>_xll.DIFFDATE(B1149,C1149,3)</f>
        <v>122 ans 8 mois 27 jours</v>
      </c>
      <c r="AC1149" t="str">
        <f>RIGHT(_xll.DIFFDATE($B1149,$C1149,3),8)</f>
        <v>27 jours</v>
      </c>
      <c r="AD1149" s="11"/>
      <c r="AE1149" s="10"/>
    </row>
    <row r="1150" spans="2:31">
      <c r="B1150" s="1">
        <v>28580</v>
      </c>
      <c r="C1150" s="1">
        <v>65516</v>
      </c>
      <c r="E1150" s="2" t="str">
        <f t="shared" si="204"/>
        <v>101 ans, 1 mois, 15 jours</v>
      </c>
      <c r="G1150" s="3">
        <f t="shared" si="205"/>
        <v>101</v>
      </c>
      <c r="H1150" s="4">
        <f t="shared" si="206"/>
        <v>1</v>
      </c>
      <c r="I1150" s="5">
        <f t="shared" si="207"/>
        <v>15</v>
      </c>
      <c r="K1150" s="1">
        <f t="shared" si="208"/>
        <v>65515</v>
      </c>
      <c r="M1150" s="6">
        <f t="shared" si="209"/>
        <v>-1</v>
      </c>
      <c r="O1150" s="2" t="str">
        <f t="shared" si="210"/>
        <v>101 ans, 1 mois, 16 jours</v>
      </c>
      <c r="Q1150" s="3">
        <f t="shared" si="211"/>
        <v>101</v>
      </c>
      <c r="R1150" s="4">
        <f t="shared" si="212"/>
        <v>1</v>
      </c>
      <c r="S1150" s="5">
        <f t="shared" si="213"/>
        <v>16</v>
      </c>
      <c r="U1150" s="1">
        <f t="shared" si="214"/>
        <v>65516</v>
      </c>
      <c r="W1150" s="6">
        <f t="shared" si="215"/>
        <v>0</v>
      </c>
      <c r="Y1150" t="str">
        <f>_xll.DIFFDATE(B1150,C1150,3)</f>
        <v>101 ans 1 mois 15 jours</v>
      </c>
      <c r="AC1150" t="str">
        <f>RIGHT(_xll.DIFFDATE($B1150,$C1150,3),8)</f>
        <v>15 jours</v>
      </c>
      <c r="AD1150" s="11"/>
      <c r="AE1150" s="10"/>
    </row>
    <row r="1151" spans="2:31">
      <c r="B1151" s="1">
        <v>15918</v>
      </c>
      <c r="C1151" s="1">
        <v>68057</v>
      </c>
      <c r="E1151" s="2" t="str">
        <f t="shared" si="204"/>
        <v>142 ans, 8 mois, 30 jours</v>
      </c>
      <c r="G1151" s="3">
        <f t="shared" si="205"/>
        <v>142</v>
      </c>
      <c r="H1151" s="4">
        <f t="shared" si="206"/>
        <v>8</v>
      </c>
      <c r="I1151" s="5">
        <f t="shared" si="207"/>
        <v>30</v>
      </c>
      <c r="K1151" s="1">
        <f t="shared" si="208"/>
        <v>68057</v>
      </c>
      <c r="M1151" s="6">
        <f t="shared" si="209"/>
        <v>0</v>
      </c>
      <c r="O1151" s="2" t="str">
        <f t="shared" si="210"/>
        <v>142 ans, 9 mois, 0 jour</v>
      </c>
      <c r="Q1151" s="3">
        <f t="shared" si="211"/>
        <v>142</v>
      </c>
      <c r="R1151" s="4">
        <f t="shared" si="212"/>
        <v>9</v>
      </c>
      <c r="S1151" s="5">
        <f t="shared" si="213"/>
        <v>0</v>
      </c>
      <c r="U1151" s="1">
        <f t="shared" si="214"/>
        <v>68057</v>
      </c>
      <c r="W1151" s="6">
        <f t="shared" si="215"/>
        <v>0</v>
      </c>
      <c r="Y1151" t="str">
        <f>_xll.DIFFDATE(B1151,C1151,3)</f>
        <v>142 ans 8 mois 30 jours</v>
      </c>
      <c r="AC1151" t="str">
        <f>RIGHT(_xll.DIFFDATE($B1151,$C1151,3),8)</f>
        <v>30 jours</v>
      </c>
      <c r="AD1151" s="11"/>
      <c r="AE1151" s="10"/>
    </row>
    <row r="1152" spans="2:31">
      <c r="B1152" s="1">
        <v>12935</v>
      </c>
      <c r="C1152" s="1">
        <v>63174</v>
      </c>
      <c r="E1152" s="2" t="str">
        <f t="shared" si="204"/>
        <v>137 ans, 6 mois, 15 jours</v>
      </c>
      <c r="G1152" s="3">
        <f t="shared" si="205"/>
        <v>137</v>
      </c>
      <c r="H1152" s="4">
        <f t="shared" si="206"/>
        <v>6</v>
      </c>
      <c r="I1152" s="5">
        <f t="shared" si="207"/>
        <v>15</v>
      </c>
      <c r="K1152" s="1">
        <f t="shared" si="208"/>
        <v>63173</v>
      </c>
      <c r="M1152" s="6">
        <f t="shared" si="209"/>
        <v>-1</v>
      </c>
      <c r="O1152" s="2" t="str">
        <f t="shared" si="210"/>
        <v>137 ans, 6 mois, 16 jours</v>
      </c>
      <c r="Q1152" s="3">
        <f t="shared" si="211"/>
        <v>137</v>
      </c>
      <c r="R1152" s="4">
        <f t="shared" si="212"/>
        <v>6</v>
      </c>
      <c r="S1152" s="5">
        <f t="shared" si="213"/>
        <v>16</v>
      </c>
      <c r="U1152" s="1">
        <f t="shared" si="214"/>
        <v>63174</v>
      </c>
      <c r="W1152" s="6">
        <f t="shared" si="215"/>
        <v>0</v>
      </c>
      <c r="Y1152" t="str">
        <f>_xll.DIFFDATE(B1152,C1152,3)</f>
        <v>137 ans 6 mois 15 jours</v>
      </c>
      <c r="AC1152" t="str">
        <f>RIGHT(_xll.DIFFDATE($B1152,$C1152,3),8)</f>
        <v>15 jours</v>
      </c>
      <c r="AD1152" s="11"/>
      <c r="AE1152" s="10"/>
    </row>
    <row r="1153" spans="2:31">
      <c r="B1153" s="1">
        <v>14701</v>
      </c>
      <c r="C1153" s="1">
        <v>33084</v>
      </c>
      <c r="E1153" s="2" t="str">
        <f t="shared" si="204"/>
        <v>50 ans, 3 mois, 29 jours</v>
      </c>
      <c r="G1153" s="3">
        <f t="shared" si="205"/>
        <v>50</v>
      </c>
      <c r="H1153" s="4">
        <f t="shared" si="206"/>
        <v>3</v>
      </c>
      <c r="I1153" s="5">
        <f t="shared" si="207"/>
        <v>29</v>
      </c>
      <c r="K1153" s="1">
        <f t="shared" si="208"/>
        <v>33083</v>
      </c>
      <c r="M1153" s="6">
        <f t="shared" si="209"/>
        <v>-1</v>
      </c>
      <c r="O1153" s="2" t="str">
        <f t="shared" si="210"/>
        <v>50 ans, 3 mois, 30 jours</v>
      </c>
      <c r="Q1153" s="3">
        <f t="shared" si="211"/>
        <v>50</v>
      </c>
      <c r="R1153" s="4">
        <f t="shared" si="212"/>
        <v>3</v>
      </c>
      <c r="S1153" s="5">
        <f t="shared" si="213"/>
        <v>30</v>
      </c>
      <c r="U1153" s="1">
        <f t="shared" si="214"/>
        <v>33084</v>
      </c>
      <c r="W1153" s="6">
        <f t="shared" si="215"/>
        <v>0</v>
      </c>
      <c r="Y1153" t="str">
        <f>_xll.DIFFDATE(B1153,C1153,3)</f>
        <v>50 ans 3 mois 29 jours</v>
      </c>
      <c r="AC1153" t="str">
        <f>RIGHT(_xll.DIFFDATE($B1153,$C1153,3),8)</f>
        <v>29 jours</v>
      </c>
      <c r="AD1153" s="11"/>
      <c r="AE1153" s="10"/>
    </row>
    <row r="1154" spans="2:31">
      <c r="B1154" s="1">
        <v>13269</v>
      </c>
      <c r="C1154" s="1">
        <v>58891</v>
      </c>
      <c r="E1154" s="2" t="str">
        <f t="shared" si="204"/>
        <v>124 ans, 10 mois, 25 jours</v>
      </c>
      <c r="G1154" s="3">
        <f t="shared" si="205"/>
        <v>124</v>
      </c>
      <c r="H1154" s="4">
        <f t="shared" si="206"/>
        <v>10</v>
      </c>
      <c r="I1154" s="5">
        <f t="shared" si="207"/>
        <v>25</v>
      </c>
      <c r="K1154" s="1">
        <f t="shared" si="208"/>
        <v>58890</v>
      </c>
      <c r="M1154" s="6">
        <f t="shared" si="209"/>
        <v>-1</v>
      </c>
      <c r="O1154" s="2" t="str">
        <f t="shared" si="210"/>
        <v>124 ans, 10 mois, 26 jours</v>
      </c>
      <c r="Q1154" s="3">
        <f t="shared" si="211"/>
        <v>124</v>
      </c>
      <c r="R1154" s="4">
        <f t="shared" si="212"/>
        <v>10</v>
      </c>
      <c r="S1154" s="5">
        <f t="shared" si="213"/>
        <v>26</v>
      </c>
      <c r="U1154" s="1">
        <f t="shared" si="214"/>
        <v>58891</v>
      </c>
      <c r="W1154" s="6">
        <f t="shared" si="215"/>
        <v>0</v>
      </c>
      <c r="Y1154" t="str">
        <f>_xll.DIFFDATE(B1154,C1154,3)</f>
        <v>124 ans 10 mois 25 jours</v>
      </c>
      <c r="AC1154" t="str">
        <f>RIGHT(_xll.DIFFDATE($B1154,$C1154,3),8)</f>
        <v>25 jours</v>
      </c>
      <c r="AD1154" s="11"/>
      <c r="AE1154" s="10"/>
    </row>
    <row r="1155" spans="2:31">
      <c r="B1155" s="1">
        <v>821</v>
      </c>
      <c r="C1155" s="1">
        <v>27025</v>
      </c>
      <c r="E1155" s="2" t="str">
        <f t="shared" si="204"/>
        <v>71 ans, 8 mois, 26 jours</v>
      </c>
      <c r="G1155" s="3">
        <f t="shared" si="205"/>
        <v>71</v>
      </c>
      <c r="H1155" s="4">
        <f t="shared" si="206"/>
        <v>8</v>
      </c>
      <c r="I1155" s="5">
        <f t="shared" si="207"/>
        <v>26</v>
      </c>
      <c r="K1155" s="1">
        <f t="shared" si="208"/>
        <v>27024</v>
      </c>
      <c r="M1155" s="6">
        <f t="shared" si="209"/>
        <v>-1</v>
      </c>
      <c r="O1155" s="2" t="str">
        <f t="shared" si="210"/>
        <v>71 ans, 8 mois, 27 jours</v>
      </c>
      <c r="Q1155" s="3">
        <f t="shared" si="211"/>
        <v>71</v>
      </c>
      <c r="R1155" s="4">
        <f t="shared" si="212"/>
        <v>8</v>
      </c>
      <c r="S1155" s="5">
        <f t="shared" si="213"/>
        <v>27</v>
      </c>
      <c r="U1155" s="1">
        <f t="shared" si="214"/>
        <v>27025</v>
      </c>
      <c r="W1155" s="6">
        <f t="shared" si="215"/>
        <v>0</v>
      </c>
      <c r="Y1155" t="str">
        <f>_xll.DIFFDATE(B1155,C1155,3)</f>
        <v>71 ans 8 mois 26 jours</v>
      </c>
      <c r="AC1155" t="str">
        <f>RIGHT(_xll.DIFFDATE($B1155,$C1155,3),8)</f>
        <v>26 jours</v>
      </c>
      <c r="AD1155" s="11"/>
      <c r="AE1155" s="10"/>
    </row>
    <row r="1156" spans="2:31">
      <c r="B1156" s="1">
        <v>19144</v>
      </c>
      <c r="C1156" s="1">
        <v>54502</v>
      </c>
      <c r="E1156" s="2" t="str">
        <f t="shared" si="204"/>
        <v>96 ans, 9 mois, 18 jours</v>
      </c>
      <c r="G1156" s="3">
        <f t="shared" si="205"/>
        <v>96</v>
      </c>
      <c r="H1156" s="4">
        <f t="shared" si="206"/>
        <v>9</v>
      </c>
      <c r="I1156" s="5">
        <f t="shared" si="207"/>
        <v>18</v>
      </c>
      <c r="K1156" s="1">
        <f t="shared" si="208"/>
        <v>54500</v>
      </c>
      <c r="M1156" s="6">
        <f t="shared" si="209"/>
        <v>-2</v>
      </c>
      <c r="O1156" s="2" t="str">
        <f t="shared" si="210"/>
        <v>96 ans, 9 mois, 20 jours</v>
      </c>
      <c r="Q1156" s="3">
        <f t="shared" si="211"/>
        <v>96</v>
      </c>
      <c r="R1156" s="4">
        <f t="shared" si="212"/>
        <v>9</v>
      </c>
      <c r="S1156" s="5">
        <f t="shared" si="213"/>
        <v>20</v>
      </c>
      <c r="U1156" s="1">
        <f t="shared" si="214"/>
        <v>54502</v>
      </c>
      <c r="W1156" s="6">
        <f t="shared" si="215"/>
        <v>0</v>
      </c>
      <c r="Y1156" t="str">
        <f>_xll.DIFFDATE(B1156,C1156,3)</f>
        <v>96 ans 9 mois 18 jours</v>
      </c>
      <c r="AC1156" t="str">
        <f>RIGHT(_xll.DIFFDATE($B1156,$C1156,3),8)</f>
        <v>18 jours</v>
      </c>
      <c r="AD1156" s="11"/>
      <c r="AE1156" s="10"/>
    </row>
    <row r="1157" spans="2:31">
      <c r="B1157" s="1">
        <v>10805</v>
      </c>
      <c r="C1157" s="1">
        <v>44476</v>
      </c>
      <c r="E1157" s="2" t="str">
        <f t="shared" si="204"/>
        <v>92 ans, 2 mois, 6 jours</v>
      </c>
      <c r="G1157" s="3">
        <f t="shared" si="205"/>
        <v>92</v>
      </c>
      <c r="H1157" s="4">
        <f t="shared" si="206"/>
        <v>2</v>
      </c>
      <c r="I1157" s="5">
        <f t="shared" si="207"/>
        <v>6</v>
      </c>
      <c r="K1157" s="1">
        <f t="shared" si="208"/>
        <v>44475</v>
      </c>
      <c r="M1157" s="6">
        <f t="shared" si="209"/>
        <v>-1</v>
      </c>
      <c r="O1157" s="2" t="str">
        <f t="shared" si="210"/>
        <v>92 ans, 2 mois, 7 jours</v>
      </c>
      <c r="Q1157" s="3">
        <f t="shared" si="211"/>
        <v>92</v>
      </c>
      <c r="R1157" s="4">
        <f t="shared" si="212"/>
        <v>2</v>
      </c>
      <c r="S1157" s="5">
        <f t="shared" si="213"/>
        <v>7</v>
      </c>
      <c r="U1157" s="1">
        <f t="shared" si="214"/>
        <v>44476</v>
      </c>
      <c r="W1157" s="6">
        <f t="shared" si="215"/>
        <v>0</v>
      </c>
      <c r="Y1157" t="str">
        <f>_xll.DIFFDATE(B1157,C1157,3)</f>
        <v>92 ans 2 mois 6 jours</v>
      </c>
      <c r="AC1157" t="str">
        <f>RIGHT(_xll.DIFFDATE($B1157,$C1157,3),8)</f>
        <v xml:space="preserve"> 6 jours</v>
      </c>
      <c r="AD1157" s="11"/>
      <c r="AE1157" s="10"/>
    </row>
    <row r="1158" spans="2:31">
      <c r="B1158" s="1">
        <v>30163</v>
      </c>
      <c r="C1158" s="1">
        <v>33581</v>
      </c>
      <c r="E1158" s="2" t="str">
        <f t="shared" si="204"/>
        <v>9 ans, 4 mois, 8 jours</v>
      </c>
      <c r="G1158" s="3">
        <f t="shared" si="205"/>
        <v>9</v>
      </c>
      <c r="H1158" s="4">
        <f t="shared" si="206"/>
        <v>4</v>
      </c>
      <c r="I1158" s="5">
        <f t="shared" si="207"/>
        <v>8</v>
      </c>
      <c r="K1158" s="1">
        <f t="shared" si="208"/>
        <v>33580</v>
      </c>
      <c r="M1158" s="6">
        <f t="shared" si="209"/>
        <v>-1</v>
      </c>
      <c r="O1158" s="2" t="str">
        <f t="shared" si="210"/>
        <v>9 ans, 4 mois, 9 jours</v>
      </c>
      <c r="Q1158" s="3">
        <f t="shared" si="211"/>
        <v>9</v>
      </c>
      <c r="R1158" s="4">
        <f t="shared" si="212"/>
        <v>4</v>
      </c>
      <c r="S1158" s="5">
        <f t="shared" si="213"/>
        <v>9</v>
      </c>
      <c r="U1158" s="1">
        <f t="shared" si="214"/>
        <v>33581</v>
      </c>
      <c r="W1158" s="6">
        <f t="shared" si="215"/>
        <v>0</v>
      </c>
      <c r="Y1158" t="str">
        <f>_xll.DIFFDATE(B1158,C1158,3)</f>
        <v>9 ans 4 mois 8 jours</v>
      </c>
      <c r="AC1158" t="str">
        <f>RIGHT(_xll.DIFFDATE($B1158,$C1158,3),8)</f>
        <v xml:space="preserve"> 8 jours</v>
      </c>
      <c r="AD1158" s="11"/>
      <c r="AE1158" s="10"/>
    </row>
    <row r="1159" spans="2:31">
      <c r="B1159" s="1">
        <v>27759</v>
      </c>
      <c r="C1159" s="1">
        <v>76410</v>
      </c>
      <c r="E1159" s="2" t="str">
        <f t="shared" si="204"/>
        <v>133 ans, 2 mois, 11 jours</v>
      </c>
      <c r="G1159" s="3">
        <f t="shared" si="205"/>
        <v>133</v>
      </c>
      <c r="H1159" s="4">
        <f t="shared" si="206"/>
        <v>2</v>
      </c>
      <c r="I1159" s="5">
        <f t="shared" si="207"/>
        <v>11</v>
      </c>
      <c r="K1159" s="1">
        <f t="shared" si="208"/>
        <v>76407</v>
      </c>
      <c r="M1159" s="6">
        <f t="shared" si="209"/>
        <v>-3</v>
      </c>
      <c r="O1159" s="2" t="str">
        <f t="shared" si="210"/>
        <v>133 ans, 2 mois, 14 jours</v>
      </c>
      <c r="Q1159" s="3">
        <f t="shared" si="211"/>
        <v>133</v>
      </c>
      <c r="R1159" s="4">
        <f t="shared" si="212"/>
        <v>2</v>
      </c>
      <c r="S1159" s="5">
        <f t="shared" si="213"/>
        <v>14</v>
      </c>
      <c r="U1159" s="1">
        <f t="shared" si="214"/>
        <v>76410</v>
      </c>
      <c r="W1159" s="6">
        <f t="shared" si="215"/>
        <v>0</v>
      </c>
      <c r="Y1159" t="str">
        <f>_xll.DIFFDATE(B1159,C1159,3)</f>
        <v>133 ans 2 mois 11 jours</v>
      </c>
      <c r="AC1159" t="str">
        <f>RIGHT(_xll.DIFFDATE($B1159,$C1159,3),8)</f>
        <v>11 jours</v>
      </c>
      <c r="AD1159" s="11"/>
      <c r="AE1159" s="10"/>
    </row>
    <row r="1160" spans="2:31">
      <c r="B1160" s="1">
        <v>21334</v>
      </c>
      <c r="C1160" s="1">
        <v>31130</v>
      </c>
      <c r="E1160" s="2" t="str">
        <f t="shared" ref="E1160:E1223" si="216">DATEDIF(B1160,C1160,"y")&amp;IF(DATEDIF(B1160,C1160,"y")&gt;1," ans, "," an, ")&amp;DATEDIF(B1160,C1160,"ym")&amp;" mois, "&amp;DATEDIF(B1160,C1160,"md")&amp;IF(DATEDIF(B1160,C1160,"md")&gt;1," jours"," jour")</f>
        <v>26 ans, 9 mois, 23 jours</v>
      </c>
      <c r="G1160" s="3">
        <f t="shared" ref="G1160:G1223" si="217">DATEDIF(B1160,C1160,"y")</f>
        <v>26</v>
      </c>
      <c r="H1160" s="4">
        <f t="shared" ref="H1160:H1223" si="218">DATEDIF(B1160,C1160,"ym")</f>
        <v>9</v>
      </c>
      <c r="I1160" s="5">
        <f t="shared" ref="I1160:I1223" si="219">DATEDIF(B1160,C1160,"md")</f>
        <v>23</v>
      </c>
      <c r="K1160" s="1">
        <f t="shared" ref="K1160:K1223" si="220">EDATE($B1160,12*G1160+H1160)+I1160</f>
        <v>31129</v>
      </c>
      <c r="M1160" s="6">
        <f t="shared" ref="M1160:M1223" si="221">K1160-$C1160</f>
        <v>-1</v>
      </c>
      <c r="O1160" s="2" t="str">
        <f t="shared" ref="O1160:O1223" si="222" xml:space="preserve">          TEXT(INT((12*(YEAR(INT(C1160)+((ROUND(C1160-INT(C1160)-B1160+INT(B1160),6))&gt;=0))-YEAR(B1160))+MONTH(INT(C1160)+((ROUND(C1160-INT(C1160)-B1160+INT(B1160),6))&gt;=0))-MONTH(B1160)    -(EDATE(B1160,12*(YEAR(INT(C1160)+((ROUND(C1160-INT(C1160)-B1160+INT(B1160),6))&gt;=0))-YEAR(B1160))+MONTH(INT(C1160)+((ROUND(C1160-INT(C1160)-B1160+INT(B1160),6))&gt;=0))-MONTH(B1160))&gt;=(INT(C1160)+((ROUND(C1160-INT(C1160)-B1160+INT(B1160),6))&gt;=0))))/12),"[&gt;=2]0"" ans, "";0"" an, """)&amp;                  MOD(12*(YEAR(INT(C1160)+((ROUND(C1160-INT(C1160)-B1160+INT(B1160),6))&gt;=0))-YEAR(B1160))+MONTH(INT(C1160)+((ROUND(C1160-INT(C1160)-B1160+INT(B1160),6))&gt;=0))-MONTH(B1160)    -(EDATE(B1160,12*(YEAR(INT(C1160)+((ROUND(C1160-INT(C1160)-B1160+INT(B1160),6))&gt;=0))-YEAR(B1160))+MONTH(INT(C1160)+((ROUND(C1160-INT(C1160)-B1160+INT(B1160),6))&gt;=0))-MONTH(B1160))&gt;=(INT(C1160)+((ROUND(C1160-INT(C1160)-B1160+INT(B1160),6))&gt;=0))),12)&amp;" mois, "&amp;                          TEXT(INT(C1160)+((ROUND(C1160-INT(C1160)-B1160+INT(B1160),6))&gt;=0)-EDATE(INT(B1160),12*(YEAR(INT(C1160)+((ROUND(C1160-INT(C1160)-B1160+INT(B1160),6))&gt;=0))-YEAR(B1160))+MONTH(INT(C1160)+((ROUND(C1160-INT(C1160)-B1160+INT(B1160),6))&gt;=0))-MONTH(B1160)    -(EDATE(B1160,12*(YEAR(INT(C1160)+((ROUND(C1160-INT(C1160)-B1160+INT(B1160),6))&gt;=0))-YEAR(B1160))+MONTH(INT(C1160)+((ROUND(C1160-INT(C1160)-B1160+INT(B1160),6))&gt;=0))-MONTH(B1160))&gt;=(INT(C1160)+((ROUND(C1160-INT(C1160)-B1160+INT(B1160),6))&gt;=0))))-1,"[&gt;=2]0"" jours"";0"" jour""")</f>
        <v>26 ans, 9 mois, 24 jours</v>
      </c>
      <c r="Q1160" s="3">
        <f t="shared" ref="Q1160:Q1223" si="223" xml:space="preserve">            INT((12*(YEAR(INT(C1160)+((ROUND(C1160-INT(C1160)-B1160+INT(B1160),6))&gt;=0))-YEAR(B1160))+MONTH(INT(C1160)+((ROUND(C1160-INT(C1160)-B1160+INT(B1160),6))&gt;=0))-MONTH(B1160)-(EDATE(B1160,12*(YEAR(INT(C1160)+((ROUND(C1160-INT(C1160)-B1160+INT(B1160),6))&gt;=0))-YEAR(B1160))+MONTH(INT(C1160)+((ROUND(C1160-INT(C1160)-B1160+INT(B1160),6))&gt;=0))-MONTH(B1160))&gt;=(INT(C1160)+((ROUND(C1160-INT(C1160)-B1160+INT(B1160),6))&gt;=0))))/12)</f>
        <v>26</v>
      </c>
      <c r="R1160" s="4">
        <f t="shared" ref="R1160:R1223" si="224" xml:space="preserve">             MOD(12*(YEAR(INT(C1160)+((ROUND(C1160-INT(C1160)-B1160+INT(B1160),6))&gt;=0))-YEAR(B1160))+MONTH(INT(C1160)+((ROUND(C1160-INT(C1160)-B1160+INT(B1160),6))&gt;=0))-MONTH(B1160)-(EDATE(B1160,12*(YEAR(INT(C1160)+((ROUND(C1160-INT(C1160)-B1160+INT(B1160),6))&gt;=0))-YEAR(B1160))+MONTH(INT(C1160)+((ROUND(C1160-INT(C1160)-B1160+INT(B1160),6))&gt;=0))-MONTH(B1160))&gt;=(INT(C1160)+((ROUND(C1160-INT(C1160)-B1160+INT(B1160),6))&gt;=0))),12)</f>
        <v>9</v>
      </c>
      <c r="S1160" s="5">
        <f t="shared" ref="S1160:S1223" si="225" xml:space="preserve">                               INT(C1160)+((ROUND(C1160-INT(C1160)-B1160+INT(B1160),6))&gt;=0)-EDATE(INT(B1160),12*(YEAR(INT(C1160)+((ROUND(C1160-INT(C1160)-B1160+INT(B1160),6))&gt;=0))-YEAR(B1160))+MONTH(INT(C1160)+((ROUND(C1160-INT(C1160)-B1160+INT(B1160),6))&gt;=0))-MONTH(B1160)    -(EDATE(B1160,12*(YEAR(INT(C1160)+((ROUND(C1160-INT(C1160)-B1160+INT(B1160),6))&gt;=0))-YEAR(B1160))+MONTH(INT(C1160)+((ROUND(C1160-INT(C1160)-B1160+INT(B1160),6))&gt;=0))-MONTH(B1160))&gt;=(INT(C1160)+((ROUND(C1160-INT(C1160)-B1160+INT(B1160),6))&gt;=0))))-1</f>
        <v>24</v>
      </c>
      <c r="U1160" s="1">
        <f t="shared" ref="U1160:U1223" si="226">EDATE($B1160,12*Q1160+R1160)+S1160</f>
        <v>31130</v>
      </c>
      <c r="W1160" s="6">
        <f t="shared" ref="W1160:W1223" si="227">U1160-$C1160</f>
        <v>0</v>
      </c>
      <c r="Y1160" t="str">
        <f>_xll.DIFFDATE(B1160,C1160,3)</f>
        <v>26 ans 9 mois 23 jours</v>
      </c>
      <c r="AC1160" t="str">
        <f>RIGHT(_xll.DIFFDATE($B1160,$C1160,3),8)</f>
        <v>23 jours</v>
      </c>
      <c r="AD1160" s="11"/>
      <c r="AE1160" s="10"/>
    </row>
    <row r="1161" spans="2:31">
      <c r="B1161" s="1">
        <v>13088</v>
      </c>
      <c r="C1161" s="1">
        <v>17449</v>
      </c>
      <c r="E1161" s="2" t="str">
        <f t="shared" si="216"/>
        <v>11 ans, 11 mois, 8 jours</v>
      </c>
      <c r="G1161" s="3">
        <f t="shared" si="217"/>
        <v>11</v>
      </c>
      <c r="H1161" s="4">
        <f t="shared" si="218"/>
        <v>11</v>
      </c>
      <c r="I1161" s="5">
        <f t="shared" si="219"/>
        <v>8</v>
      </c>
      <c r="K1161" s="1">
        <f t="shared" si="220"/>
        <v>17448</v>
      </c>
      <c r="M1161" s="6">
        <f t="shared" si="221"/>
        <v>-1</v>
      </c>
      <c r="O1161" s="2" t="str">
        <f t="shared" si="222"/>
        <v>11 ans, 11 mois, 9 jours</v>
      </c>
      <c r="Q1161" s="3">
        <f t="shared" si="223"/>
        <v>11</v>
      </c>
      <c r="R1161" s="4">
        <f t="shared" si="224"/>
        <v>11</v>
      </c>
      <c r="S1161" s="5">
        <f t="shared" si="225"/>
        <v>9</v>
      </c>
      <c r="U1161" s="1">
        <f t="shared" si="226"/>
        <v>17449</v>
      </c>
      <c r="W1161" s="6">
        <f t="shared" si="227"/>
        <v>0</v>
      </c>
      <c r="Y1161" t="str">
        <f>_xll.DIFFDATE(B1161,C1161,3)</f>
        <v>11 ans 11 mois 8 jours</v>
      </c>
      <c r="AC1161" t="str">
        <f>RIGHT(_xll.DIFFDATE($B1161,$C1161,3),8)</f>
        <v xml:space="preserve"> 8 jours</v>
      </c>
      <c r="AD1161" s="11"/>
      <c r="AE1161" s="10"/>
    </row>
    <row r="1162" spans="2:31">
      <c r="B1162" s="1">
        <v>7455</v>
      </c>
      <c r="C1162" s="1">
        <v>58886</v>
      </c>
      <c r="E1162" s="2" t="str">
        <f t="shared" si="216"/>
        <v>140 ans, 9 mois, 20 jours</v>
      </c>
      <c r="G1162" s="3">
        <f t="shared" si="217"/>
        <v>140</v>
      </c>
      <c r="H1162" s="4">
        <f t="shared" si="218"/>
        <v>9</v>
      </c>
      <c r="I1162" s="5">
        <f t="shared" si="219"/>
        <v>20</v>
      </c>
      <c r="K1162" s="1">
        <f t="shared" si="220"/>
        <v>58885</v>
      </c>
      <c r="M1162" s="6">
        <f t="shared" si="221"/>
        <v>-1</v>
      </c>
      <c r="O1162" s="2" t="str">
        <f t="shared" si="222"/>
        <v>140 ans, 9 mois, 21 jours</v>
      </c>
      <c r="Q1162" s="3">
        <f t="shared" si="223"/>
        <v>140</v>
      </c>
      <c r="R1162" s="4">
        <f t="shared" si="224"/>
        <v>9</v>
      </c>
      <c r="S1162" s="5">
        <f t="shared" si="225"/>
        <v>21</v>
      </c>
      <c r="U1162" s="1">
        <f t="shared" si="226"/>
        <v>58886</v>
      </c>
      <c r="W1162" s="6">
        <f t="shared" si="227"/>
        <v>0</v>
      </c>
      <c r="Y1162" t="str">
        <f>_xll.DIFFDATE(B1162,C1162,3)</f>
        <v>140 ans 9 mois 20 jours</v>
      </c>
      <c r="AC1162" t="str">
        <f>RIGHT(_xll.DIFFDATE($B1162,$C1162,3),8)</f>
        <v>20 jours</v>
      </c>
      <c r="AD1162" s="11"/>
      <c r="AE1162" s="10"/>
    </row>
    <row r="1163" spans="2:31">
      <c r="B1163" s="1">
        <v>1065</v>
      </c>
      <c r="C1163" s="1">
        <v>32583</v>
      </c>
      <c r="E1163" s="2" t="str">
        <f t="shared" si="216"/>
        <v>86 ans, 3 mois, 14 jours</v>
      </c>
      <c r="G1163" s="3">
        <f t="shared" si="217"/>
        <v>86</v>
      </c>
      <c r="H1163" s="4">
        <f t="shared" si="218"/>
        <v>3</v>
      </c>
      <c r="I1163" s="5">
        <f t="shared" si="219"/>
        <v>14</v>
      </c>
      <c r="K1163" s="1">
        <f t="shared" si="220"/>
        <v>32581</v>
      </c>
      <c r="M1163" s="6">
        <f t="shared" si="221"/>
        <v>-2</v>
      </c>
      <c r="O1163" s="2" t="str">
        <f t="shared" si="222"/>
        <v>86 ans, 3 mois, 16 jours</v>
      </c>
      <c r="Q1163" s="3">
        <f t="shared" si="223"/>
        <v>86</v>
      </c>
      <c r="R1163" s="4">
        <f t="shared" si="224"/>
        <v>3</v>
      </c>
      <c r="S1163" s="5">
        <f t="shared" si="225"/>
        <v>16</v>
      </c>
      <c r="U1163" s="1">
        <f t="shared" si="226"/>
        <v>32583</v>
      </c>
      <c r="W1163" s="6">
        <f t="shared" si="227"/>
        <v>0</v>
      </c>
      <c r="Y1163" t="str">
        <f>_xll.DIFFDATE(B1163,C1163,3)</f>
        <v>86 ans 3 mois 14 jours</v>
      </c>
      <c r="AC1163" t="str">
        <f>RIGHT(_xll.DIFFDATE($B1163,$C1163,3),8)</f>
        <v>14 jours</v>
      </c>
      <c r="AD1163" s="11"/>
      <c r="AE1163" s="10"/>
    </row>
    <row r="1164" spans="2:31">
      <c r="B1164" s="1">
        <v>34212</v>
      </c>
      <c r="C1164" s="1">
        <v>87744</v>
      </c>
      <c r="E1164" s="2" t="str">
        <f t="shared" si="216"/>
        <v>146 ans, 6 mois, 23 jours</v>
      </c>
      <c r="G1164" s="3">
        <f t="shared" si="217"/>
        <v>146</v>
      </c>
      <c r="H1164" s="4">
        <f t="shared" si="218"/>
        <v>6</v>
      </c>
      <c r="I1164" s="5">
        <f t="shared" si="219"/>
        <v>23</v>
      </c>
      <c r="K1164" s="1">
        <f t="shared" si="220"/>
        <v>87742</v>
      </c>
      <c r="M1164" s="6">
        <f t="shared" si="221"/>
        <v>-2</v>
      </c>
      <c r="O1164" s="2" t="str">
        <f t="shared" si="222"/>
        <v>146 ans, 6 mois, 25 jours</v>
      </c>
      <c r="Q1164" s="3">
        <f t="shared" si="223"/>
        <v>146</v>
      </c>
      <c r="R1164" s="4">
        <f t="shared" si="224"/>
        <v>6</v>
      </c>
      <c r="S1164" s="5">
        <f t="shared" si="225"/>
        <v>25</v>
      </c>
      <c r="U1164" s="1">
        <f t="shared" si="226"/>
        <v>87744</v>
      </c>
      <c r="W1164" s="6">
        <f t="shared" si="227"/>
        <v>0</v>
      </c>
      <c r="Y1164" t="str">
        <f>_xll.DIFFDATE(B1164,C1164,3)</f>
        <v>146 ans 6 mois 23 jours</v>
      </c>
      <c r="AC1164" t="str">
        <f>RIGHT(_xll.DIFFDATE($B1164,$C1164,3),8)</f>
        <v>23 jours</v>
      </c>
      <c r="AD1164" s="11"/>
      <c r="AE1164" s="10"/>
    </row>
    <row r="1165" spans="2:31">
      <c r="B1165" s="1">
        <v>34485</v>
      </c>
      <c r="C1165" s="1">
        <v>41930</v>
      </c>
      <c r="E1165" s="2" t="str">
        <f t="shared" si="216"/>
        <v>20 ans, 4 mois, 17 jours</v>
      </c>
      <c r="G1165" s="3">
        <f t="shared" si="217"/>
        <v>20</v>
      </c>
      <c r="H1165" s="4">
        <f t="shared" si="218"/>
        <v>4</v>
      </c>
      <c r="I1165" s="5">
        <f t="shared" si="219"/>
        <v>17</v>
      </c>
      <c r="K1165" s="1">
        <f t="shared" si="220"/>
        <v>41929</v>
      </c>
      <c r="M1165" s="6">
        <f t="shared" si="221"/>
        <v>-1</v>
      </c>
      <c r="O1165" s="2" t="str">
        <f t="shared" si="222"/>
        <v>20 ans, 4 mois, 18 jours</v>
      </c>
      <c r="Q1165" s="3">
        <f t="shared" si="223"/>
        <v>20</v>
      </c>
      <c r="R1165" s="4">
        <f t="shared" si="224"/>
        <v>4</v>
      </c>
      <c r="S1165" s="5">
        <f t="shared" si="225"/>
        <v>18</v>
      </c>
      <c r="U1165" s="1">
        <f t="shared" si="226"/>
        <v>41930</v>
      </c>
      <c r="W1165" s="6">
        <f t="shared" si="227"/>
        <v>0</v>
      </c>
      <c r="Y1165" t="str">
        <f>_xll.DIFFDATE(B1165,C1165,3)</f>
        <v>20 ans 4 mois 17 jours</v>
      </c>
      <c r="AC1165" t="str">
        <f>RIGHT(_xll.DIFFDATE($B1165,$C1165,3),8)</f>
        <v>17 jours</v>
      </c>
      <c r="AD1165" s="11"/>
      <c r="AE1165" s="10"/>
    </row>
    <row r="1166" spans="2:31">
      <c r="B1166" s="1">
        <v>1978</v>
      </c>
      <c r="C1166" s="1">
        <v>23194</v>
      </c>
      <c r="E1166" s="2" t="str">
        <f t="shared" si="216"/>
        <v>58 ans, 1 mois, 1 jour</v>
      </c>
      <c r="G1166" s="3">
        <f t="shared" si="217"/>
        <v>58</v>
      </c>
      <c r="H1166" s="4">
        <f t="shared" si="218"/>
        <v>1</v>
      </c>
      <c r="I1166" s="5">
        <f t="shared" si="219"/>
        <v>1</v>
      </c>
      <c r="K1166" s="1">
        <f t="shared" si="220"/>
        <v>23193</v>
      </c>
      <c r="M1166" s="6">
        <f t="shared" si="221"/>
        <v>-1</v>
      </c>
      <c r="O1166" s="2" t="str">
        <f t="shared" si="222"/>
        <v>58 ans, 1 mois, 2 jours</v>
      </c>
      <c r="Q1166" s="3">
        <f t="shared" si="223"/>
        <v>58</v>
      </c>
      <c r="R1166" s="4">
        <f t="shared" si="224"/>
        <v>1</v>
      </c>
      <c r="S1166" s="5">
        <f t="shared" si="225"/>
        <v>2</v>
      </c>
      <c r="U1166" s="1">
        <f t="shared" si="226"/>
        <v>23194</v>
      </c>
      <c r="W1166" s="6">
        <f t="shared" si="227"/>
        <v>0</v>
      </c>
      <c r="Y1166" t="str">
        <f>_xll.DIFFDATE(B1166,C1166,3)</f>
        <v>58 ans 1 mois 1 jour</v>
      </c>
      <c r="AC1166" t="str">
        <f>RIGHT(_xll.DIFFDATE($B1166,$C1166,3),8)</f>
        <v>s 1 jour</v>
      </c>
      <c r="AD1166" s="11"/>
      <c r="AE1166" s="10"/>
    </row>
    <row r="1167" spans="2:31">
      <c r="B1167" s="1">
        <v>9801</v>
      </c>
      <c r="C1167" s="1">
        <v>34406</v>
      </c>
      <c r="E1167" s="2" t="str">
        <f t="shared" si="216"/>
        <v>67 ans, 4 mois, 10 jours</v>
      </c>
      <c r="G1167" s="3">
        <f t="shared" si="217"/>
        <v>67</v>
      </c>
      <c r="H1167" s="4">
        <f t="shared" si="218"/>
        <v>4</v>
      </c>
      <c r="I1167" s="5">
        <f t="shared" si="219"/>
        <v>10</v>
      </c>
      <c r="K1167" s="1">
        <f t="shared" si="220"/>
        <v>34403</v>
      </c>
      <c r="M1167" s="6">
        <f t="shared" si="221"/>
        <v>-3</v>
      </c>
      <c r="O1167" s="2" t="str">
        <f t="shared" si="222"/>
        <v>67 ans, 4 mois, 13 jours</v>
      </c>
      <c r="Q1167" s="3">
        <f t="shared" si="223"/>
        <v>67</v>
      </c>
      <c r="R1167" s="4">
        <f t="shared" si="224"/>
        <v>4</v>
      </c>
      <c r="S1167" s="5">
        <f t="shared" si="225"/>
        <v>13</v>
      </c>
      <c r="U1167" s="1">
        <f t="shared" si="226"/>
        <v>34406</v>
      </c>
      <c r="W1167" s="6">
        <f t="shared" si="227"/>
        <v>0</v>
      </c>
      <c r="Y1167" t="str">
        <f>_xll.DIFFDATE(B1167,C1167,3)</f>
        <v>67 ans 4 mois 10 jours</v>
      </c>
      <c r="AC1167" t="str">
        <f>RIGHT(_xll.DIFFDATE($B1167,$C1167,3),8)</f>
        <v>10 jours</v>
      </c>
      <c r="AD1167" s="11"/>
      <c r="AE1167" s="10"/>
    </row>
    <row r="1168" spans="2:31">
      <c r="B1168" s="1">
        <v>19602</v>
      </c>
      <c r="C1168" s="1">
        <v>37617</v>
      </c>
      <c r="E1168" s="2" t="str">
        <f t="shared" si="216"/>
        <v>49 ans, 3 mois, 26 jours</v>
      </c>
      <c r="G1168" s="3">
        <f t="shared" si="217"/>
        <v>49</v>
      </c>
      <c r="H1168" s="4">
        <f t="shared" si="218"/>
        <v>3</v>
      </c>
      <c r="I1168" s="5">
        <f t="shared" si="219"/>
        <v>26</v>
      </c>
      <c r="K1168" s="1">
        <f t="shared" si="220"/>
        <v>37616</v>
      </c>
      <c r="M1168" s="6">
        <f t="shared" si="221"/>
        <v>-1</v>
      </c>
      <c r="O1168" s="2" t="str">
        <f t="shared" si="222"/>
        <v>49 ans, 3 mois, 27 jours</v>
      </c>
      <c r="Q1168" s="3">
        <f t="shared" si="223"/>
        <v>49</v>
      </c>
      <c r="R1168" s="4">
        <f t="shared" si="224"/>
        <v>3</v>
      </c>
      <c r="S1168" s="5">
        <f t="shared" si="225"/>
        <v>27</v>
      </c>
      <c r="U1168" s="1">
        <f t="shared" si="226"/>
        <v>37617</v>
      </c>
      <c r="W1168" s="6">
        <f t="shared" si="227"/>
        <v>0</v>
      </c>
      <c r="Y1168" t="str">
        <f>_xll.DIFFDATE(B1168,C1168,3)</f>
        <v>49 ans 3 mois 26 jours</v>
      </c>
      <c r="AC1168" t="str">
        <f>RIGHT(_xll.DIFFDATE($B1168,$C1168,3),8)</f>
        <v>26 jours</v>
      </c>
      <c r="AD1168" s="11"/>
      <c r="AE1168" s="10"/>
    </row>
    <row r="1169" spans="2:31">
      <c r="B1169" s="1">
        <v>16983</v>
      </c>
      <c r="C1169" s="1">
        <v>28577</v>
      </c>
      <c r="E1169" s="2" t="str">
        <f t="shared" si="216"/>
        <v>31 ans, 8 mois, 26 jours</v>
      </c>
      <c r="G1169" s="3">
        <f t="shared" si="217"/>
        <v>31</v>
      </c>
      <c r="H1169" s="4">
        <f t="shared" si="218"/>
        <v>8</v>
      </c>
      <c r="I1169" s="5">
        <f t="shared" si="219"/>
        <v>26</v>
      </c>
      <c r="K1169" s="1">
        <f t="shared" si="220"/>
        <v>28575</v>
      </c>
      <c r="M1169" s="6">
        <f t="shared" si="221"/>
        <v>-2</v>
      </c>
      <c r="O1169" s="2" t="str">
        <f t="shared" si="222"/>
        <v>31 ans, 8 mois, 28 jours</v>
      </c>
      <c r="Q1169" s="3">
        <f t="shared" si="223"/>
        <v>31</v>
      </c>
      <c r="R1169" s="4">
        <f t="shared" si="224"/>
        <v>8</v>
      </c>
      <c r="S1169" s="5">
        <f t="shared" si="225"/>
        <v>28</v>
      </c>
      <c r="U1169" s="1">
        <f t="shared" si="226"/>
        <v>28577</v>
      </c>
      <c r="W1169" s="6">
        <f t="shared" si="227"/>
        <v>0</v>
      </c>
      <c r="Y1169" t="str">
        <f>_xll.DIFFDATE(B1169,C1169,3)</f>
        <v>31 ans 8 mois 26 jours</v>
      </c>
      <c r="AC1169" t="str">
        <f>RIGHT(_xll.DIFFDATE($B1169,$C1169,3),8)</f>
        <v>26 jours</v>
      </c>
      <c r="AD1169" s="11"/>
      <c r="AE1169" s="10"/>
    </row>
    <row r="1170" spans="2:31">
      <c r="B1170" s="1">
        <v>12144</v>
      </c>
      <c r="C1170" s="1">
        <v>62955</v>
      </c>
      <c r="E1170" s="2" t="str">
        <f t="shared" si="216"/>
        <v>139 ans, 1 mois, 10 jours</v>
      </c>
      <c r="G1170" s="3">
        <f t="shared" si="217"/>
        <v>139</v>
      </c>
      <c r="H1170" s="4">
        <f t="shared" si="218"/>
        <v>1</v>
      </c>
      <c r="I1170" s="5">
        <f t="shared" si="219"/>
        <v>10</v>
      </c>
      <c r="K1170" s="1">
        <f t="shared" si="220"/>
        <v>62954</v>
      </c>
      <c r="M1170" s="6">
        <f t="shared" si="221"/>
        <v>-1</v>
      </c>
      <c r="O1170" s="2" t="str">
        <f t="shared" si="222"/>
        <v>139 ans, 1 mois, 11 jours</v>
      </c>
      <c r="Q1170" s="3">
        <f t="shared" si="223"/>
        <v>139</v>
      </c>
      <c r="R1170" s="4">
        <f t="shared" si="224"/>
        <v>1</v>
      </c>
      <c r="S1170" s="5">
        <f t="shared" si="225"/>
        <v>11</v>
      </c>
      <c r="U1170" s="1">
        <f t="shared" si="226"/>
        <v>62955</v>
      </c>
      <c r="W1170" s="6">
        <f t="shared" si="227"/>
        <v>0</v>
      </c>
      <c r="Y1170" t="str">
        <f>_xll.DIFFDATE(B1170,C1170,3)</f>
        <v>139 ans 1 mois 10 jours</v>
      </c>
      <c r="AC1170" t="str">
        <f>RIGHT(_xll.DIFFDATE($B1170,$C1170,3),8)</f>
        <v>10 jours</v>
      </c>
      <c r="AD1170" s="11"/>
      <c r="AE1170" s="10"/>
    </row>
    <row r="1171" spans="2:31">
      <c r="B1171" s="1">
        <v>6514</v>
      </c>
      <c r="C1171" s="1">
        <v>42721</v>
      </c>
      <c r="E1171" s="2" t="str">
        <f t="shared" si="216"/>
        <v>99 ans, 1 mois, 16 jours</v>
      </c>
      <c r="G1171" s="3">
        <f t="shared" si="217"/>
        <v>99</v>
      </c>
      <c r="H1171" s="4">
        <f t="shared" si="218"/>
        <v>1</v>
      </c>
      <c r="I1171" s="5">
        <f t="shared" si="219"/>
        <v>16</v>
      </c>
      <c r="K1171" s="1">
        <f t="shared" si="220"/>
        <v>42720</v>
      </c>
      <c r="M1171" s="6">
        <f t="shared" si="221"/>
        <v>-1</v>
      </c>
      <c r="O1171" s="2" t="str">
        <f t="shared" si="222"/>
        <v>99 ans, 1 mois, 17 jours</v>
      </c>
      <c r="Q1171" s="3">
        <f t="shared" si="223"/>
        <v>99</v>
      </c>
      <c r="R1171" s="4">
        <f t="shared" si="224"/>
        <v>1</v>
      </c>
      <c r="S1171" s="5">
        <f t="shared" si="225"/>
        <v>17</v>
      </c>
      <c r="U1171" s="1">
        <f t="shared" si="226"/>
        <v>42721</v>
      </c>
      <c r="W1171" s="6">
        <f t="shared" si="227"/>
        <v>0</v>
      </c>
      <c r="Y1171" t="str">
        <f>_xll.DIFFDATE(B1171,C1171,3)</f>
        <v>99 ans 1 mois 16 jours</v>
      </c>
      <c r="AC1171" t="str">
        <f>RIGHT(_xll.DIFFDATE($B1171,$C1171,3),8)</f>
        <v>16 jours</v>
      </c>
      <c r="AD1171" s="11"/>
      <c r="AE1171" s="10"/>
    </row>
    <row r="1172" spans="2:31">
      <c r="B1172" s="1">
        <v>26145</v>
      </c>
      <c r="C1172" s="1">
        <v>64259</v>
      </c>
      <c r="E1172" s="2" t="str">
        <f t="shared" si="216"/>
        <v>104 ans, 4 mois, 5 jours</v>
      </c>
      <c r="G1172" s="3">
        <f t="shared" si="217"/>
        <v>104</v>
      </c>
      <c r="H1172" s="4">
        <f t="shared" si="218"/>
        <v>4</v>
      </c>
      <c r="I1172" s="5">
        <f t="shared" si="219"/>
        <v>5</v>
      </c>
      <c r="K1172" s="1">
        <f t="shared" si="220"/>
        <v>64258</v>
      </c>
      <c r="M1172" s="6">
        <f t="shared" si="221"/>
        <v>-1</v>
      </c>
      <c r="O1172" s="2" t="str">
        <f t="shared" si="222"/>
        <v>104 ans, 4 mois, 6 jours</v>
      </c>
      <c r="Q1172" s="3">
        <f t="shared" si="223"/>
        <v>104</v>
      </c>
      <c r="R1172" s="4">
        <f t="shared" si="224"/>
        <v>4</v>
      </c>
      <c r="S1172" s="5">
        <f t="shared" si="225"/>
        <v>6</v>
      </c>
      <c r="U1172" s="1">
        <f t="shared" si="226"/>
        <v>64259</v>
      </c>
      <c r="W1172" s="6">
        <f t="shared" si="227"/>
        <v>0</v>
      </c>
      <c r="Y1172" t="str">
        <f>_xll.DIFFDATE(B1172,C1172,3)</f>
        <v>104 ans 4 mois 5 jours</v>
      </c>
      <c r="AC1172" t="str">
        <f>RIGHT(_xll.DIFFDATE($B1172,$C1172,3),8)</f>
        <v xml:space="preserve"> 5 jours</v>
      </c>
      <c r="AD1172" s="11"/>
      <c r="AE1172" s="10"/>
    </row>
    <row r="1173" spans="2:31">
      <c r="B1173" s="1">
        <v>274</v>
      </c>
      <c r="C1173" s="1">
        <v>43918</v>
      </c>
      <c r="E1173" s="2" t="str">
        <f t="shared" si="216"/>
        <v>119 ans, 5 mois, 27 jours</v>
      </c>
      <c r="G1173" s="3">
        <f t="shared" si="217"/>
        <v>119</v>
      </c>
      <c r="H1173" s="4">
        <f t="shared" si="218"/>
        <v>5</v>
      </c>
      <c r="I1173" s="5">
        <f t="shared" si="219"/>
        <v>27</v>
      </c>
      <c r="K1173" s="1">
        <f t="shared" si="220"/>
        <v>43917</v>
      </c>
      <c r="M1173" s="6">
        <f t="shared" si="221"/>
        <v>-1</v>
      </c>
      <c r="O1173" s="2" t="str">
        <f t="shared" si="222"/>
        <v>119 ans, 5 mois, 28 jours</v>
      </c>
      <c r="Q1173" s="3">
        <f t="shared" si="223"/>
        <v>119</v>
      </c>
      <c r="R1173" s="4">
        <f t="shared" si="224"/>
        <v>5</v>
      </c>
      <c r="S1173" s="5">
        <f t="shared" si="225"/>
        <v>28</v>
      </c>
      <c r="U1173" s="1">
        <f t="shared" si="226"/>
        <v>43918</v>
      </c>
      <c r="W1173" s="6">
        <f t="shared" si="227"/>
        <v>0</v>
      </c>
      <c r="Y1173" t="str">
        <f>_xll.DIFFDATE(B1173,C1173,3)</f>
        <v>119 ans 5 mois 27 jours</v>
      </c>
      <c r="AC1173" t="str">
        <f>RIGHT(_xll.DIFFDATE($B1173,$C1173,3),8)</f>
        <v>27 jours</v>
      </c>
      <c r="AD1173" s="11"/>
      <c r="AE1173" s="10"/>
    </row>
    <row r="1174" spans="2:31">
      <c r="B1174" s="1">
        <v>29982</v>
      </c>
      <c r="C1174" s="1">
        <v>77643</v>
      </c>
      <c r="E1174" s="2" t="str">
        <f t="shared" si="216"/>
        <v>130 ans, 5 mois, 28 jours</v>
      </c>
      <c r="G1174" s="3">
        <f t="shared" si="217"/>
        <v>130</v>
      </c>
      <c r="H1174" s="4">
        <f t="shared" si="218"/>
        <v>5</v>
      </c>
      <c r="I1174" s="5">
        <f t="shared" si="219"/>
        <v>28</v>
      </c>
      <c r="K1174" s="1">
        <f t="shared" si="220"/>
        <v>77642</v>
      </c>
      <c r="M1174" s="6">
        <f t="shared" si="221"/>
        <v>-1</v>
      </c>
      <c r="O1174" s="2" t="str">
        <f t="shared" si="222"/>
        <v>130 ans, 5 mois, 29 jours</v>
      </c>
      <c r="Q1174" s="3">
        <f t="shared" si="223"/>
        <v>130</v>
      </c>
      <c r="R1174" s="4">
        <f t="shared" si="224"/>
        <v>5</v>
      </c>
      <c r="S1174" s="5">
        <f t="shared" si="225"/>
        <v>29</v>
      </c>
      <c r="U1174" s="1">
        <f t="shared" si="226"/>
        <v>77643</v>
      </c>
      <c r="W1174" s="6">
        <f t="shared" si="227"/>
        <v>0</v>
      </c>
      <c r="Y1174" t="str">
        <f>_xll.DIFFDATE(B1174,C1174,3)</f>
        <v>130 ans 5 mois 28 jours</v>
      </c>
      <c r="AC1174" t="str">
        <f>RIGHT(_xll.DIFFDATE($B1174,$C1174,3),8)</f>
        <v>28 jours</v>
      </c>
      <c r="AD1174" s="11"/>
      <c r="AE1174" s="10"/>
    </row>
    <row r="1175" spans="2:31">
      <c r="B1175" s="1">
        <v>27482</v>
      </c>
      <c r="C1175" s="1">
        <v>53025</v>
      </c>
      <c r="E1175" s="2" t="str">
        <f t="shared" si="216"/>
        <v>69 ans, 11 mois, 3 jours</v>
      </c>
      <c r="G1175" s="3">
        <f t="shared" si="217"/>
        <v>69</v>
      </c>
      <c r="H1175" s="4">
        <f t="shared" si="218"/>
        <v>11</v>
      </c>
      <c r="I1175" s="5">
        <f t="shared" si="219"/>
        <v>3</v>
      </c>
      <c r="K1175" s="1">
        <f t="shared" si="220"/>
        <v>53024</v>
      </c>
      <c r="M1175" s="6">
        <f t="shared" si="221"/>
        <v>-1</v>
      </c>
      <c r="O1175" s="2" t="str">
        <f t="shared" si="222"/>
        <v>69 ans, 11 mois, 4 jours</v>
      </c>
      <c r="Q1175" s="3">
        <f t="shared" si="223"/>
        <v>69</v>
      </c>
      <c r="R1175" s="4">
        <f t="shared" si="224"/>
        <v>11</v>
      </c>
      <c r="S1175" s="5">
        <f t="shared" si="225"/>
        <v>4</v>
      </c>
      <c r="U1175" s="1">
        <f t="shared" si="226"/>
        <v>53025</v>
      </c>
      <c r="W1175" s="6">
        <f t="shared" si="227"/>
        <v>0</v>
      </c>
      <c r="Y1175" t="str">
        <f>_xll.DIFFDATE(B1175,C1175,3)</f>
        <v>69 ans 11 mois 3 jours</v>
      </c>
      <c r="AC1175" t="str">
        <f>RIGHT(_xll.DIFFDATE($B1175,$C1175,3),8)</f>
        <v xml:space="preserve"> 3 jours</v>
      </c>
      <c r="AD1175" s="11"/>
      <c r="AE1175" s="10"/>
    </row>
    <row r="1176" spans="2:31">
      <c r="B1176" s="1">
        <v>26145</v>
      </c>
      <c r="C1176" s="1">
        <v>49069</v>
      </c>
      <c r="E1176" s="2" t="str">
        <f t="shared" si="216"/>
        <v>62 ans, 9 mois, 4 jours</v>
      </c>
      <c r="G1176" s="3">
        <f t="shared" si="217"/>
        <v>62</v>
      </c>
      <c r="H1176" s="4">
        <f t="shared" si="218"/>
        <v>9</v>
      </c>
      <c r="I1176" s="5">
        <f t="shared" si="219"/>
        <v>4</v>
      </c>
      <c r="K1176" s="1">
        <f t="shared" si="220"/>
        <v>49068</v>
      </c>
      <c r="M1176" s="6">
        <f t="shared" si="221"/>
        <v>-1</v>
      </c>
      <c r="O1176" s="2" t="str">
        <f t="shared" si="222"/>
        <v>62 ans, 9 mois, 5 jours</v>
      </c>
      <c r="Q1176" s="3">
        <f t="shared" si="223"/>
        <v>62</v>
      </c>
      <c r="R1176" s="4">
        <f t="shared" si="224"/>
        <v>9</v>
      </c>
      <c r="S1176" s="5">
        <f t="shared" si="225"/>
        <v>5</v>
      </c>
      <c r="U1176" s="1">
        <f t="shared" si="226"/>
        <v>49069</v>
      </c>
      <c r="W1176" s="6">
        <f t="shared" si="227"/>
        <v>0</v>
      </c>
      <c r="Y1176" t="str">
        <f>_xll.DIFFDATE(B1176,C1176,3)</f>
        <v>62 ans 9 mois 4 jours</v>
      </c>
      <c r="AC1176" t="str">
        <f>RIGHT(_xll.DIFFDATE($B1176,$C1176,3),8)</f>
        <v xml:space="preserve"> 4 jours</v>
      </c>
      <c r="AD1176" s="11"/>
      <c r="AE1176" s="10"/>
    </row>
    <row r="1177" spans="2:31">
      <c r="B1177" s="1">
        <v>34850</v>
      </c>
      <c r="C1177" s="1">
        <v>82017</v>
      </c>
      <c r="E1177" s="2" t="str">
        <f t="shared" si="216"/>
        <v>129 ans, 1 mois, 19 jours</v>
      </c>
      <c r="G1177" s="3">
        <f t="shared" si="217"/>
        <v>129</v>
      </c>
      <c r="H1177" s="4">
        <f t="shared" si="218"/>
        <v>1</v>
      </c>
      <c r="I1177" s="5">
        <f t="shared" si="219"/>
        <v>19</v>
      </c>
      <c r="K1177" s="1">
        <f t="shared" si="220"/>
        <v>82016</v>
      </c>
      <c r="M1177" s="6">
        <f t="shared" si="221"/>
        <v>-1</v>
      </c>
      <c r="O1177" s="2" t="str">
        <f t="shared" si="222"/>
        <v>129 ans, 1 mois, 20 jours</v>
      </c>
      <c r="Q1177" s="3">
        <f t="shared" si="223"/>
        <v>129</v>
      </c>
      <c r="R1177" s="4">
        <f t="shared" si="224"/>
        <v>1</v>
      </c>
      <c r="S1177" s="5">
        <f t="shared" si="225"/>
        <v>20</v>
      </c>
      <c r="U1177" s="1">
        <f t="shared" si="226"/>
        <v>82017</v>
      </c>
      <c r="W1177" s="6">
        <f t="shared" si="227"/>
        <v>0</v>
      </c>
      <c r="Y1177" t="str">
        <f>_xll.DIFFDATE(B1177,C1177,3)</f>
        <v>129 ans 1 mois 19 jours</v>
      </c>
      <c r="AC1177" t="str">
        <f>RIGHT(_xll.DIFFDATE($B1177,$C1177,3),8)</f>
        <v>19 jours</v>
      </c>
      <c r="AD1177" s="11"/>
      <c r="AE1177" s="10"/>
    </row>
    <row r="1178" spans="2:31">
      <c r="B1178" s="1">
        <v>10440</v>
      </c>
      <c r="C1178" s="1">
        <v>39657</v>
      </c>
      <c r="E1178" s="2" t="str">
        <f t="shared" si="216"/>
        <v>79 ans, 11 mois, 27 jours</v>
      </c>
      <c r="G1178" s="3">
        <f t="shared" si="217"/>
        <v>79</v>
      </c>
      <c r="H1178" s="4">
        <f t="shared" si="218"/>
        <v>11</v>
      </c>
      <c r="I1178" s="5">
        <f t="shared" si="219"/>
        <v>27</v>
      </c>
      <c r="K1178" s="1">
        <f t="shared" si="220"/>
        <v>39656</v>
      </c>
      <c r="M1178" s="6">
        <f t="shared" si="221"/>
        <v>-1</v>
      </c>
      <c r="O1178" s="2" t="str">
        <f t="shared" si="222"/>
        <v>79 ans, 11 mois, 28 jours</v>
      </c>
      <c r="Q1178" s="3">
        <f t="shared" si="223"/>
        <v>79</v>
      </c>
      <c r="R1178" s="4">
        <f t="shared" si="224"/>
        <v>11</v>
      </c>
      <c r="S1178" s="5">
        <f t="shared" si="225"/>
        <v>28</v>
      </c>
      <c r="U1178" s="1">
        <f t="shared" si="226"/>
        <v>39657</v>
      </c>
      <c r="W1178" s="6">
        <f t="shared" si="227"/>
        <v>0</v>
      </c>
      <c r="Y1178" t="str">
        <f>_xll.DIFFDATE(B1178,C1178,3)</f>
        <v>79 ans 11 mois 27 jours</v>
      </c>
      <c r="AC1178" t="str">
        <f>RIGHT(_xll.DIFFDATE($B1178,$C1178,3),8)</f>
        <v>27 jours</v>
      </c>
      <c r="AD1178" s="11"/>
      <c r="AE1178" s="10"/>
    </row>
    <row r="1179" spans="2:31">
      <c r="B1179" s="1">
        <v>7091</v>
      </c>
      <c r="C1179" s="1">
        <v>17870</v>
      </c>
      <c r="E1179" s="2" t="str">
        <f t="shared" si="216"/>
        <v>29 ans, 6 mois, 2 jours</v>
      </c>
      <c r="G1179" s="3">
        <f t="shared" si="217"/>
        <v>29</v>
      </c>
      <c r="H1179" s="4">
        <f t="shared" si="218"/>
        <v>6</v>
      </c>
      <c r="I1179" s="5">
        <f t="shared" si="219"/>
        <v>2</v>
      </c>
      <c r="K1179" s="1">
        <f t="shared" si="220"/>
        <v>17869</v>
      </c>
      <c r="M1179" s="6">
        <f t="shared" si="221"/>
        <v>-1</v>
      </c>
      <c r="O1179" s="2" t="str">
        <f t="shared" si="222"/>
        <v>29 ans, 6 mois, 3 jours</v>
      </c>
      <c r="Q1179" s="3">
        <f t="shared" si="223"/>
        <v>29</v>
      </c>
      <c r="R1179" s="4">
        <f t="shared" si="224"/>
        <v>6</v>
      </c>
      <c r="S1179" s="5">
        <f t="shared" si="225"/>
        <v>3</v>
      </c>
      <c r="U1179" s="1">
        <f t="shared" si="226"/>
        <v>17870</v>
      </c>
      <c r="W1179" s="6">
        <f t="shared" si="227"/>
        <v>0</v>
      </c>
      <c r="Y1179" t="str">
        <f>_xll.DIFFDATE(B1179,C1179,3)</f>
        <v>29 ans 6 mois 2 jours</v>
      </c>
      <c r="AC1179" t="str">
        <f>RIGHT(_xll.DIFFDATE($B1179,$C1179,3),8)</f>
        <v xml:space="preserve"> 2 jours</v>
      </c>
      <c r="AD1179" s="11"/>
      <c r="AE1179" s="10"/>
    </row>
    <row r="1180" spans="2:31">
      <c r="B1180" s="1">
        <v>15372</v>
      </c>
      <c r="C1180" s="1">
        <v>32585</v>
      </c>
      <c r="E1180" s="2" t="str">
        <f t="shared" si="216"/>
        <v>47 ans, 1 mois, 15 jours</v>
      </c>
      <c r="G1180" s="3">
        <f t="shared" si="217"/>
        <v>47</v>
      </c>
      <c r="H1180" s="4">
        <f t="shared" si="218"/>
        <v>1</v>
      </c>
      <c r="I1180" s="5">
        <f t="shared" si="219"/>
        <v>15</v>
      </c>
      <c r="K1180" s="1">
        <f t="shared" si="220"/>
        <v>32582</v>
      </c>
      <c r="M1180" s="6">
        <f t="shared" si="221"/>
        <v>-3</v>
      </c>
      <c r="O1180" s="2" t="str">
        <f t="shared" si="222"/>
        <v>47 ans, 1 mois, 18 jours</v>
      </c>
      <c r="Q1180" s="3">
        <f t="shared" si="223"/>
        <v>47</v>
      </c>
      <c r="R1180" s="4">
        <f t="shared" si="224"/>
        <v>1</v>
      </c>
      <c r="S1180" s="5">
        <f t="shared" si="225"/>
        <v>18</v>
      </c>
      <c r="U1180" s="1">
        <f t="shared" si="226"/>
        <v>32585</v>
      </c>
      <c r="W1180" s="6">
        <f t="shared" si="227"/>
        <v>0</v>
      </c>
      <c r="Y1180" t="str">
        <f>_xll.DIFFDATE(B1180,C1180,3)</f>
        <v>47 ans 1 mois 15 jours</v>
      </c>
      <c r="AC1180" t="str">
        <f>RIGHT(_xll.DIFFDATE($B1180,$C1180,3),8)</f>
        <v>15 jours</v>
      </c>
      <c r="AD1180" s="11"/>
      <c r="AE1180" s="10"/>
    </row>
    <row r="1181" spans="2:31">
      <c r="B1181" s="1">
        <v>5144</v>
      </c>
      <c r="C1181" s="1">
        <v>47550</v>
      </c>
      <c r="E1181" s="2" t="str">
        <f t="shared" si="216"/>
        <v>116 ans, 1 mois, 6 jours</v>
      </c>
      <c r="G1181" s="3">
        <f t="shared" si="217"/>
        <v>116</v>
      </c>
      <c r="H1181" s="4">
        <f t="shared" si="218"/>
        <v>1</v>
      </c>
      <c r="I1181" s="5">
        <f t="shared" si="219"/>
        <v>6</v>
      </c>
      <c r="K1181" s="1">
        <f t="shared" si="220"/>
        <v>47548</v>
      </c>
      <c r="M1181" s="6">
        <f t="shared" si="221"/>
        <v>-2</v>
      </c>
      <c r="O1181" s="2" t="str">
        <f t="shared" si="222"/>
        <v>116 ans, 1 mois, 8 jours</v>
      </c>
      <c r="Q1181" s="3">
        <f t="shared" si="223"/>
        <v>116</v>
      </c>
      <c r="R1181" s="4">
        <f t="shared" si="224"/>
        <v>1</v>
      </c>
      <c r="S1181" s="5">
        <f t="shared" si="225"/>
        <v>8</v>
      </c>
      <c r="U1181" s="1">
        <f t="shared" si="226"/>
        <v>47550</v>
      </c>
      <c r="W1181" s="6">
        <f t="shared" si="227"/>
        <v>0</v>
      </c>
      <c r="Y1181" t="str">
        <f>_xll.DIFFDATE(B1181,C1181,3)</f>
        <v>116 ans 1 mois 6 jours</v>
      </c>
      <c r="AC1181" t="str">
        <f>RIGHT(_xll.DIFFDATE($B1181,$C1181,3),8)</f>
        <v xml:space="preserve"> 6 jours</v>
      </c>
      <c r="AD1181" s="11"/>
      <c r="AE1181" s="10"/>
    </row>
    <row r="1182" spans="2:31">
      <c r="B1182" s="1">
        <v>4504</v>
      </c>
      <c r="C1182" s="1">
        <v>47914</v>
      </c>
      <c r="E1182" s="2" t="str">
        <f t="shared" si="216"/>
        <v>118 ans, 10 mois, 5 jours</v>
      </c>
      <c r="G1182" s="3">
        <f t="shared" si="217"/>
        <v>118</v>
      </c>
      <c r="H1182" s="4">
        <f t="shared" si="218"/>
        <v>10</v>
      </c>
      <c r="I1182" s="5">
        <f t="shared" si="219"/>
        <v>5</v>
      </c>
      <c r="K1182" s="1">
        <f t="shared" si="220"/>
        <v>47912</v>
      </c>
      <c r="M1182" s="6">
        <f t="shared" si="221"/>
        <v>-2</v>
      </c>
      <c r="O1182" s="2" t="str">
        <f t="shared" si="222"/>
        <v>118 ans, 10 mois, 7 jours</v>
      </c>
      <c r="Q1182" s="3">
        <f t="shared" si="223"/>
        <v>118</v>
      </c>
      <c r="R1182" s="4">
        <f t="shared" si="224"/>
        <v>10</v>
      </c>
      <c r="S1182" s="5">
        <f t="shared" si="225"/>
        <v>7</v>
      </c>
      <c r="U1182" s="1">
        <f t="shared" si="226"/>
        <v>47914</v>
      </c>
      <c r="W1182" s="6">
        <f t="shared" si="227"/>
        <v>0</v>
      </c>
      <c r="Y1182" t="str">
        <f>_xll.DIFFDATE(B1182,C1182,3)</f>
        <v>118 ans 10 mois 5 jours</v>
      </c>
      <c r="AC1182" t="str">
        <f>RIGHT(_xll.DIFFDATE($B1182,$C1182,3),8)</f>
        <v xml:space="preserve"> 5 jours</v>
      </c>
      <c r="AD1182" s="11"/>
      <c r="AE1182" s="10"/>
    </row>
    <row r="1183" spans="2:31">
      <c r="B1183" s="1">
        <v>3531</v>
      </c>
      <c r="C1183" s="1">
        <v>27331</v>
      </c>
      <c r="E1183" s="2" t="str">
        <f t="shared" si="216"/>
        <v>65 ans, 1 mois, 28 jours</v>
      </c>
      <c r="G1183" s="3">
        <f t="shared" si="217"/>
        <v>65</v>
      </c>
      <c r="H1183" s="4">
        <f t="shared" si="218"/>
        <v>1</v>
      </c>
      <c r="I1183" s="5">
        <f t="shared" si="219"/>
        <v>28</v>
      </c>
      <c r="K1183" s="1">
        <f t="shared" si="220"/>
        <v>27330</v>
      </c>
      <c r="M1183" s="6">
        <f t="shared" si="221"/>
        <v>-1</v>
      </c>
      <c r="O1183" s="2" t="str">
        <f t="shared" si="222"/>
        <v>65 ans, 1 mois, 29 jours</v>
      </c>
      <c r="Q1183" s="3">
        <f t="shared" si="223"/>
        <v>65</v>
      </c>
      <c r="R1183" s="4">
        <f t="shared" si="224"/>
        <v>1</v>
      </c>
      <c r="S1183" s="5">
        <f t="shared" si="225"/>
        <v>29</v>
      </c>
      <c r="U1183" s="1">
        <f t="shared" si="226"/>
        <v>27331</v>
      </c>
      <c r="W1183" s="6">
        <f t="shared" si="227"/>
        <v>0</v>
      </c>
      <c r="Y1183" t="str">
        <f>_xll.DIFFDATE(B1183,C1183,3)</f>
        <v>65 ans 1 mois 28 jours</v>
      </c>
      <c r="AC1183" t="str">
        <f>RIGHT(_xll.DIFFDATE($B1183,$C1183,3),8)</f>
        <v>28 jours</v>
      </c>
      <c r="AD1183" s="11"/>
      <c r="AE1183" s="10"/>
    </row>
    <row r="1184" spans="2:31">
      <c r="B1184" s="1">
        <v>30986</v>
      </c>
      <c r="C1184" s="1">
        <v>85765</v>
      </c>
      <c r="E1184" s="2" t="str">
        <f t="shared" si="216"/>
        <v>149 ans, 11 mois, 23 jours</v>
      </c>
      <c r="G1184" s="3">
        <f t="shared" si="217"/>
        <v>149</v>
      </c>
      <c r="H1184" s="4">
        <f t="shared" si="218"/>
        <v>11</v>
      </c>
      <c r="I1184" s="5">
        <f t="shared" si="219"/>
        <v>23</v>
      </c>
      <c r="K1184" s="1">
        <f t="shared" si="220"/>
        <v>85764</v>
      </c>
      <c r="M1184" s="6">
        <f t="shared" si="221"/>
        <v>-1</v>
      </c>
      <c r="O1184" s="2" t="str">
        <f t="shared" si="222"/>
        <v>149 ans, 11 mois, 24 jours</v>
      </c>
      <c r="Q1184" s="3">
        <f t="shared" si="223"/>
        <v>149</v>
      </c>
      <c r="R1184" s="4">
        <f t="shared" si="224"/>
        <v>11</v>
      </c>
      <c r="S1184" s="5">
        <f t="shared" si="225"/>
        <v>24</v>
      </c>
      <c r="U1184" s="1">
        <f t="shared" si="226"/>
        <v>85765</v>
      </c>
      <c r="W1184" s="6">
        <f t="shared" si="227"/>
        <v>0</v>
      </c>
      <c r="Y1184" t="str">
        <f>_xll.DIFFDATE(B1184,C1184,3)</f>
        <v>149 ans 11 mois 23 jours</v>
      </c>
      <c r="AC1184" t="str">
        <f>RIGHT(_xll.DIFFDATE($B1184,$C1184,3),8)</f>
        <v>23 jours</v>
      </c>
      <c r="AD1184" s="11"/>
      <c r="AE1184" s="10"/>
    </row>
    <row r="1185" spans="2:31">
      <c r="B1185" s="1">
        <v>22524</v>
      </c>
      <c r="C1185" s="1">
        <v>67039</v>
      </c>
      <c r="E1185" s="2" t="str">
        <f t="shared" si="216"/>
        <v>121 ans, 10 mois, 16 jours</v>
      </c>
      <c r="G1185" s="3">
        <f t="shared" si="217"/>
        <v>121</v>
      </c>
      <c r="H1185" s="4">
        <f t="shared" si="218"/>
        <v>10</v>
      </c>
      <c r="I1185" s="5">
        <f t="shared" si="219"/>
        <v>16</v>
      </c>
      <c r="K1185" s="1">
        <f t="shared" si="220"/>
        <v>67038</v>
      </c>
      <c r="M1185" s="6">
        <f t="shared" si="221"/>
        <v>-1</v>
      </c>
      <c r="O1185" s="2" t="str">
        <f t="shared" si="222"/>
        <v>121 ans, 10 mois, 17 jours</v>
      </c>
      <c r="Q1185" s="3">
        <f t="shared" si="223"/>
        <v>121</v>
      </c>
      <c r="R1185" s="4">
        <f t="shared" si="224"/>
        <v>10</v>
      </c>
      <c r="S1185" s="5">
        <f t="shared" si="225"/>
        <v>17</v>
      </c>
      <c r="U1185" s="1">
        <f t="shared" si="226"/>
        <v>67039</v>
      </c>
      <c r="W1185" s="6">
        <f t="shared" si="227"/>
        <v>0</v>
      </c>
      <c r="Y1185" t="str">
        <f>_xll.DIFFDATE(B1185,C1185,3)</f>
        <v>121 ans 10 mois 16 jours</v>
      </c>
      <c r="AC1185" t="str">
        <f>RIGHT(_xll.DIFFDATE($B1185,$C1185,3),8)</f>
        <v>16 jours</v>
      </c>
      <c r="AD1185" s="11"/>
      <c r="AE1185" s="10"/>
    </row>
    <row r="1186" spans="2:31">
      <c r="B1186" s="1">
        <v>9465</v>
      </c>
      <c r="C1186" s="1">
        <v>42802</v>
      </c>
      <c r="E1186" s="2" t="str">
        <f t="shared" si="216"/>
        <v>91 ans, 3 mois, 7 jours</v>
      </c>
      <c r="G1186" s="3">
        <f t="shared" si="217"/>
        <v>91</v>
      </c>
      <c r="H1186" s="4">
        <f t="shared" si="218"/>
        <v>3</v>
      </c>
      <c r="I1186" s="5">
        <f t="shared" si="219"/>
        <v>7</v>
      </c>
      <c r="K1186" s="1">
        <f t="shared" si="220"/>
        <v>42801</v>
      </c>
      <c r="M1186" s="6">
        <f t="shared" si="221"/>
        <v>-1</v>
      </c>
      <c r="O1186" s="2" t="str">
        <f t="shared" si="222"/>
        <v>91 ans, 3 mois, 8 jours</v>
      </c>
      <c r="Q1186" s="3">
        <f t="shared" si="223"/>
        <v>91</v>
      </c>
      <c r="R1186" s="4">
        <f t="shared" si="224"/>
        <v>3</v>
      </c>
      <c r="S1186" s="5">
        <f t="shared" si="225"/>
        <v>8</v>
      </c>
      <c r="U1186" s="1">
        <f t="shared" si="226"/>
        <v>42802</v>
      </c>
      <c r="W1186" s="6">
        <f t="shared" si="227"/>
        <v>0</v>
      </c>
      <c r="Y1186" t="str">
        <f>_xll.DIFFDATE(B1186,C1186,3)</f>
        <v>91 ans 3 mois 7 jours</v>
      </c>
      <c r="AC1186" t="str">
        <f>RIGHT(_xll.DIFFDATE($B1186,$C1186,3),8)</f>
        <v xml:space="preserve"> 7 jours</v>
      </c>
      <c r="AD1186" s="11"/>
      <c r="AE1186" s="10"/>
    </row>
    <row r="1187" spans="2:31">
      <c r="B1187" s="1">
        <v>9283</v>
      </c>
      <c r="C1187" s="1">
        <v>34536</v>
      </c>
      <c r="E1187" s="2" t="str">
        <f t="shared" si="216"/>
        <v>69 ans, 1 mois, 20 jours</v>
      </c>
      <c r="G1187" s="3">
        <f t="shared" si="217"/>
        <v>69</v>
      </c>
      <c r="H1187" s="4">
        <f t="shared" si="218"/>
        <v>1</v>
      </c>
      <c r="I1187" s="5">
        <f t="shared" si="219"/>
        <v>20</v>
      </c>
      <c r="K1187" s="1">
        <f t="shared" si="220"/>
        <v>34535</v>
      </c>
      <c r="M1187" s="6">
        <f t="shared" si="221"/>
        <v>-1</v>
      </c>
      <c r="O1187" s="2" t="str">
        <f t="shared" si="222"/>
        <v>69 ans, 1 mois, 21 jours</v>
      </c>
      <c r="Q1187" s="3">
        <f t="shared" si="223"/>
        <v>69</v>
      </c>
      <c r="R1187" s="4">
        <f t="shared" si="224"/>
        <v>1</v>
      </c>
      <c r="S1187" s="5">
        <f t="shared" si="225"/>
        <v>21</v>
      </c>
      <c r="U1187" s="1">
        <f t="shared" si="226"/>
        <v>34536</v>
      </c>
      <c r="W1187" s="6">
        <f t="shared" si="227"/>
        <v>0</v>
      </c>
      <c r="Y1187" t="str">
        <f>_xll.DIFFDATE(B1187,C1187,3)</f>
        <v>69 ans 1 mois 20 jours</v>
      </c>
      <c r="AC1187" t="str">
        <f>RIGHT(_xll.DIFFDATE($B1187,$C1187,3),8)</f>
        <v>20 jours</v>
      </c>
      <c r="AD1187" s="11"/>
      <c r="AE1187" s="10"/>
    </row>
    <row r="1188" spans="2:31">
      <c r="B1188" s="1">
        <v>8248</v>
      </c>
      <c r="C1188" s="1">
        <v>42871</v>
      </c>
      <c r="E1188" s="2" t="str">
        <f t="shared" si="216"/>
        <v>94 ans, 9 mois, 15 jours</v>
      </c>
      <c r="G1188" s="3">
        <f t="shared" si="217"/>
        <v>94</v>
      </c>
      <c r="H1188" s="4">
        <f t="shared" si="218"/>
        <v>9</v>
      </c>
      <c r="I1188" s="5">
        <f t="shared" si="219"/>
        <v>15</v>
      </c>
      <c r="K1188" s="1">
        <f t="shared" si="220"/>
        <v>42870</v>
      </c>
      <c r="M1188" s="6">
        <f t="shared" si="221"/>
        <v>-1</v>
      </c>
      <c r="O1188" s="2" t="str">
        <f t="shared" si="222"/>
        <v>94 ans, 9 mois, 16 jours</v>
      </c>
      <c r="Q1188" s="3">
        <f t="shared" si="223"/>
        <v>94</v>
      </c>
      <c r="R1188" s="4">
        <f t="shared" si="224"/>
        <v>9</v>
      </c>
      <c r="S1188" s="5">
        <f t="shared" si="225"/>
        <v>16</v>
      </c>
      <c r="U1188" s="1">
        <f t="shared" si="226"/>
        <v>42871</v>
      </c>
      <c r="W1188" s="6">
        <f t="shared" si="227"/>
        <v>0</v>
      </c>
      <c r="Y1188" t="str">
        <f>_xll.DIFFDATE(B1188,C1188,3)</f>
        <v>94 ans 9 mois 15 jours</v>
      </c>
      <c r="AC1188" t="str">
        <f>RIGHT(_xll.DIFFDATE($B1188,$C1188,3),8)</f>
        <v>15 jours</v>
      </c>
      <c r="AD1188" s="11"/>
      <c r="AE1188" s="10"/>
    </row>
    <row r="1189" spans="2:31">
      <c r="B1189" s="1">
        <v>1825</v>
      </c>
      <c r="C1189" s="1">
        <v>45011</v>
      </c>
      <c r="E1189" s="2" t="str">
        <f t="shared" si="216"/>
        <v>118 ans, 2 mois, 25 jours</v>
      </c>
      <c r="G1189" s="3">
        <f t="shared" si="217"/>
        <v>118</v>
      </c>
      <c r="H1189" s="4">
        <f t="shared" si="218"/>
        <v>2</v>
      </c>
      <c r="I1189" s="5">
        <f t="shared" si="219"/>
        <v>25</v>
      </c>
      <c r="K1189" s="1">
        <f t="shared" si="220"/>
        <v>45010</v>
      </c>
      <c r="M1189" s="6">
        <f t="shared" si="221"/>
        <v>-1</v>
      </c>
      <c r="O1189" s="2" t="str">
        <f t="shared" si="222"/>
        <v>118 ans, 2 mois, 26 jours</v>
      </c>
      <c r="Q1189" s="3">
        <f t="shared" si="223"/>
        <v>118</v>
      </c>
      <c r="R1189" s="4">
        <f t="shared" si="224"/>
        <v>2</v>
      </c>
      <c r="S1189" s="5">
        <f t="shared" si="225"/>
        <v>26</v>
      </c>
      <c r="U1189" s="1">
        <f t="shared" si="226"/>
        <v>45011</v>
      </c>
      <c r="W1189" s="6">
        <f t="shared" si="227"/>
        <v>0</v>
      </c>
      <c r="Y1189" t="str">
        <f>_xll.DIFFDATE(B1189,C1189,3)</f>
        <v>118 ans 2 mois 25 jours</v>
      </c>
      <c r="AC1189" t="str">
        <f>RIGHT(_xll.DIFFDATE($B1189,$C1189,3),8)</f>
        <v>25 jours</v>
      </c>
      <c r="AD1189" s="11"/>
      <c r="AE1189" s="10"/>
    </row>
    <row r="1190" spans="2:31">
      <c r="B1190" s="1">
        <v>34850</v>
      </c>
      <c r="C1190" s="1">
        <v>54346</v>
      </c>
      <c r="E1190" s="2" t="str">
        <f t="shared" si="216"/>
        <v>53 ans, 4 mois, 14 jours</v>
      </c>
      <c r="G1190" s="3">
        <f t="shared" si="217"/>
        <v>53</v>
      </c>
      <c r="H1190" s="4">
        <f t="shared" si="218"/>
        <v>4</v>
      </c>
      <c r="I1190" s="5">
        <f t="shared" si="219"/>
        <v>14</v>
      </c>
      <c r="K1190" s="1">
        <f t="shared" si="220"/>
        <v>54345</v>
      </c>
      <c r="M1190" s="6">
        <f t="shared" si="221"/>
        <v>-1</v>
      </c>
      <c r="O1190" s="2" t="str">
        <f t="shared" si="222"/>
        <v>53 ans, 4 mois, 15 jours</v>
      </c>
      <c r="Q1190" s="3">
        <f t="shared" si="223"/>
        <v>53</v>
      </c>
      <c r="R1190" s="4">
        <f t="shared" si="224"/>
        <v>4</v>
      </c>
      <c r="S1190" s="5">
        <f t="shared" si="225"/>
        <v>15</v>
      </c>
      <c r="U1190" s="1">
        <f t="shared" si="226"/>
        <v>54346</v>
      </c>
      <c r="W1190" s="6">
        <f t="shared" si="227"/>
        <v>0</v>
      </c>
      <c r="Y1190" t="str">
        <f>_xll.DIFFDATE(B1190,C1190,3)</f>
        <v>53 ans 4 mois 14 jours</v>
      </c>
      <c r="AC1190" t="str">
        <f>RIGHT(_xll.DIFFDATE($B1190,$C1190,3),8)</f>
        <v>14 jours</v>
      </c>
      <c r="AD1190" s="11"/>
      <c r="AE1190" s="10"/>
    </row>
    <row r="1191" spans="2:31">
      <c r="B1191" s="1">
        <v>6420</v>
      </c>
      <c r="C1191" s="1">
        <v>47182</v>
      </c>
      <c r="E1191" s="2" t="str">
        <f t="shared" si="216"/>
        <v>111 ans, 7 mois, 4 jours</v>
      </c>
      <c r="G1191" s="3">
        <f t="shared" si="217"/>
        <v>111</v>
      </c>
      <c r="H1191" s="4">
        <f t="shared" si="218"/>
        <v>7</v>
      </c>
      <c r="I1191" s="5">
        <f t="shared" si="219"/>
        <v>4</v>
      </c>
      <c r="K1191" s="1">
        <f t="shared" si="220"/>
        <v>47181</v>
      </c>
      <c r="M1191" s="6">
        <f t="shared" si="221"/>
        <v>-1</v>
      </c>
      <c r="O1191" s="2" t="str">
        <f t="shared" si="222"/>
        <v>111 ans, 7 mois, 5 jours</v>
      </c>
      <c r="Q1191" s="3">
        <f t="shared" si="223"/>
        <v>111</v>
      </c>
      <c r="R1191" s="4">
        <f t="shared" si="224"/>
        <v>7</v>
      </c>
      <c r="S1191" s="5">
        <f t="shared" si="225"/>
        <v>5</v>
      </c>
      <c r="U1191" s="1">
        <f t="shared" si="226"/>
        <v>47182</v>
      </c>
      <c r="W1191" s="6">
        <f t="shared" si="227"/>
        <v>0</v>
      </c>
      <c r="Y1191" t="str">
        <f>_xll.DIFFDATE(B1191,C1191,3)</f>
        <v>111 ans 7 mois 4 jours</v>
      </c>
      <c r="AC1191" t="str">
        <f>RIGHT(_xll.DIFFDATE($B1191,$C1191,3),8)</f>
        <v xml:space="preserve"> 4 jours</v>
      </c>
      <c r="AD1191" s="11"/>
      <c r="AE1191" s="10"/>
    </row>
    <row r="1192" spans="2:31">
      <c r="B1192" s="1">
        <v>5053</v>
      </c>
      <c r="C1192" s="1">
        <v>44703</v>
      </c>
      <c r="E1192" s="2" t="str">
        <f t="shared" si="216"/>
        <v>108 ans, 6 mois, 21 jours</v>
      </c>
      <c r="G1192" s="3">
        <f t="shared" si="217"/>
        <v>108</v>
      </c>
      <c r="H1192" s="4">
        <f t="shared" si="218"/>
        <v>6</v>
      </c>
      <c r="I1192" s="5">
        <f t="shared" si="219"/>
        <v>21</v>
      </c>
      <c r="K1192" s="1">
        <f t="shared" si="220"/>
        <v>44702</v>
      </c>
      <c r="M1192" s="6">
        <f t="shared" si="221"/>
        <v>-1</v>
      </c>
      <c r="O1192" s="2" t="str">
        <f t="shared" si="222"/>
        <v>108 ans, 6 mois, 22 jours</v>
      </c>
      <c r="Q1192" s="3">
        <f t="shared" si="223"/>
        <v>108</v>
      </c>
      <c r="R1192" s="4">
        <f t="shared" si="224"/>
        <v>6</v>
      </c>
      <c r="S1192" s="5">
        <f t="shared" si="225"/>
        <v>22</v>
      </c>
      <c r="U1192" s="1">
        <f t="shared" si="226"/>
        <v>44703</v>
      </c>
      <c r="W1192" s="6">
        <f t="shared" si="227"/>
        <v>0</v>
      </c>
      <c r="Y1192" t="str">
        <f>_xll.DIFFDATE(B1192,C1192,3)</f>
        <v>108 ans 6 mois 21 jours</v>
      </c>
      <c r="AC1192" t="str">
        <f>RIGHT(_xll.DIFFDATE($B1192,$C1192,3),8)</f>
        <v>21 jours</v>
      </c>
      <c r="AD1192" s="11"/>
      <c r="AE1192" s="10"/>
    </row>
    <row r="1193" spans="2:31">
      <c r="B1193" s="1">
        <v>16680</v>
      </c>
      <c r="C1193" s="1">
        <v>19435</v>
      </c>
      <c r="E1193" s="2" t="str">
        <f t="shared" si="216"/>
        <v>7 ans, 6 mois, 14 jours</v>
      </c>
      <c r="G1193" s="3">
        <f t="shared" si="217"/>
        <v>7</v>
      </c>
      <c r="H1193" s="4">
        <f t="shared" si="218"/>
        <v>6</v>
      </c>
      <c r="I1193" s="5">
        <f t="shared" si="219"/>
        <v>14</v>
      </c>
      <c r="K1193" s="1">
        <f t="shared" si="220"/>
        <v>19432</v>
      </c>
      <c r="M1193" s="6">
        <f t="shared" si="221"/>
        <v>-3</v>
      </c>
      <c r="O1193" s="2" t="str">
        <f t="shared" si="222"/>
        <v>7 ans, 6 mois, 17 jours</v>
      </c>
      <c r="Q1193" s="3">
        <f t="shared" si="223"/>
        <v>7</v>
      </c>
      <c r="R1193" s="4">
        <f t="shared" si="224"/>
        <v>6</v>
      </c>
      <c r="S1193" s="5">
        <f t="shared" si="225"/>
        <v>17</v>
      </c>
      <c r="U1193" s="1">
        <f t="shared" si="226"/>
        <v>19435</v>
      </c>
      <c r="W1193" s="6">
        <f t="shared" si="227"/>
        <v>0</v>
      </c>
      <c r="Y1193" t="str">
        <f>_xll.DIFFDATE(B1193,C1193,3)</f>
        <v>7 ans 6 mois 14 jours</v>
      </c>
      <c r="AC1193" t="str">
        <f>RIGHT(_xll.DIFFDATE($B1193,$C1193,3),8)</f>
        <v>14 jours</v>
      </c>
      <c r="AD1193" s="11"/>
      <c r="AE1193" s="10"/>
    </row>
    <row r="1194" spans="2:31">
      <c r="B1194" s="1">
        <v>18110</v>
      </c>
      <c r="C1194" s="1">
        <v>61086</v>
      </c>
      <c r="E1194" s="2" t="str">
        <f t="shared" si="216"/>
        <v>117 ans, 7 mois, 27 jours</v>
      </c>
      <c r="G1194" s="3">
        <f t="shared" si="217"/>
        <v>117</v>
      </c>
      <c r="H1194" s="4">
        <f t="shared" si="218"/>
        <v>7</v>
      </c>
      <c r="I1194" s="5">
        <f t="shared" si="219"/>
        <v>27</v>
      </c>
      <c r="K1194" s="1">
        <f t="shared" si="220"/>
        <v>61083</v>
      </c>
      <c r="M1194" s="6">
        <f t="shared" si="221"/>
        <v>-3</v>
      </c>
      <c r="O1194" s="2" t="str">
        <f t="shared" si="222"/>
        <v>117 ans, 7 mois, 30 jours</v>
      </c>
      <c r="Q1194" s="3">
        <f t="shared" si="223"/>
        <v>117</v>
      </c>
      <c r="R1194" s="4">
        <f t="shared" si="224"/>
        <v>7</v>
      </c>
      <c r="S1194" s="5">
        <f t="shared" si="225"/>
        <v>30</v>
      </c>
      <c r="U1194" s="1">
        <f t="shared" si="226"/>
        <v>61086</v>
      </c>
      <c r="W1194" s="6">
        <f t="shared" si="227"/>
        <v>0</v>
      </c>
      <c r="Y1194" t="str">
        <f>_xll.DIFFDATE(B1194,C1194,3)</f>
        <v>117 ans 7 mois 27 jours</v>
      </c>
      <c r="AC1194" t="str">
        <f>RIGHT(_xll.DIFFDATE($B1194,$C1194,3),8)</f>
        <v>27 jours</v>
      </c>
      <c r="AD1194" s="11"/>
      <c r="AE1194" s="10"/>
    </row>
    <row r="1195" spans="2:31">
      <c r="B1195" s="1">
        <v>25719</v>
      </c>
      <c r="C1195" s="1">
        <v>40889</v>
      </c>
      <c r="E1195" s="2" t="str">
        <f t="shared" si="216"/>
        <v>41 ans, 6 mois, 11 jours</v>
      </c>
      <c r="G1195" s="3">
        <f t="shared" si="217"/>
        <v>41</v>
      </c>
      <c r="H1195" s="4">
        <f t="shared" si="218"/>
        <v>6</v>
      </c>
      <c r="I1195" s="5">
        <f t="shared" si="219"/>
        <v>11</v>
      </c>
      <c r="K1195" s="1">
        <f t="shared" si="220"/>
        <v>40888</v>
      </c>
      <c r="M1195" s="6">
        <f t="shared" si="221"/>
        <v>-1</v>
      </c>
      <c r="O1195" s="2" t="str">
        <f t="shared" si="222"/>
        <v>41 ans, 6 mois, 12 jours</v>
      </c>
      <c r="Q1195" s="3">
        <f t="shared" si="223"/>
        <v>41</v>
      </c>
      <c r="R1195" s="4">
        <f t="shared" si="224"/>
        <v>6</v>
      </c>
      <c r="S1195" s="5">
        <f t="shared" si="225"/>
        <v>12</v>
      </c>
      <c r="U1195" s="1">
        <f t="shared" si="226"/>
        <v>40889</v>
      </c>
      <c r="W1195" s="6">
        <f t="shared" si="227"/>
        <v>0</v>
      </c>
      <c r="Y1195" t="str">
        <f>_xll.DIFFDATE(B1195,C1195,3)</f>
        <v>41 ans 6 mois 11 jours</v>
      </c>
      <c r="AC1195" t="str">
        <f>RIGHT(_xll.DIFFDATE($B1195,$C1195,3),8)</f>
        <v>11 jours</v>
      </c>
      <c r="AD1195" s="11"/>
      <c r="AE1195" s="10"/>
    </row>
    <row r="1196" spans="2:31">
      <c r="B1196" s="1">
        <v>23315</v>
      </c>
      <c r="C1196" s="1">
        <v>58066</v>
      </c>
      <c r="E1196" s="2" t="str">
        <f t="shared" si="216"/>
        <v>95 ans, 1 mois, 21 jours</v>
      </c>
      <c r="G1196" s="3">
        <f t="shared" si="217"/>
        <v>95</v>
      </c>
      <c r="H1196" s="4">
        <f t="shared" si="218"/>
        <v>1</v>
      </c>
      <c r="I1196" s="5">
        <f t="shared" si="219"/>
        <v>21</v>
      </c>
      <c r="K1196" s="1">
        <f t="shared" si="220"/>
        <v>58065</v>
      </c>
      <c r="M1196" s="6">
        <f t="shared" si="221"/>
        <v>-1</v>
      </c>
      <c r="O1196" s="2" t="str">
        <f t="shared" si="222"/>
        <v>95 ans, 1 mois, 22 jours</v>
      </c>
      <c r="Q1196" s="3">
        <f t="shared" si="223"/>
        <v>95</v>
      </c>
      <c r="R1196" s="4">
        <f t="shared" si="224"/>
        <v>1</v>
      </c>
      <c r="S1196" s="5">
        <f t="shared" si="225"/>
        <v>22</v>
      </c>
      <c r="U1196" s="1">
        <f t="shared" si="226"/>
        <v>58066</v>
      </c>
      <c r="W1196" s="6">
        <f t="shared" si="227"/>
        <v>0</v>
      </c>
      <c r="Y1196" t="str">
        <f>_xll.DIFFDATE(B1196,C1196,3)</f>
        <v>95 ans 1 mois 21 jours</v>
      </c>
      <c r="AC1196" t="str">
        <f>RIGHT(_xll.DIFFDATE($B1196,$C1196,3),8)</f>
        <v>21 jours</v>
      </c>
      <c r="AD1196" s="11"/>
      <c r="AE1196" s="10"/>
    </row>
    <row r="1197" spans="2:31">
      <c r="B1197" s="1">
        <v>5263</v>
      </c>
      <c r="C1197" s="1">
        <v>30037</v>
      </c>
      <c r="E1197" s="2" t="str">
        <f t="shared" si="216"/>
        <v>67 ans, 9 mois, 26 jours</v>
      </c>
      <c r="G1197" s="3">
        <f t="shared" si="217"/>
        <v>67</v>
      </c>
      <c r="H1197" s="4">
        <f t="shared" si="218"/>
        <v>9</v>
      </c>
      <c r="I1197" s="5">
        <f t="shared" si="219"/>
        <v>26</v>
      </c>
      <c r="K1197" s="1">
        <f t="shared" si="220"/>
        <v>30036</v>
      </c>
      <c r="M1197" s="6">
        <f t="shared" si="221"/>
        <v>-1</v>
      </c>
      <c r="O1197" s="2" t="str">
        <f t="shared" si="222"/>
        <v>67 ans, 9 mois, 27 jours</v>
      </c>
      <c r="Q1197" s="3">
        <f t="shared" si="223"/>
        <v>67</v>
      </c>
      <c r="R1197" s="4">
        <f t="shared" si="224"/>
        <v>9</v>
      </c>
      <c r="S1197" s="5">
        <f t="shared" si="225"/>
        <v>27</v>
      </c>
      <c r="U1197" s="1">
        <f t="shared" si="226"/>
        <v>30037</v>
      </c>
      <c r="W1197" s="6">
        <f t="shared" si="227"/>
        <v>0</v>
      </c>
      <c r="Y1197" t="str">
        <f>_xll.DIFFDATE(B1197,C1197,3)</f>
        <v>67 ans 9 mois 26 jours</v>
      </c>
      <c r="AC1197" t="str">
        <f>RIGHT(_xll.DIFFDATE($B1197,$C1197,3),8)</f>
        <v>26 jours</v>
      </c>
      <c r="AD1197" s="11"/>
      <c r="AE1197" s="10"/>
    </row>
    <row r="1198" spans="2:31">
      <c r="B1198" s="1">
        <v>11686</v>
      </c>
      <c r="C1198" s="1">
        <v>43529</v>
      </c>
      <c r="E1198" s="2" t="str">
        <f t="shared" si="216"/>
        <v>87 ans, 2 mois, 4 jours</v>
      </c>
      <c r="G1198" s="3">
        <f t="shared" si="217"/>
        <v>87</v>
      </c>
      <c r="H1198" s="4">
        <f t="shared" si="218"/>
        <v>2</v>
      </c>
      <c r="I1198" s="5">
        <f t="shared" si="219"/>
        <v>4</v>
      </c>
      <c r="K1198" s="1">
        <f t="shared" si="220"/>
        <v>43528</v>
      </c>
      <c r="M1198" s="6">
        <f t="shared" si="221"/>
        <v>-1</v>
      </c>
      <c r="O1198" s="2" t="str">
        <f t="shared" si="222"/>
        <v>87 ans, 2 mois, 5 jours</v>
      </c>
      <c r="Q1198" s="3">
        <f t="shared" si="223"/>
        <v>87</v>
      </c>
      <c r="R1198" s="4">
        <f t="shared" si="224"/>
        <v>2</v>
      </c>
      <c r="S1198" s="5">
        <f t="shared" si="225"/>
        <v>5</v>
      </c>
      <c r="U1198" s="1">
        <f t="shared" si="226"/>
        <v>43529</v>
      </c>
      <c r="W1198" s="6">
        <f t="shared" si="227"/>
        <v>0</v>
      </c>
      <c r="Y1198" t="str">
        <f>_xll.DIFFDATE(B1198,C1198,3)</f>
        <v>87 ans 2 mois 4 jours</v>
      </c>
      <c r="AC1198" t="str">
        <f>RIGHT(_xll.DIFFDATE($B1198,$C1198,3),8)</f>
        <v xml:space="preserve"> 4 jours</v>
      </c>
      <c r="AD1198" s="11"/>
      <c r="AE1198" s="10"/>
    </row>
    <row r="1199" spans="2:31">
      <c r="B1199" s="1">
        <v>2769</v>
      </c>
      <c r="C1199" s="1">
        <v>52583</v>
      </c>
      <c r="E1199" s="2" t="str">
        <f t="shared" si="216"/>
        <v>136 ans, 4 mois, 17 jours</v>
      </c>
      <c r="G1199" s="3">
        <f t="shared" si="217"/>
        <v>136</v>
      </c>
      <c r="H1199" s="4">
        <f t="shared" si="218"/>
        <v>4</v>
      </c>
      <c r="I1199" s="5">
        <f t="shared" si="219"/>
        <v>17</v>
      </c>
      <c r="K1199" s="1">
        <f t="shared" si="220"/>
        <v>52582</v>
      </c>
      <c r="M1199" s="6">
        <f t="shared" si="221"/>
        <v>-1</v>
      </c>
      <c r="O1199" s="2" t="str">
        <f t="shared" si="222"/>
        <v>136 ans, 4 mois, 18 jours</v>
      </c>
      <c r="Q1199" s="3">
        <f t="shared" si="223"/>
        <v>136</v>
      </c>
      <c r="R1199" s="4">
        <f t="shared" si="224"/>
        <v>4</v>
      </c>
      <c r="S1199" s="5">
        <f t="shared" si="225"/>
        <v>18</v>
      </c>
      <c r="U1199" s="1">
        <f t="shared" si="226"/>
        <v>52583</v>
      </c>
      <c r="W1199" s="6">
        <f t="shared" si="227"/>
        <v>0</v>
      </c>
      <c r="Y1199" t="str">
        <f>_xll.DIFFDATE(B1199,C1199,3)</f>
        <v>136 ans 4 mois 17 jours</v>
      </c>
      <c r="AC1199" t="str">
        <f>RIGHT(_xll.DIFFDATE($B1199,$C1199,3),8)</f>
        <v>17 jours</v>
      </c>
      <c r="AD1199" s="11"/>
      <c r="AE1199" s="10"/>
    </row>
    <row r="1200" spans="2:31">
      <c r="B1200" s="1">
        <v>30039</v>
      </c>
      <c r="C1200" s="1">
        <v>55228</v>
      </c>
      <c r="E1200" s="2" t="str">
        <f t="shared" si="216"/>
        <v>68 ans, 11 mois, 15 jours</v>
      </c>
      <c r="G1200" s="3">
        <f t="shared" si="217"/>
        <v>68</v>
      </c>
      <c r="H1200" s="4">
        <f t="shared" si="218"/>
        <v>11</v>
      </c>
      <c r="I1200" s="5">
        <f t="shared" si="219"/>
        <v>15</v>
      </c>
      <c r="K1200" s="1">
        <f t="shared" si="220"/>
        <v>55227</v>
      </c>
      <c r="M1200" s="6">
        <f t="shared" si="221"/>
        <v>-1</v>
      </c>
      <c r="O1200" s="2" t="str">
        <f t="shared" si="222"/>
        <v>68 ans, 11 mois, 16 jours</v>
      </c>
      <c r="Q1200" s="3">
        <f t="shared" si="223"/>
        <v>68</v>
      </c>
      <c r="R1200" s="4">
        <f t="shared" si="224"/>
        <v>11</v>
      </c>
      <c r="S1200" s="5">
        <f t="shared" si="225"/>
        <v>16</v>
      </c>
      <c r="U1200" s="1">
        <f t="shared" si="226"/>
        <v>55228</v>
      </c>
      <c r="W1200" s="6">
        <f t="shared" si="227"/>
        <v>0</v>
      </c>
      <c r="Y1200" t="str">
        <f>_xll.DIFFDATE(B1200,C1200,3)</f>
        <v>68 ans 11 mois 15 jours</v>
      </c>
      <c r="AC1200" t="str">
        <f>RIGHT(_xll.DIFFDATE($B1200,$C1200,3),8)</f>
        <v>15 jours</v>
      </c>
      <c r="AD1200" s="11"/>
      <c r="AE1200" s="10"/>
    </row>
    <row r="1201" spans="2:31">
      <c r="B1201" s="1">
        <v>27029</v>
      </c>
      <c r="C1201" s="1">
        <v>79984</v>
      </c>
      <c r="E1201" s="2" t="str">
        <f t="shared" si="216"/>
        <v>144 ans, 11 mois, 25 jours</v>
      </c>
      <c r="G1201" s="3">
        <f t="shared" si="217"/>
        <v>144</v>
      </c>
      <c r="H1201" s="4">
        <f t="shared" si="218"/>
        <v>11</v>
      </c>
      <c r="I1201" s="5">
        <f t="shared" si="219"/>
        <v>25</v>
      </c>
      <c r="K1201" s="1">
        <f t="shared" si="220"/>
        <v>79983</v>
      </c>
      <c r="M1201" s="6">
        <f t="shared" si="221"/>
        <v>-1</v>
      </c>
      <c r="O1201" s="2" t="str">
        <f t="shared" si="222"/>
        <v>144 ans, 11 mois, 26 jours</v>
      </c>
      <c r="Q1201" s="3">
        <f t="shared" si="223"/>
        <v>144</v>
      </c>
      <c r="R1201" s="4">
        <f t="shared" si="224"/>
        <v>11</v>
      </c>
      <c r="S1201" s="5">
        <f t="shared" si="225"/>
        <v>26</v>
      </c>
      <c r="U1201" s="1">
        <f t="shared" si="226"/>
        <v>79984</v>
      </c>
      <c r="W1201" s="6">
        <f t="shared" si="227"/>
        <v>0</v>
      </c>
      <c r="Y1201" t="str">
        <f>_xll.DIFFDATE(B1201,C1201,3)</f>
        <v>144 ans 11 mois 25 jours</v>
      </c>
      <c r="AC1201" t="str">
        <f>RIGHT(_xll.DIFFDATE($B1201,$C1201,3),8)</f>
        <v>25 jours</v>
      </c>
      <c r="AD1201" s="11"/>
      <c r="AE1201" s="10"/>
    </row>
    <row r="1202" spans="2:31">
      <c r="B1202" s="1">
        <v>91</v>
      </c>
      <c r="C1202" s="1">
        <v>35212</v>
      </c>
      <c r="E1202" s="2" t="str">
        <f t="shared" si="216"/>
        <v>96 ans, 1 mois, 26 jours</v>
      </c>
      <c r="G1202" s="3">
        <f t="shared" si="217"/>
        <v>96</v>
      </c>
      <c r="H1202" s="4">
        <f t="shared" si="218"/>
        <v>1</v>
      </c>
      <c r="I1202" s="5">
        <f t="shared" si="219"/>
        <v>26</v>
      </c>
      <c r="K1202" s="1">
        <f t="shared" si="220"/>
        <v>35211</v>
      </c>
      <c r="M1202" s="6">
        <f t="shared" si="221"/>
        <v>-1</v>
      </c>
      <c r="O1202" s="2" t="str">
        <f t="shared" si="222"/>
        <v>96 ans, 1 mois, 27 jours</v>
      </c>
      <c r="Q1202" s="3">
        <f t="shared" si="223"/>
        <v>96</v>
      </c>
      <c r="R1202" s="4">
        <f t="shared" si="224"/>
        <v>1</v>
      </c>
      <c r="S1202" s="5">
        <f t="shared" si="225"/>
        <v>27</v>
      </c>
      <c r="U1202" s="1">
        <f t="shared" si="226"/>
        <v>35212</v>
      </c>
      <c r="W1202" s="6">
        <f t="shared" si="227"/>
        <v>0</v>
      </c>
      <c r="Y1202" t="str">
        <f>_xll.DIFFDATE(B1202,C1202,3)</f>
        <v>96 ans 1 mois 26 jours</v>
      </c>
      <c r="AC1202" t="str">
        <f>RIGHT(_xll.DIFFDATE($B1202,$C1202,3),8)</f>
        <v>26 jours</v>
      </c>
      <c r="AD1202" s="11"/>
      <c r="AE1202" s="10"/>
    </row>
    <row r="1203" spans="2:31">
      <c r="B1203" s="1">
        <v>30772</v>
      </c>
      <c r="C1203" s="1">
        <v>56961</v>
      </c>
      <c r="E1203" s="2" t="str">
        <f t="shared" si="216"/>
        <v>71 ans, 8 mois, 12 jours</v>
      </c>
      <c r="G1203" s="3">
        <f t="shared" si="217"/>
        <v>71</v>
      </c>
      <c r="H1203" s="4">
        <f t="shared" si="218"/>
        <v>8</v>
      </c>
      <c r="I1203" s="5">
        <f t="shared" si="219"/>
        <v>12</v>
      </c>
      <c r="K1203" s="1">
        <f t="shared" si="220"/>
        <v>56960</v>
      </c>
      <c r="M1203" s="6">
        <f t="shared" si="221"/>
        <v>-1</v>
      </c>
      <c r="O1203" s="2" t="str">
        <f t="shared" si="222"/>
        <v>71 ans, 8 mois, 13 jours</v>
      </c>
      <c r="Q1203" s="3">
        <f t="shared" si="223"/>
        <v>71</v>
      </c>
      <c r="R1203" s="4">
        <f t="shared" si="224"/>
        <v>8</v>
      </c>
      <c r="S1203" s="5">
        <f t="shared" si="225"/>
        <v>13</v>
      </c>
      <c r="U1203" s="1">
        <f t="shared" si="226"/>
        <v>56961</v>
      </c>
      <c r="W1203" s="6">
        <f t="shared" si="227"/>
        <v>0</v>
      </c>
      <c r="Y1203" t="str">
        <f>_xll.DIFFDATE(B1203,C1203,3)</f>
        <v>71 ans 8 mois 12 jours</v>
      </c>
      <c r="AC1203" t="str">
        <f>RIGHT(_xll.DIFFDATE($B1203,$C1203,3),8)</f>
        <v>12 jours</v>
      </c>
      <c r="AD1203" s="11"/>
      <c r="AE1203" s="10"/>
    </row>
    <row r="1204" spans="2:31">
      <c r="B1204" s="1">
        <v>22067</v>
      </c>
      <c r="C1204" s="1">
        <v>40304</v>
      </c>
      <c r="E1204" s="2" t="str">
        <f t="shared" si="216"/>
        <v>49 ans, 11 mois, 5 jours</v>
      </c>
      <c r="G1204" s="3">
        <f t="shared" si="217"/>
        <v>49</v>
      </c>
      <c r="H1204" s="4">
        <f t="shared" si="218"/>
        <v>11</v>
      </c>
      <c r="I1204" s="5">
        <f t="shared" si="219"/>
        <v>5</v>
      </c>
      <c r="K1204" s="1">
        <f t="shared" si="220"/>
        <v>40303</v>
      </c>
      <c r="M1204" s="6">
        <f t="shared" si="221"/>
        <v>-1</v>
      </c>
      <c r="O1204" s="2" t="str">
        <f t="shared" si="222"/>
        <v>49 ans, 11 mois, 6 jours</v>
      </c>
      <c r="Q1204" s="3">
        <f t="shared" si="223"/>
        <v>49</v>
      </c>
      <c r="R1204" s="4">
        <f t="shared" si="224"/>
        <v>11</v>
      </c>
      <c r="S1204" s="5">
        <f t="shared" si="225"/>
        <v>6</v>
      </c>
      <c r="U1204" s="1">
        <f t="shared" si="226"/>
        <v>40304</v>
      </c>
      <c r="W1204" s="6">
        <f t="shared" si="227"/>
        <v>0</v>
      </c>
      <c r="Y1204" t="str">
        <f>_xll.DIFFDATE(B1204,C1204,3)</f>
        <v>49 ans 11 mois 5 jours</v>
      </c>
      <c r="AC1204" t="str">
        <f>RIGHT(_xll.DIFFDATE($B1204,$C1204,3),8)</f>
        <v xml:space="preserve"> 5 jours</v>
      </c>
      <c r="AD1204" s="11"/>
      <c r="AE1204" s="10"/>
    </row>
    <row r="1205" spans="2:31">
      <c r="B1205" s="1">
        <v>33845</v>
      </c>
      <c r="C1205" s="1">
        <v>53410</v>
      </c>
      <c r="E1205" s="2" t="str">
        <f t="shared" si="216"/>
        <v>53 ans, 6 mois, 23 jours</v>
      </c>
      <c r="G1205" s="3">
        <f t="shared" si="217"/>
        <v>53</v>
      </c>
      <c r="H1205" s="4">
        <f t="shared" si="218"/>
        <v>6</v>
      </c>
      <c r="I1205" s="5">
        <f t="shared" si="219"/>
        <v>23</v>
      </c>
      <c r="K1205" s="1">
        <f t="shared" si="220"/>
        <v>53409</v>
      </c>
      <c r="M1205" s="6">
        <f t="shared" si="221"/>
        <v>-1</v>
      </c>
      <c r="O1205" s="2" t="str">
        <f t="shared" si="222"/>
        <v>53 ans, 6 mois, 24 jours</v>
      </c>
      <c r="Q1205" s="3">
        <f t="shared" si="223"/>
        <v>53</v>
      </c>
      <c r="R1205" s="4">
        <f t="shared" si="224"/>
        <v>6</v>
      </c>
      <c r="S1205" s="5">
        <f t="shared" si="225"/>
        <v>24</v>
      </c>
      <c r="U1205" s="1">
        <f t="shared" si="226"/>
        <v>53410</v>
      </c>
      <c r="W1205" s="6">
        <f t="shared" si="227"/>
        <v>0</v>
      </c>
      <c r="Y1205" t="str">
        <f>_xll.DIFFDATE(B1205,C1205,3)</f>
        <v>53 ans 6 mois 23 jours</v>
      </c>
      <c r="AC1205" t="str">
        <f>RIGHT(_xll.DIFFDATE($B1205,$C1205,3),8)</f>
        <v>23 jours</v>
      </c>
      <c r="AD1205" s="11"/>
      <c r="AE1205" s="10"/>
    </row>
    <row r="1206" spans="2:31">
      <c r="B1206" s="1">
        <v>17563</v>
      </c>
      <c r="C1206" s="1">
        <v>35053</v>
      </c>
      <c r="E1206" s="2" t="str">
        <f t="shared" si="216"/>
        <v>47 ans, 10 mois, 19 jours</v>
      </c>
      <c r="G1206" s="3">
        <f t="shared" si="217"/>
        <v>47</v>
      </c>
      <c r="H1206" s="4">
        <f t="shared" si="218"/>
        <v>10</v>
      </c>
      <c r="I1206" s="5">
        <f t="shared" si="219"/>
        <v>19</v>
      </c>
      <c r="K1206" s="1">
        <f t="shared" si="220"/>
        <v>35052</v>
      </c>
      <c r="M1206" s="6">
        <f t="shared" si="221"/>
        <v>-1</v>
      </c>
      <c r="O1206" s="2" t="str">
        <f t="shared" si="222"/>
        <v>47 ans, 10 mois, 20 jours</v>
      </c>
      <c r="Q1206" s="3">
        <f t="shared" si="223"/>
        <v>47</v>
      </c>
      <c r="R1206" s="4">
        <f t="shared" si="224"/>
        <v>10</v>
      </c>
      <c r="S1206" s="5">
        <f t="shared" si="225"/>
        <v>20</v>
      </c>
      <c r="U1206" s="1">
        <f t="shared" si="226"/>
        <v>35053</v>
      </c>
      <c r="W1206" s="6">
        <f t="shared" si="227"/>
        <v>0</v>
      </c>
      <c r="Y1206" t="str">
        <f>_xll.DIFFDATE(B1206,C1206,3)</f>
        <v>47 ans 10 mois 19 jours</v>
      </c>
      <c r="AC1206" t="str">
        <f>RIGHT(_xll.DIFFDATE($B1206,$C1206,3),8)</f>
        <v>19 jours</v>
      </c>
      <c r="AD1206" s="11"/>
      <c r="AE1206" s="10"/>
    </row>
    <row r="1207" spans="2:31">
      <c r="B1207" s="1">
        <v>6240</v>
      </c>
      <c r="C1207" s="1">
        <v>39887</v>
      </c>
      <c r="E1207" s="2" t="str">
        <f t="shared" si="216"/>
        <v>92 ans, 1 mois, 13 jours</v>
      </c>
      <c r="G1207" s="3">
        <f t="shared" si="217"/>
        <v>92</v>
      </c>
      <c r="H1207" s="4">
        <f t="shared" si="218"/>
        <v>1</v>
      </c>
      <c r="I1207" s="5">
        <f t="shared" si="219"/>
        <v>13</v>
      </c>
      <c r="K1207" s="1">
        <f t="shared" si="220"/>
        <v>39885</v>
      </c>
      <c r="M1207" s="6">
        <f t="shared" si="221"/>
        <v>-2</v>
      </c>
      <c r="O1207" s="2" t="str">
        <f t="shared" si="222"/>
        <v>92 ans, 1 mois, 15 jours</v>
      </c>
      <c r="Q1207" s="3">
        <f t="shared" si="223"/>
        <v>92</v>
      </c>
      <c r="R1207" s="4">
        <f t="shared" si="224"/>
        <v>1</v>
      </c>
      <c r="S1207" s="5">
        <f t="shared" si="225"/>
        <v>15</v>
      </c>
      <c r="U1207" s="1">
        <f t="shared" si="226"/>
        <v>39887</v>
      </c>
      <c r="W1207" s="6">
        <f t="shared" si="227"/>
        <v>0</v>
      </c>
      <c r="Y1207" t="str">
        <f>_xll.DIFFDATE(B1207,C1207,3)</f>
        <v>92 ans 1 mois 13 jours</v>
      </c>
      <c r="AC1207" t="str">
        <f>RIGHT(_xll.DIFFDATE($B1207,$C1207,3),8)</f>
        <v>13 jours</v>
      </c>
      <c r="AD1207" s="11"/>
      <c r="AE1207" s="10"/>
    </row>
    <row r="1208" spans="2:31">
      <c r="B1208" s="1">
        <v>21579</v>
      </c>
      <c r="C1208" s="1">
        <v>42085</v>
      </c>
      <c r="E1208" s="2" t="str">
        <f t="shared" si="216"/>
        <v>56 ans, 1 mois, 21 jours</v>
      </c>
      <c r="G1208" s="3">
        <f t="shared" si="217"/>
        <v>56</v>
      </c>
      <c r="H1208" s="4">
        <f t="shared" si="218"/>
        <v>1</v>
      </c>
      <c r="I1208" s="5">
        <f t="shared" si="219"/>
        <v>21</v>
      </c>
      <c r="K1208" s="1">
        <f t="shared" si="220"/>
        <v>42084</v>
      </c>
      <c r="M1208" s="6">
        <f t="shared" si="221"/>
        <v>-1</v>
      </c>
      <c r="O1208" s="2" t="str">
        <f t="shared" si="222"/>
        <v>56 ans, 1 mois, 22 jours</v>
      </c>
      <c r="Q1208" s="3">
        <f t="shared" si="223"/>
        <v>56</v>
      </c>
      <c r="R1208" s="4">
        <f t="shared" si="224"/>
        <v>1</v>
      </c>
      <c r="S1208" s="5">
        <f t="shared" si="225"/>
        <v>22</v>
      </c>
      <c r="U1208" s="1">
        <f t="shared" si="226"/>
        <v>42085</v>
      </c>
      <c r="W1208" s="6">
        <f t="shared" si="227"/>
        <v>0</v>
      </c>
      <c r="Y1208" t="str">
        <f>_xll.DIFFDATE(B1208,C1208,3)</f>
        <v>56 ans 1 mois 21 jours</v>
      </c>
      <c r="AC1208" t="str">
        <f>RIGHT(_xll.DIFFDATE($B1208,$C1208,3),8)</f>
        <v>21 jours</v>
      </c>
      <c r="AD1208" s="11"/>
      <c r="AE1208" s="10"/>
    </row>
    <row r="1209" spans="2:31">
      <c r="B1209" s="1">
        <v>22979</v>
      </c>
      <c r="C1209" s="1">
        <v>58874</v>
      </c>
      <c r="E1209" s="2" t="str">
        <f t="shared" si="216"/>
        <v>98 ans, 3 mois, 8 jours</v>
      </c>
      <c r="G1209" s="3">
        <f t="shared" si="217"/>
        <v>98</v>
      </c>
      <c r="H1209" s="4">
        <f t="shared" si="218"/>
        <v>3</v>
      </c>
      <c r="I1209" s="5">
        <f t="shared" si="219"/>
        <v>8</v>
      </c>
      <c r="K1209" s="1">
        <f t="shared" si="220"/>
        <v>58873</v>
      </c>
      <c r="M1209" s="6">
        <f t="shared" si="221"/>
        <v>-1</v>
      </c>
      <c r="O1209" s="2" t="str">
        <f t="shared" si="222"/>
        <v>98 ans, 3 mois, 9 jours</v>
      </c>
      <c r="Q1209" s="3">
        <f t="shared" si="223"/>
        <v>98</v>
      </c>
      <c r="R1209" s="4">
        <f t="shared" si="224"/>
        <v>3</v>
      </c>
      <c r="S1209" s="5">
        <f t="shared" si="225"/>
        <v>9</v>
      </c>
      <c r="U1209" s="1">
        <f t="shared" si="226"/>
        <v>58874</v>
      </c>
      <c r="W1209" s="6">
        <f t="shared" si="227"/>
        <v>0</v>
      </c>
      <c r="Y1209" t="str">
        <f>_xll.DIFFDATE(B1209,C1209,3)</f>
        <v>98 ans 3 mois 8 jours</v>
      </c>
      <c r="AC1209" t="str">
        <f>RIGHT(_xll.DIFFDATE($B1209,$C1209,3),8)</f>
        <v xml:space="preserve"> 8 jours</v>
      </c>
      <c r="AD1209" s="11"/>
      <c r="AE1209" s="10"/>
    </row>
    <row r="1210" spans="2:31">
      <c r="B1210" s="1">
        <v>26664</v>
      </c>
      <c r="C1210" s="1">
        <v>68661</v>
      </c>
      <c r="E1210" s="2" t="str">
        <f t="shared" si="216"/>
        <v>114 ans, 11 mois, 24 jours</v>
      </c>
      <c r="G1210" s="3">
        <f t="shared" si="217"/>
        <v>114</v>
      </c>
      <c r="H1210" s="4">
        <f t="shared" si="218"/>
        <v>11</v>
      </c>
      <c r="I1210" s="5">
        <f t="shared" si="219"/>
        <v>24</v>
      </c>
      <c r="K1210" s="1">
        <f t="shared" si="220"/>
        <v>68660</v>
      </c>
      <c r="M1210" s="6">
        <f t="shared" si="221"/>
        <v>-1</v>
      </c>
      <c r="O1210" s="2" t="str">
        <f t="shared" si="222"/>
        <v>114 ans, 11 mois, 25 jours</v>
      </c>
      <c r="Q1210" s="3">
        <f t="shared" si="223"/>
        <v>114</v>
      </c>
      <c r="R1210" s="4">
        <f t="shared" si="224"/>
        <v>11</v>
      </c>
      <c r="S1210" s="5">
        <f t="shared" si="225"/>
        <v>25</v>
      </c>
      <c r="U1210" s="1">
        <f t="shared" si="226"/>
        <v>68661</v>
      </c>
      <c r="W1210" s="6">
        <f t="shared" si="227"/>
        <v>0</v>
      </c>
      <c r="Y1210" t="str">
        <f>_xll.DIFFDATE(B1210,C1210,3)</f>
        <v>114 ans 11 mois 24 jours</v>
      </c>
      <c r="AC1210" t="str">
        <f>RIGHT(_xll.DIFFDATE($B1210,$C1210,3),8)</f>
        <v>24 jours</v>
      </c>
      <c r="AD1210" s="11"/>
      <c r="AE1210" s="10"/>
    </row>
    <row r="1211" spans="2:31">
      <c r="B1211" s="1">
        <v>8857</v>
      </c>
      <c r="C1211" s="1">
        <v>41728</v>
      </c>
      <c r="E1211" s="2" t="str">
        <f t="shared" si="216"/>
        <v>89 ans, 11 mois, 27 jours</v>
      </c>
      <c r="G1211" s="3">
        <f t="shared" si="217"/>
        <v>89</v>
      </c>
      <c r="H1211" s="4">
        <f t="shared" si="218"/>
        <v>11</v>
      </c>
      <c r="I1211" s="5">
        <f t="shared" si="219"/>
        <v>27</v>
      </c>
      <c r="K1211" s="1">
        <f t="shared" si="220"/>
        <v>41725</v>
      </c>
      <c r="M1211" s="6">
        <f t="shared" si="221"/>
        <v>-3</v>
      </c>
      <c r="O1211" s="2" t="str">
        <f t="shared" si="222"/>
        <v>89 ans, 11 mois, 30 jours</v>
      </c>
      <c r="Q1211" s="3">
        <f t="shared" si="223"/>
        <v>89</v>
      </c>
      <c r="R1211" s="4">
        <f t="shared" si="224"/>
        <v>11</v>
      </c>
      <c r="S1211" s="5">
        <f t="shared" si="225"/>
        <v>30</v>
      </c>
      <c r="U1211" s="1">
        <f t="shared" si="226"/>
        <v>41728</v>
      </c>
      <c r="W1211" s="6">
        <f t="shared" si="227"/>
        <v>0</v>
      </c>
      <c r="Y1211" t="str">
        <f>_xll.DIFFDATE(B1211,C1211,3)</f>
        <v>89 ans 11 mois 27 jours</v>
      </c>
      <c r="AC1211" t="str">
        <f>RIGHT(_xll.DIFFDATE($B1211,$C1211,3),8)</f>
        <v>27 jours</v>
      </c>
      <c r="AD1211" s="11"/>
      <c r="AE1211" s="10"/>
    </row>
    <row r="1212" spans="2:31">
      <c r="B1212" s="1">
        <v>34728</v>
      </c>
      <c r="C1212" s="1">
        <v>38791</v>
      </c>
      <c r="E1212" s="2" t="str">
        <f t="shared" si="216"/>
        <v>11 ans, 1 mois, 14 jours</v>
      </c>
      <c r="G1212" s="3">
        <f t="shared" si="217"/>
        <v>11</v>
      </c>
      <c r="H1212" s="4">
        <f t="shared" si="218"/>
        <v>1</v>
      </c>
      <c r="I1212" s="5">
        <f t="shared" si="219"/>
        <v>14</v>
      </c>
      <c r="K1212" s="1">
        <f t="shared" si="220"/>
        <v>38790</v>
      </c>
      <c r="M1212" s="6">
        <f t="shared" si="221"/>
        <v>-1</v>
      </c>
      <c r="O1212" s="2" t="str">
        <f t="shared" si="222"/>
        <v>11 ans, 1 mois, 15 jours</v>
      </c>
      <c r="Q1212" s="3">
        <f t="shared" si="223"/>
        <v>11</v>
      </c>
      <c r="R1212" s="4">
        <f t="shared" si="224"/>
        <v>1</v>
      </c>
      <c r="S1212" s="5">
        <f t="shared" si="225"/>
        <v>15</v>
      </c>
      <c r="U1212" s="1">
        <f t="shared" si="226"/>
        <v>38791</v>
      </c>
      <c r="W1212" s="6">
        <f t="shared" si="227"/>
        <v>0</v>
      </c>
      <c r="Y1212" t="str">
        <f>_xll.DIFFDATE(B1212,C1212,3)</f>
        <v>11 ans 1 mois 14 jours</v>
      </c>
      <c r="AC1212" t="str">
        <f>RIGHT(_xll.DIFFDATE($B1212,$C1212,3),8)</f>
        <v>14 jours</v>
      </c>
      <c r="AD1212" s="11"/>
      <c r="AE1212" s="10"/>
    </row>
    <row r="1213" spans="2:31">
      <c r="B1213" s="1">
        <v>31502</v>
      </c>
      <c r="C1213" s="1">
        <v>58742</v>
      </c>
      <c r="E1213" s="2" t="str">
        <f t="shared" si="216"/>
        <v>74 ans, 6 mois, 27 jours</v>
      </c>
      <c r="G1213" s="3">
        <f t="shared" si="217"/>
        <v>74</v>
      </c>
      <c r="H1213" s="4">
        <f t="shared" si="218"/>
        <v>6</v>
      </c>
      <c r="I1213" s="5">
        <f t="shared" si="219"/>
        <v>27</v>
      </c>
      <c r="K1213" s="1">
        <f t="shared" si="220"/>
        <v>58741</v>
      </c>
      <c r="M1213" s="6">
        <f t="shared" si="221"/>
        <v>-1</v>
      </c>
      <c r="O1213" s="2" t="str">
        <f t="shared" si="222"/>
        <v>74 ans, 6 mois, 28 jours</v>
      </c>
      <c r="Q1213" s="3">
        <f t="shared" si="223"/>
        <v>74</v>
      </c>
      <c r="R1213" s="4">
        <f t="shared" si="224"/>
        <v>6</v>
      </c>
      <c r="S1213" s="5">
        <f t="shared" si="225"/>
        <v>28</v>
      </c>
      <c r="U1213" s="1">
        <f t="shared" si="226"/>
        <v>58742</v>
      </c>
      <c r="W1213" s="6">
        <f t="shared" si="227"/>
        <v>0</v>
      </c>
      <c r="Y1213" t="str">
        <f>_xll.DIFFDATE(B1213,C1213,3)</f>
        <v>74 ans 6 mois 27 jours</v>
      </c>
      <c r="AC1213" t="str">
        <f>RIGHT(_xll.DIFFDATE($B1213,$C1213,3),8)</f>
        <v>27 jours</v>
      </c>
      <c r="AD1213" s="11"/>
      <c r="AE1213" s="10"/>
    </row>
    <row r="1214" spans="2:31">
      <c r="B1214" s="1">
        <v>2798</v>
      </c>
      <c r="C1214" s="1">
        <v>54867</v>
      </c>
      <c r="E1214" s="2" t="str">
        <f t="shared" si="216"/>
        <v>142 ans, 6 mois, 19 jours</v>
      </c>
      <c r="G1214" s="3">
        <f t="shared" si="217"/>
        <v>142</v>
      </c>
      <c r="H1214" s="4">
        <f t="shared" si="218"/>
        <v>6</v>
      </c>
      <c r="I1214" s="5">
        <f t="shared" si="219"/>
        <v>19</v>
      </c>
      <c r="K1214" s="1">
        <f t="shared" si="220"/>
        <v>54866</v>
      </c>
      <c r="M1214" s="6">
        <f t="shared" si="221"/>
        <v>-1</v>
      </c>
      <c r="O1214" s="2" t="str">
        <f t="shared" si="222"/>
        <v>142 ans, 6 mois, 20 jours</v>
      </c>
      <c r="Q1214" s="3">
        <f t="shared" si="223"/>
        <v>142</v>
      </c>
      <c r="R1214" s="4">
        <f t="shared" si="224"/>
        <v>6</v>
      </c>
      <c r="S1214" s="5">
        <f t="shared" si="225"/>
        <v>20</v>
      </c>
      <c r="U1214" s="1">
        <f t="shared" si="226"/>
        <v>54867</v>
      </c>
      <c r="W1214" s="6">
        <f t="shared" si="227"/>
        <v>0</v>
      </c>
      <c r="Y1214" t="str">
        <f>_xll.DIFFDATE(B1214,C1214,3)</f>
        <v>142 ans 6 mois 19 jours</v>
      </c>
      <c r="AC1214" t="str">
        <f>RIGHT(_xll.DIFFDATE($B1214,$C1214,3),8)</f>
        <v>19 jours</v>
      </c>
      <c r="AD1214" s="11"/>
      <c r="AE1214" s="10"/>
    </row>
    <row r="1215" spans="2:31">
      <c r="B1215" s="1">
        <v>24715</v>
      </c>
      <c r="C1215" s="1">
        <v>74071</v>
      </c>
      <c r="E1215" s="2" t="str">
        <f t="shared" si="216"/>
        <v>135 ans, 1 mois, 17 jours</v>
      </c>
      <c r="G1215" s="3">
        <f t="shared" si="217"/>
        <v>135</v>
      </c>
      <c r="H1215" s="4">
        <f t="shared" si="218"/>
        <v>1</v>
      </c>
      <c r="I1215" s="5">
        <f t="shared" si="219"/>
        <v>17</v>
      </c>
      <c r="K1215" s="1">
        <f t="shared" si="220"/>
        <v>74070</v>
      </c>
      <c r="M1215" s="6">
        <f t="shared" si="221"/>
        <v>-1</v>
      </c>
      <c r="O1215" s="2" t="str">
        <f t="shared" si="222"/>
        <v>135 ans, 1 mois, 18 jours</v>
      </c>
      <c r="Q1215" s="3">
        <f t="shared" si="223"/>
        <v>135</v>
      </c>
      <c r="R1215" s="4">
        <f t="shared" si="224"/>
        <v>1</v>
      </c>
      <c r="S1215" s="5">
        <f t="shared" si="225"/>
        <v>18</v>
      </c>
      <c r="U1215" s="1">
        <f t="shared" si="226"/>
        <v>74071</v>
      </c>
      <c r="W1215" s="6">
        <f t="shared" si="227"/>
        <v>0</v>
      </c>
      <c r="Y1215" t="str">
        <f>_xll.DIFFDATE(B1215,C1215,3)</f>
        <v>135 ans 1 mois 17 jours</v>
      </c>
      <c r="AC1215" t="str">
        <f>RIGHT(_xll.DIFFDATE($B1215,$C1215,3),8)</f>
        <v>17 jours</v>
      </c>
      <c r="AD1215" s="11"/>
      <c r="AE1215" s="10"/>
    </row>
    <row r="1216" spans="2:31">
      <c r="B1216" s="1">
        <v>17044</v>
      </c>
      <c r="C1216" s="1">
        <v>27112</v>
      </c>
      <c r="E1216" s="2" t="str">
        <f t="shared" si="216"/>
        <v>27 ans, 6 mois, 22 jours</v>
      </c>
      <c r="G1216" s="3">
        <f t="shared" si="217"/>
        <v>27</v>
      </c>
      <c r="H1216" s="4">
        <f t="shared" si="218"/>
        <v>6</v>
      </c>
      <c r="I1216" s="5">
        <f t="shared" si="219"/>
        <v>22</v>
      </c>
      <c r="K1216" s="1">
        <f t="shared" si="220"/>
        <v>27110</v>
      </c>
      <c r="M1216" s="6">
        <f t="shared" si="221"/>
        <v>-2</v>
      </c>
      <c r="O1216" s="2" t="str">
        <f t="shared" si="222"/>
        <v>27 ans, 6 mois, 24 jours</v>
      </c>
      <c r="Q1216" s="3">
        <f t="shared" si="223"/>
        <v>27</v>
      </c>
      <c r="R1216" s="4">
        <f t="shared" si="224"/>
        <v>6</v>
      </c>
      <c r="S1216" s="5">
        <f t="shared" si="225"/>
        <v>24</v>
      </c>
      <c r="U1216" s="1">
        <f t="shared" si="226"/>
        <v>27112</v>
      </c>
      <c r="W1216" s="6">
        <f t="shared" si="227"/>
        <v>0</v>
      </c>
      <c r="Y1216" t="str">
        <f>_xll.DIFFDATE(B1216,C1216,3)</f>
        <v>27 ans 6 mois 22 jours</v>
      </c>
      <c r="AC1216" t="str">
        <f>RIGHT(_xll.DIFFDATE($B1216,$C1216,3),8)</f>
        <v>22 jours</v>
      </c>
      <c r="AD1216" s="11"/>
      <c r="AE1216" s="10"/>
    </row>
    <row r="1217" spans="2:31">
      <c r="B1217" s="1">
        <v>6818</v>
      </c>
      <c r="C1217" s="1">
        <v>39269</v>
      </c>
      <c r="E1217" s="2" t="str">
        <f t="shared" si="216"/>
        <v>88 ans, 10 mois, 5 jours</v>
      </c>
      <c r="G1217" s="3">
        <f t="shared" si="217"/>
        <v>88</v>
      </c>
      <c r="H1217" s="4">
        <f t="shared" si="218"/>
        <v>10</v>
      </c>
      <c r="I1217" s="5">
        <f t="shared" si="219"/>
        <v>5</v>
      </c>
      <c r="K1217" s="1">
        <f t="shared" si="220"/>
        <v>39268</v>
      </c>
      <c r="M1217" s="6">
        <f t="shared" si="221"/>
        <v>-1</v>
      </c>
      <c r="O1217" s="2" t="str">
        <f t="shared" si="222"/>
        <v>88 ans, 10 mois, 6 jours</v>
      </c>
      <c r="Q1217" s="3">
        <f t="shared" si="223"/>
        <v>88</v>
      </c>
      <c r="R1217" s="4">
        <f t="shared" si="224"/>
        <v>10</v>
      </c>
      <c r="S1217" s="5">
        <f t="shared" si="225"/>
        <v>6</v>
      </c>
      <c r="U1217" s="1">
        <f t="shared" si="226"/>
        <v>39269</v>
      </c>
      <c r="W1217" s="6">
        <f t="shared" si="227"/>
        <v>0</v>
      </c>
      <c r="Y1217" t="str">
        <f>_xll.DIFFDATE(B1217,C1217,3)</f>
        <v>88 ans 10 mois 5 jours</v>
      </c>
      <c r="AC1217" t="str">
        <f>RIGHT(_xll.DIFFDATE($B1217,$C1217,3),8)</f>
        <v xml:space="preserve"> 5 jours</v>
      </c>
      <c r="AD1217" s="11"/>
      <c r="AE1217" s="10"/>
    </row>
    <row r="1218" spans="2:31">
      <c r="B1218" s="1">
        <v>28490</v>
      </c>
      <c r="C1218" s="1">
        <v>33693</v>
      </c>
      <c r="E1218" s="2" t="str">
        <f t="shared" si="216"/>
        <v>14 ans, 2 mois, 28 jours</v>
      </c>
      <c r="G1218" s="3">
        <f t="shared" si="217"/>
        <v>14</v>
      </c>
      <c r="H1218" s="4">
        <f t="shared" si="218"/>
        <v>2</v>
      </c>
      <c r="I1218" s="5">
        <f t="shared" si="219"/>
        <v>28</v>
      </c>
      <c r="K1218" s="1">
        <f t="shared" si="220"/>
        <v>33691</v>
      </c>
      <c r="M1218" s="6">
        <f t="shared" si="221"/>
        <v>-2</v>
      </c>
      <c r="O1218" s="2" t="str">
        <f t="shared" si="222"/>
        <v>14 ans, 2 mois, 30 jours</v>
      </c>
      <c r="Q1218" s="3">
        <f t="shared" si="223"/>
        <v>14</v>
      </c>
      <c r="R1218" s="4">
        <f t="shared" si="224"/>
        <v>2</v>
      </c>
      <c r="S1218" s="5">
        <f t="shared" si="225"/>
        <v>30</v>
      </c>
      <c r="U1218" s="1">
        <f t="shared" si="226"/>
        <v>33693</v>
      </c>
      <c r="W1218" s="6">
        <f t="shared" si="227"/>
        <v>0</v>
      </c>
      <c r="Y1218" t="str">
        <f>_xll.DIFFDATE(B1218,C1218,3)</f>
        <v>14 ans 2 mois 28 jours</v>
      </c>
      <c r="AC1218" t="str">
        <f>RIGHT(_xll.DIFFDATE($B1218,$C1218,3),8)</f>
        <v>28 jours</v>
      </c>
      <c r="AD1218" s="11"/>
      <c r="AE1218" s="10"/>
    </row>
    <row r="1219" spans="2:31">
      <c r="B1219" s="1">
        <v>3288</v>
      </c>
      <c r="C1219" s="1">
        <v>27838</v>
      </c>
      <c r="E1219" s="2" t="str">
        <f t="shared" si="216"/>
        <v>67 ans, 2 mois, 17 jours</v>
      </c>
      <c r="G1219" s="3">
        <f t="shared" si="217"/>
        <v>67</v>
      </c>
      <c r="H1219" s="4">
        <f t="shared" si="218"/>
        <v>2</v>
      </c>
      <c r="I1219" s="5">
        <f t="shared" si="219"/>
        <v>17</v>
      </c>
      <c r="K1219" s="1">
        <f t="shared" si="220"/>
        <v>27836</v>
      </c>
      <c r="M1219" s="6">
        <f t="shared" si="221"/>
        <v>-2</v>
      </c>
      <c r="O1219" s="2" t="str">
        <f t="shared" si="222"/>
        <v>67 ans, 2 mois, 19 jours</v>
      </c>
      <c r="Q1219" s="3">
        <f t="shared" si="223"/>
        <v>67</v>
      </c>
      <c r="R1219" s="4">
        <f t="shared" si="224"/>
        <v>2</v>
      </c>
      <c r="S1219" s="5">
        <f t="shared" si="225"/>
        <v>19</v>
      </c>
      <c r="U1219" s="1">
        <f t="shared" si="226"/>
        <v>27838</v>
      </c>
      <c r="W1219" s="6">
        <f t="shared" si="227"/>
        <v>0</v>
      </c>
      <c r="Y1219" t="str">
        <f>_xll.DIFFDATE(B1219,C1219,3)</f>
        <v>67 ans 2 mois 17 jours</v>
      </c>
      <c r="AC1219" t="str">
        <f>RIGHT(_xll.DIFFDATE($B1219,$C1219,3),8)</f>
        <v>17 jours</v>
      </c>
      <c r="AD1219" s="11"/>
      <c r="AE1219" s="10"/>
    </row>
    <row r="1220" spans="2:31">
      <c r="B1220" s="1">
        <v>35826</v>
      </c>
      <c r="C1220" s="1">
        <v>79901</v>
      </c>
      <c r="E1220" s="2" t="str">
        <f t="shared" si="216"/>
        <v>120 ans, 8 mois, 3 jours</v>
      </c>
      <c r="G1220" s="3">
        <f t="shared" si="217"/>
        <v>120</v>
      </c>
      <c r="H1220" s="4">
        <f t="shared" si="218"/>
        <v>8</v>
      </c>
      <c r="I1220" s="5">
        <f t="shared" si="219"/>
        <v>3</v>
      </c>
      <c r="K1220" s="1">
        <f t="shared" si="220"/>
        <v>79900</v>
      </c>
      <c r="M1220" s="6">
        <f t="shared" si="221"/>
        <v>-1</v>
      </c>
      <c r="O1220" s="2" t="str">
        <f t="shared" si="222"/>
        <v>120 ans, 8 mois, 4 jours</v>
      </c>
      <c r="Q1220" s="3">
        <f t="shared" si="223"/>
        <v>120</v>
      </c>
      <c r="R1220" s="4">
        <f t="shared" si="224"/>
        <v>8</v>
      </c>
      <c r="S1220" s="5">
        <f t="shared" si="225"/>
        <v>4</v>
      </c>
      <c r="U1220" s="1">
        <f t="shared" si="226"/>
        <v>79901</v>
      </c>
      <c r="W1220" s="6">
        <f t="shared" si="227"/>
        <v>0</v>
      </c>
      <c r="Y1220" t="str">
        <f>_xll.DIFFDATE(B1220,C1220,3)</f>
        <v>120 ans 8 mois 3 jours</v>
      </c>
      <c r="AC1220" t="str">
        <f>RIGHT(_xll.DIFFDATE($B1220,$C1220,3),8)</f>
        <v xml:space="preserve"> 3 jours</v>
      </c>
      <c r="AD1220" s="11"/>
      <c r="AE1220" s="10"/>
    </row>
    <row r="1221" spans="2:31">
      <c r="B1221" s="1">
        <v>8126</v>
      </c>
      <c r="C1221" s="1">
        <v>48275</v>
      </c>
      <c r="E1221" s="2" t="str">
        <f t="shared" si="216"/>
        <v>109 ans, 11 mois, 0 jour</v>
      </c>
      <c r="G1221" s="3">
        <f t="shared" si="217"/>
        <v>109</v>
      </c>
      <c r="H1221" s="4">
        <f t="shared" si="218"/>
        <v>11</v>
      </c>
      <c r="I1221" s="5">
        <f t="shared" si="219"/>
        <v>0</v>
      </c>
      <c r="K1221" s="1">
        <f t="shared" si="220"/>
        <v>48273</v>
      </c>
      <c r="M1221" s="6">
        <f t="shared" si="221"/>
        <v>-2</v>
      </c>
      <c r="O1221" s="2" t="str">
        <f t="shared" si="222"/>
        <v>109 ans, 11 mois, 2 jours</v>
      </c>
      <c r="Q1221" s="3">
        <f t="shared" si="223"/>
        <v>109</v>
      </c>
      <c r="R1221" s="4">
        <f t="shared" si="224"/>
        <v>11</v>
      </c>
      <c r="S1221" s="5">
        <f t="shared" si="225"/>
        <v>2</v>
      </c>
      <c r="U1221" s="1">
        <f t="shared" si="226"/>
        <v>48275</v>
      </c>
      <c r="W1221" s="6">
        <f t="shared" si="227"/>
        <v>0</v>
      </c>
      <c r="Y1221" t="str">
        <f>_xll.DIFFDATE(B1221,C1221,3)</f>
        <v>109 ans 11 mois 0 jour</v>
      </c>
      <c r="AC1221" t="str">
        <f>RIGHT(_xll.DIFFDATE($B1221,$C1221,3),8)</f>
        <v>s 0 jour</v>
      </c>
      <c r="AD1221" s="11"/>
      <c r="AE1221" s="10"/>
    </row>
    <row r="1222" spans="2:31">
      <c r="B1222" s="1">
        <v>24927</v>
      </c>
      <c r="C1222" s="1">
        <v>57068</v>
      </c>
      <c r="E1222" s="2" t="str">
        <f t="shared" si="216"/>
        <v>87 ans, 11 mois, 28 jours</v>
      </c>
      <c r="G1222" s="3">
        <f t="shared" si="217"/>
        <v>87</v>
      </c>
      <c r="H1222" s="4">
        <f t="shared" si="218"/>
        <v>11</v>
      </c>
      <c r="I1222" s="5">
        <f t="shared" si="219"/>
        <v>28</v>
      </c>
      <c r="K1222" s="1">
        <f t="shared" si="220"/>
        <v>57067</v>
      </c>
      <c r="M1222" s="6">
        <f t="shared" si="221"/>
        <v>-1</v>
      </c>
      <c r="O1222" s="2" t="str">
        <f t="shared" si="222"/>
        <v>87 ans, 11 mois, 29 jours</v>
      </c>
      <c r="Q1222" s="3">
        <f t="shared" si="223"/>
        <v>87</v>
      </c>
      <c r="R1222" s="4">
        <f t="shared" si="224"/>
        <v>11</v>
      </c>
      <c r="S1222" s="5">
        <f t="shared" si="225"/>
        <v>29</v>
      </c>
      <c r="U1222" s="1">
        <f t="shared" si="226"/>
        <v>57068</v>
      </c>
      <c r="W1222" s="6">
        <f t="shared" si="227"/>
        <v>0</v>
      </c>
      <c r="Y1222" t="str">
        <f>_xll.DIFFDATE(B1222,C1222,3)</f>
        <v>87 ans 11 mois 28 jours</v>
      </c>
      <c r="AC1222" t="str">
        <f>RIGHT(_xll.DIFFDATE($B1222,$C1222,3),8)</f>
        <v>28 jours</v>
      </c>
      <c r="AD1222" s="11"/>
      <c r="AE1222" s="10"/>
    </row>
    <row r="1223" spans="2:31">
      <c r="B1223" s="1">
        <v>5326</v>
      </c>
      <c r="C1223" s="1">
        <v>55087</v>
      </c>
      <c r="E1223" s="2" t="str">
        <f t="shared" si="216"/>
        <v>136 ans, 2 mois, 25 jours</v>
      </c>
      <c r="G1223" s="3">
        <f t="shared" si="217"/>
        <v>136</v>
      </c>
      <c r="H1223" s="4">
        <f t="shared" si="218"/>
        <v>2</v>
      </c>
      <c r="I1223" s="5">
        <f t="shared" si="219"/>
        <v>25</v>
      </c>
      <c r="K1223" s="1">
        <f t="shared" si="220"/>
        <v>55086</v>
      </c>
      <c r="M1223" s="6">
        <f t="shared" si="221"/>
        <v>-1</v>
      </c>
      <c r="O1223" s="2" t="str">
        <f t="shared" si="222"/>
        <v>136 ans, 2 mois, 26 jours</v>
      </c>
      <c r="Q1223" s="3">
        <f t="shared" si="223"/>
        <v>136</v>
      </c>
      <c r="R1223" s="4">
        <f t="shared" si="224"/>
        <v>2</v>
      </c>
      <c r="S1223" s="5">
        <f t="shared" si="225"/>
        <v>26</v>
      </c>
      <c r="U1223" s="1">
        <f t="shared" si="226"/>
        <v>55087</v>
      </c>
      <c r="W1223" s="6">
        <f t="shared" si="227"/>
        <v>0</v>
      </c>
      <c r="Y1223" t="str">
        <f>_xll.DIFFDATE(B1223,C1223,3)</f>
        <v>136 ans 2 mois 25 jours</v>
      </c>
      <c r="AC1223" t="str">
        <f>RIGHT(_xll.DIFFDATE($B1223,$C1223,3),8)</f>
        <v>25 jours</v>
      </c>
      <c r="AD1223" s="11"/>
      <c r="AE1223" s="10"/>
    </row>
    <row r="1224" spans="2:31">
      <c r="B1224" s="1">
        <v>21915</v>
      </c>
      <c r="C1224" s="1">
        <v>57552</v>
      </c>
      <c r="E1224" s="2" t="str">
        <f t="shared" ref="E1224:E1287" si="228">DATEDIF(B1224,C1224,"y")&amp;IF(DATEDIF(B1224,C1224,"y")&gt;1," ans, "," an, ")&amp;DATEDIF(B1224,C1224,"ym")&amp;" mois, "&amp;DATEDIF(B1224,C1224,"md")&amp;IF(DATEDIF(B1224,C1224,"md")&gt;1," jours"," jour")</f>
        <v>97 ans, 6 mois, 25 jours</v>
      </c>
      <c r="G1224" s="3">
        <f t="shared" ref="G1224:G1287" si="229">DATEDIF(B1224,C1224,"y")</f>
        <v>97</v>
      </c>
      <c r="H1224" s="4">
        <f t="shared" ref="H1224:H1287" si="230">DATEDIF(B1224,C1224,"ym")</f>
        <v>6</v>
      </c>
      <c r="I1224" s="5">
        <f t="shared" ref="I1224:I1287" si="231">DATEDIF(B1224,C1224,"md")</f>
        <v>25</v>
      </c>
      <c r="K1224" s="1">
        <f t="shared" ref="K1224:K1287" si="232">EDATE($B1224,12*G1224+H1224)+I1224</f>
        <v>57551</v>
      </c>
      <c r="M1224" s="6">
        <f t="shared" ref="M1224:M1287" si="233">K1224-$C1224</f>
        <v>-1</v>
      </c>
      <c r="O1224" s="2" t="str">
        <f t="shared" ref="O1224:O1287" si="234" xml:space="preserve">          TEXT(INT((12*(YEAR(INT(C1224)+((ROUND(C1224-INT(C1224)-B1224+INT(B1224),6))&gt;=0))-YEAR(B1224))+MONTH(INT(C1224)+((ROUND(C1224-INT(C1224)-B1224+INT(B1224),6))&gt;=0))-MONTH(B1224)    -(EDATE(B1224,12*(YEAR(INT(C1224)+((ROUND(C1224-INT(C1224)-B1224+INT(B1224),6))&gt;=0))-YEAR(B1224))+MONTH(INT(C1224)+((ROUND(C1224-INT(C1224)-B1224+INT(B1224),6))&gt;=0))-MONTH(B1224))&gt;=(INT(C1224)+((ROUND(C1224-INT(C1224)-B1224+INT(B1224),6))&gt;=0))))/12),"[&gt;=2]0"" ans, "";0"" an, """)&amp;                  MOD(12*(YEAR(INT(C1224)+((ROUND(C1224-INT(C1224)-B1224+INT(B1224),6))&gt;=0))-YEAR(B1224))+MONTH(INT(C1224)+((ROUND(C1224-INT(C1224)-B1224+INT(B1224),6))&gt;=0))-MONTH(B1224)    -(EDATE(B1224,12*(YEAR(INT(C1224)+((ROUND(C1224-INT(C1224)-B1224+INT(B1224),6))&gt;=0))-YEAR(B1224))+MONTH(INT(C1224)+((ROUND(C1224-INT(C1224)-B1224+INT(B1224),6))&gt;=0))-MONTH(B1224))&gt;=(INT(C1224)+((ROUND(C1224-INT(C1224)-B1224+INT(B1224),6))&gt;=0))),12)&amp;" mois, "&amp;                          TEXT(INT(C1224)+((ROUND(C1224-INT(C1224)-B1224+INT(B1224),6))&gt;=0)-EDATE(INT(B1224),12*(YEAR(INT(C1224)+((ROUND(C1224-INT(C1224)-B1224+INT(B1224),6))&gt;=0))-YEAR(B1224))+MONTH(INT(C1224)+((ROUND(C1224-INT(C1224)-B1224+INT(B1224),6))&gt;=0))-MONTH(B1224)    -(EDATE(B1224,12*(YEAR(INT(C1224)+((ROUND(C1224-INT(C1224)-B1224+INT(B1224),6))&gt;=0))-YEAR(B1224))+MONTH(INT(C1224)+((ROUND(C1224-INT(C1224)-B1224+INT(B1224),6))&gt;=0))-MONTH(B1224))&gt;=(INT(C1224)+((ROUND(C1224-INT(C1224)-B1224+INT(B1224),6))&gt;=0))))-1,"[&gt;=2]0"" jours"";0"" jour""")</f>
        <v>97 ans, 6 mois, 26 jours</v>
      </c>
      <c r="Q1224" s="3">
        <f t="shared" ref="Q1224:Q1287" si="235" xml:space="preserve">            INT((12*(YEAR(INT(C1224)+((ROUND(C1224-INT(C1224)-B1224+INT(B1224),6))&gt;=0))-YEAR(B1224))+MONTH(INT(C1224)+((ROUND(C1224-INT(C1224)-B1224+INT(B1224),6))&gt;=0))-MONTH(B1224)-(EDATE(B1224,12*(YEAR(INT(C1224)+((ROUND(C1224-INT(C1224)-B1224+INT(B1224),6))&gt;=0))-YEAR(B1224))+MONTH(INT(C1224)+((ROUND(C1224-INT(C1224)-B1224+INT(B1224),6))&gt;=0))-MONTH(B1224))&gt;=(INT(C1224)+((ROUND(C1224-INT(C1224)-B1224+INT(B1224),6))&gt;=0))))/12)</f>
        <v>97</v>
      </c>
      <c r="R1224" s="4">
        <f t="shared" ref="R1224:R1287" si="236" xml:space="preserve">             MOD(12*(YEAR(INT(C1224)+((ROUND(C1224-INT(C1224)-B1224+INT(B1224),6))&gt;=0))-YEAR(B1224))+MONTH(INT(C1224)+((ROUND(C1224-INT(C1224)-B1224+INT(B1224),6))&gt;=0))-MONTH(B1224)-(EDATE(B1224,12*(YEAR(INT(C1224)+((ROUND(C1224-INT(C1224)-B1224+INT(B1224),6))&gt;=0))-YEAR(B1224))+MONTH(INT(C1224)+((ROUND(C1224-INT(C1224)-B1224+INT(B1224),6))&gt;=0))-MONTH(B1224))&gt;=(INT(C1224)+((ROUND(C1224-INT(C1224)-B1224+INT(B1224),6))&gt;=0))),12)</f>
        <v>6</v>
      </c>
      <c r="S1224" s="5">
        <f t="shared" ref="S1224:S1287" si="237" xml:space="preserve">                               INT(C1224)+((ROUND(C1224-INT(C1224)-B1224+INT(B1224),6))&gt;=0)-EDATE(INT(B1224),12*(YEAR(INT(C1224)+((ROUND(C1224-INT(C1224)-B1224+INT(B1224),6))&gt;=0))-YEAR(B1224))+MONTH(INT(C1224)+((ROUND(C1224-INT(C1224)-B1224+INT(B1224),6))&gt;=0))-MONTH(B1224)    -(EDATE(B1224,12*(YEAR(INT(C1224)+((ROUND(C1224-INT(C1224)-B1224+INT(B1224),6))&gt;=0))-YEAR(B1224))+MONTH(INT(C1224)+((ROUND(C1224-INT(C1224)-B1224+INT(B1224),6))&gt;=0))-MONTH(B1224))&gt;=(INT(C1224)+((ROUND(C1224-INT(C1224)-B1224+INT(B1224),6))&gt;=0))))-1</f>
        <v>26</v>
      </c>
      <c r="U1224" s="1">
        <f t="shared" ref="U1224:U1287" si="238">EDATE($B1224,12*Q1224+R1224)+S1224</f>
        <v>57552</v>
      </c>
      <c r="W1224" s="6">
        <f t="shared" ref="W1224:W1287" si="239">U1224-$C1224</f>
        <v>0</v>
      </c>
      <c r="Y1224" t="str">
        <f>_xll.DIFFDATE(B1224,C1224,3)</f>
        <v>97 ans 6 mois 25 jours</v>
      </c>
      <c r="AC1224" t="str">
        <f>RIGHT(_xll.DIFFDATE($B1224,$C1224,3),8)</f>
        <v>25 jours</v>
      </c>
      <c r="AD1224" s="11"/>
      <c r="AE1224" s="10"/>
    </row>
    <row r="1225" spans="2:31">
      <c r="B1225" s="1">
        <v>17471</v>
      </c>
      <c r="C1225" s="1">
        <v>26067</v>
      </c>
      <c r="E1225" s="2" t="str">
        <f t="shared" si="228"/>
        <v>23 ans, 6 mois, 13 jours</v>
      </c>
      <c r="G1225" s="3">
        <f t="shared" si="229"/>
        <v>23</v>
      </c>
      <c r="H1225" s="4">
        <f t="shared" si="230"/>
        <v>6</v>
      </c>
      <c r="I1225" s="5">
        <f t="shared" si="231"/>
        <v>13</v>
      </c>
      <c r="K1225" s="1">
        <f t="shared" si="232"/>
        <v>26066</v>
      </c>
      <c r="M1225" s="6">
        <f t="shared" si="233"/>
        <v>-1</v>
      </c>
      <c r="O1225" s="2" t="str">
        <f t="shared" si="234"/>
        <v>23 ans, 6 mois, 14 jours</v>
      </c>
      <c r="Q1225" s="3">
        <f t="shared" si="235"/>
        <v>23</v>
      </c>
      <c r="R1225" s="4">
        <f t="shared" si="236"/>
        <v>6</v>
      </c>
      <c r="S1225" s="5">
        <f t="shared" si="237"/>
        <v>14</v>
      </c>
      <c r="U1225" s="1">
        <f t="shared" si="238"/>
        <v>26067</v>
      </c>
      <c r="W1225" s="6">
        <f t="shared" si="239"/>
        <v>0</v>
      </c>
      <c r="Y1225" t="str">
        <f>_xll.DIFFDATE(B1225,C1225,3)</f>
        <v>23 ans 6 mois 13 jours</v>
      </c>
      <c r="AC1225" t="str">
        <f>RIGHT(_xll.DIFFDATE($B1225,$C1225,3),8)</f>
        <v>13 jours</v>
      </c>
      <c r="AD1225" s="11"/>
      <c r="AE1225" s="10"/>
    </row>
    <row r="1226" spans="2:31">
      <c r="B1226" s="1">
        <v>22735</v>
      </c>
      <c r="C1226" s="1">
        <v>50110</v>
      </c>
      <c r="E1226" s="2" t="str">
        <f t="shared" si="228"/>
        <v>74 ans, 11 mois, 9 jours</v>
      </c>
      <c r="G1226" s="3">
        <f t="shared" si="229"/>
        <v>74</v>
      </c>
      <c r="H1226" s="4">
        <f t="shared" si="230"/>
        <v>11</v>
      </c>
      <c r="I1226" s="5">
        <f t="shared" si="231"/>
        <v>9</v>
      </c>
      <c r="K1226" s="1">
        <f t="shared" si="232"/>
        <v>50108</v>
      </c>
      <c r="M1226" s="6">
        <f t="shared" si="233"/>
        <v>-2</v>
      </c>
      <c r="O1226" s="2" t="str">
        <f t="shared" si="234"/>
        <v>74 ans, 11 mois, 11 jours</v>
      </c>
      <c r="Q1226" s="3">
        <f t="shared" si="235"/>
        <v>74</v>
      </c>
      <c r="R1226" s="4">
        <f t="shared" si="236"/>
        <v>11</v>
      </c>
      <c r="S1226" s="5">
        <f t="shared" si="237"/>
        <v>11</v>
      </c>
      <c r="U1226" s="1">
        <f t="shared" si="238"/>
        <v>50110</v>
      </c>
      <c r="W1226" s="6">
        <f t="shared" si="239"/>
        <v>0</v>
      </c>
      <c r="Y1226" t="str">
        <f>_xll.DIFFDATE(B1226,C1226,3)</f>
        <v>74 ans 11 mois 9 jours</v>
      </c>
      <c r="AC1226" t="str">
        <f>RIGHT(_xll.DIFFDATE($B1226,$C1226,3),8)</f>
        <v xml:space="preserve"> 9 jours</v>
      </c>
      <c r="AD1226" s="11"/>
      <c r="AE1226" s="10"/>
    </row>
    <row r="1227" spans="2:31">
      <c r="B1227" s="1">
        <v>8703</v>
      </c>
      <c r="C1227" s="1">
        <v>9200</v>
      </c>
      <c r="E1227" s="2" t="str">
        <f t="shared" si="228"/>
        <v>1 an, 4 mois, 8 jours</v>
      </c>
      <c r="G1227" s="3">
        <f t="shared" si="229"/>
        <v>1</v>
      </c>
      <c r="H1227" s="4">
        <f t="shared" si="230"/>
        <v>4</v>
      </c>
      <c r="I1227" s="5">
        <f t="shared" si="231"/>
        <v>8</v>
      </c>
      <c r="K1227" s="1">
        <f t="shared" si="232"/>
        <v>9199</v>
      </c>
      <c r="M1227" s="6">
        <f t="shared" si="233"/>
        <v>-1</v>
      </c>
      <c r="O1227" s="2" t="str">
        <f t="shared" si="234"/>
        <v>1 an, 4 mois, 9 jours</v>
      </c>
      <c r="Q1227" s="3">
        <f t="shared" si="235"/>
        <v>1</v>
      </c>
      <c r="R1227" s="4">
        <f t="shared" si="236"/>
        <v>4</v>
      </c>
      <c r="S1227" s="5">
        <f t="shared" si="237"/>
        <v>9</v>
      </c>
      <c r="U1227" s="1">
        <f t="shared" si="238"/>
        <v>9200</v>
      </c>
      <c r="W1227" s="6">
        <f t="shared" si="239"/>
        <v>0</v>
      </c>
      <c r="Y1227" t="str">
        <f>_xll.DIFFDATE(B1227,C1227,3)</f>
        <v>1 an 4 mois 8 jours</v>
      </c>
      <c r="AC1227" t="str">
        <f>RIGHT(_xll.DIFFDATE($B1227,$C1227,3),8)</f>
        <v xml:space="preserve"> 8 jours</v>
      </c>
      <c r="AD1227" s="11"/>
      <c r="AE1227" s="10"/>
    </row>
    <row r="1228" spans="2:31">
      <c r="B1228" s="1">
        <v>21489</v>
      </c>
      <c r="C1228" s="1">
        <v>29775</v>
      </c>
      <c r="E1228" s="2" t="str">
        <f t="shared" si="228"/>
        <v>22 ans, 8 mois, 7 jours</v>
      </c>
      <c r="G1228" s="3">
        <f t="shared" si="229"/>
        <v>22</v>
      </c>
      <c r="H1228" s="4">
        <f t="shared" si="230"/>
        <v>8</v>
      </c>
      <c r="I1228" s="5">
        <f t="shared" si="231"/>
        <v>7</v>
      </c>
      <c r="K1228" s="1">
        <f t="shared" si="232"/>
        <v>29774</v>
      </c>
      <c r="M1228" s="6">
        <f t="shared" si="233"/>
        <v>-1</v>
      </c>
      <c r="O1228" s="2" t="str">
        <f t="shared" si="234"/>
        <v>22 ans, 8 mois, 8 jours</v>
      </c>
      <c r="Q1228" s="3">
        <f t="shared" si="235"/>
        <v>22</v>
      </c>
      <c r="R1228" s="4">
        <f t="shared" si="236"/>
        <v>8</v>
      </c>
      <c r="S1228" s="5">
        <f t="shared" si="237"/>
        <v>8</v>
      </c>
      <c r="U1228" s="1">
        <f t="shared" si="238"/>
        <v>29775</v>
      </c>
      <c r="W1228" s="6">
        <f t="shared" si="239"/>
        <v>0</v>
      </c>
      <c r="Y1228" t="str">
        <f>_xll.DIFFDATE(B1228,C1228,3)</f>
        <v>22 ans 8 mois 7 jours</v>
      </c>
      <c r="AC1228" t="str">
        <f>RIGHT(_xll.DIFFDATE($B1228,$C1228,3),8)</f>
        <v xml:space="preserve"> 7 jours</v>
      </c>
      <c r="AD1228" s="11"/>
      <c r="AE1228" s="10"/>
    </row>
    <row r="1229" spans="2:31">
      <c r="B1229" s="1">
        <v>18659</v>
      </c>
      <c r="C1229" s="1">
        <v>67647</v>
      </c>
      <c r="E1229" s="2" t="str">
        <f t="shared" si="228"/>
        <v>134 ans, 1 mois, 13 jours</v>
      </c>
      <c r="G1229" s="3">
        <f t="shared" si="229"/>
        <v>134</v>
      </c>
      <c r="H1229" s="4">
        <f t="shared" si="230"/>
        <v>1</v>
      </c>
      <c r="I1229" s="5">
        <f t="shared" si="231"/>
        <v>13</v>
      </c>
      <c r="K1229" s="1">
        <f t="shared" si="232"/>
        <v>67644</v>
      </c>
      <c r="M1229" s="6">
        <f t="shared" si="233"/>
        <v>-3</v>
      </c>
      <c r="O1229" s="2" t="str">
        <f t="shared" si="234"/>
        <v>134 ans, 1 mois, 16 jours</v>
      </c>
      <c r="Q1229" s="3">
        <f t="shared" si="235"/>
        <v>134</v>
      </c>
      <c r="R1229" s="4">
        <f t="shared" si="236"/>
        <v>1</v>
      </c>
      <c r="S1229" s="5">
        <f t="shared" si="237"/>
        <v>16</v>
      </c>
      <c r="U1229" s="1">
        <f t="shared" si="238"/>
        <v>67647</v>
      </c>
      <c r="W1229" s="6">
        <f t="shared" si="239"/>
        <v>0</v>
      </c>
      <c r="Y1229" t="str">
        <f>_xll.DIFFDATE(B1229,C1229,3)</f>
        <v>134 ans 1 mois 13 jours</v>
      </c>
      <c r="AC1229" t="str">
        <f>RIGHT(_xll.DIFFDATE($B1229,$C1229,3),8)</f>
        <v>13 jours</v>
      </c>
      <c r="AD1229" s="11"/>
      <c r="AE1229" s="10"/>
    </row>
    <row r="1230" spans="2:31">
      <c r="B1230" s="1">
        <v>22524</v>
      </c>
      <c r="C1230" s="1">
        <v>27731</v>
      </c>
      <c r="E1230" s="2" t="str">
        <f t="shared" si="228"/>
        <v>14 ans, 3 mois, 2 jours</v>
      </c>
      <c r="G1230" s="3">
        <f t="shared" si="229"/>
        <v>14</v>
      </c>
      <c r="H1230" s="4">
        <f t="shared" si="230"/>
        <v>3</v>
      </c>
      <c r="I1230" s="5">
        <f t="shared" si="231"/>
        <v>2</v>
      </c>
      <c r="K1230" s="1">
        <f t="shared" si="232"/>
        <v>27730</v>
      </c>
      <c r="M1230" s="6">
        <f t="shared" si="233"/>
        <v>-1</v>
      </c>
      <c r="O1230" s="2" t="str">
        <f t="shared" si="234"/>
        <v>14 ans, 3 mois, 3 jours</v>
      </c>
      <c r="Q1230" s="3">
        <f t="shared" si="235"/>
        <v>14</v>
      </c>
      <c r="R1230" s="4">
        <f t="shared" si="236"/>
        <v>3</v>
      </c>
      <c r="S1230" s="5">
        <f t="shared" si="237"/>
        <v>3</v>
      </c>
      <c r="U1230" s="1">
        <f t="shared" si="238"/>
        <v>27731</v>
      </c>
      <c r="W1230" s="6">
        <f t="shared" si="239"/>
        <v>0</v>
      </c>
      <c r="Y1230" t="str">
        <f>_xll.DIFFDATE(B1230,C1230,3)</f>
        <v>14 ans 3 mois 2 jours</v>
      </c>
      <c r="AC1230" t="str">
        <f>RIGHT(_xll.DIFFDATE($B1230,$C1230,3),8)</f>
        <v xml:space="preserve"> 2 jours</v>
      </c>
      <c r="AD1230" s="11"/>
      <c r="AE1230" s="10"/>
    </row>
    <row r="1231" spans="2:31">
      <c r="B1231" s="1">
        <v>28337</v>
      </c>
      <c r="C1231" s="1">
        <v>54334</v>
      </c>
      <c r="E1231" s="2" t="str">
        <f t="shared" si="228"/>
        <v>71 ans, 2 mois, 2 jours</v>
      </c>
      <c r="G1231" s="3">
        <f t="shared" si="229"/>
        <v>71</v>
      </c>
      <c r="H1231" s="4">
        <f t="shared" si="230"/>
        <v>2</v>
      </c>
      <c r="I1231" s="5">
        <f t="shared" si="231"/>
        <v>2</v>
      </c>
      <c r="K1231" s="1">
        <f t="shared" si="232"/>
        <v>54333</v>
      </c>
      <c r="M1231" s="6">
        <f t="shared" si="233"/>
        <v>-1</v>
      </c>
      <c r="O1231" s="2" t="str">
        <f t="shared" si="234"/>
        <v>71 ans, 2 mois, 3 jours</v>
      </c>
      <c r="Q1231" s="3">
        <f t="shared" si="235"/>
        <v>71</v>
      </c>
      <c r="R1231" s="4">
        <f t="shared" si="236"/>
        <v>2</v>
      </c>
      <c r="S1231" s="5">
        <f t="shared" si="237"/>
        <v>3</v>
      </c>
      <c r="U1231" s="1">
        <f t="shared" si="238"/>
        <v>54334</v>
      </c>
      <c r="W1231" s="6">
        <f t="shared" si="239"/>
        <v>0</v>
      </c>
      <c r="Y1231" t="str">
        <f>_xll.DIFFDATE(B1231,C1231,3)</f>
        <v>71 ans 2 mois 2 jours</v>
      </c>
      <c r="AC1231" t="str">
        <f>RIGHT(_xll.DIFFDATE($B1231,$C1231,3),8)</f>
        <v xml:space="preserve"> 2 jours</v>
      </c>
      <c r="AD1231" s="11"/>
      <c r="AE1231" s="10"/>
    </row>
    <row r="1232" spans="2:31">
      <c r="B1232" s="1">
        <v>29098</v>
      </c>
      <c r="C1232" s="1">
        <v>79086</v>
      </c>
      <c r="E1232" s="2" t="str">
        <f t="shared" si="228"/>
        <v>136 ans, 10 mois, 10 jours</v>
      </c>
      <c r="G1232" s="3">
        <f t="shared" si="229"/>
        <v>136</v>
      </c>
      <c r="H1232" s="4">
        <f t="shared" si="230"/>
        <v>10</v>
      </c>
      <c r="I1232" s="5">
        <f t="shared" si="231"/>
        <v>10</v>
      </c>
      <c r="K1232" s="1">
        <f t="shared" si="232"/>
        <v>79085</v>
      </c>
      <c r="M1232" s="6">
        <f t="shared" si="233"/>
        <v>-1</v>
      </c>
      <c r="O1232" s="2" t="str">
        <f t="shared" si="234"/>
        <v>136 ans, 10 mois, 11 jours</v>
      </c>
      <c r="Q1232" s="3">
        <f t="shared" si="235"/>
        <v>136</v>
      </c>
      <c r="R1232" s="4">
        <f t="shared" si="236"/>
        <v>10</v>
      </c>
      <c r="S1232" s="5">
        <f t="shared" si="237"/>
        <v>11</v>
      </c>
      <c r="U1232" s="1">
        <f t="shared" si="238"/>
        <v>79086</v>
      </c>
      <c r="W1232" s="6">
        <f t="shared" si="239"/>
        <v>0</v>
      </c>
      <c r="Y1232" t="str">
        <f>_xll.DIFFDATE(B1232,C1232,3)</f>
        <v>136 ans 10 mois 10 jours</v>
      </c>
      <c r="AC1232" t="str">
        <f>RIGHT(_xll.DIFFDATE($B1232,$C1232,3),8)</f>
        <v>10 jours</v>
      </c>
      <c r="AD1232" s="11"/>
      <c r="AE1232" s="10"/>
    </row>
    <row r="1233" spans="2:31">
      <c r="B1233" s="1">
        <v>10227</v>
      </c>
      <c r="C1233" s="1">
        <v>64269</v>
      </c>
      <c r="E1233" s="2" t="str">
        <f t="shared" si="228"/>
        <v>147 ans, 11 mois, 15 jours</v>
      </c>
      <c r="G1233" s="3">
        <f t="shared" si="229"/>
        <v>147</v>
      </c>
      <c r="H1233" s="4">
        <f t="shared" si="230"/>
        <v>11</v>
      </c>
      <c r="I1233" s="5">
        <f t="shared" si="231"/>
        <v>15</v>
      </c>
      <c r="K1233" s="1">
        <f t="shared" si="232"/>
        <v>64268</v>
      </c>
      <c r="M1233" s="6">
        <f t="shared" si="233"/>
        <v>-1</v>
      </c>
      <c r="O1233" s="2" t="str">
        <f t="shared" si="234"/>
        <v>147 ans, 11 mois, 16 jours</v>
      </c>
      <c r="Q1233" s="3">
        <f t="shared" si="235"/>
        <v>147</v>
      </c>
      <c r="R1233" s="4">
        <f t="shared" si="236"/>
        <v>11</v>
      </c>
      <c r="S1233" s="5">
        <f t="shared" si="237"/>
        <v>16</v>
      </c>
      <c r="U1233" s="1">
        <f t="shared" si="238"/>
        <v>64269</v>
      </c>
      <c r="W1233" s="6">
        <f t="shared" si="239"/>
        <v>0</v>
      </c>
      <c r="Y1233" t="str">
        <f>_xll.DIFFDATE(B1233,C1233,3)</f>
        <v>147 ans 11 mois 15 jours</v>
      </c>
      <c r="AC1233" t="str">
        <f>RIGHT(_xll.DIFFDATE($B1233,$C1233,3),8)</f>
        <v>15 jours</v>
      </c>
      <c r="AD1233" s="11"/>
      <c r="AE1233" s="10"/>
    </row>
    <row r="1234" spans="2:31">
      <c r="B1234" s="1">
        <v>29220</v>
      </c>
      <c r="C1234" s="1">
        <v>66295</v>
      </c>
      <c r="E1234" s="2" t="str">
        <f t="shared" si="228"/>
        <v>101 ans, 6 mois, 2 jours</v>
      </c>
      <c r="G1234" s="3">
        <f t="shared" si="229"/>
        <v>101</v>
      </c>
      <c r="H1234" s="4">
        <f t="shared" si="230"/>
        <v>6</v>
      </c>
      <c r="I1234" s="5">
        <f t="shared" si="231"/>
        <v>2</v>
      </c>
      <c r="K1234" s="1">
        <f t="shared" si="232"/>
        <v>66294</v>
      </c>
      <c r="M1234" s="6">
        <f t="shared" si="233"/>
        <v>-1</v>
      </c>
      <c r="O1234" s="2" t="str">
        <f t="shared" si="234"/>
        <v>101 ans, 6 mois, 3 jours</v>
      </c>
      <c r="Q1234" s="3">
        <f t="shared" si="235"/>
        <v>101</v>
      </c>
      <c r="R1234" s="4">
        <f t="shared" si="236"/>
        <v>6</v>
      </c>
      <c r="S1234" s="5">
        <f t="shared" si="237"/>
        <v>3</v>
      </c>
      <c r="U1234" s="1">
        <f t="shared" si="238"/>
        <v>66295</v>
      </c>
      <c r="W1234" s="6">
        <f t="shared" si="239"/>
        <v>0</v>
      </c>
      <c r="Y1234" t="str">
        <f>_xll.DIFFDATE(B1234,C1234,3)</f>
        <v>101 ans 6 mois 2 jours</v>
      </c>
      <c r="AC1234" t="str">
        <f>RIGHT(_xll.DIFFDATE($B1234,$C1234,3),8)</f>
        <v xml:space="preserve"> 2 jours</v>
      </c>
      <c r="AD1234" s="11"/>
      <c r="AE1234" s="10"/>
    </row>
    <row r="1235" spans="2:31">
      <c r="B1235" s="1">
        <v>25203</v>
      </c>
      <c r="C1235" s="1">
        <v>37081</v>
      </c>
      <c r="E1235" s="2" t="str">
        <f t="shared" si="228"/>
        <v>32 ans, 6 mois, 8 jours</v>
      </c>
      <c r="G1235" s="3">
        <f t="shared" si="229"/>
        <v>32</v>
      </c>
      <c r="H1235" s="4">
        <f t="shared" si="230"/>
        <v>6</v>
      </c>
      <c r="I1235" s="5">
        <f t="shared" si="231"/>
        <v>8</v>
      </c>
      <c r="K1235" s="1">
        <f t="shared" si="232"/>
        <v>37080</v>
      </c>
      <c r="M1235" s="6">
        <f t="shared" si="233"/>
        <v>-1</v>
      </c>
      <c r="O1235" s="2" t="str">
        <f t="shared" si="234"/>
        <v>32 ans, 6 mois, 9 jours</v>
      </c>
      <c r="Q1235" s="3">
        <f t="shared" si="235"/>
        <v>32</v>
      </c>
      <c r="R1235" s="4">
        <f t="shared" si="236"/>
        <v>6</v>
      </c>
      <c r="S1235" s="5">
        <f t="shared" si="237"/>
        <v>9</v>
      </c>
      <c r="U1235" s="1">
        <f t="shared" si="238"/>
        <v>37081</v>
      </c>
      <c r="W1235" s="6">
        <f t="shared" si="239"/>
        <v>0</v>
      </c>
      <c r="Y1235" t="str">
        <f>_xll.DIFFDATE(B1235,C1235,3)</f>
        <v>32 ans 6 mois 8 jours</v>
      </c>
      <c r="AC1235" t="str">
        <f>RIGHT(_xll.DIFFDATE($B1235,$C1235,3),8)</f>
        <v xml:space="preserve"> 8 jours</v>
      </c>
      <c r="AD1235" s="11"/>
      <c r="AE1235" s="10"/>
    </row>
    <row r="1236" spans="2:31">
      <c r="B1236" s="1">
        <v>30255</v>
      </c>
      <c r="C1236" s="1">
        <v>84649</v>
      </c>
      <c r="E1236" s="2" t="str">
        <f t="shared" si="228"/>
        <v>148 ans, 11 mois, 3 jours</v>
      </c>
      <c r="G1236" s="3">
        <f t="shared" si="229"/>
        <v>148</v>
      </c>
      <c r="H1236" s="4">
        <f t="shared" si="230"/>
        <v>11</v>
      </c>
      <c r="I1236" s="5">
        <f t="shared" si="231"/>
        <v>3</v>
      </c>
      <c r="K1236" s="1">
        <f t="shared" si="232"/>
        <v>84648</v>
      </c>
      <c r="M1236" s="6">
        <f t="shared" si="233"/>
        <v>-1</v>
      </c>
      <c r="O1236" s="2" t="str">
        <f t="shared" si="234"/>
        <v>148 ans, 11 mois, 4 jours</v>
      </c>
      <c r="Q1236" s="3">
        <f t="shared" si="235"/>
        <v>148</v>
      </c>
      <c r="R1236" s="4">
        <f t="shared" si="236"/>
        <v>11</v>
      </c>
      <c r="S1236" s="5">
        <f t="shared" si="237"/>
        <v>4</v>
      </c>
      <c r="U1236" s="1">
        <f t="shared" si="238"/>
        <v>84649</v>
      </c>
      <c r="W1236" s="6">
        <f t="shared" si="239"/>
        <v>0</v>
      </c>
      <c r="Y1236" t="str">
        <f>_xll.DIFFDATE(B1236,C1236,3)</f>
        <v>148 ans 11 mois 3 jours</v>
      </c>
      <c r="AC1236" t="str">
        <f>RIGHT(_xll.DIFFDATE($B1236,$C1236,3),8)</f>
        <v xml:space="preserve"> 3 jours</v>
      </c>
      <c r="AD1236" s="11"/>
      <c r="AE1236" s="10"/>
    </row>
    <row r="1237" spans="2:31">
      <c r="B1237" s="1">
        <v>1827</v>
      </c>
      <c r="C1237" s="1">
        <v>53262</v>
      </c>
      <c r="E1237" s="2" t="str">
        <f t="shared" si="228"/>
        <v>140 ans, 9 mois, 26 jours</v>
      </c>
      <c r="G1237" s="3">
        <f t="shared" si="229"/>
        <v>140</v>
      </c>
      <c r="H1237" s="4">
        <f t="shared" si="230"/>
        <v>9</v>
      </c>
      <c r="I1237" s="5">
        <f t="shared" si="231"/>
        <v>26</v>
      </c>
      <c r="K1237" s="1">
        <f t="shared" si="232"/>
        <v>53261</v>
      </c>
      <c r="M1237" s="6">
        <f t="shared" si="233"/>
        <v>-1</v>
      </c>
      <c r="O1237" s="2" t="str">
        <f t="shared" si="234"/>
        <v>140 ans, 9 mois, 27 jours</v>
      </c>
      <c r="Q1237" s="3">
        <f t="shared" si="235"/>
        <v>140</v>
      </c>
      <c r="R1237" s="4">
        <f t="shared" si="236"/>
        <v>9</v>
      </c>
      <c r="S1237" s="5">
        <f t="shared" si="237"/>
        <v>27</v>
      </c>
      <c r="U1237" s="1">
        <f t="shared" si="238"/>
        <v>53262</v>
      </c>
      <c r="W1237" s="6">
        <f t="shared" si="239"/>
        <v>0</v>
      </c>
      <c r="Y1237" t="str">
        <f>_xll.DIFFDATE(B1237,C1237,3)</f>
        <v>140 ans 9 mois 26 jours</v>
      </c>
      <c r="AC1237" t="str">
        <f>RIGHT(_xll.DIFFDATE($B1237,$C1237,3),8)</f>
        <v>26 jours</v>
      </c>
      <c r="AD1237" s="11"/>
      <c r="AE1237" s="10"/>
    </row>
    <row r="1238" spans="2:31">
      <c r="B1238" s="1">
        <v>34212</v>
      </c>
      <c r="C1238" s="1">
        <v>69479</v>
      </c>
      <c r="E1238" s="2" t="str">
        <f t="shared" si="228"/>
        <v>96 ans, 6 mois, 19 jours</v>
      </c>
      <c r="G1238" s="3">
        <f t="shared" si="229"/>
        <v>96</v>
      </c>
      <c r="H1238" s="4">
        <f t="shared" si="230"/>
        <v>6</v>
      </c>
      <c r="I1238" s="5">
        <f t="shared" si="231"/>
        <v>19</v>
      </c>
      <c r="K1238" s="1">
        <f t="shared" si="232"/>
        <v>69476</v>
      </c>
      <c r="M1238" s="6">
        <f t="shared" si="233"/>
        <v>-3</v>
      </c>
      <c r="O1238" s="2" t="str">
        <f t="shared" si="234"/>
        <v>96 ans, 6 mois, 22 jours</v>
      </c>
      <c r="Q1238" s="3">
        <f t="shared" si="235"/>
        <v>96</v>
      </c>
      <c r="R1238" s="4">
        <f t="shared" si="236"/>
        <v>6</v>
      </c>
      <c r="S1238" s="5">
        <f t="shared" si="237"/>
        <v>22</v>
      </c>
      <c r="U1238" s="1">
        <f t="shared" si="238"/>
        <v>69479</v>
      </c>
      <c r="W1238" s="6">
        <f t="shared" si="239"/>
        <v>0</v>
      </c>
      <c r="Y1238" t="str">
        <f>_xll.DIFFDATE(B1238,C1238,3)</f>
        <v>96 ans 6 mois 19 jours</v>
      </c>
      <c r="AC1238" t="str">
        <f>RIGHT(_xll.DIFFDATE($B1238,$C1238,3),8)</f>
        <v>19 jours</v>
      </c>
      <c r="AD1238" s="11"/>
      <c r="AE1238" s="10"/>
    </row>
    <row r="1239" spans="2:31">
      <c r="B1239" s="1">
        <v>7060</v>
      </c>
      <c r="C1239" s="1">
        <v>11772</v>
      </c>
      <c r="E1239" s="2" t="str">
        <f t="shared" si="228"/>
        <v>12 ans, 10 mois, 23 jours</v>
      </c>
      <c r="G1239" s="3">
        <f t="shared" si="229"/>
        <v>12</v>
      </c>
      <c r="H1239" s="4">
        <f t="shared" si="230"/>
        <v>10</v>
      </c>
      <c r="I1239" s="5">
        <f t="shared" si="231"/>
        <v>23</v>
      </c>
      <c r="K1239" s="1">
        <f t="shared" si="232"/>
        <v>11771</v>
      </c>
      <c r="M1239" s="6">
        <f t="shared" si="233"/>
        <v>-1</v>
      </c>
      <c r="O1239" s="2" t="str">
        <f t="shared" si="234"/>
        <v>12 ans, 10 mois, 24 jours</v>
      </c>
      <c r="Q1239" s="3">
        <f t="shared" si="235"/>
        <v>12</v>
      </c>
      <c r="R1239" s="4">
        <f t="shared" si="236"/>
        <v>10</v>
      </c>
      <c r="S1239" s="5">
        <f t="shared" si="237"/>
        <v>24</v>
      </c>
      <c r="U1239" s="1">
        <f t="shared" si="238"/>
        <v>11772</v>
      </c>
      <c r="W1239" s="6">
        <f t="shared" si="239"/>
        <v>0</v>
      </c>
      <c r="Y1239" t="str">
        <f>_xll.DIFFDATE(B1239,C1239,3)</f>
        <v>12 ans 10 mois 23 jours</v>
      </c>
      <c r="AC1239" t="str">
        <f>RIGHT(_xll.DIFFDATE($B1239,$C1239,3),8)</f>
        <v>23 jours</v>
      </c>
      <c r="AD1239" s="11"/>
      <c r="AE1239" s="10"/>
    </row>
    <row r="1240" spans="2:31">
      <c r="B1240" s="1">
        <v>11932</v>
      </c>
      <c r="C1240" s="1">
        <v>59878</v>
      </c>
      <c r="E1240" s="2" t="str">
        <f t="shared" si="228"/>
        <v>131 ans, 3 mois, 7 jours</v>
      </c>
      <c r="G1240" s="3">
        <f t="shared" si="229"/>
        <v>131</v>
      </c>
      <c r="H1240" s="4">
        <f t="shared" si="230"/>
        <v>3</v>
      </c>
      <c r="I1240" s="5">
        <f t="shared" si="231"/>
        <v>7</v>
      </c>
      <c r="K1240" s="1">
        <f t="shared" si="232"/>
        <v>59877</v>
      </c>
      <c r="M1240" s="6">
        <f t="shared" si="233"/>
        <v>-1</v>
      </c>
      <c r="O1240" s="2" t="str">
        <f t="shared" si="234"/>
        <v>131 ans, 3 mois, 8 jours</v>
      </c>
      <c r="Q1240" s="3">
        <f t="shared" si="235"/>
        <v>131</v>
      </c>
      <c r="R1240" s="4">
        <f t="shared" si="236"/>
        <v>3</v>
      </c>
      <c r="S1240" s="5">
        <f t="shared" si="237"/>
        <v>8</v>
      </c>
      <c r="U1240" s="1">
        <f t="shared" si="238"/>
        <v>59878</v>
      </c>
      <c r="W1240" s="6">
        <f t="shared" si="239"/>
        <v>0</v>
      </c>
      <c r="Y1240" t="str">
        <f>_xll.DIFFDATE(B1240,C1240,3)</f>
        <v>131 ans 3 mois 7 jours</v>
      </c>
      <c r="AC1240" t="str">
        <f>RIGHT(_xll.DIFFDATE($B1240,$C1240,3),8)</f>
        <v xml:space="preserve"> 7 jours</v>
      </c>
      <c r="AD1240" s="11"/>
      <c r="AE1240" s="10"/>
    </row>
    <row r="1241" spans="2:31">
      <c r="B1241" s="1">
        <v>26754</v>
      </c>
      <c r="C1241" s="1">
        <v>66751</v>
      </c>
      <c r="E1241" s="2" t="str">
        <f t="shared" si="228"/>
        <v>109 ans, 6 mois, 1 jour</v>
      </c>
      <c r="G1241" s="3">
        <f t="shared" si="229"/>
        <v>109</v>
      </c>
      <c r="H1241" s="4">
        <f t="shared" si="230"/>
        <v>6</v>
      </c>
      <c r="I1241" s="5">
        <f t="shared" si="231"/>
        <v>1</v>
      </c>
      <c r="K1241" s="1">
        <f t="shared" si="232"/>
        <v>66750</v>
      </c>
      <c r="M1241" s="6">
        <f t="shared" si="233"/>
        <v>-1</v>
      </c>
      <c r="O1241" s="2" t="str">
        <f t="shared" si="234"/>
        <v>109 ans, 6 mois, 2 jours</v>
      </c>
      <c r="Q1241" s="3">
        <f t="shared" si="235"/>
        <v>109</v>
      </c>
      <c r="R1241" s="4">
        <f t="shared" si="236"/>
        <v>6</v>
      </c>
      <c r="S1241" s="5">
        <f t="shared" si="237"/>
        <v>2</v>
      </c>
      <c r="U1241" s="1">
        <f t="shared" si="238"/>
        <v>66751</v>
      </c>
      <c r="W1241" s="6">
        <f t="shared" si="239"/>
        <v>0</v>
      </c>
      <c r="Y1241" t="str">
        <f>_xll.DIFFDATE(B1241,C1241,3)</f>
        <v>109 ans 6 mois 1 jour</v>
      </c>
      <c r="AC1241" t="str">
        <f>RIGHT(_xll.DIFFDATE($B1241,$C1241,3),8)</f>
        <v>s 1 jour</v>
      </c>
      <c r="AD1241" s="11"/>
      <c r="AE1241" s="10"/>
    </row>
    <row r="1242" spans="2:31">
      <c r="B1242" s="1">
        <v>22220</v>
      </c>
      <c r="C1242" s="1">
        <v>55073</v>
      </c>
      <c r="E1242" s="2" t="str">
        <f t="shared" si="228"/>
        <v>89 ans, 11 mois, 11 jours</v>
      </c>
      <c r="G1242" s="3">
        <f t="shared" si="229"/>
        <v>89</v>
      </c>
      <c r="H1242" s="4">
        <f t="shared" si="230"/>
        <v>11</v>
      </c>
      <c r="I1242" s="5">
        <f t="shared" si="231"/>
        <v>11</v>
      </c>
      <c r="K1242" s="1">
        <f t="shared" si="232"/>
        <v>55072</v>
      </c>
      <c r="M1242" s="6">
        <f t="shared" si="233"/>
        <v>-1</v>
      </c>
      <c r="O1242" s="2" t="str">
        <f t="shared" si="234"/>
        <v>89 ans, 11 mois, 12 jours</v>
      </c>
      <c r="Q1242" s="3">
        <f t="shared" si="235"/>
        <v>89</v>
      </c>
      <c r="R1242" s="4">
        <f t="shared" si="236"/>
        <v>11</v>
      </c>
      <c r="S1242" s="5">
        <f t="shared" si="237"/>
        <v>12</v>
      </c>
      <c r="U1242" s="1">
        <f t="shared" si="238"/>
        <v>55073</v>
      </c>
      <c r="W1242" s="6">
        <f t="shared" si="239"/>
        <v>0</v>
      </c>
      <c r="Y1242" t="str">
        <f>_xll.DIFFDATE(B1242,C1242,3)</f>
        <v>89 ans 11 mois 11 jours</v>
      </c>
      <c r="AC1242" t="str">
        <f>RIGHT(_xll.DIFFDATE($B1242,$C1242,3),8)</f>
        <v>11 jours</v>
      </c>
      <c r="AD1242" s="11"/>
      <c r="AE1242" s="10"/>
    </row>
    <row r="1243" spans="2:31">
      <c r="B1243" s="1">
        <v>12419</v>
      </c>
      <c r="C1243" s="1">
        <v>53158</v>
      </c>
      <c r="E1243" s="2" t="str">
        <f t="shared" si="228"/>
        <v>111 ans, 6 mois, 14 jours</v>
      </c>
      <c r="G1243" s="3">
        <f t="shared" si="229"/>
        <v>111</v>
      </c>
      <c r="H1243" s="4">
        <f t="shared" si="230"/>
        <v>6</v>
      </c>
      <c r="I1243" s="5">
        <f t="shared" si="231"/>
        <v>14</v>
      </c>
      <c r="K1243" s="1">
        <f t="shared" si="232"/>
        <v>53157</v>
      </c>
      <c r="M1243" s="6">
        <f t="shared" si="233"/>
        <v>-1</v>
      </c>
      <c r="O1243" s="2" t="str">
        <f t="shared" si="234"/>
        <v>111 ans, 6 mois, 15 jours</v>
      </c>
      <c r="Q1243" s="3">
        <f t="shared" si="235"/>
        <v>111</v>
      </c>
      <c r="R1243" s="4">
        <f t="shared" si="236"/>
        <v>6</v>
      </c>
      <c r="S1243" s="5">
        <f t="shared" si="237"/>
        <v>15</v>
      </c>
      <c r="U1243" s="1">
        <f t="shared" si="238"/>
        <v>53158</v>
      </c>
      <c r="W1243" s="6">
        <f t="shared" si="239"/>
        <v>0</v>
      </c>
      <c r="Y1243" t="str">
        <f>_xll.DIFFDATE(B1243,C1243,3)</f>
        <v>111 ans 6 mois 14 jours</v>
      </c>
      <c r="AC1243" t="str">
        <f>RIGHT(_xll.DIFFDATE($B1243,$C1243,3),8)</f>
        <v>14 jours</v>
      </c>
      <c r="AD1243" s="11"/>
      <c r="AE1243" s="10"/>
    </row>
    <row r="1244" spans="2:31">
      <c r="B1244" s="1">
        <v>35461</v>
      </c>
      <c r="C1244" s="1">
        <v>72663</v>
      </c>
      <c r="E1244" s="2" t="str">
        <f t="shared" si="228"/>
        <v>101 ans, 10 mois, 8 jours</v>
      </c>
      <c r="G1244" s="3">
        <f t="shared" si="229"/>
        <v>101</v>
      </c>
      <c r="H1244" s="4">
        <f t="shared" si="230"/>
        <v>10</v>
      </c>
      <c r="I1244" s="5">
        <f t="shared" si="231"/>
        <v>8</v>
      </c>
      <c r="K1244" s="1">
        <f t="shared" si="232"/>
        <v>72662</v>
      </c>
      <c r="M1244" s="6">
        <f t="shared" si="233"/>
        <v>-1</v>
      </c>
      <c r="O1244" s="2" t="str">
        <f t="shared" si="234"/>
        <v>101 ans, 10 mois, 9 jours</v>
      </c>
      <c r="Q1244" s="3">
        <f t="shared" si="235"/>
        <v>101</v>
      </c>
      <c r="R1244" s="4">
        <f t="shared" si="236"/>
        <v>10</v>
      </c>
      <c r="S1244" s="5">
        <f t="shared" si="237"/>
        <v>9</v>
      </c>
      <c r="U1244" s="1">
        <f t="shared" si="238"/>
        <v>72663</v>
      </c>
      <c r="W1244" s="6">
        <f t="shared" si="239"/>
        <v>0</v>
      </c>
      <c r="Y1244" t="str">
        <f>_xll.DIFFDATE(B1244,C1244,3)</f>
        <v>101 ans 10 mois 8 jours</v>
      </c>
      <c r="AC1244" t="str">
        <f>RIGHT(_xll.DIFFDATE($B1244,$C1244,3),8)</f>
        <v xml:space="preserve"> 8 jours</v>
      </c>
      <c r="AD1244" s="11"/>
      <c r="AE1244" s="10"/>
    </row>
    <row r="1245" spans="2:31">
      <c r="B1245" s="1">
        <v>17167</v>
      </c>
      <c r="C1245" s="1">
        <v>25713</v>
      </c>
      <c r="E1245" s="2" t="str">
        <f t="shared" si="228"/>
        <v>23 ans, 4 mois, 24 jours</v>
      </c>
      <c r="G1245" s="3">
        <f t="shared" si="229"/>
        <v>23</v>
      </c>
      <c r="H1245" s="4">
        <f t="shared" si="230"/>
        <v>4</v>
      </c>
      <c r="I1245" s="5">
        <f t="shared" si="231"/>
        <v>24</v>
      </c>
      <c r="K1245" s="1">
        <f t="shared" si="232"/>
        <v>25712</v>
      </c>
      <c r="M1245" s="6">
        <f t="shared" si="233"/>
        <v>-1</v>
      </c>
      <c r="O1245" s="2" t="str">
        <f t="shared" si="234"/>
        <v>23 ans, 4 mois, 25 jours</v>
      </c>
      <c r="Q1245" s="3">
        <f t="shared" si="235"/>
        <v>23</v>
      </c>
      <c r="R1245" s="4">
        <f t="shared" si="236"/>
        <v>4</v>
      </c>
      <c r="S1245" s="5">
        <f t="shared" si="237"/>
        <v>25</v>
      </c>
      <c r="U1245" s="1">
        <f t="shared" si="238"/>
        <v>25713</v>
      </c>
      <c r="W1245" s="6">
        <f t="shared" si="239"/>
        <v>0</v>
      </c>
      <c r="Y1245" t="str">
        <f>_xll.DIFFDATE(B1245,C1245,3)</f>
        <v>23 ans 4 mois 24 jours</v>
      </c>
      <c r="AC1245" t="str">
        <f>RIGHT(_xll.DIFFDATE($B1245,$C1245,3),8)</f>
        <v>24 jours</v>
      </c>
      <c r="AD1245" s="11"/>
      <c r="AE1245" s="10"/>
    </row>
    <row r="1246" spans="2:31">
      <c r="B1246" s="1">
        <v>22615</v>
      </c>
      <c r="C1246" s="1">
        <v>38780</v>
      </c>
      <c r="E1246" s="2" t="str">
        <f t="shared" si="228"/>
        <v>44 ans, 3 mois, 2 jours</v>
      </c>
      <c r="G1246" s="3">
        <f t="shared" si="229"/>
        <v>44</v>
      </c>
      <c r="H1246" s="4">
        <f t="shared" si="230"/>
        <v>3</v>
      </c>
      <c r="I1246" s="5">
        <f t="shared" si="231"/>
        <v>2</v>
      </c>
      <c r="K1246" s="1">
        <f t="shared" si="232"/>
        <v>38778</v>
      </c>
      <c r="M1246" s="6">
        <f t="shared" si="233"/>
        <v>-2</v>
      </c>
      <c r="O1246" s="2" t="str">
        <f t="shared" si="234"/>
        <v>44 ans, 3 mois, 4 jours</v>
      </c>
      <c r="Q1246" s="3">
        <f t="shared" si="235"/>
        <v>44</v>
      </c>
      <c r="R1246" s="4">
        <f t="shared" si="236"/>
        <v>3</v>
      </c>
      <c r="S1246" s="5">
        <f t="shared" si="237"/>
        <v>4</v>
      </c>
      <c r="U1246" s="1">
        <f t="shared" si="238"/>
        <v>38780</v>
      </c>
      <c r="W1246" s="6">
        <f t="shared" si="239"/>
        <v>0</v>
      </c>
      <c r="Y1246" t="str">
        <f>_xll.DIFFDATE(B1246,C1246,3)</f>
        <v>44 ans 3 mois 2 jours</v>
      </c>
      <c r="AC1246" t="str">
        <f>RIGHT(_xll.DIFFDATE($B1246,$C1246,3),8)</f>
        <v xml:space="preserve"> 2 jours</v>
      </c>
      <c r="AD1246" s="11"/>
      <c r="AE1246" s="10"/>
    </row>
    <row r="1247" spans="2:31">
      <c r="B1247" s="1">
        <v>12142</v>
      </c>
      <c r="C1247" s="1">
        <v>30403</v>
      </c>
      <c r="E1247" s="2" t="str">
        <f t="shared" si="228"/>
        <v>49 ans, 11 mois, 27 jours</v>
      </c>
      <c r="G1247" s="3">
        <f t="shared" si="229"/>
        <v>49</v>
      </c>
      <c r="H1247" s="4">
        <f t="shared" si="230"/>
        <v>11</v>
      </c>
      <c r="I1247" s="5">
        <f t="shared" si="231"/>
        <v>27</v>
      </c>
      <c r="K1247" s="1">
        <f t="shared" si="232"/>
        <v>30402</v>
      </c>
      <c r="M1247" s="6">
        <f t="shared" si="233"/>
        <v>-1</v>
      </c>
      <c r="O1247" s="2" t="str">
        <f t="shared" si="234"/>
        <v>49 ans, 11 mois, 28 jours</v>
      </c>
      <c r="Q1247" s="3">
        <f t="shared" si="235"/>
        <v>49</v>
      </c>
      <c r="R1247" s="4">
        <f t="shared" si="236"/>
        <v>11</v>
      </c>
      <c r="S1247" s="5">
        <f t="shared" si="237"/>
        <v>28</v>
      </c>
      <c r="U1247" s="1">
        <f t="shared" si="238"/>
        <v>30403</v>
      </c>
      <c r="W1247" s="6">
        <f t="shared" si="239"/>
        <v>0</v>
      </c>
      <c r="Y1247" t="str">
        <f>_xll.DIFFDATE(B1247,C1247,3)</f>
        <v>49 ans 11 mois 27 jours</v>
      </c>
      <c r="AC1247" t="str">
        <f>RIGHT(_xll.DIFFDATE($B1247,$C1247,3),8)</f>
        <v>27 jours</v>
      </c>
      <c r="AD1247" s="11"/>
      <c r="AE1247" s="10"/>
    </row>
    <row r="1248" spans="2:31">
      <c r="B1248" s="1">
        <v>5722</v>
      </c>
      <c r="C1248" s="1">
        <v>8904</v>
      </c>
      <c r="E1248" s="2" t="str">
        <f t="shared" si="228"/>
        <v>8 ans, 8 mois, 16 jours</v>
      </c>
      <c r="G1248" s="3">
        <f t="shared" si="229"/>
        <v>8</v>
      </c>
      <c r="H1248" s="4">
        <f t="shared" si="230"/>
        <v>8</v>
      </c>
      <c r="I1248" s="5">
        <f t="shared" si="231"/>
        <v>16</v>
      </c>
      <c r="K1248" s="1">
        <f t="shared" si="232"/>
        <v>8903</v>
      </c>
      <c r="M1248" s="6">
        <f t="shared" si="233"/>
        <v>-1</v>
      </c>
      <c r="O1248" s="2" t="str">
        <f t="shared" si="234"/>
        <v>8 ans, 8 mois, 17 jours</v>
      </c>
      <c r="Q1248" s="3">
        <f t="shared" si="235"/>
        <v>8</v>
      </c>
      <c r="R1248" s="4">
        <f t="shared" si="236"/>
        <v>8</v>
      </c>
      <c r="S1248" s="5">
        <f t="shared" si="237"/>
        <v>17</v>
      </c>
      <c r="U1248" s="1">
        <f t="shared" si="238"/>
        <v>8904</v>
      </c>
      <c r="W1248" s="6">
        <f t="shared" si="239"/>
        <v>0</v>
      </c>
      <c r="Y1248" t="str">
        <f>_xll.DIFFDATE(B1248,C1248,3)</f>
        <v>8 ans 8 mois 16 jours</v>
      </c>
      <c r="AC1248" t="str">
        <f>RIGHT(_xll.DIFFDATE($B1248,$C1248,3),8)</f>
        <v>16 jours</v>
      </c>
      <c r="AD1248" s="11"/>
      <c r="AE1248" s="10"/>
    </row>
    <row r="1249" spans="2:31">
      <c r="B1249" s="1">
        <v>36525</v>
      </c>
      <c r="C1249" s="1">
        <v>52352</v>
      </c>
      <c r="E1249" s="2" t="str">
        <f t="shared" si="228"/>
        <v>43 ans, 4 mois, 0 jour</v>
      </c>
      <c r="G1249" s="3">
        <f t="shared" si="229"/>
        <v>43</v>
      </c>
      <c r="H1249" s="4">
        <f t="shared" si="230"/>
        <v>4</v>
      </c>
      <c r="I1249" s="5">
        <f t="shared" si="231"/>
        <v>0</v>
      </c>
      <c r="K1249" s="1">
        <f t="shared" si="232"/>
        <v>52351</v>
      </c>
      <c r="M1249" s="6">
        <f t="shared" si="233"/>
        <v>-1</v>
      </c>
      <c r="O1249" s="2" t="str">
        <f t="shared" si="234"/>
        <v>43 ans, 4 mois, 1 jour</v>
      </c>
      <c r="Q1249" s="3">
        <f t="shared" si="235"/>
        <v>43</v>
      </c>
      <c r="R1249" s="4">
        <f t="shared" si="236"/>
        <v>4</v>
      </c>
      <c r="S1249" s="5">
        <f t="shared" si="237"/>
        <v>1</v>
      </c>
      <c r="U1249" s="1">
        <f t="shared" si="238"/>
        <v>52352</v>
      </c>
      <c r="W1249" s="6">
        <f t="shared" si="239"/>
        <v>0</v>
      </c>
      <c r="Y1249" t="str">
        <f>_xll.DIFFDATE(B1249,C1249,3)</f>
        <v>43 ans 4 mois 0 jour</v>
      </c>
      <c r="AC1249" t="str">
        <f>RIGHT(_xll.DIFFDATE($B1249,$C1249,3),8)</f>
        <v>s 0 jour</v>
      </c>
      <c r="AD1249" s="11"/>
      <c r="AE1249" s="10"/>
    </row>
    <row r="1250" spans="2:31">
      <c r="B1250" s="1">
        <v>17378</v>
      </c>
      <c r="C1250" s="1">
        <v>59250</v>
      </c>
      <c r="E1250" s="2" t="str">
        <f t="shared" si="228"/>
        <v>114 ans, 7 mois, 18 jours</v>
      </c>
      <c r="G1250" s="3">
        <f t="shared" si="229"/>
        <v>114</v>
      </c>
      <c r="H1250" s="4">
        <f t="shared" si="230"/>
        <v>7</v>
      </c>
      <c r="I1250" s="5">
        <f t="shared" si="231"/>
        <v>18</v>
      </c>
      <c r="K1250" s="1">
        <f t="shared" si="232"/>
        <v>59248</v>
      </c>
      <c r="M1250" s="6">
        <f t="shared" si="233"/>
        <v>-2</v>
      </c>
      <c r="O1250" s="2" t="str">
        <f t="shared" si="234"/>
        <v>114 ans, 7 mois, 20 jours</v>
      </c>
      <c r="Q1250" s="3">
        <f t="shared" si="235"/>
        <v>114</v>
      </c>
      <c r="R1250" s="4">
        <f t="shared" si="236"/>
        <v>7</v>
      </c>
      <c r="S1250" s="5">
        <f t="shared" si="237"/>
        <v>20</v>
      </c>
      <c r="U1250" s="1">
        <f t="shared" si="238"/>
        <v>59250</v>
      </c>
      <c r="W1250" s="6">
        <f t="shared" si="239"/>
        <v>0</v>
      </c>
      <c r="Y1250" t="str">
        <f>_xll.DIFFDATE(B1250,C1250,3)</f>
        <v>114 ans 7 mois 18 jours</v>
      </c>
      <c r="AC1250" t="str">
        <f>RIGHT(_xll.DIFFDATE($B1250,$C1250,3),8)</f>
        <v>18 jours</v>
      </c>
      <c r="AD1250" s="11"/>
      <c r="AE1250" s="10"/>
    </row>
    <row r="1251" spans="2:31">
      <c r="B1251" s="1">
        <v>13911</v>
      </c>
      <c r="C1251" s="1">
        <v>64348</v>
      </c>
      <c r="E1251" s="2" t="str">
        <f t="shared" si="228"/>
        <v>138 ans, 1 mois, 2 jours</v>
      </c>
      <c r="G1251" s="3">
        <f t="shared" si="229"/>
        <v>138</v>
      </c>
      <c r="H1251" s="4">
        <f t="shared" si="230"/>
        <v>1</v>
      </c>
      <c r="I1251" s="5">
        <f t="shared" si="231"/>
        <v>2</v>
      </c>
      <c r="K1251" s="1">
        <f t="shared" si="232"/>
        <v>64346</v>
      </c>
      <c r="M1251" s="6">
        <f t="shared" si="233"/>
        <v>-2</v>
      </c>
      <c r="O1251" s="2" t="str">
        <f t="shared" si="234"/>
        <v>138 ans, 1 mois, 4 jours</v>
      </c>
      <c r="Q1251" s="3">
        <f t="shared" si="235"/>
        <v>138</v>
      </c>
      <c r="R1251" s="4">
        <f t="shared" si="236"/>
        <v>1</v>
      </c>
      <c r="S1251" s="5">
        <f t="shared" si="237"/>
        <v>4</v>
      </c>
      <c r="U1251" s="1">
        <f t="shared" si="238"/>
        <v>64348</v>
      </c>
      <c r="W1251" s="6">
        <f t="shared" si="239"/>
        <v>0</v>
      </c>
      <c r="Y1251" t="str">
        <f>_xll.DIFFDATE(B1251,C1251,3)</f>
        <v>138 ans 1 mois 2 jours</v>
      </c>
      <c r="AC1251" t="str">
        <f>RIGHT(_xll.DIFFDATE($B1251,$C1251,3),8)</f>
        <v xml:space="preserve"> 2 jours</v>
      </c>
      <c r="AD1251" s="11"/>
      <c r="AE1251" s="10"/>
    </row>
    <row r="1252" spans="2:31">
      <c r="B1252" s="1">
        <v>1705</v>
      </c>
      <c r="C1252" s="1">
        <v>33790</v>
      </c>
      <c r="E1252" s="2" t="str">
        <f t="shared" si="228"/>
        <v>87 ans, 10 mois, 4 jours</v>
      </c>
      <c r="G1252" s="3">
        <f t="shared" si="229"/>
        <v>87</v>
      </c>
      <c r="H1252" s="4">
        <f t="shared" si="230"/>
        <v>10</v>
      </c>
      <c r="I1252" s="5">
        <f t="shared" si="231"/>
        <v>4</v>
      </c>
      <c r="K1252" s="1">
        <f t="shared" si="232"/>
        <v>33789</v>
      </c>
      <c r="M1252" s="6">
        <f t="shared" si="233"/>
        <v>-1</v>
      </c>
      <c r="O1252" s="2" t="str">
        <f t="shared" si="234"/>
        <v>87 ans, 10 mois, 5 jours</v>
      </c>
      <c r="Q1252" s="3">
        <f t="shared" si="235"/>
        <v>87</v>
      </c>
      <c r="R1252" s="4">
        <f t="shared" si="236"/>
        <v>10</v>
      </c>
      <c r="S1252" s="5">
        <f t="shared" si="237"/>
        <v>5</v>
      </c>
      <c r="U1252" s="1">
        <f t="shared" si="238"/>
        <v>33790</v>
      </c>
      <c r="W1252" s="6">
        <f t="shared" si="239"/>
        <v>0</v>
      </c>
      <c r="Y1252" t="str">
        <f>_xll.DIFFDATE(B1252,C1252,3)</f>
        <v>87 ans 10 mois 4 jours</v>
      </c>
      <c r="AC1252" t="str">
        <f>RIGHT(_xll.DIFFDATE($B1252,$C1252,3),8)</f>
        <v xml:space="preserve"> 4 jours</v>
      </c>
      <c r="AD1252" s="11"/>
      <c r="AE1252" s="10"/>
    </row>
    <row r="1253" spans="2:31">
      <c r="B1253" s="1">
        <v>8279</v>
      </c>
      <c r="C1253" s="1">
        <v>51322</v>
      </c>
      <c r="E1253" s="2" t="str">
        <f t="shared" si="228"/>
        <v>117 ans, 10 mois, 4 jours</v>
      </c>
      <c r="G1253" s="3">
        <f t="shared" si="229"/>
        <v>117</v>
      </c>
      <c r="H1253" s="4">
        <f t="shared" si="230"/>
        <v>10</v>
      </c>
      <c r="I1253" s="5">
        <f t="shared" si="231"/>
        <v>4</v>
      </c>
      <c r="K1253" s="1">
        <f t="shared" si="232"/>
        <v>51321</v>
      </c>
      <c r="M1253" s="6">
        <f t="shared" si="233"/>
        <v>-1</v>
      </c>
      <c r="O1253" s="2" t="str">
        <f t="shared" si="234"/>
        <v>117 ans, 10 mois, 5 jours</v>
      </c>
      <c r="Q1253" s="3">
        <f t="shared" si="235"/>
        <v>117</v>
      </c>
      <c r="R1253" s="4">
        <f t="shared" si="236"/>
        <v>10</v>
      </c>
      <c r="S1253" s="5">
        <f t="shared" si="237"/>
        <v>5</v>
      </c>
      <c r="U1253" s="1">
        <f t="shared" si="238"/>
        <v>51322</v>
      </c>
      <c r="W1253" s="6">
        <f t="shared" si="239"/>
        <v>0</v>
      </c>
      <c r="Y1253" t="str">
        <f>_xll.DIFFDATE(B1253,C1253,3)</f>
        <v>117 ans 10 mois 4 jours</v>
      </c>
      <c r="AC1253" t="str">
        <f>RIGHT(_xll.DIFFDATE($B1253,$C1253,3),8)</f>
        <v xml:space="preserve"> 4 jours</v>
      </c>
      <c r="AD1253" s="11"/>
      <c r="AE1253" s="10"/>
    </row>
    <row r="1254" spans="2:31">
      <c r="B1254" s="1">
        <v>19024</v>
      </c>
      <c r="C1254" s="1">
        <v>64118</v>
      </c>
      <c r="E1254" s="2" t="str">
        <f t="shared" si="228"/>
        <v>123 ans, 5 mois, 17 jours</v>
      </c>
      <c r="G1254" s="3">
        <f t="shared" si="229"/>
        <v>123</v>
      </c>
      <c r="H1254" s="4">
        <f t="shared" si="230"/>
        <v>5</v>
      </c>
      <c r="I1254" s="5">
        <f t="shared" si="231"/>
        <v>17</v>
      </c>
      <c r="K1254" s="1">
        <f t="shared" si="232"/>
        <v>64117</v>
      </c>
      <c r="M1254" s="6">
        <f t="shared" si="233"/>
        <v>-1</v>
      </c>
      <c r="O1254" s="2" t="str">
        <f t="shared" si="234"/>
        <v>123 ans, 5 mois, 18 jours</v>
      </c>
      <c r="Q1254" s="3">
        <f t="shared" si="235"/>
        <v>123</v>
      </c>
      <c r="R1254" s="4">
        <f t="shared" si="236"/>
        <v>5</v>
      </c>
      <c r="S1254" s="5">
        <f t="shared" si="237"/>
        <v>18</v>
      </c>
      <c r="U1254" s="1">
        <f t="shared" si="238"/>
        <v>64118</v>
      </c>
      <c r="W1254" s="6">
        <f t="shared" si="239"/>
        <v>0</v>
      </c>
      <c r="Y1254" t="str">
        <f>_xll.DIFFDATE(B1254,C1254,3)</f>
        <v>123 ans 5 mois 17 jours</v>
      </c>
      <c r="AC1254" t="str">
        <f>RIGHT(_xll.DIFFDATE($B1254,$C1254,3),8)</f>
        <v>17 jours</v>
      </c>
      <c r="AD1254" s="11"/>
      <c r="AE1254" s="10"/>
    </row>
    <row r="1255" spans="2:31">
      <c r="B1255" s="1">
        <v>22858</v>
      </c>
      <c r="C1255" s="1">
        <v>75176</v>
      </c>
      <c r="E1255" s="2" t="str">
        <f t="shared" si="228"/>
        <v>143 ans, 2 mois, 26 jours</v>
      </c>
      <c r="G1255" s="3">
        <f t="shared" si="229"/>
        <v>143</v>
      </c>
      <c r="H1255" s="4">
        <f t="shared" si="230"/>
        <v>2</v>
      </c>
      <c r="I1255" s="5">
        <f t="shared" si="231"/>
        <v>26</v>
      </c>
      <c r="K1255" s="1">
        <f t="shared" si="232"/>
        <v>75175</v>
      </c>
      <c r="M1255" s="6">
        <f t="shared" si="233"/>
        <v>-1</v>
      </c>
      <c r="O1255" s="2" t="str">
        <f t="shared" si="234"/>
        <v>143 ans, 2 mois, 27 jours</v>
      </c>
      <c r="Q1255" s="3">
        <f t="shared" si="235"/>
        <v>143</v>
      </c>
      <c r="R1255" s="4">
        <f t="shared" si="236"/>
        <v>2</v>
      </c>
      <c r="S1255" s="5">
        <f t="shared" si="237"/>
        <v>27</v>
      </c>
      <c r="U1255" s="1">
        <f t="shared" si="238"/>
        <v>75176</v>
      </c>
      <c r="W1255" s="6">
        <f t="shared" si="239"/>
        <v>0</v>
      </c>
      <c r="Y1255" t="str">
        <f>_xll.DIFFDATE(B1255,C1255,3)</f>
        <v>143 ans 2 mois 26 jours</v>
      </c>
      <c r="AC1255" t="str">
        <f>RIGHT(_xll.DIFFDATE($B1255,$C1255,3),8)</f>
        <v>26 jours</v>
      </c>
      <c r="AD1255" s="11"/>
      <c r="AE1255" s="10"/>
    </row>
    <row r="1256" spans="2:31">
      <c r="B1256" s="1">
        <v>22736</v>
      </c>
      <c r="C1256" s="1">
        <v>47981</v>
      </c>
      <c r="E1256" s="2" t="str">
        <f t="shared" si="228"/>
        <v>69 ans, 1 mois, 12 jours</v>
      </c>
      <c r="G1256" s="3">
        <f t="shared" si="229"/>
        <v>69</v>
      </c>
      <c r="H1256" s="4">
        <f t="shared" si="230"/>
        <v>1</v>
      </c>
      <c r="I1256" s="5">
        <f t="shared" si="231"/>
        <v>12</v>
      </c>
      <c r="K1256" s="1">
        <f t="shared" si="232"/>
        <v>47980</v>
      </c>
      <c r="M1256" s="6">
        <f t="shared" si="233"/>
        <v>-1</v>
      </c>
      <c r="O1256" s="2" t="str">
        <f t="shared" si="234"/>
        <v>69 ans, 1 mois, 13 jours</v>
      </c>
      <c r="Q1256" s="3">
        <f t="shared" si="235"/>
        <v>69</v>
      </c>
      <c r="R1256" s="4">
        <f t="shared" si="236"/>
        <v>1</v>
      </c>
      <c r="S1256" s="5">
        <f t="shared" si="237"/>
        <v>13</v>
      </c>
      <c r="U1256" s="1">
        <f t="shared" si="238"/>
        <v>47981</v>
      </c>
      <c r="W1256" s="6">
        <f t="shared" si="239"/>
        <v>0</v>
      </c>
      <c r="Y1256" t="str">
        <f>_xll.DIFFDATE(B1256,C1256,3)</f>
        <v>69 ans 1 mois 12 jours</v>
      </c>
      <c r="AC1256" t="str">
        <f>RIGHT(_xll.DIFFDATE($B1256,$C1256,3),8)</f>
        <v>12 jours</v>
      </c>
      <c r="AD1256" s="11"/>
      <c r="AE1256" s="10"/>
    </row>
    <row r="1257" spans="2:31">
      <c r="B1257" s="1">
        <v>33419</v>
      </c>
      <c r="C1257" s="1">
        <v>76042</v>
      </c>
      <c r="E1257" s="2" t="str">
        <f t="shared" si="228"/>
        <v>116 ans, 8 mois, 10 jours</v>
      </c>
      <c r="G1257" s="3">
        <f t="shared" si="229"/>
        <v>116</v>
      </c>
      <c r="H1257" s="4">
        <f t="shared" si="230"/>
        <v>8</v>
      </c>
      <c r="I1257" s="5">
        <f t="shared" si="231"/>
        <v>10</v>
      </c>
      <c r="K1257" s="1">
        <f t="shared" si="232"/>
        <v>76041</v>
      </c>
      <c r="M1257" s="6">
        <f t="shared" si="233"/>
        <v>-1</v>
      </c>
      <c r="O1257" s="2" t="str">
        <f t="shared" si="234"/>
        <v>116 ans, 8 mois, 11 jours</v>
      </c>
      <c r="Q1257" s="3">
        <f t="shared" si="235"/>
        <v>116</v>
      </c>
      <c r="R1257" s="4">
        <f t="shared" si="236"/>
        <v>8</v>
      </c>
      <c r="S1257" s="5">
        <f t="shared" si="237"/>
        <v>11</v>
      </c>
      <c r="U1257" s="1">
        <f t="shared" si="238"/>
        <v>76042</v>
      </c>
      <c r="W1257" s="6">
        <f t="shared" si="239"/>
        <v>0</v>
      </c>
      <c r="Y1257" t="str">
        <f>_xll.DIFFDATE(B1257,C1257,3)</f>
        <v>116 ans 8 mois 10 jours</v>
      </c>
      <c r="AC1257" t="str">
        <f>RIGHT(_xll.DIFFDATE($B1257,$C1257,3),8)</f>
        <v>10 jours</v>
      </c>
      <c r="AD1257" s="11"/>
      <c r="AE1257" s="10"/>
    </row>
    <row r="1258" spans="2:31">
      <c r="B1258" s="1">
        <v>9709</v>
      </c>
      <c r="C1258" s="1">
        <v>25495</v>
      </c>
      <c r="E1258" s="2" t="str">
        <f t="shared" si="228"/>
        <v>43 ans, 2 mois, 18 jours</v>
      </c>
      <c r="G1258" s="3">
        <f t="shared" si="229"/>
        <v>43</v>
      </c>
      <c r="H1258" s="4">
        <f t="shared" si="230"/>
        <v>2</v>
      </c>
      <c r="I1258" s="5">
        <f t="shared" si="231"/>
        <v>18</v>
      </c>
      <c r="K1258" s="1">
        <f t="shared" si="232"/>
        <v>25494</v>
      </c>
      <c r="M1258" s="6">
        <f t="shared" si="233"/>
        <v>-1</v>
      </c>
      <c r="O1258" s="2" t="str">
        <f t="shared" si="234"/>
        <v>43 ans, 2 mois, 19 jours</v>
      </c>
      <c r="Q1258" s="3">
        <f t="shared" si="235"/>
        <v>43</v>
      </c>
      <c r="R1258" s="4">
        <f t="shared" si="236"/>
        <v>2</v>
      </c>
      <c r="S1258" s="5">
        <f t="shared" si="237"/>
        <v>19</v>
      </c>
      <c r="U1258" s="1">
        <f t="shared" si="238"/>
        <v>25495</v>
      </c>
      <c r="W1258" s="6">
        <f t="shared" si="239"/>
        <v>0</v>
      </c>
      <c r="Y1258" t="str">
        <f>_xll.DIFFDATE(B1258,C1258,3)</f>
        <v>43 ans 2 mois 18 jours</v>
      </c>
      <c r="AC1258" t="str">
        <f>RIGHT(_xll.DIFFDATE($B1258,$C1258,3),8)</f>
        <v>18 jours</v>
      </c>
      <c r="AD1258" s="11"/>
      <c r="AE1258" s="10"/>
    </row>
    <row r="1259" spans="2:31">
      <c r="B1259" s="1">
        <v>22858</v>
      </c>
      <c r="C1259" s="1">
        <v>57527</v>
      </c>
      <c r="E1259" s="2" t="str">
        <f t="shared" si="228"/>
        <v>94 ans, 11 mois, 0 jour</v>
      </c>
      <c r="G1259" s="3">
        <f t="shared" si="229"/>
        <v>94</v>
      </c>
      <c r="H1259" s="4">
        <f t="shared" si="230"/>
        <v>11</v>
      </c>
      <c r="I1259" s="5">
        <f t="shared" si="231"/>
        <v>0</v>
      </c>
      <c r="K1259" s="1">
        <f t="shared" si="232"/>
        <v>57526</v>
      </c>
      <c r="M1259" s="6">
        <f t="shared" si="233"/>
        <v>-1</v>
      </c>
      <c r="O1259" s="2" t="str">
        <f t="shared" si="234"/>
        <v>94 ans, 11 mois, 1 jour</v>
      </c>
      <c r="Q1259" s="3">
        <f t="shared" si="235"/>
        <v>94</v>
      </c>
      <c r="R1259" s="4">
        <f t="shared" si="236"/>
        <v>11</v>
      </c>
      <c r="S1259" s="5">
        <f t="shared" si="237"/>
        <v>1</v>
      </c>
      <c r="U1259" s="1">
        <f t="shared" si="238"/>
        <v>57527</v>
      </c>
      <c r="W1259" s="6">
        <f t="shared" si="239"/>
        <v>0</v>
      </c>
      <c r="Y1259" t="str">
        <f>_xll.DIFFDATE(B1259,C1259,3)</f>
        <v>94 ans 11 mois 0 jour</v>
      </c>
      <c r="AC1259" t="str">
        <f>RIGHT(_xll.DIFFDATE($B1259,$C1259,3),8)</f>
        <v>s 0 jour</v>
      </c>
      <c r="AD1259" s="11"/>
      <c r="AE1259" s="10"/>
    </row>
    <row r="1260" spans="2:31">
      <c r="B1260" s="1">
        <v>28429</v>
      </c>
      <c r="C1260" s="1">
        <v>76466</v>
      </c>
      <c r="E1260" s="2" t="str">
        <f t="shared" si="228"/>
        <v>131 ans, 6 mois, 8 jours</v>
      </c>
      <c r="G1260" s="3">
        <f t="shared" si="229"/>
        <v>131</v>
      </c>
      <c r="H1260" s="4">
        <f t="shared" si="230"/>
        <v>6</v>
      </c>
      <c r="I1260" s="5">
        <f t="shared" si="231"/>
        <v>8</v>
      </c>
      <c r="K1260" s="1">
        <f t="shared" si="232"/>
        <v>76465</v>
      </c>
      <c r="M1260" s="6">
        <f t="shared" si="233"/>
        <v>-1</v>
      </c>
      <c r="O1260" s="2" t="str">
        <f t="shared" si="234"/>
        <v>131 ans, 6 mois, 9 jours</v>
      </c>
      <c r="Q1260" s="3">
        <f t="shared" si="235"/>
        <v>131</v>
      </c>
      <c r="R1260" s="4">
        <f t="shared" si="236"/>
        <v>6</v>
      </c>
      <c r="S1260" s="5">
        <f t="shared" si="237"/>
        <v>9</v>
      </c>
      <c r="U1260" s="1">
        <f t="shared" si="238"/>
        <v>76466</v>
      </c>
      <c r="W1260" s="6">
        <f t="shared" si="239"/>
        <v>0</v>
      </c>
      <c r="Y1260" t="str">
        <f>_xll.DIFFDATE(B1260,C1260,3)</f>
        <v>131 ans 6 mois 8 jours</v>
      </c>
      <c r="AC1260" t="str">
        <f>RIGHT(_xll.DIFFDATE($B1260,$C1260,3),8)</f>
        <v xml:space="preserve"> 8 jours</v>
      </c>
      <c r="AD1260" s="11"/>
      <c r="AE1260" s="10"/>
    </row>
    <row r="1261" spans="2:31">
      <c r="B1261" s="1">
        <v>6025</v>
      </c>
      <c r="C1261" s="1">
        <v>31127</v>
      </c>
      <c r="E1261" s="2" t="str">
        <f t="shared" si="228"/>
        <v>68 ans, 8 mois, 20 jours</v>
      </c>
      <c r="G1261" s="3">
        <f t="shared" si="229"/>
        <v>68</v>
      </c>
      <c r="H1261" s="4">
        <f t="shared" si="230"/>
        <v>8</v>
      </c>
      <c r="I1261" s="5">
        <f t="shared" si="231"/>
        <v>20</v>
      </c>
      <c r="K1261" s="1">
        <f t="shared" si="232"/>
        <v>31126</v>
      </c>
      <c r="M1261" s="6">
        <f t="shared" si="233"/>
        <v>-1</v>
      </c>
      <c r="O1261" s="2" t="str">
        <f t="shared" si="234"/>
        <v>68 ans, 8 mois, 21 jours</v>
      </c>
      <c r="Q1261" s="3">
        <f t="shared" si="235"/>
        <v>68</v>
      </c>
      <c r="R1261" s="4">
        <f t="shared" si="236"/>
        <v>8</v>
      </c>
      <c r="S1261" s="5">
        <f t="shared" si="237"/>
        <v>21</v>
      </c>
      <c r="U1261" s="1">
        <f t="shared" si="238"/>
        <v>31127</v>
      </c>
      <c r="W1261" s="6">
        <f t="shared" si="239"/>
        <v>0</v>
      </c>
      <c r="Y1261" t="str">
        <f>_xll.DIFFDATE(B1261,C1261,3)</f>
        <v>68 ans 8 mois 20 jours</v>
      </c>
      <c r="AC1261" t="str">
        <f>RIGHT(_xll.DIFFDATE($B1261,$C1261,3),8)</f>
        <v>20 jours</v>
      </c>
      <c r="AD1261" s="11"/>
      <c r="AE1261" s="10"/>
    </row>
    <row r="1262" spans="2:31">
      <c r="B1262" s="1">
        <v>4627</v>
      </c>
      <c r="C1262" s="1">
        <v>18750</v>
      </c>
      <c r="E1262" s="2" t="str">
        <f t="shared" si="228"/>
        <v>38 ans, 8 mois, 1 jour</v>
      </c>
      <c r="G1262" s="3">
        <f t="shared" si="229"/>
        <v>38</v>
      </c>
      <c r="H1262" s="4">
        <f t="shared" si="230"/>
        <v>8</v>
      </c>
      <c r="I1262" s="5">
        <f t="shared" si="231"/>
        <v>1</v>
      </c>
      <c r="K1262" s="1">
        <f t="shared" si="232"/>
        <v>18749</v>
      </c>
      <c r="M1262" s="6">
        <f t="shared" si="233"/>
        <v>-1</v>
      </c>
      <c r="O1262" s="2" t="str">
        <f t="shared" si="234"/>
        <v>38 ans, 8 mois, 2 jours</v>
      </c>
      <c r="Q1262" s="3">
        <f t="shared" si="235"/>
        <v>38</v>
      </c>
      <c r="R1262" s="4">
        <f t="shared" si="236"/>
        <v>8</v>
      </c>
      <c r="S1262" s="5">
        <f t="shared" si="237"/>
        <v>2</v>
      </c>
      <c r="U1262" s="1">
        <f t="shared" si="238"/>
        <v>18750</v>
      </c>
      <c r="W1262" s="6">
        <f t="shared" si="239"/>
        <v>0</v>
      </c>
      <c r="Y1262" t="str">
        <f>_xll.DIFFDATE(B1262,C1262,3)</f>
        <v>38 ans 8 mois 1 jour</v>
      </c>
      <c r="AC1262" t="str">
        <f>RIGHT(_xll.DIFFDATE($B1262,$C1262,3),8)</f>
        <v>s 1 jour</v>
      </c>
      <c r="AD1262" s="11"/>
      <c r="AE1262" s="10"/>
    </row>
    <row r="1263" spans="2:31">
      <c r="B1263" s="1">
        <v>14335</v>
      </c>
      <c r="C1263" s="1">
        <v>48704</v>
      </c>
      <c r="E1263" s="2" t="str">
        <f t="shared" si="228"/>
        <v>94 ans, 1 mois, 4 jours</v>
      </c>
      <c r="G1263" s="3">
        <f t="shared" si="229"/>
        <v>94</v>
      </c>
      <c r="H1263" s="4">
        <f t="shared" si="230"/>
        <v>1</v>
      </c>
      <c r="I1263" s="5">
        <f t="shared" si="231"/>
        <v>4</v>
      </c>
      <c r="K1263" s="1">
        <f t="shared" si="232"/>
        <v>48703</v>
      </c>
      <c r="M1263" s="6">
        <f t="shared" si="233"/>
        <v>-1</v>
      </c>
      <c r="O1263" s="2" t="str">
        <f t="shared" si="234"/>
        <v>94 ans, 1 mois, 5 jours</v>
      </c>
      <c r="Q1263" s="3">
        <f t="shared" si="235"/>
        <v>94</v>
      </c>
      <c r="R1263" s="4">
        <f t="shared" si="236"/>
        <v>1</v>
      </c>
      <c r="S1263" s="5">
        <f t="shared" si="237"/>
        <v>5</v>
      </c>
      <c r="U1263" s="1">
        <f t="shared" si="238"/>
        <v>48704</v>
      </c>
      <c r="W1263" s="6">
        <f t="shared" si="239"/>
        <v>0</v>
      </c>
      <c r="Y1263" t="str">
        <f>_xll.DIFFDATE(B1263,C1263,3)</f>
        <v>94 ans 1 mois 4 jours</v>
      </c>
      <c r="AC1263" t="str">
        <f>RIGHT(_xll.DIFFDATE($B1263,$C1263,3),8)</f>
        <v xml:space="preserve"> 4 jours</v>
      </c>
      <c r="AD1263" s="11"/>
      <c r="AE1263" s="10"/>
    </row>
    <row r="1264" spans="2:31">
      <c r="B1264" s="1">
        <v>32231</v>
      </c>
      <c r="C1264" s="1">
        <v>43177</v>
      </c>
      <c r="E1264" s="2" t="str">
        <f t="shared" si="228"/>
        <v>29 ans, 11 mois, 17 jours</v>
      </c>
      <c r="G1264" s="3">
        <f t="shared" si="229"/>
        <v>29</v>
      </c>
      <c r="H1264" s="4">
        <f t="shared" si="230"/>
        <v>11</v>
      </c>
      <c r="I1264" s="5">
        <f t="shared" si="231"/>
        <v>17</v>
      </c>
      <c r="K1264" s="1">
        <f t="shared" si="232"/>
        <v>43176</v>
      </c>
      <c r="M1264" s="6">
        <f t="shared" si="233"/>
        <v>-1</v>
      </c>
      <c r="O1264" s="2" t="str">
        <f t="shared" si="234"/>
        <v>29 ans, 11 mois, 18 jours</v>
      </c>
      <c r="Q1264" s="3">
        <f t="shared" si="235"/>
        <v>29</v>
      </c>
      <c r="R1264" s="4">
        <f t="shared" si="236"/>
        <v>11</v>
      </c>
      <c r="S1264" s="5">
        <f t="shared" si="237"/>
        <v>18</v>
      </c>
      <c r="U1264" s="1">
        <f t="shared" si="238"/>
        <v>43177</v>
      </c>
      <c r="W1264" s="6">
        <f t="shared" si="239"/>
        <v>0</v>
      </c>
      <c r="Y1264" t="str">
        <f>_xll.DIFFDATE(B1264,C1264,3)</f>
        <v>29 ans 11 mois 17 jours</v>
      </c>
      <c r="AC1264" t="str">
        <f>RIGHT(_xll.DIFFDATE($B1264,$C1264,3),8)</f>
        <v>17 jours</v>
      </c>
      <c r="AD1264" s="11"/>
      <c r="AE1264" s="10"/>
    </row>
    <row r="1265" spans="2:31">
      <c r="B1265" s="1">
        <v>9222</v>
      </c>
      <c r="C1265" s="1">
        <v>36366</v>
      </c>
      <c r="E1265" s="2" t="str">
        <f t="shared" si="228"/>
        <v>74 ans, 3 mois, 24 jours</v>
      </c>
      <c r="G1265" s="3">
        <f t="shared" si="229"/>
        <v>74</v>
      </c>
      <c r="H1265" s="4">
        <f t="shared" si="230"/>
        <v>3</v>
      </c>
      <c r="I1265" s="5">
        <f t="shared" si="231"/>
        <v>24</v>
      </c>
      <c r="K1265" s="1">
        <f t="shared" si="232"/>
        <v>36365</v>
      </c>
      <c r="M1265" s="6">
        <f t="shared" si="233"/>
        <v>-1</v>
      </c>
      <c r="O1265" s="2" t="str">
        <f t="shared" si="234"/>
        <v>74 ans, 3 mois, 25 jours</v>
      </c>
      <c r="Q1265" s="3">
        <f t="shared" si="235"/>
        <v>74</v>
      </c>
      <c r="R1265" s="4">
        <f t="shared" si="236"/>
        <v>3</v>
      </c>
      <c r="S1265" s="5">
        <f t="shared" si="237"/>
        <v>25</v>
      </c>
      <c r="U1265" s="1">
        <f t="shared" si="238"/>
        <v>36366</v>
      </c>
      <c r="W1265" s="6">
        <f t="shared" si="239"/>
        <v>0</v>
      </c>
      <c r="Y1265" t="str">
        <f>_xll.DIFFDATE(B1265,C1265,3)</f>
        <v>74 ans 3 mois 24 jours</v>
      </c>
      <c r="AC1265" t="str">
        <f>RIGHT(_xll.DIFFDATE($B1265,$C1265,3),8)</f>
        <v>24 jours</v>
      </c>
      <c r="AD1265" s="11"/>
      <c r="AE1265" s="10"/>
    </row>
    <row r="1266" spans="2:31">
      <c r="B1266" s="1">
        <v>15584</v>
      </c>
      <c r="C1266" s="1">
        <v>55664</v>
      </c>
      <c r="E1266" s="2" t="str">
        <f t="shared" si="228"/>
        <v>109 ans, 8 mois, 24 jours</v>
      </c>
      <c r="G1266" s="3">
        <f t="shared" si="229"/>
        <v>109</v>
      </c>
      <c r="H1266" s="4">
        <f t="shared" si="230"/>
        <v>8</v>
      </c>
      <c r="I1266" s="5">
        <f t="shared" si="231"/>
        <v>24</v>
      </c>
      <c r="K1266" s="1">
        <f t="shared" si="232"/>
        <v>55663</v>
      </c>
      <c r="M1266" s="6">
        <f t="shared" si="233"/>
        <v>-1</v>
      </c>
      <c r="O1266" s="2" t="str">
        <f t="shared" si="234"/>
        <v>109 ans, 8 mois, 25 jours</v>
      </c>
      <c r="Q1266" s="3">
        <f t="shared" si="235"/>
        <v>109</v>
      </c>
      <c r="R1266" s="4">
        <f t="shared" si="236"/>
        <v>8</v>
      </c>
      <c r="S1266" s="5">
        <f t="shared" si="237"/>
        <v>25</v>
      </c>
      <c r="U1266" s="1">
        <f t="shared" si="238"/>
        <v>55664</v>
      </c>
      <c r="W1266" s="6">
        <f t="shared" si="239"/>
        <v>0</v>
      </c>
      <c r="Y1266" t="str">
        <f>_xll.DIFFDATE(B1266,C1266,3)</f>
        <v>109 ans 8 mois 24 jours</v>
      </c>
      <c r="AC1266" t="str">
        <f>RIGHT(_xll.DIFFDATE($B1266,$C1266,3),8)</f>
        <v>24 jours</v>
      </c>
      <c r="AD1266" s="11"/>
      <c r="AE1266" s="10"/>
    </row>
    <row r="1267" spans="2:31">
      <c r="B1267" s="1">
        <v>26389</v>
      </c>
      <c r="C1267" s="1">
        <v>46528</v>
      </c>
      <c r="E1267" s="2" t="str">
        <f t="shared" si="228"/>
        <v>55 ans, 1 mois, 20 jours</v>
      </c>
      <c r="G1267" s="3">
        <f t="shared" si="229"/>
        <v>55</v>
      </c>
      <c r="H1267" s="4">
        <f t="shared" si="230"/>
        <v>1</v>
      </c>
      <c r="I1267" s="5">
        <f t="shared" si="231"/>
        <v>20</v>
      </c>
      <c r="K1267" s="1">
        <f t="shared" si="232"/>
        <v>46527</v>
      </c>
      <c r="M1267" s="6">
        <f t="shared" si="233"/>
        <v>-1</v>
      </c>
      <c r="O1267" s="2" t="str">
        <f t="shared" si="234"/>
        <v>55 ans, 1 mois, 21 jours</v>
      </c>
      <c r="Q1267" s="3">
        <f t="shared" si="235"/>
        <v>55</v>
      </c>
      <c r="R1267" s="4">
        <f t="shared" si="236"/>
        <v>1</v>
      </c>
      <c r="S1267" s="5">
        <f t="shared" si="237"/>
        <v>21</v>
      </c>
      <c r="U1267" s="1">
        <f t="shared" si="238"/>
        <v>46528</v>
      </c>
      <c r="W1267" s="6">
        <f t="shared" si="239"/>
        <v>0</v>
      </c>
      <c r="Y1267" t="str">
        <f>_xll.DIFFDATE(B1267,C1267,3)</f>
        <v>55 ans 1 mois 20 jours</v>
      </c>
      <c r="AC1267" t="str">
        <f>RIGHT(_xll.DIFFDATE($B1267,$C1267,3),8)</f>
        <v>20 jours</v>
      </c>
      <c r="AD1267" s="11"/>
      <c r="AE1267" s="10"/>
    </row>
    <row r="1268" spans="2:31">
      <c r="B1268" s="1">
        <v>31076</v>
      </c>
      <c r="C1268" s="1">
        <v>31838</v>
      </c>
      <c r="E1268" s="2" t="str">
        <f t="shared" si="228"/>
        <v>2 ans, 1 mois, 1 jour</v>
      </c>
      <c r="G1268" s="3">
        <f t="shared" si="229"/>
        <v>2</v>
      </c>
      <c r="H1268" s="4">
        <f t="shared" si="230"/>
        <v>1</v>
      </c>
      <c r="I1268" s="5">
        <f t="shared" si="231"/>
        <v>1</v>
      </c>
      <c r="K1268" s="1">
        <f t="shared" si="232"/>
        <v>31837</v>
      </c>
      <c r="M1268" s="6">
        <f t="shared" si="233"/>
        <v>-1</v>
      </c>
      <c r="O1268" s="2" t="str">
        <f t="shared" si="234"/>
        <v>2 ans, 1 mois, 2 jours</v>
      </c>
      <c r="Q1268" s="3">
        <f t="shared" si="235"/>
        <v>2</v>
      </c>
      <c r="R1268" s="4">
        <f t="shared" si="236"/>
        <v>1</v>
      </c>
      <c r="S1268" s="5">
        <f t="shared" si="237"/>
        <v>2</v>
      </c>
      <c r="U1268" s="1">
        <f t="shared" si="238"/>
        <v>31838</v>
      </c>
      <c r="W1268" s="6">
        <f t="shared" si="239"/>
        <v>0</v>
      </c>
      <c r="Y1268" t="str">
        <f>_xll.DIFFDATE(B1268,C1268,3)</f>
        <v>2 ans 1 mois 1 jour</v>
      </c>
      <c r="AC1268" t="str">
        <f>RIGHT(_xll.DIFFDATE($B1268,$C1268,3),8)</f>
        <v>s 1 jour</v>
      </c>
      <c r="AD1268" s="11"/>
      <c r="AE1268" s="10"/>
    </row>
    <row r="1269" spans="2:31">
      <c r="B1269" s="1">
        <v>34059</v>
      </c>
      <c r="C1269" s="1">
        <v>61816</v>
      </c>
      <c r="E1269" s="2" t="str">
        <f t="shared" si="228"/>
        <v>75 ans, 11 mois, 26 jours</v>
      </c>
      <c r="G1269" s="3">
        <f t="shared" si="229"/>
        <v>75</v>
      </c>
      <c r="H1269" s="4">
        <f t="shared" si="230"/>
        <v>11</v>
      </c>
      <c r="I1269" s="5">
        <f t="shared" si="231"/>
        <v>26</v>
      </c>
      <c r="K1269" s="1">
        <f t="shared" si="232"/>
        <v>61813</v>
      </c>
      <c r="M1269" s="6">
        <f t="shared" si="233"/>
        <v>-3</v>
      </c>
      <c r="O1269" s="2" t="str">
        <f t="shared" si="234"/>
        <v>75 ans, 11 mois, 29 jours</v>
      </c>
      <c r="Q1269" s="3">
        <f t="shared" si="235"/>
        <v>75</v>
      </c>
      <c r="R1269" s="4">
        <f t="shared" si="236"/>
        <v>11</v>
      </c>
      <c r="S1269" s="5">
        <f t="shared" si="237"/>
        <v>29</v>
      </c>
      <c r="U1269" s="1">
        <f t="shared" si="238"/>
        <v>61816</v>
      </c>
      <c r="W1269" s="6">
        <f t="shared" si="239"/>
        <v>0</v>
      </c>
      <c r="Y1269" t="str">
        <f>_xll.DIFFDATE(B1269,C1269,3)</f>
        <v>75 ans 11 mois 26 jours</v>
      </c>
      <c r="AC1269" t="str">
        <f>RIGHT(_xll.DIFFDATE($B1269,$C1269,3),8)</f>
        <v>26 jours</v>
      </c>
      <c r="AD1269" s="11"/>
      <c r="AE1269" s="10"/>
    </row>
    <row r="1270" spans="2:31">
      <c r="B1270" s="1">
        <v>3592</v>
      </c>
      <c r="C1270" s="1">
        <v>49286</v>
      </c>
      <c r="E1270" s="2" t="str">
        <f t="shared" si="228"/>
        <v>125 ans, 1 mois, 7 jours</v>
      </c>
      <c r="G1270" s="3">
        <f t="shared" si="229"/>
        <v>125</v>
      </c>
      <c r="H1270" s="4">
        <f t="shared" si="230"/>
        <v>1</v>
      </c>
      <c r="I1270" s="5">
        <f t="shared" si="231"/>
        <v>7</v>
      </c>
      <c r="K1270" s="1">
        <f t="shared" si="232"/>
        <v>49285</v>
      </c>
      <c r="M1270" s="6">
        <f t="shared" si="233"/>
        <v>-1</v>
      </c>
      <c r="O1270" s="2" t="str">
        <f t="shared" si="234"/>
        <v>125 ans, 1 mois, 8 jours</v>
      </c>
      <c r="Q1270" s="3">
        <f t="shared" si="235"/>
        <v>125</v>
      </c>
      <c r="R1270" s="4">
        <f t="shared" si="236"/>
        <v>1</v>
      </c>
      <c r="S1270" s="5">
        <f t="shared" si="237"/>
        <v>8</v>
      </c>
      <c r="U1270" s="1">
        <f t="shared" si="238"/>
        <v>49286</v>
      </c>
      <c r="W1270" s="6">
        <f t="shared" si="239"/>
        <v>0</v>
      </c>
      <c r="Y1270" t="str">
        <f>_xll.DIFFDATE(B1270,C1270,3)</f>
        <v>125 ans 1 mois 7 jours</v>
      </c>
      <c r="AC1270" t="str">
        <f>RIGHT(_xll.DIFFDATE($B1270,$C1270,3),8)</f>
        <v xml:space="preserve"> 7 jours</v>
      </c>
      <c r="AD1270" s="11"/>
      <c r="AE1270" s="10"/>
    </row>
    <row r="1271" spans="2:31">
      <c r="B1271" s="1">
        <v>36372</v>
      </c>
      <c r="C1271" s="1">
        <v>67996</v>
      </c>
      <c r="E1271" s="2" t="str">
        <f t="shared" si="228"/>
        <v>86 ans, 6 mois, 28 jours</v>
      </c>
      <c r="G1271" s="3">
        <f t="shared" si="229"/>
        <v>86</v>
      </c>
      <c r="H1271" s="4">
        <f t="shared" si="230"/>
        <v>6</v>
      </c>
      <c r="I1271" s="5">
        <f t="shared" si="231"/>
        <v>28</v>
      </c>
      <c r="K1271" s="1">
        <f t="shared" si="232"/>
        <v>67996</v>
      </c>
      <c r="M1271" s="6">
        <f t="shared" si="233"/>
        <v>0</v>
      </c>
      <c r="O1271" s="2" t="str">
        <f t="shared" si="234"/>
        <v>86 ans, 7 mois, 0 jour</v>
      </c>
      <c r="Q1271" s="3">
        <f t="shared" si="235"/>
        <v>86</v>
      </c>
      <c r="R1271" s="4">
        <f t="shared" si="236"/>
        <v>7</v>
      </c>
      <c r="S1271" s="5">
        <f t="shared" si="237"/>
        <v>0</v>
      </c>
      <c r="U1271" s="1">
        <f t="shared" si="238"/>
        <v>67996</v>
      </c>
      <c r="W1271" s="6">
        <f t="shared" si="239"/>
        <v>0</v>
      </c>
      <c r="Y1271" t="str">
        <f>_xll.DIFFDATE(B1271,C1271,3)</f>
        <v>86 ans 6 mois 28 jours</v>
      </c>
      <c r="AC1271" t="str">
        <f>RIGHT(_xll.DIFFDATE($B1271,$C1271,3),8)</f>
        <v>28 jours</v>
      </c>
      <c r="AD1271" s="11"/>
      <c r="AE1271" s="10"/>
    </row>
    <row r="1272" spans="2:31">
      <c r="B1272" s="1">
        <v>26844</v>
      </c>
      <c r="C1272" s="1">
        <v>72404</v>
      </c>
      <c r="E1272" s="2" t="str">
        <f t="shared" si="228"/>
        <v>124 ans, 8 mois, 24 jours</v>
      </c>
      <c r="G1272" s="3">
        <f t="shared" si="229"/>
        <v>124</v>
      </c>
      <c r="H1272" s="4">
        <f t="shared" si="230"/>
        <v>8</v>
      </c>
      <c r="I1272" s="5">
        <f t="shared" si="231"/>
        <v>24</v>
      </c>
      <c r="K1272" s="1">
        <f t="shared" si="232"/>
        <v>72403</v>
      </c>
      <c r="M1272" s="6">
        <f t="shared" si="233"/>
        <v>-1</v>
      </c>
      <c r="O1272" s="2" t="str">
        <f t="shared" si="234"/>
        <v>124 ans, 8 mois, 25 jours</v>
      </c>
      <c r="Q1272" s="3">
        <f t="shared" si="235"/>
        <v>124</v>
      </c>
      <c r="R1272" s="4">
        <f t="shared" si="236"/>
        <v>8</v>
      </c>
      <c r="S1272" s="5">
        <f t="shared" si="237"/>
        <v>25</v>
      </c>
      <c r="U1272" s="1">
        <f t="shared" si="238"/>
        <v>72404</v>
      </c>
      <c r="W1272" s="6">
        <f t="shared" si="239"/>
        <v>0</v>
      </c>
      <c r="Y1272" t="str">
        <f>_xll.DIFFDATE(B1272,C1272,3)</f>
        <v>124 ans 8 mois 24 jours</v>
      </c>
      <c r="AC1272" t="str">
        <f>RIGHT(_xll.DIFFDATE($B1272,$C1272,3),8)</f>
        <v>24 jours</v>
      </c>
      <c r="AD1272" s="11"/>
      <c r="AE1272" s="10"/>
    </row>
    <row r="1273" spans="2:31">
      <c r="B1273" s="1">
        <v>6514</v>
      </c>
      <c r="C1273" s="1">
        <v>60934</v>
      </c>
      <c r="E1273" s="2" t="str">
        <f t="shared" si="228"/>
        <v>148 ans, 11 mois, 28 jours</v>
      </c>
      <c r="G1273" s="3">
        <f t="shared" si="229"/>
        <v>148</v>
      </c>
      <c r="H1273" s="4">
        <f t="shared" si="230"/>
        <v>11</v>
      </c>
      <c r="I1273" s="5">
        <f t="shared" si="231"/>
        <v>28</v>
      </c>
      <c r="K1273" s="1">
        <f t="shared" si="232"/>
        <v>60933</v>
      </c>
      <c r="M1273" s="6">
        <f t="shared" si="233"/>
        <v>-1</v>
      </c>
      <c r="O1273" s="2" t="str">
        <f t="shared" si="234"/>
        <v>148 ans, 11 mois, 29 jours</v>
      </c>
      <c r="Q1273" s="3">
        <f t="shared" si="235"/>
        <v>148</v>
      </c>
      <c r="R1273" s="4">
        <f t="shared" si="236"/>
        <v>11</v>
      </c>
      <c r="S1273" s="5">
        <f t="shared" si="237"/>
        <v>29</v>
      </c>
      <c r="U1273" s="1">
        <f t="shared" si="238"/>
        <v>60934</v>
      </c>
      <c r="W1273" s="6">
        <f t="shared" si="239"/>
        <v>0</v>
      </c>
      <c r="Y1273" t="str">
        <f>_xll.DIFFDATE(B1273,C1273,3)</f>
        <v>148 ans 11 mois 28 jours</v>
      </c>
      <c r="AC1273" t="str">
        <f>RIGHT(_xll.DIFFDATE($B1273,$C1273,3),8)</f>
        <v>28 jours</v>
      </c>
      <c r="AD1273" s="11"/>
      <c r="AE1273" s="10"/>
    </row>
    <row r="1274" spans="2:31">
      <c r="B1274" s="1">
        <v>28732</v>
      </c>
      <c r="C1274" s="1">
        <v>51937</v>
      </c>
      <c r="E1274" s="2" t="str">
        <f t="shared" si="228"/>
        <v>63 ans, 6 mois, 10 jours</v>
      </c>
      <c r="G1274" s="3">
        <f t="shared" si="229"/>
        <v>63</v>
      </c>
      <c r="H1274" s="4">
        <f t="shared" si="230"/>
        <v>6</v>
      </c>
      <c r="I1274" s="5">
        <f t="shared" si="231"/>
        <v>10</v>
      </c>
      <c r="K1274" s="1">
        <f t="shared" si="232"/>
        <v>51935</v>
      </c>
      <c r="M1274" s="6">
        <f t="shared" si="233"/>
        <v>-2</v>
      </c>
      <c r="O1274" s="2" t="str">
        <f t="shared" si="234"/>
        <v>63 ans, 6 mois, 12 jours</v>
      </c>
      <c r="Q1274" s="3">
        <f t="shared" si="235"/>
        <v>63</v>
      </c>
      <c r="R1274" s="4">
        <f t="shared" si="236"/>
        <v>6</v>
      </c>
      <c r="S1274" s="5">
        <f t="shared" si="237"/>
        <v>12</v>
      </c>
      <c r="U1274" s="1">
        <f t="shared" si="238"/>
        <v>51937</v>
      </c>
      <c r="W1274" s="6">
        <f t="shared" si="239"/>
        <v>0</v>
      </c>
      <c r="Y1274" t="str">
        <f>_xll.DIFFDATE(B1274,C1274,3)</f>
        <v>63 ans 6 mois 10 jours</v>
      </c>
      <c r="AC1274" t="str">
        <f>RIGHT(_xll.DIFFDATE($B1274,$C1274,3),8)</f>
        <v>10 jours</v>
      </c>
      <c r="AD1274" s="11"/>
      <c r="AE1274" s="10"/>
    </row>
    <row r="1275" spans="2:31">
      <c r="B1275" s="1">
        <v>27180</v>
      </c>
      <c r="C1275" s="1">
        <v>62799</v>
      </c>
      <c r="E1275" s="2" t="str">
        <f t="shared" si="228"/>
        <v>97 ans, 6 mois, 6 jours</v>
      </c>
      <c r="G1275" s="3">
        <f t="shared" si="229"/>
        <v>97</v>
      </c>
      <c r="H1275" s="4">
        <f t="shared" si="230"/>
        <v>6</v>
      </c>
      <c r="I1275" s="5">
        <f t="shared" si="231"/>
        <v>6</v>
      </c>
      <c r="K1275" s="1">
        <f t="shared" si="232"/>
        <v>62798</v>
      </c>
      <c r="M1275" s="6">
        <f t="shared" si="233"/>
        <v>-1</v>
      </c>
      <c r="O1275" s="2" t="str">
        <f t="shared" si="234"/>
        <v>97 ans, 6 mois, 7 jours</v>
      </c>
      <c r="Q1275" s="3">
        <f t="shared" si="235"/>
        <v>97</v>
      </c>
      <c r="R1275" s="4">
        <f t="shared" si="236"/>
        <v>6</v>
      </c>
      <c r="S1275" s="5">
        <f t="shared" si="237"/>
        <v>7</v>
      </c>
      <c r="U1275" s="1">
        <f t="shared" si="238"/>
        <v>62799</v>
      </c>
      <c r="W1275" s="6">
        <f t="shared" si="239"/>
        <v>0</v>
      </c>
      <c r="Y1275" t="str">
        <f>_xll.DIFFDATE(B1275,C1275,3)</f>
        <v>97 ans 6 mois 6 jours</v>
      </c>
      <c r="AC1275" t="str">
        <f>RIGHT(_xll.DIFFDATE($B1275,$C1275,3),8)</f>
        <v xml:space="preserve"> 6 jours</v>
      </c>
      <c r="AD1275" s="11"/>
      <c r="AE1275" s="10"/>
    </row>
    <row r="1276" spans="2:31">
      <c r="B1276" s="1">
        <v>32961</v>
      </c>
      <c r="C1276" s="1">
        <v>59620</v>
      </c>
      <c r="E1276" s="2" t="str">
        <f t="shared" si="228"/>
        <v>72 ans, 11 mois, 24 jours</v>
      </c>
      <c r="G1276" s="3">
        <f t="shared" si="229"/>
        <v>72</v>
      </c>
      <c r="H1276" s="4">
        <f t="shared" si="230"/>
        <v>11</v>
      </c>
      <c r="I1276" s="5">
        <f t="shared" si="231"/>
        <v>24</v>
      </c>
      <c r="K1276" s="1">
        <f t="shared" si="232"/>
        <v>59619</v>
      </c>
      <c r="M1276" s="6">
        <f t="shared" si="233"/>
        <v>-1</v>
      </c>
      <c r="O1276" s="2" t="str">
        <f t="shared" si="234"/>
        <v>72 ans, 11 mois, 25 jours</v>
      </c>
      <c r="Q1276" s="3">
        <f t="shared" si="235"/>
        <v>72</v>
      </c>
      <c r="R1276" s="4">
        <f t="shared" si="236"/>
        <v>11</v>
      </c>
      <c r="S1276" s="5">
        <f t="shared" si="237"/>
        <v>25</v>
      </c>
      <c r="U1276" s="1">
        <f t="shared" si="238"/>
        <v>59620</v>
      </c>
      <c r="W1276" s="6">
        <f t="shared" si="239"/>
        <v>0</v>
      </c>
      <c r="Y1276" t="str">
        <f>_xll.DIFFDATE(B1276,C1276,3)</f>
        <v>72 ans 11 mois 24 jours</v>
      </c>
      <c r="AC1276" t="str">
        <f>RIGHT(_xll.DIFFDATE($B1276,$C1276,3),8)</f>
        <v>24 jours</v>
      </c>
      <c r="AD1276" s="11"/>
      <c r="AE1276" s="10"/>
    </row>
    <row r="1277" spans="2:31">
      <c r="B1277" s="1">
        <v>16892</v>
      </c>
      <c r="C1277" s="1">
        <v>70775</v>
      </c>
      <c r="E1277" s="2" t="str">
        <f t="shared" si="228"/>
        <v>147 ans, 6 mois, 7 jours</v>
      </c>
      <c r="G1277" s="3">
        <f t="shared" si="229"/>
        <v>147</v>
      </c>
      <c r="H1277" s="4">
        <f t="shared" si="230"/>
        <v>6</v>
      </c>
      <c r="I1277" s="5">
        <f t="shared" si="231"/>
        <v>7</v>
      </c>
      <c r="K1277" s="1">
        <f t="shared" si="232"/>
        <v>70774</v>
      </c>
      <c r="M1277" s="6">
        <f t="shared" si="233"/>
        <v>-1</v>
      </c>
      <c r="O1277" s="2" t="str">
        <f t="shared" si="234"/>
        <v>147 ans, 6 mois, 8 jours</v>
      </c>
      <c r="Q1277" s="3">
        <f t="shared" si="235"/>
        <v>147</v>
      </c>
      <c r="R1277" s="4">
        <f t="shared" si="236"/>
        <v>6</v>
      </c>
      <c r="S1277" s="5">
        <f t="shared" si="237"/>
        <v>8</v>
      </c>
      <c r="U1277" s="1">
        <f t="shared" si="238"/>
        <v>70775</v>
      </c>
      <c r="W1277" s="6">
        <f t="shared" si="239"/>
        <v>0</v>
      </c>
      <c r="Y1277" t="str">
        <f>_xll.DIFFDATE(B1277,C1277,3)</f>
        <v>147 ans 6 mois 7 jours</v>
      </c>
      <c r="AC1277" t="str">
        <f>RIGHT(_xll.DIFFDATE($B1277,$C1277,3),8)</f>
        <v xml:space="preserve"> 7 jours</v>
      </c>
      <c r="AD1277" s="11"/>
      <c r="AE1277" s="10"/>
    </row>
    <row r="1278" spans="2:31">
      <c r="B1278" s="1">
        <v>11779</v>
      </c>
      <c r="C1278" s="1">
        <v>20743</v>
      </c>
      <c r="E1278" s="2" t="str">
        <f t="shared" si="228"/>
        <v>24 ans, 6 mois, 14 jours</v>
      </c>
      <c r="G1278" s="3">
        <f t="shared" si="229"/>
        <v>24</v>
      </c>
      <c r="H1278" s="4">
        <f t="shared" si="230"/>
        <v>6</v>
      </c>
      <c r="I1278" s="5">
        <f t="shared" si="231"/>
        <v>14</v>
      </c>
      <c r="K1278" s="1">
        <f t="shared" si="232"/>
        <v>20742</v>
      </c>
      <c r="M1278" s="6">
        <f t="shared" si="233"/>
        <v>-1</v>
      </c>
      <c r="O1278" s="2" t="str">
        <f t="shared" si="234"/>
        <v>24 ans, 6 mois, 15 jours</v>
      </c>
      <c r="Q1278" s="3">
        <f t="shared" si="235"/>
        <v>24</v>
      </c>
      <c r="R1278" s="4">
        <f t="shared" si="236"/>
        <v>6</v>
      </c>
      <c r="S1278" s="5">
        <f t="shared" si="237"/>
        <v>15</v>
      </c>
      <c r="U1278" s="1">
        <f t="shared" si="238"/>
        <v>20743</v>
      </c>
      <c r="W1278" s="6">
        <f t="shared" si="239"/>
        <v>0</v>
      </c>
      <c r="Y1278" t="str">
        <f>_xll.DIFFDATE(B1278,C1278,3)</f>
        <v>24 ans 6 mois 14 jours</v>
      </c>
      <c r="AC1278" t="str">
        <f>RIGHT(_xll.DIFFDATE($B1278,$C1278,3),8)</f>
        <v>14 jours</v>
      </c>
      <c r="AD1278" s="11"/>
      <c r="AE1278" s="10"/>
    </row>
    <row r="1279" spans="2:31">
      <c r="B1279" s="1">
        <v>5660</v>
      </c>
      <c r="C1279" s="1">
        <v>9556</v>
      </c>
      <c r="E1279" s="2" t="str">
        <f t="shared" si="228"/>
        <v>10 ans, 7 mois, 29 jours</v>
      </c>
      <c r="G1279" s="3">
        <f t="shared" si="229"/>
        <v>10</v>
      </c>
      <c r="H1279" s="4">
        <f t="shared" si="230"/>
        <v>7</v>
      </c>
      <c r="I1279" s="5">
        <f t="shared" si="231"/>
        <v>29</v>
      </c>
      <c r="K1279" s="1">
        <f t="shared" si="232"/>
        <v>9556</v>
      </c>
      <c r="M1279" s="6">
        <f t="shared" si="233"/>
        <v>0</v>
      </c>
      <c r="O1279" s="2" t="str">
        <f t="shared" si="234"/>
        <v>10 ans, 8 mois, 0 jour</v>
      </c>
      <c r="Q1279" s="3">
        <f t="shared" si="235"/>
        <v>10</v>
      </c>
      <c r="R1279" s="4">
        <f t="shared" si="236"/>
        <v>8</v>
      </c>
      <c r="S1279" s="5">
        <f t="shared" si="237"/>
        <v>0</v>
      </c>
      <c r="U1279" s="1">
        <f t="shared" si="238"/>
        <v>9556</v>
      </c>
      <c r="W1279" s="6">
        <f t="shared" si="239"/>
        <v>0</v>
      </c>
      <c r="Y1279" t="str">
        <f>_xll.DIFFDATE(B1279,C1279,3)</f>
        <v>10 ans 7 mois 29 jours</v>
      </c>
      <c r="AC1279" t="str">
        <f>RIGHT(_xll.DIFFDATE($B1279,$C1279,3),8)</f>
        <v>29 jours</v>
      </c>
      <c r="AD1279" s="11"/>
      <c r="AE1279" s="10"/>
    </row>
    <row r="1280" spans="2:31">
      <c r="B1280" s="1">
        <v>11627</v>
      </c>
      <c r="C1280" s="1">
        <v>14163</v>
      </c>
      <c r="E1280" s="2" t="str">
        <f t="shared" si="228"/>
        <v>6 ans, 11 mois, 9 jours</v>
      </c>
      <c r="G1280" s="3">
        <f t="shared" si="229"/>
        <v>6</v>
      </c>
      <c r="H1280" s="4">
        <f t="shared" si="230"/>
        <v>11</v>
      </c>
      <c r="I1280" s="5">
        <f t="shared" si="231"/>
        <v>9</v>
      </c>
      <c r="K1280" s="1">
        <f t="shared" si="232"/>
        <v>14162</v>
      </c>
      <c r="M1280" s="6">
        <f t="shared" si="233"/>
        <v>-1</v>
      </c>
      <c r="O1280" s="2" t="str">
        <f t="shared" si="234"/>
        <v>6 ans, 11 mois, 10 jours</v>
      </c>
      <c r="Q1280" s="3">
        <f t="shared" si="235"/>
        <v>6</v>
      </c>
      <c r="R1280" s="4">
        <f t="shared" si="236"/>
        <v>11</v>
      </c>
      <c r="S1280" s="5">
        <f t="shared" si="237"/>
        <v>10</v>
      </c>
      <c r="U1280" s="1">
        <f t="shared" si="238"/>
        <v>14163</v>
      </c>
      <c r="W1280" s="6">
        <f t="shared" si="239"/>
        <v>0</v>
      </c>
      <c r="Y1280" t="str">
        <f>_xll.DIFFDATE(B1280,C1280,3)</f>
        <v>6 ans 11 mois 9 jours</v>
      </c>
      <c r="AC1280" t="str">
        <f>RIGHT(_xll.DIFFDATE($B1280,$C1280,3),8)</f>
        <v xml:space="preserve"> 9 jours</v>
      </c>
      <c r="AD1280" s="11"/>
      <c r="AE1280" s="10"/>
    </row>
    <row r="1281" spans="2:31">
      <c r="B1281" s="1">
        <v>17986</v>
      </c>
      <c r="C1281" s="1">
        <v>64731</v>
      </c>
      <c r="E1281" s="2" t="str">
        <f t="shared" si="228"/>
        <v>127 ans, 11 mois, 21 jours</v>
      </c>
      <c r="G1281" s="3">
        <f t="shared" si="229"/>
        <v>127</v>
      </c>
      <c r="H1281" s="4">
        <f t="shared" si="230"/>
        <v>11</v>
      </c>
      <c r="I1281" s="5">
        <f t="shared" si="231"/>
        <v>21</v>
      </c>
      <c r="K1281" s="1">
        <f t="shared" si="232"/>
        <v>64730</v>
      </c>
      <c r="M1281" s="6">
        <f t="shared" si="233"/>
        <v>-1</v>
      </c>
      <c r="O1281" s="2" t="str">
        <f t="shared" si="234"/>
        <v>127 ans, 11 mois, 22 jours</v>
      </c>
      <c r="Q1281" s="3">
        <f t="shared" si="235"/>
        <v>127</v>
      </c>
      <c r="R1281" s="4">
        <f t="shared" si="236"/>
        <v>11</v>
      </c>
      <c r="S1281" s="5">
        <f t="shared" si="237"/>
        <v>22</v>
      </c>
      <c r="U1281" s="1">
        <f t="shared" si="238"/>
        <v>64731</v>
      </c>
      <c r="W1281" s="6">
        <f t="shared" si="239"/>
        <v>0</v>
      </c>
      <c r="Y1281" t="str">
        <f>_xll.DIFFDATE(B1281,C1281,3)</f>
        <v>127 ans 11 mois 21 jours</v>
      </c>
      <c r="AC1281" t="str">
        <f>RIGHT(_xll.DIFFDATE($B1281,$C1281,3),8)</f>
        <v>21 jours</v>
      </c>
      <c r="AD1281" s="11"/>
      <c r="AE1281" s="10"/>
    </row>
    <row r="1282" spans="2:31">
      <c r="B1282" s="1">
        <v>33816</v>
      </c>
      <c r="C1282" s="1">
        <v>79535</v>
      </c>
      <c r="E1282" s="2" t="str">
        <f t="shared" si="228"/>
        <v>125 ans, 2 mois, 2 jours</v>
      </c>
      <c r="G1282" s="3">
        <f t="shared" si="229"/>
        <v>125</v>
      </c>
      <c r="H1282" s="4">
        <f t="shared" si="230"/>
        <v>2</v>
      </c>
      <c r="I1282" s="5">
        <f t="shared" si="231"/>
        <v>2</v>
      </c>
      <c r="K1282" s="1">
        <f t="shared" si="232"/>
        <v>79534</v>
      </c>
      <c r="M1282" s="6">
        <f t="shared" si="233"/>
        <v>-1</v>
      </c>
      <c r="O1282" s="2" t="str">
        <f t="shared" si="234"/>
        <v>125 ans, 2 mois, 3 jours</v>
      </c>
      <c r="Q1282" s="3">
        <f t="shared" si="235"/>
        <v>125</v>
      </c>
      <c r="R1282" s="4">
        <f t="shared" si="236"/>
        <v>2</v>
      </c>
      <c r="S1282" s="5">
        <f t="shared" si="237"/>
        <v>3</v>
      </c>
      <c r="U1282" s="1">
        <f t="shared" si="238"/>
        <v>79535</v>
      </c>
      <c r="W1282" s="6">
        <f t="shared" si="239"/>
        <v>0</v>
      </c>
      <c r="Y1282" t="str">
        <f>_xll.DIFFDATE(B1282,C1282,3)</f>
        <v>125 ans 2 mois 2 jours</v>
      </c>
      <c r="AC1282" t="str">
        <f>RIGHT(_xll.DIFFDATE($B1282,$C1282,3),8)</f>
        <v xml:space="preserve"> 2 jours</v>
      </c>
      <c r="AD1282" s="11"/>
      <c r="AE1282" s="10"/>
    </row>
    <row r="1283" spans="2:31">
      <c r="B1283" s="1">
        <v>26176</v>
      </c>
      <c r="C1283" s="1">
        <v>38534</v>
      </c>
      <c r="E1283" s="2" t="str">
        <f t="shared" si="228"/>
        <v>33 ans, 10 mois, 0 jour</v>
      </c>
      <c r="G1283" s="3">
        <f t="shared" si="229"/>
        <v>33</v>
      </c>
      <c r="H1283" s="4">
        <f t="shared" si="230"/>
        <v>10</v>
      </c>
      <c r="I1283" s="5">
        <f t="shared" si="231"/>
        <v>0</v>
      </c>
      <c r="K1283" s="1">
        <f t="shared" si="232"/>
        <v>38533</v>
      </c>
      <c r="M1283" s="6">
        <f t="shared" si="233"/>
        <v>-1</v>
      </c>
      <c r="O1283" s="2" t="str">
        <f t="shared" si="234"/>
        <v>33 ans, 10 mois, 1 jour</v>
      </c>
      <c r="Q1283" s="3">
        <f t="shared" si="235"/>
        <v>33</v>
      </c>
      <c r="R1283" s="4">
        <f t="shared" si="236"/>
        <v>10</v>
      </c>
      <c r="S1283" s="5">
        <f t="shared" si="237"/>
        <v>1</v>
      </c>
      <c r="U1283" s="1">
        <f t="shared" si="238"/>
        <v>38534</v>
      </c>
      <c r="W1283" s="6">
        <f t="shared" si="239"/>
        <v>0</v>
      </c>
      <c r="Y1283" t="str">
        <f>_xll.DIFFDATE(B1283,C1283,3)</f>
        <v>33 ans 10 mois 0 jour</v>
      </c>
      <c r="AC1283" t="str">
        <f>RIGHT(_xll.DIFFDATE($B1283,$C1283,3),8)</f>
        <v>s 0 jour</v>
      </c>
      <c r="AD1283" s="11"/>
      <c r="AE1283" s="10"/>
    </row>
    <row r="1284" spans="2:31">
      <c r="B1284" s="1">
        <v>24014</v>
      </c>
      <c r="C1284" s="1">
        <v>51941</v>
      </c>
      <c r="E1284" s="2" t="str">
        <f t="shared" si="228"/>
        <v>76 ans, 5 mois, 15 jours</v>
      </c>
      <c r="G1284" s="3">
        <f t="shared" si="229"/>
        <v>76</v>
      </c>
      <c r="H1284" s="4">
        <f t="shared" si="230"/>
        <v>5</v>
      </c>
      <c r="I1284" s="5">
        <f t="shared" si="231"/>
        <v>15</v>
      </c>
      <c r="K1284" s="1">
        <f t="shared" si="232"/>
        <v>51940</v>
      </c>
      <c r="M1284" s="6">
        <f t="shared" si="233"/>
        <v>-1</v>
      </c>
      <c r="O1284" s="2" t="str">
        <f t="shared" si="234"/>
        <v>76 ans, 5 mois, 16 jours</v>
      </c>
      <c r="Q1284" s="3">
        <f t="shared" si="235"/>
        <v>76</v>
      </c>
      <c r="R1284" s="4">
        <f t="shared" si="236"/>
        <v>5</v>
      </c>
      <c r="S1284" s="5">
        <f t="shared" si="237"/>
        <v>16</v>
      </c>
      <c r="U1284" s="1">
        <f t="shared" si="238"/>
        <v>51941</v>
      </c>
      <c r="W1284" s="6">
        <f t="shared" si="239"/>
        <v>0</v>
      </c>
      <c r="Y1284" t="str">
        <f>_xll.DIFFDATE(B1284,C1284,3)</f>
        <v>76 ans 5 mois 15 jours</v>
      </c>
      <c r="AC1284" t="str">
        <f>RIGHT(_xll.DIFFDATE($B1284,$C1284,3),8)</f>
        <v>15 jours</v>
      </c>
      <c r="AD1284" s="11"/>
      <c r="AE1284" s="10"/>
    </row>
    <row r="1285" spans="2:31">
      <c r="B1285" s="1">
        <v>21030</v>
      </c>
      <c r="C1285" s="1">
        <v>65077</v>
      </c>
      <c r="E1285" s="2" t="str">
        <f t="shared" si="228"/>
        <v>120 ans, 7 mois, 2 jours</v>
      </c>
      <c r="G1285" s="3">
        <f t="shared" si="229"/>
        <v>120</v>
      </c>
      <c r="H1285" s="4">
        <f t="shared" si="230"/>
        <v>7</v>
      </c>
      <c r="I1285" s="5">
        <f t="shared" si="231"/>
        <v>2</v>
      </c>
      <c r="K1285" s="1">
        <f t="shared" si="232"/>
        <v>65076</v>
      </c>
      <c r="M1285" s="6">
        <f t="shared" si="233"/>
        <v>-1</v>
      </c>
      <c r="O1285" s="2" t="str">
        <f t="shared" si="234"/>
        <v>120 ans, 7 mois, 3 jours</v>
      </c>
      <c r="Q1285" s="3">
        <f t="shared" si="235"/>
        <v>120</v>
      </c>
      <c r="R1285" s="4">
        <f t="shared" si="236"/>
        <v>7</v>
      </c>
      <c r="S1285" s="5">
        <f t="shared" si="237"/>
        <v>3</v>
      </c>
      <c r="U1285" s="1">
        <f t="shared" si="238"/>
        <v>65077</v>
      </c>
      <c r="W1285" s="6">
        <f t="shared" si="239"/>
        <v>0</v>
      </c>
      <c r="Y1285" t="str">
        <f>_xll.DIFFDATE(B1285,C1285,3)</f>
        <v>120 ans 7 mois 2 jours</v>
      </c>
      <c r="AC1285" t="str">
        <f>RIGHT(_xll.DIFFDATE($B1285,$C1285,3),8)</f>
        <v xml:space="preserve"> 2 jours</v>
      </c>
      <c r="AD1285" s="11"/>
      <c r="AE1285" s="10"/>
    </row>
    <row r="1286" spans="2:31">
      <c r="B1286" s="1">
        <v>26389</v>
      </c>
      <c r="C1286" s="1">
        <v>69241</v>
      </c>
      <c r="E1286" s="2" t="str">
        <f t="shared" si="228"/>
        <v>117 ans, 3 mois, 26 jours</v>
      </c>
      <c r="G1286" s="3">
        <f t="shared" si="229"/>
        <v>117</v>
      </c>
      <c r="H1286" s="4">
        <f t="shared" si="230"/>
        <v>3</v>
      </c>
      <c r="I1286" s="5">
        <f t="shared" si="231"/>
        <v>26</v>
      </c>
      <c r="K1286" s="1">
        <f t="shared" si="232"/>
        <v>69240</v>
      </c>
      <c r="M1286" s="6">
        <f t="shared" si="233"/>
        <v>-1</v>
      </c>
      <c r="O1286" s="2" t="str">
        <f t="shared" si="234"/>
        <v>117 ans, 3 mois, 27 jours</v>
      </c>
      <c r="Q1286" s="3">
        <f t="shared" si="235"/>
        <v>117</v>
      </c>
      <c r="R1286" s="4">
        <f t="shared" si="236"/>
        <v>3</v>
      </c>
      <c r="S1286" s="5">
        <f t="shared" si="237"/>
        <v>27</v>
      </c>
      <c r="U1286" s="1">
        <f t="shared" si="238"/>
        <v>69241</v>
      </c>
      <c r="W1286" s="6">
        <f t="shared" si="239"/>
        <v>0</v>
      </c>
      <c r="Y1286" t="str">
        <f>_xll.DIFFDATE(B1286,C1286,3)</f>
        <v>117 ans 3 mois 26 jours</v>
      </c>
      <c r="AC1286" t="str">
        <f>RIGHT(_xll.DIFFDATE($B1286,$C1286,3),8)</f>
        <v>26 jours</v>
      </c>
      <c r="AD1286" s="11"/>
      <c r="AE1286" s="10"/>
    </row>
    <row r="1287" spans="2:31">
      <c r="B1287" s="1">
        <v>20545</v>
      </c>
      <c r="C1287" s="1">
        <v>71883</v>
      </c>
      <c r="E1287" s="2" t="str">
        <f t="shared" si="228"/>
        <v>140 ans, 6 mois, 19 jours</v>
      </c>
      <c r="G1287" s="3">
        <f t="shared" si="229"/>
        <v>140</v>
      </c>
      <c r="H1287" s="4">
        <f t="shared" si="230"/>
        <v>6</v>
      </c>
      <c r="I1287" s="5">
        <f t="shared" si="231"/>
        <v>19</v>
      </c>
      <c r="K1287" s="1">
        <f t="shared" si="232"/>
        <v>71882</v>
      </c>
      <c r="M1287" s="6">
        <f t="shared" si="233"/>
        <v>-1</v>
      </c>
      <c r="O1287" s="2" t="str">
        <f t="shared" si="234"/>
        <v>140 ans, 6 mois, 20 jours</v>
      </c>
      <c r="Q1287" s="3">
        <f t="shared" si="235"/>
        <v>140</v>
      </c>
      <c r="R1287" s="4">
        <f t="shared" si="236"/>
        <v>6</v>
      </c>
      <c r="S1287" s="5">
        <f t="shared" si="237"/>
        <v>20</v>
      </c>
      <c r="U1287" s="1">
        <f t="shared" si="238"/>
        <v>71883</v>
      </c>
      <c r="W1287" s="6">
        <f t="shared" si="239"/>
        <v>0</v>
      </c>
      <c r="Y1287" t="str">
        <f>_xll.DIFFDATE(B1287,C1287,3)</f>
        <v>140 ans 6 mois 19 jours</v>
      </c>
      <c r="AC1287" t="str">
        <f>RIGHT(_xll.DIFFDATE($B1287,$C1287,3),8)</f>
        <v>19 jours</v>
      </c>
      <c r="AD1287" s="11"/>
      <c r="AE1287" s="10"/>
    </row>
    <row r="1288" spans="2:31">
      <c r="B1288" s="1">
        <v>30712</v>
      </c>
      <c r="C1288" s="1">
        <v>58635</v>
      </c>
      <c r="E1288" s="2" t="str">
        <f t="shared" ref="E1288:E1351" si="240">DATEDIF(B1288,C1288,"y")&amp;IF(DATEDIF(B1288,C1288,"y")&gt;1," ans, "," an, ")&amp;DATEDIF(B1288,C1288,"ym")&amp;" mois, "&amp;DATEDIF(B1288,C1288,"md")&amp;IF(DATEDIF(B1288,C1288,"md")&gt;1," jours"," jour")</f>
        <v>76 ans, 5 mois, 12 jours</v>
      </c>
      <c r="G1288" s="3">
        <f t="shared" ref="G1288:G1351" si="241">DATEDIF(B1288,C1288,"y")</f>
        <v>76</v>
      </c>
      <c r="H1288" s="4">
        <f t="shared" ref="H1288:H1351" si="242">DATEDIF(B1288,C1288,"ym")</f>
        <v>5</v>
      </c>
      <c r="I1288" s="5">
        <f t="shared" ref="I1288:I1351" si="243">DATEDIF(B1288,C1288,"md")</f>
        <v>12</v>
      </c>
      <c r="K1288" s="1">
        <f t="shared" ref="K1288:K1351" si="244">EDATE($B1288,12*G1288+H1288)+I1288</f>
        <v>58634</v>
      </c>
      <c r="M1288" s="6">
        <f t="shared" ref="M1288:M1351" si="245">K1288-$C1288</f>
        <v>-1</v>
      </c>
      <c r="O1288" s="2" t="str">
        <f t="shared" ref="O1288:O1351" si="246" xml:space="preserve">          TEXT(INT((12*(YEAR(INT(C1288)+((ROUND(C1288-INT(C1288)-B1288+INT(B1288),6))&gt;=0))-YEAR(B1288))+MONTH(INT(C1288)+((ROUND(C1288-INT(C1288)-B1288+INT(B1288),6))&gt;=0))-MONTH(B1288)    -(EDATE(B1288,12*(YEAR(INT(C1288)+((ROUND(C1288-INT(C1288)-B1288+INT(B1288),6))&gt;=0))-YEAR(B1288))+MONTH(INT(C1288)+((ROUND(C1288-INT(C1288)-B1288+INT(B1288),6))&gt;=0))-MONTH(B1288))&gt;=(INT(C1288)+((ROUND(C1288-INT(C1288)-B1288+INT(B1288),6))&gt;=0))))/12),"[&gt;=2]0"" ans, "";0"" an, """)&amp;                  MOD(12*(YEAR(INT(C1288)+((ROUND(C1288-INT(C1288)-B1288+INT(B1288),6))&gt;=0))-YEAR(B1288))+MONTH(INT(C1288)+((ROUND(C1288-INT(C1288)-B1288+INT(B1288),6))&gt;=0))-MONTH(B1288)    -(EDATE(B1288,12*(YEAR(INT(C1288)+((ROUND(C1288-INT(C1288)-B1288+INT(B1288),6))&gt;=0))-YEAR(B1288))+MONTH(INT(C1288)+((ROUND(C1288-INT(C1288)-B1288+INT(B1288),6))&gt;=0))-MONTH(B1288))&gt;=(INT(C1288)+((ROUND(C1288-INT(C1288)-B1288+INT(B1288),6))&gt;=0))),12)&amp;" mois, "&amp;                          TEXT(INT(C1288)+((ROUND(C1288-INT(C1288)-B1288+INT(B1288),6))&gt;=0)-EDATE(INT(B1288),12*(YEAR(INT(C1288)+((ROUND(C1288-INT(C1288)-B1288+INT(B1288),6))&gt;=0))-YEAR(B1288))+MONTH(INT(C1288)+((ROUND(C1288-INT(C1288)-B1288+INT(B1288),6))&gt;=0))-MONTH(B1288)    -(EDATE(B1288,12*(YEAR(INT(C1288)+((ROUND(C1288-INT(C1288)-B1288+INT(B1288),6))&gt;=0))-YEAR(B1288))+MONTH(INT(C1288)+((ROUND(C1288-INT(C1288)-B1288+INT(B1288),6))&gt;=0))-MONTH(B1288))&gt;=(INT(C1288)+((ROUND(C1288-INT(C1288)-B1288+INT(B1288),6))&gt;=0))))-1,"[&gt;=2]0"" jours"";0"" jour""")</f>
        <v>76 ans, 5 mois, 13 jours</v>
      </c>
      <c r="Q1288" s="3">
        <f t="shared" ref="Q1288:Q1351" si="247" xml:space="preserve">            INT((12*(YEAR(INT(C1288)+((ROUND(C1288-INT(C1288)-B1288+INT(B1288),6))&gt;=0))-YEAR(B1288))+MONTH(INT(C1288)+((ROUND(C1288-INT(C1288)-B1288+INT(B1288),6))&gt;=0))-MONTH(B1288)-(EDATE(B1288,12*(YEAR(INT(C1288)+((ROUND(C1288-INT(C1288)-B1288+INT(B1288),6))&gt;=0))-YEAR(B1288))+MONTH(INT(C1288)+((ROUND(C1288-INT(C1288)-B1288+INT(B1288),6))&gt;=0))-MONTH(B1288))&gt;=(INT(C1288)+((ROUND(C1288-INT(C1288)-B1288+INT(B1288),6))&gt;=0))))/12)</f>
        <v>76</v>
      </c>
      <c r="R1288" s="4">
        <f t="shared" ref="R1288:R1351" si="248" xml:space="preserve">             MOD(12*(YEAR(INT(C1288)+((ROUND(C1288-INT(C1288)-B1288+INT(B1288),6))&gt;=0))-YEAR(B1288))+MONTH(INT(C1288)+((ROUND(C1288-INT(C1288)-B1288+INT(B1288),6))&gt;=0))-MONTH(B1288)-(EDATE(B1288,12*(YEAR(INT(C1288)+((ROUND(C1288-INT(C1288)-B1288+INT(B1288),6))&gt;=0))-YEAR(B1288))+MONTH(INT(C1288)+((ROUND(C1288-INT(C1288)-B1288+INT(B1288),6))&gt;=0))-MONTH(B1288))&gt;=(INT(C1288)+((ROUND(C1288-INT(C1288)-B1288+INT(B1288),6))&gt;=0))),12)</f>
        <v>5</v>
      </c>
      <c r="S1288" s="5">
        <f t="shared" ref="S1288:S1351" si="249" xml:space="preserve">                               INT(C1288)+((ROUND(C1288-INT(C1288)-B1288+INT(B1288),6))&gt;=0)-EDATE(INT(B1288),12*(YEAR(INT(C1288)+((ROUND(C1288-INT(C1288)-B1288+INT(B1288),6))&gt;=0))-YEAR(B1288))+MONTH(INT(C1288)+((ROUND(C1288-INT(C1288)-B1288+INT(B1288),6))&gt;=0))-MONTH(B1288)    -(EDATE(B1288,12*(YEAR(INT(C1288)+((ROUND(C1288-INT(C1288)-B1288+INT(B1288),6))&gt;=0))-YEAR(B1288))+MONTH(INT(C1288)+((ROUND(C1288-INT(C1288)-B1288+INT(B1288),6))&gt;=0))-MONTH(B1288))&gt;=(INT(C1288)+((ROUND(C1288-INT(C1288)-B1288+INT(B1288),6))&gt;=0))))-1</f>
        <v>13</v>
      </c>
      <c r="U1288" s="1">
        <f t="shared" ref="U1288:U1351" si="250">EDATE($B1288,12*Q1288+R1288)+S1288</f>
        <v>58635</v>
      </c>
      <c r="W1288" s="6">
        <f t="shared" ref="W1288:W1351" si="251">U1288-$C1288</f>
        <v>0</v>
      </c>
      <c r="Y1288" t="str">
        <f>_xll.DIFFDATE(B1288,C1288,3)</f>
        <v>76 ans 5 mois 12 jours</v>
      </c>
      <c r="AC1288" t="str">
        <f>RIGHT(_xll.DIFFDATE($B1288,$C1288,3),8)</f>
        <v>12 jours</v>
      </c>
      <c r="AD1288" s="11"/>
      <c r="AE1288" s="10"/>
    </row>
    <row r="1289" spans="2:31">
      <c r="B1289" s="1">
        <v>36311</v>
      </c>
      <c r="C1289" s="1">
        <v>45285</v>
      </c>
      <c r="E1289" s="2" t="str">
        <f t="shared" si="240"/>
        <v>24 ans, 6 mois, 24 jours</v>
      </c>
      <c r="G1289" s="3">
        <f t="shared" si="241"/>
        <v>24</v>
      </c>
      <c r="H1289" s="4">
        <f t="shared" si="242"/>
        <v>6</v>
      </c>
      <c r="I1289" s="5">
        <f t="shared" si="243"/>
        <v>24</v>
      </c>
      <c r="K1289" s="1">
        <f t="shared" si="244"/>
        <v>45284</v>
      </c>
      <c r="M1289" s="6">
        <f t="shared" si="245"/>
        <v>-1</v>
      </c>
      <c r="O1289" s="2" t="str">
        <f t="shared" si="246"/>
        <v>24 ans, 6 mois, 25 jours</v>
      </c>
      <c r="Q1289" s="3">
        <f t="shared" si="247"/>
        <v>24</v>
      </c>
      <c r="R1289" s="4">
        <f t="shared" si="248"/>
        <v>6</v>
      </c>
      <c r="S1289" s="5">
        <f t="shared" si="249"/>
        <v>25</v>
      </c>
      <c r="U1289" s="1">
        <f t="shared" si="250"/>
        <v>45285</v>
      </c>
      <c r="W1289" s="6">
        <f t="shared" si="251"/>
        <v>0</v>
      </c>
      <c r="Y1289" t="str">
        <f>_xll.DIFFDATE(B1289,C1289,3)</f>
        <v>24 ans 6 mois 24 jours</v>
      </c>
      <c r="AC1289" t="str">
        <f>RIGHT(_xll.DIFFDATE($B1289,$C1289,3),8)</f>
        <v>24 jours</v>
      </c>
      <c r="AD1289" s="11"/>
      <c r="AE1289" s="10"/>
    </row>
    <row r="1290" spans="2:31">
      <c r="B1290" s="1">
        <v>22614</v>
      </c>
      <c r="C1290" s="1">
        <v>35510</v>
      </c>
      <c r="E1290" s="2" t="str">
        <f t="shared" si="240"/>
        <v>35 ans, 3 mois, 20 jours</v>
      </c>
      <c r="G1290" s="3">
        <f t="shared" si="241"/>
        <v>35</v>
      </c>
      <c r="H1290" s="4">
        <f t="shared" si="242"/>
        <v>3</v>
      </c>
      <c r="I1290" s="5">
        <f t="shared" si="243"/>
        <v>20</v>
      </c>
      <c r="K1290" s="1">
        <f t="shared" si="244"/>
        <v>35509</v>
      </c>
      <c r="M1290" s="6">
        <f t="shared" si="245"/>
        <v>-1</v>
      </c>
      <c r="O1290" s="2" t="str">
        <f t="shared" si="246"/>
        <v>35 ans, 3 mois, 21 jours</v>
      </c>
      <c r="Q1290" s="3">
        <f t="shared" si="247"/>
        <v>35</v>
      </c>
      <c r="R1290" s="4">
        <f t="shared" si="248"/>
        <v>3</v>
      </c>
      <c r="S1290" s="5">
        <f t="shared" si="249"/>
        <v>21</v>
      </c>
      <c r="U1290" s="1">
        <f t="shared" si="250"/>
        <v>35510</v>
      </c>
      <c r="W1290" s="6">
        <f t="shared" si="251"/>
        <v>0</v>
      </c>
      <c r="Y1290" t="str">
        <f>_xll.DIFFDATE(B1290,C1290,3)</f>
        <v>35 ans 3 mois 20 jours</v>
      </c>
      <c r="AC1290" t="str">
        <f>RIGHT(_xll.DIFFDATE($B1290,$C1290,3),8)</f>
        <v>20 jours</v>
      </c>
      <c r="AD1290" s="11"/>
      <c r="AE1290" s="10"/>
    </row>
    <row r="1291" spans="2:31">
      <c r="B1291" s="1">
        <v>18567</v>
      </c>
      <c r="C1291" s="1">
        <v>60389</v>
      </c>
      <c r="E1291" s="2" t="str">
        <f t="shared" si="240"/>
        <v>114 ans, 6 mois, 1 jour</v>
      </c>
      <c r="G1291" s="3">
        <f t="shared" si="241"/>
        <v>114</v>
      </c>
      <c r="H1291" s="4">
        <f t="shared" si="242"/>
        <v>6</v>
      </c>
      <c r="I1291" s="5">
        <f t="shared" si="243"/>
        <v>1</v>
      </c>
      <c r="K1291" s="1">
        <f t="shared" si="244"/>
        <v>60388</v>
      </c>
      <c r="M1291" s="6">
        <f t="shared" si="245"/>
        <v>-1</v>
      </c>
      <c r="O1291" s="2" t="str">
        <f t="shared" si="246"/>
        <v>114 ans, 6 mois, 2 jours</v>
      </c>
      <c r="Q1291" s="3">
        <f t="shared" si="247"/>
        <v>114</v>
      </c>
      <c r="R1291" s="4">
        <f t="shared" si="248"/>
        <v>6</v>
      </c>
      <c r="S1291" s="5">
        <f t="shared" si="249"/>
        <v>2</v>
      </c>
      <c r="U1291" s="1">
        <f t="shared" si="250"/>
        <v>60389</v>
      </c>
      <c r="W1291" s="6">
        <f t="shared" si="251"/>
        <v>0</v>
      </c>
      <c r="Y1291" t="str">
        <f>_xll.DIFFDATE(B1291,C1291,3)</f>
        <v>114 ans 6 mois 1 jour</v>
      </c>
      <c r="AC1291" t="str">
        <f>RIGHT(_xll.DIFFDATE($B1291,$C1291,3),8)</f>
        <v>s 1 jour</v>
      </c>
      <c r="AD1291" s="11"/>
      <c r="AE1291" s="10"/>
    </row>
    <row r="1292" spans="2:31">
      <c r="B1292" s="1">
        <v>34181</v>
      </c>
      <c r="C1292" s="1">
        <v>63272</v>
      </c>
      <c r="E1292" s="2" t="str">
        <f t="shared" si="240"/>
        <v>79 ans, 7 mois, 21 jours</v>
      </c>
      <c r="G1292" s="3">
        <f t="shared" si="241"/>
        <v>79</v>
      </c>
      <c r="H1292" s="4">
        <f t="shared" si="242"/>
        <v>7</v>
      </c>
      <c r="I1292" s="5">
        <f t="shared" si="243"/>
        <v>21</v>
      </c>
      <c r="K1292" s="1">
        <f t="shared" si="244"/>
        <v>63269</v>
      </c>
      <c r="M1292" s="6">
        <f t="shared" si="245"/>
        <v>-3</v>
      </c>
      <c r="O1292" s="2" t="str">
        <f t="shared" si="246"/>
        <v>79 ans, 7 mois, 24 jours</v>
      </c>
      <c r="Q1292" s="3">
        <f t="shared" si="247"/>
        <v>79</v>
      </c>
      <c r="R1292" s="4">
        <f t="shared" si="248"/>
        <v>7</v>
      </c>
      <c r="S1292" s="5">
        <f t="shared" si="249"/>
        <v>24</v>
      </c>
      <c r="U1292" s="1">
        <f t="shared" si="250"/>
        <v>63272</v>
      </c>
      <c r="W1292" s="6">
        <f t="shared" si="251"/>
        <v>0</v>
      </c>
      <c r="Y1292" t="str">
        <f>_xll.DIFFDATE(B1292,C1292,3)</f>
        <v>79 ans 7 mois 21 jours</v>
      </c>
      <c r="AC1292" t="str">
        <f>RIGHT(_xll.DIFFDATE($B1292,$C1292,3),8)</f>
        <v>21 jours</v>
      </c>
      <c r="AD1292" s="11"/>
      <c r="AE1292" s="10"/>
    </row>
    <row r="1293" spans="2:31">
      <c r="B1293" s="1">
        <v>31227</v>
      </c>
      <c r="C1293" s="1">
        <v>60332</v>
      </c>
      <c r="E1293" s="2" t="str">
        <f t="shared" si="240"/>
        <v>79 ans, 8 mois, 5 jours</v>
      </c>
      <c r="G1293" s="3">
        <f t="shared" si="241"/>
        <v>79</v>
      </c>
      <c r="H1293" s="4">
        <f t="shared" si="242"/>
        <v>8</v>
      </c>
      <c r="I1293" s="5">
        <f t="shared" si="243"/>
        <v>5</v>
      </c>
      <c r="K1293" s="1">
        <f t="shared" si="244"/>
        <v>60331</v>
      </c>
      <c r="M1293" s="6">
        <f t="shared" si="245"/>
        <v>-1</v>
      </c>
      <c r="O1293" s="2" t="str">
        <f t="shared" si="246"/>
        <v>79 ans, 8 mois, 6 jours</v>
      </c>
      <c r="Q1293" s="3">
        <f t="shared" si="247"/>
        <v>79</v>
      </c>
      <c r="R1293" s="4">
        <f t="shared" si="248"/>
        <v>8</v>
      </c>
      <c r="S1293" s="5">
        <f t="shared" si="249"/>
        <v>6</v>
      </c>
      <c r="U1293" s="1">
        <f t="shared" si="250"/>
        <v>60332</v>
      </c>
      <c r="W1293" s="6">
        <f t="shared" si="251"/>
        <v>0</v>
      </c>
      <c r="Y1293" t="str">
        <f>_xll.DIFFDATE(B1293,C1293,3)</f>
        <v>79 ans 8 mois 5 jours</v>
      </c>
      <c r="AC1293" t="str">
        <f>RIGHT(_xll.DIFFDATE($B1293,$C1293,3),8)</f>
        <v xml:space="preserve"> 5 jours</v>
      </c>
      <c r="AD1293" s="11"/>
      <c r="AE1293" s="10"/>
    </row>
    <row r="1294" spans="2:31">
      <c r="B1294" s="1">
        <v>20543</v>
      </c>
      <c r="C1294" s="1">
        <v>34052</v>
      </c>
      <c r="E1294" s="2" t="str">
        <f t="shared" si="240"/>
        <v>36 ans, 11 mois, 23 jours</v>
      </c>
      <c r="G1294" s="3">
        <f t="shared" si="241"/>
        <v>36</v>
      </c>
      <c r="H1294" s="4">
        <f t="shared" si="242"/>
        <v>11</v>
      </c>
      <c r="I1294" s="5">
        <f t="shared" si="243"/>
        <v>23</v>
      </c>
      <c r="K1294" s="1">
        <f t="shared" si="244"/>
        <v>34051</v>
      </c>
      <c r="M1294" s="6">
        <f t="shared" si="245"/>
        <v>-1</v>
      </c>
      <c r="O1294" s="2" t="str">
        <f t="shared" si="246"/>
        <v>36 ans, 11 mois, 24 jours</v>
      </c>
      <c r="Q1294" s="3">
        <f t="shared" si="247"/>
        <v>36</v>
      </c>
      <c r="R1294" s="4">
        <f t="shared" si="248"/>
        <v>11</v>
      </c>
      <c r="S1294" s="5">
        <f t="shared" si="249"/>
        <v>24</v>
      </c>
      <c r="U1294" s="1">
        <f t="shared" si="250"/>
        <v>34052</v>
      </c>
      <c r="W1294" s="6">
        <f t="shared" si="251"/>
        <v>0</v>
      </c>
      <c r="Y1294" t="str">
        <f>_xll.DIFFDATE(B1294,C1294,3)</f>
        <v>36 ans 11 mois 23 jours</v>
      </c>
      <c r="AC1294" t="str">
        <f>RIGHT(_xll.DIFFDATE($B1294,$C1294,3),8)</f>
        <v>23 jours</v>
      </c>
      <c r="AD1294" s="11"/>
      <c r="AE1294" s="10"/>
    </row>
    <row r="1295" spans="2:31">
      <c r="B1295" s="1">
        <v>1461</v>
      </c>
      <c r="C1295" s="1">
        <v>12845</v>
      </c>
      <c r="E1295" s="2" t="str">
        <f t="shared" si="240"/>
        <v>31 ans, 2 mois, -1 jour</v>
      </c>
      <c r="G1295" s="3">
        <f t="shared" si="241"/>
        <v>31</v>
      </c>
      <c r="H1295" s="4">
        <f t="shared" si="242"/>
        <v>2</v>
      </c>
      <c r="I1295" s="5">
        <f t="shared" si="243"/>
        <v>-1</v>
      </c>
      <c r="K1295" s="1">
        <f t="shared" si="244"/>
        <v>12842</v>
      </c>
      <c r="M1295" s="6">
        <f t="shared" si="245"/>
        <v>-3</v>
      </c>
      <c r="O1295" s="2" t="str">
        <f t="shared" si="246"/>
        <v>31 ans, 2 mois, 2 jours</v>
      </c>
      <c r="Q1295" s="3">
        <f t="shared" si="247"/>
        <v>31</v>
      </c>
      <c r="R1295" s="4">
        <f t="shared" si="248"/>
        <v>2</v>
      </c>
      <c r="S1295" s="5">
        <f t="shared" si="249"/>
        <v>2</v>
      </c>
      <c r="U1295" s="1">
        <f t="shared" si="250"/>
        <v>12845</v>
      </c>
      <c r="W1295" s="6">
        <f t="shared" si="251"/>
        <v>0</v>
      </c>
      <c r="Y1295" t="str">
        <f>_xll.DIFFDATE(B1295,C1295,3)</f>
        <v>31 ans 2 mois -1 jour</v>
      </c>
      <c r="AC1295" t="str">
        <f>RIGHT(_xll.DIFFDATE($B1295,$C1295,3),8)</f>
        <v xml:space="preserve"> -1 jour</v>
      </c>
      <c r="AD1295" s="11"/>
      <c r="AE1295" s="10"/>
    </row>
    <row r="1296" spans="2:31">
      <c r="B1296" s="1">
        <v>22736</v>
      </c>
      <c r="C1296" s="1">
        <v>51415</v>
      </c>
      <c r="E1296" s="2" t="str">
        <f t="shared" si="240"/>
        <v>78 ans, 6 mois, 5 jours</v>
      </c>
      <c r="G1296" s="3">
        <f t="shared" si="241"/>
        <v>78</v>
      </c>
      <c r="H1296" s="4">
        <f t="shared" si="242"/>
        <v>6</v>
      </c>
      <c r="I1296" s="5">
        <f t="shared" si="243"/>
        <v>5</v>
      </c>
      <c r="K1296" s="1">
        <f t="shared" si="244"/>
        <v>51414</v>
      </c>
      <c r="M1296" s="6">
        <f t="shared" si="245"/>
        <v>-1</v>
      </c>
      <c r="O1296" s="2" t="str">
        <f t="shared" si="246"/>
        <v>78 ans, 6 mois, 6 jours</v>
      </c>
      <c r="Q1296" s="3">
        <f t="shared" si="247"/>
        <v>78</v>
      </c>
      <c r="R1296" s="4">
        <f t="shared" si="248"/>
        <v>6</v>
      </c>
      <c r="S1296" s="5">
        <f t="shared" si="249"/>
        <v>6</v>
      </c>
      <c r="U1296" s="1">
        <f t="shared" si="250"/>
        <v>51415</v>
      </c>
      <c r="W1296" s="6">
        <f t="shared" si="251"/>
        <v>0</v>
      </c>
      <c r="Y1296" t="str">
        <f>_xll.DIFFDATE(B1296,C1296,3)</f>
        <v>78 ans 6 mois 5 jours</v>
      </c>
      <c r="AC1296" t="str">
        <f>RIGHT(_xll.DIFFDATE($B1296,$C1296,3),8)</f>
        <v xml:space="preserve"> 5 jours</v>
      </c>
      <c r="AD1296" s="11"/>
      <c r="AE1296" s="10"/>
    </row>
    <row r="1297" spans="2:31">
      <c r="B1297" s="1">
        <v>14762</v>
      </c>
      <c r="C1297" s="1">
        <v>27481</v>
      </c>
      <c r="E1297" s="2" t="str">
        <f t="shared" si="240"/>
        <v>34 ans, 9 mois, 25 jours</v>
      </c>
      <c r="G1297" s="3">
        <f t="shared" si="241"/>
        <v>34</v>
      </c>
      <c r="H1297" s="4">
        <f t="shared" si="242"/>
        <v>9</v>
      </c>
      <c r="I1297" s="5">
        <f t="shared" si="243"/>
        <v>25</v>
      </c>
      <c r="K1297" s="1">
        <f t="shared" si="244"/>
        <v>27478</v>
      </c>
      <c r="M1297" s="6">
        <f t="shared" si="245"/>
        <v>-3</v>
      </c>
      <c r="O1297" s="2" t="str">
        <f t="shared" si="246"/>
        <v>34 ans, 9 mois, 28 jours</v>
      </c>
      <c r="Q1297" s="3">
        <f t="shared" si="247"/>
        <v>34</v>
      </c>
      <c r="R1297" s="4">
        <f t="shared" si="248"/>
        <v>9</v>
      </c>
      <c r="S1297" s="5">
        <f t="shared" si="249"/>
        <v>28</v>
      </c>
      <c r="U1297" s="1">
        <f t="shared" si="250"/>
        <v>27481</v>
      </c>
      <c r="W1297" s="6">
        <f t="shared" si="251"/>
        <v>0</v>
      </c>
      <c r="Y1297" t="str">
        <f>_xll.DIFFDATE(B1297,C1297,3)</f>
        <v>34 ans 9 mois 25 jours</v>
      </c>
      <c r="AC1297" t="str">
        <f>RIGHT(_xll.DIFFDATE($B1297,$C1297,3),8)</f>
        <v>25 jours</v>
      </c>
      <c r="AD1297" s="11"/>
      <c r="AE1297" s="10"/>
    </row>
    <row r="1298" spans="2:31">
      <c r="B1298" s="1">
        <v>19359</v>
      </c>
      <c r="C1298" s="1">
        <v>32121</v>
      </c>
      <c r="E1298" s="2" t="str">
        <f t="shared" si="240"/>
        <v>34 ans, 11 mois, 9 jours</v>
      </c>
      <c r="G1298" s="3">
        <f t="shared" si="241"/>
        <v>34</v>
      </c>
      <c r="H1298" s="4">
        <f t="shared" si="242"/>
        <v>11</v>
      </c>
      <c r="I1298" s="5">
        <f t="shared" si="243"/>
        <v>9</v>
      </c>
      <c r="K1298" s="1">
        <f t="shared" si="244"/>
        <v>32120</v>
      </c>
      <c r="M1298" s="6">
        <f t="shared" si="245"/>
        <v>-1</v>
      </c>
      <c r="O1298" s="2" t="str">
        <f t="shared" si="246"/>
        <v>34 ans, 11 mois, 10 jours</v>
      </c>
      <c r="Q1298" s="3">
        <f t="shared" si="247"/>
        <v>34</v>
      </c>
      <c r="R1298" s="4">
        <f t="shared" si="248"/>
        <v>11</v>
      </c>
      <c r="S1298" s="5">
        <f t="shared" si="249"/>
        <v>10</v>
      </c>
      <c r="U1298" s="1">
        <f t="shared" si="250"/>
        <v>32121</v>
      </c>
      <c r="W1298" s="6">
        <f t="shared" si="251"/>
        <v>0</v>
      </c>
      <c r="Y1298" t="str">
        <f>_xll.DIFFDATE(B1298,C1298,3)</f>
        <v>34 ans 11 mois 9 jours</v>
      </c>
      <c r="AC1298" t="str">
        <f>RIGHT(_xll.DIFFDATE($B1298,$C1298,3),8)</f>
        <v xml:space="preserve"> 9 jours</v>
      </c>
      <c r="AD1298" s="11"/>
      <c r="AE1298" s="10"/>
    </row>
    <row r="1299" spans="2:31">
      <c r="B1299" s="1">
        <v>35549</v>
      </c>
      <c r="C1299" s="1">
        <v>47200</v>
      </c>
      <c r="E1299" s="2" t="str">
        <f t="shared" si="240"/>
        <v>31 ans, 10 mois, 22 jours</v>
      </c>
      <c r="G1299" s="3">
        <f t="shared" si="241"/>
        <v>31</v>
      </c>
      <c r="H1299" s="4">
        <f t="shared" si="242"/>
        <v>10</v>
      </c>
      <c r="I1299" s="5">
        <f t="shared" si="243"/>
        <v>22</v>
      </c>
      <c r="K1299" s="1">
        <f t="shared" si="244"/>
        <v>47199</v>
      </c>
      <c r="M1299" s="6">
        <f t="shared" si="245"/>
        <v>-1</v>
      </c>
      <c r="O1299" s="2" t="str">
        <f t="shared" si="246"/>
        <v>31 ans, 10 mois, 23 jours</v>
      </c>
      <c r="Q1299" s="3">
        <f t="shared" si="247"/>
        <v>31</v>
      </c>
      <c r="R1299" s="4">
        <f t="shared" si="248"/>
        <v>10</v>
      </c>
      <c r="S1299" s="5">
        <f t="shared" si="249"/>
        <v>23</v>
      </c>
      <c r="U1299" s="1">
        <f t="shared" si="250"/>
        <v>47200</v>
      </c>
      <c r="W1299" s="6">
        <f t="shared" si="251"/>
        <v>0</v>
      </c>
      <c r="Y1299" t="str">
        <f>_xll.DIFFDATE(B1299,C1299,3)</f>
        <v>31 ans 10 mois 22 jours</v>
      </c>
      <c r="AC1299" t="str">
        <f>RIGHT(_xll.DIFFDATE($B1299,$C1299,3),8)</f>
        <v>22 jours</v>
      </c>
      <c r="AD1299" s="11"/>
      <c r="AE1299" s="10"/>
    </row>
    <row r="1300" spans="2:31">
      <c r="B1300" s="1">
        <v>22159</v>
      </c>
      <c r="C1300" s="1">
        <v>42368</v>
      </c>
      <c r="E1300" s="2" t="str">
        <f t="shared" si="240"/>
        <v>55 ans, 3 mois, 29 jours</v>
      </c>
      <c r="G1300" s="3">
        <f t="shared" si="241"/>
        <v>55</v>
      </c>
      <c r="H1300" s="4">
        <f t="shared" si="242"/>
        <v>3</v>
      </c>
      <c r="I1300" s="5">
        <f t="shared" si="243"/>
        <v>29</v>
      </c>
      <c r="K1300" s="1">
        <f t="shared" si="244"/>
        <v>42367</v>
      </c>
      <c r="M1300" s="6">
        <f t="shared" si="245"/>
        <v>-1</v>
      </c>
      <c r="O1300" s="2" t="str">
        <f t="shared" si="246"/>
        <v>55 ans, 3 mois, 30 jours</v>
      </c>
      <c r="Q1300" s="3">
        <f t="shared" si="247"/>
        <v>55</v>
      </c>
      <c r="R1300" s="4">
        <f t="shared" si="248"/>
        <v>3</v>
      </c>
      <c r="S1300" s="5">
        <f t="shared" si="249"/>
        <v>30</v>
      </c>
      <c r="U1300" s="1">
        <f t="shared" si="250"/>
        <v>42368</v>
      </c>
      <c r="W1300" s="6">
        <f t="shared" si="251"/>
        <v>0</v>
      </c>
      <c r="Y1300" t="str">
        <f>_xll.DIFFDATE(B1300,C1300,3)</f>
        <v>55 ans 3 mois 29 jours</v>
      </c>
      <c r="AC1300" t="str">
        <f>RIGHT(_xll.DIFFDATE($B1300,$C1300,3),8)</f>
        <v>29 jours</v>
      </c>
      <c r="AD1300" s="11"/>
      <c r="AE1300" s="10"/>
    </row>
    <row r="1301" spans="2:31">
      <c r="B1301" s="1">
        <v>35884</v>
      </c>
      <c r="C1301" s="1">
        <v>47545</v>
      </c>
      <c r="E1301" s="2" t="str">
        <f t="shared" si="240"/>
        <v>31 ans, 11 mois, 1 jour</v>
      </c>
      <c r="G1301" s="3">
        <f t="shared" si="241"/>
        <v>31</v>
      </c>
      <c r="H1301" s="4">
        <f t="shared" si="242"/>
        <v>11</v>
      </c>
      <c r="I1301" s="5">
        <f t="shared" si="243"/>
        <v>1</v>
      </c>
      <c r="K1301" s="1">
        <f t="shared" si="244"/>
        <v>47543</v>
      </c>
      <c r="M1301" s="6">
        <f t="shared" si="245"/>
        <v>-2</v>
      </c>
      <c r="O1301" s="2" t="str">
        <f t="shared" si="246"/>
        <v>31 ans, 11 mois, 3 jours</v>
      </c>
      <c r="Q1301" s="3">
        <f t="shared" si="247"/>
        <v>31</v>
      </c>
      <c r="R1301" s="4">
        <f t="shared" si="248"/>
        <v>11</v>
      </c>
      <c r="S1301" s="5">
        <f t="shared" si="249"/>
        <v>3</v>
      </c>
      <c r="U1301" s="1">
        <f t="shared" si="250"/>
        <v>47545</v>
      </c>
      <c r="W1301" s="6">
        <f t="shared" si="251"/>
        <v>0</v>
      </c>
      <c r="Y1301" t="str">
        <f>_xll.DIFFDATE(B1301,C1301,3)</f>
        <v>31 ans 11 mois 1 jour</v>
      </c>
      <c r="AC1301" t="str">
        <f>RIGHT(_xll.DIFFDATE($B1301,$C1301,3),8)</f>
        <v>s 1 jour</v>
      </c>
      <c r="AD1301" s="11"/>
      <c r="AE1301" s="10"/>
    </row>
    <row r="1302" spans="2:31">
      <c r="B1302" s="1">
        <v>11170</v>
      </c>
      <c r="C1302" s="1">
        <v>21628</v>
      </c>
      <c r="E1302" s="2" t="str">
        <f t="shared" si="240"/>
        <v>28 ans, 7 mois, 16 jours</v>
      </c>
      <c r="G1302" s="3">
        <f t="shared" si="241"/>
        <v>28</v>
      </c>
      <c r="H1302" s="4">
        <f t="shared" si="242"/>
        <v>7</v>
      </c>
      <c r="I1302" s="5">
        <f t="shared" si="243"/>
        <v>16</v>
      </c>
      <c r="K1302" s="1">
        <f t="shared" si="244"/>
        <v>21625</v>
      </c>
      <c r="M1302" s="6">
        <f t="shared" si="245"/>
        <v>-3</v>
      </c>
      <c r="O1302" s="2" t="str">
        <f t="shared" si="246"/>
        <v>28 ans, 7 mois, 19 jours</v>
      </c>
      <c r="Q1302" s="3">
        <f t="shared" si="247"/>
        <v>28</v>
      </c>
      <c r="R1302" s="4">
        <f t="shared" si="248"/>
        <v>7</v>
      </c>
      <c r="S1302" s="5">
        <f t="shared" si="249"/>
        <v>19</v>
      </c>
      <c r="U1302" s="1">
        <f t="shared" si="250"/>
        <v>21628</v>
      </c>
      <c r="W1302" s="6">
        <f t="shared" si="251"/>
        <v>0</v>
      </c>
      <c r="Y1302" t="str">
        <f>_xll.DIFFDATE(B1302,C1302,3)</f>
        <v>28 ans 7 mois 16 jours</v>
      </c>
      <c r="AC1302" t="str">
        <f>RIGHT(_xll.DIFFDATE($B1302,$C1302,3),8)</f>
        <v>16 jours</v>
      </c>
      <c r="AD1302" s="11"/>
      <c r="AE1302" s="10"/>
    </row>
    <row r="1303" spans="2:31">
      <c r="B1303" s="1">
        <v>29676</v>
      </c>
      <c r="C1303" s="1">
        <v>83484</v>
      </c>
      <c r="E1303" s="2" t="str">
        <f t="shared" si="240"/>
        <v>147 ans, 3 mois, 25 jours</v>
      </c>
      <c r="G1303" s="3">
        <f t="shared" si="241"/>
        <v>147</v>
      </c>
      <c r="H1303" s="4">
        <f t="shared" si="242"/>
        <v>3</v>
      </c>
      <c r="I1303" s="5">
        <f t="shared" si="243"/>
        <v>25</v>
      </c>
      <c r="K1303" s="1">
        <f t="shared" si="244"/>
        <v>83483</v>
      </c>
      <c r="M1303" s="6">
        <f t="shared" si="245"/>
        <v>-1</v>
      </c>
      <c r="O1303" s="2" t="str">
        <f t="shared" si="246"/>
        <v>147 ans, 3 mois, 26 jours</v>
      </c>
      <c r="Q1303" s="3">
        <f t="shared" si="247"/>
        <v>147</v>
      </c>
      <c r="R1303" s="4">
        <f t="shared" si="248"/>
        <v>3</v>
      </c>
      <c r="S1303" s="5">
        <f t="shared" si="249"/>
        <v>26</v>
      </c>
      <c r="U1303" s="1">
        <f t="shared" si="250"/>
        <v>83484</v>
      </c>
      <c r="W1303" s="6">
        <f t="shared" si="251"/>
        <v>0</v>
      </c>
      <c r="Y1303" t="str">
        <f>_xll.DIFFDATE(B1303,C1303,3)</f>
        <v>147 ans 3 mois 25 jours</v>
      </c>
      <c r="AC1303" t="str">
        <f>RIGHT(_xll.DIFFDATE($B1303,$C1303,3),8)</f>
        <v>25 jours</v>
      </c>
      <c r="AD1303" s="11"/>
      <c r="AE1303" s="10"/>
    </row>
    <row r="1304" spans="2:31">
      <c r="B1304" s="1">
        <v>22189</v>
      </c>
      <c r="C1304" s="1">
        <v>55594</v>
      </c>
      <c r="E1304" s="2" t="str">
        <f t="shared" si="240"/>
        <v>91 ans, 5 mois, 15 jours</v>
      </c>
      <c r="G1304" s="3">
        <f t="shared" si="241"/>
        <v>91</v>
      </c>
      <c r="H1304" s="4">
        <f t="shared" si="242"/>
        <v>5</v>
      </c>
      <c r="I1304" s="5">
        <f t="shared" si="243"/>
        <v>15</v>
      </c>
      <c r="K1304" s="1">
        <f t="shared" si="244"/>
        <v>55593</v>
      </c>
      <c r="M1304" s="6">
        <f t="shared" si="245"/>
        <v>-1</v>
      </c>
      <c r="O1304" s="2" t="str">
        <f t="shared" si="246"/>
        <v>91 ans, 5 mois, 16 jours</v>
      </c>
      <c r="Q1304" s="3">
        <f t="shared" si="247"/>
        <v>91</v>
      </c>
      <c r="R1304" s="4">
        <f t="shared" si="248"/>
        <v>5</v>
      </c>
      <c r="S1304" s="5">
        <f t="shared" si="249"/>
        <v>16</v>
      </c>
      <c r="U1304" s="1">
        <f t="shared" si="250"/>
        <v>55594</v>
      </c>
      <c r="W1304" s="6">
        <f t="shared" si="251"/>
        <v>0</v>
      </c>
      <c r="Y1304" t="str">
        <f>_xll.DIFFDATE(B1304,C1304,3)</f>
        <v>91 ans 5 mois 15 jours</v>
      </c>
      <c r="AC1304" t="str">
        <f>RIGHT(_xll.DIFFDATE($B1304,$C1304,3),8)</f>
        <v>15 jours</v>
      </c>
      <c r="AD1304" s="11"/>
      <c r="AE1304" s="10"/>
    </row>
    <row r="1305" spans="2:31">
      <c r="B1305" s="1">
        <v>28276</v>
      </c>
      <c r="C1305" s="1">
        <v>39649</v>
      </c>
      <c r="E1305" s="2" t="str">
        <f t="shared" si="240"/>
        <v>31 ans, 1 mois, 19 jours</v>
      </c>
      <c r="G1305" s="3">
        <f t="shared" si="241"/>
        <v>31</v>
      </c>
      <c r="H1305" s="4">
        <f t="shared" si="242"/>
        <v>1</v>
      </c>
      <c r="I1305" s="5">
        <f t="shared" si="243"/>
        <v>19</v>
      </c>
      <c r="K1305" s="1">
        <f t="shared" si="244"/>
        <v>39648</v>
      </c>
      <c r="M1305" s="6">
        <f t="shared" si="245"/>
        <v>-1</v>
      </c>
      <c r="O1305" s="2" t="str">
        <f t="shared" si="246"/>
        <v>31 ans, 1 mois, 20 jours</v>
      </c>
      <c r="Q1305" s="3">
        <f t="shared" si="247"/>
        <v>31</v>
      </c>
      <c r="R1305" s="4">
        <f t="shared" si="248"/>
        <v>1</v>
      </c>
      <c r="S1305" s="5">
        <f t="shared" si="249"/>
        <v>20</v>
      </c>
      <c r="U1305" s="1">
        <f t="shared" si="250"/>
        <v>39649</v>
      </c>
      <c r="W1305" s="6">
        <f t="shared" si="251"/>
        <v>0</v>
      </c>
      <c r="Y1305" t="str">
        <f>_xll.DIFFDATE(B1305,C1305,3)</f>
        <v>31 ans 1 mois 19 jours</v>
      </c>
      <c r="AC1305" t="str">
        <f>RIGHT(_xll.DIFFDATE($B1305,$C1305,3),8)</f>
        <v>19 jours</v>
      </c>
      <c r="AD1305" s="11"/>
      <c r="AE1305" s="10"/>
    </row>
    <row r="1306" spans="2:31">
      <c r="B1306" s="1">
        <v>15737</v>
      </c>
      <c r="C1306" s="1">
        <v>51629</v>
      </c>
      <c r="E1306" s="2" t="str">
        <f t="shared" si="240"/>
        <v>98 ans, 3 mois, 7 jours</v>
      </c>
      <c r="G1306" s="3">
        <f t="shared" si="241"/>
        <v>98</v>
      </c>
      <c r="H1306" s="4">
        <f t="shared" si="242"/>
        <v>3</v>
      </c>
      <c r="I1306" s="5">
        <f t="shared" si="243"/>
        <v>7</v>
      </c>
      <c r="K1306" s="1">
        <f t="shared" si="244"/>
        <v>51628</v>
      </c>
      <c r="M1306" s="6">
        <f t="shared" si="245"/>
        <v>-1</v>
      </c>
      <c r="O1306" s="2" t="str">
        <f t="shared" si="246"/>
        <v>98 ans, 3 mois, 8 jours</v>
      </c>
      <c r="Q1306" s="3">
        <f t="shared" si="247"/>
        <v>98</v>
      </c>
      <c r="R1306" s="4">
        <f t="shared" si="248"/>
        <v>3</v>
      </c>
      <c r="S1306" s="5">
        <f t="shared" si="249"/>
        <v>8</v>
      </c>
      <c r="U1306" s="1">
        <f t="shared" si="250"/>
        <v>51629</v>
      </c>
      <c r="W1306" s="6">
        <f t="shared" si="251"/>
        <v>0</v>
      </c>
      <c r="Y1306" t="str">
        <f>_xll.DIFFDATE(B1306,C1306,3)</f>
        <v>98 ans 3 mois 7 jours</v>
      </c>
      <c r="AC1306" t="str">
        <f>RIGHT(_xll.DIFFDATE($B1306,$C1306,3),8)</f>
        <v xml:space="preserve"> 7 jours</v>
      </c>
      <c r="AD1306" s="11"/>
      <c r="AE1306" s="10"/>
    </row>
    <row r="1307" spans="2:31">
      <c r="B1307" s="1">
        <v>31715</v>
      </c>
      <c r="C1307" s="1">
        <v>65441</v>
      </c>
      <c r="E1307" s="2" t="str">
        <f t="shared" si="240"/>
        <v>92 ans, 4 mois, 0 jour</v>
      </c>
      <c r="G1307" s="3">
        <f t="shared" si="241"/>
        <v>92</v>
      </c>
      <c r="H1307" s="4">
        <f t="shared" si="242"/>
        <v>4</v>
      </c>
      <c r="I1307" s="5">
        <f t="shared" si="243"/>
        <v>0</v>
      </c>
      <c r="K1307" s="1">
        <f t="shared" si="244"/>
        <v>65439</v>
      </c>
      <c r="M1307" s="6">
        <f t="shared" si="245"/>
        <v>-2</v>
      </c>
      <c r="O1307" s="2" t="str">
        <f t="shared" si="246"/>
        <v>92 ans, 4 mois, 2 jours</v>
      </c>
      <c r="Q1307" s="3">
        <f t="shared" si="247"/>
        <v>92</v>
      </c>
      <c r="R1307" s="4">
        <f t="shared" si="248"/>
        <v>4</v>
      </c>
      <c r="S1307" s="5">
        <f t="shared" si="249"/>
        <v>2</v>
      </c>
      <c r="U1307" s="1">
        <f t="shared" si="250"/>
        <v>65441</v>
      </c>
      <c r="W1307" s="6">
        <f t="shared" si="251"/>
        <v>0</v>
      </c>
      <c r="Y1307" t="str">
        <f>_xll.DIFFDATE(B1307,C1307,3)</f>
        <v>92 ans 4 mois 0 jour</v>
      </c>
      <c r="AC1307" t="str">
        <f>RIGHT(_xll.DIFFDATE($B1307,$C1307,3),8)</f>
        <v>s 0 jour</v>
      </c>
      <c r="AD1307" s="11"/>
      <c r="AE1307" s="10"/>
    </row>
    <row r="1308" spans="2:31">
      <c r="B1308" s="1">
        <v>33177</v>
      </c>
      <c r="C1308" s="1">
        <v>63393</v>
      </c>
      <c r="E1308" s="2" t="str">
        <f t="shared" si="240"/>
        <v>82 ans, 8 mois, 22 jours</v>
      </c>
      <c r="G1308" s="3">
        <f t="shared" si="241"/>
        <v>82</v>
      </c>
      <c r="H1308" s="4">
        <f t="shared" si="242"/>
        <v>8</v>
      </c>
      <c r="I1308" s="5">
        <f t="shared" si="243"/>
        <v>22</v>
      </c>
      <c r="K1308" s="1">
        <f t="shared" si="244"/>
        <v>63392</v>
      </c>
      <c r="M1308" s="6">
        <f t="shared" si="245"/>
        <v>-1</v>
      </c>
      <c r="O1308" s="2" t="str">
        <f t="shared" si="246"/>
        <v>82 ans, 8 mois, 23 jours</v>
      </c>
      <c r="Q1308" s="3">
        <f t="shared" si="247"/>
        <v>82</v>
      </c>
      <c r="R1308" s="4">
        <f t="shared" si="248"/>
        <v>8</v>
      </c>
      <c r="S1308" s="5">
        <f t="shared" si="249"/>
        <v>23</v>
      </c>
      <c r="U1308" s="1">
        <f t="shared" si="250"/>
        <v>63393</v>
      </c>
      <c r="W1308" s="6">
        <f t="shared" si="251"/>
        <v>0</v>
      </c>
      <c r="Y1308" t="str">
        <f>_xll.DIFFDATE(B1308,C1308,3)</f>
        <v>82 ans 8 mois 22 jours</v>
      </c>
      <c r="AC1308" t="str">
        <f>RIGHT(_xll.DIFFDATE($B1308,$C1308,3),8)</f>
        <v>22 jours</v>
      </c>
      <c r="AD1308" s="11"/>
      <c r="AE1308" s="10"/>
    </row>
    <row r="1309" spans="2:31">
      <c r="B1309" s="1">
        <v>23742</v>
      </c>
      <c r="C1309" s="1">
        <v>47548</v>
      </c>
      <c r="E1309" s="2" t="str">
        <f t="shared" si="240"/>
        <v>65 ans, 2 mois, 3 jours</v>
      </c>
      <c r="G1309" s="3">
        <f t="shared" si="241"/>
        <v>65</v>
      </c>
      <c r="H1309" s="4">
        <f t="shared" si="242"/>
        <v>2</v>
      </c>
      <c r="I1309" s="5">
        <f t="shared" si="243"/>
        <v>3</v>
      </c>
      <c r="K1309" s="1">
        <f t="shared" si="244"/>
        <v>47545</v>
      </c>
      <c r="M1309" s="6">
        <f t="shared" si="245"/>
        <v>-3</v>
      </c>
      <c r="O1309" s="2" t="str">
        <f t="shared" si="246"/>
        <v>65 ans, 2 mois, 6 jours</v>
      </c>
      <c r="Q1309" s="3">
        <f t="shared" si="247"/>
        <v>65</v>
      </c>
      <c r="R1309" s="4">
        <f t="shared" si="248"/>
        <v>2</v>
      </c>
      <c r="S1309" s="5">
        <f t="shared" si="249"/>
        <v>6</v>
      </c>
      <c r="U1309" s="1">
        <f t="shared" si="250"/>
        <v>47548</v>
      </c>
      <c r="W1309" s="6">
        <f t="shared" si="251"/>
        <v>0</v>
      </c>
      <c r="Y1309" t="str">
        <f>_xll.DIFFDATE(B1309,C1309,3)</f>
        <v>65 ans 2 mois 3 jours</v>
      </c>
      <c r="AC1309" t="str">
        <f>RIGHT(_xll.DIFFDATE($B1309,$C1309,3),8)</f>
        <v xml:space="preserve"> 3 jours</v>
      </c>
      <c r="AD1309" s="11"/>
      <c r="AE1309" s="10"/>
    </row>
    <row r="1310" spans="2:31">
      <c r="B1310" s="1">
        <v>13087</v>
      </c>
      <c r="C1310" s="1">
        <v>17249</v>
      </c>
      <c r="E1310" s="2" t="str">
        <f t="shared" si="240"/>
        <v>11 ans, 4 mois, 21 jours</v>
      </c>
      <c r="G1310" s="3">
        <f t="shared" si="241"/>
        <v>11</v>
      </c>
      <c r="H1310" s="4">
        <f t="shared" si="242"/>
        <v>4</v>
      </c>
      <c r="I1310" s="5">
        <f t="shared" si="243"/>
        <v>21</v>
      </c>
      <c r="K1310" s="1">
        <f t="shared" si="244"/>
        <v>17247</v>
      </c>
      <c r="M1310" s="6">
        <f t="shared" si="245"/>
        <v>-2</v>
      </c>
      <c r="O1310" s="2" t="str">
        <f t="shared" si="246"/>
        <v>11 ans, 4 mois, 23 jours</v>
      </c>
      <c r="Q1310" s="3">
        <f t="shared" si="247"/>
        <v>11</v>
      </c>
      <c r="R1310" s="4">
        <f t="shared" si="248"/>
        <v>4</v>
      </c>
      <c r="S1310" s="5">
        <f t="shared" si="249"/>
        <v>23</v>
      </c>
      <c r="U1310" s="1">
        <f t="shared" si="250"/>
        <v>17249</v>
      </c>
      <c r="W1310" s="6">
        <f t="shared" si="251"/>
        <v>0</v>
      </c>
      <c r="Y1310" t="str">
        <f>_xll.DIFFDATE(B1310,C1310,3)</f>
        <v>11 ans 4 mois 21 jours</v>
      </c>
      <c r="AC1310" t="str">
        <f>RIGHT(_xll.DIFFDATE($B1310,$C1310,3),8)</f>
        <v>21 jours</v>
      </c>
      <c r="AD1310" s="11"/>
      <c r="AE1310" s="10"/>
    </row>
    <row r="1311" spans="2:31">
      <c r="B1311" s="1">
        <v>34120</v>
      </c>
      <c r="C1311" s="1">
        <v>59161</v>
      </c>
      <c r="E1311" s="2" t="str">
        <f t="shared" si="240"/>
        <v>68 ans, 6 mois, 20 jours</v>
      </c>
      <c r="G1311" s="3">
        <f t="shared" si="241"/>
        <v>68</v>
      </c>
      <c r="H1311" s="4">
        <f t="shared" si="242"/>
        <v>6</v>
      </c>
      <c r="I1311" s="5">
        <f t="shared" si="243"/>
        <v>20</v>
      </c>
      <c r="K1311" s="1">
        <f t="shared" si="244"/>
        <v>59160</v>
      </c>
      <c r="M1311" s="6">
        <f t="shared" si="245"/>
        <v>-1</v>
      </c>
      <c r="O1311" s="2" t="str">
        <f t="shared" si="246"/>
        <v>68 ans, 6 mois, 21 jours</v>
      </c>
      <c r="Q1311" s="3">
        <f t="shared" si="247"/>
        <v>68</v>
      </c>
      <c r="R1311" s="4">
        <f t="shared" si="248"/>
        <v>6</v>
      </c>
      <c r="S1311" s="5">
        <f t="shared" si="249"/>
        <v>21</v>
      </c>
      <c r="U1311" s="1">
        <f t="shared" si="250"/>
        <v>59161</v>
      </c>
      <c r="W1311" s="6">
        <f t="shared" si="251"/>
        <v>0</v>
      </c>
      <c r="Y1311" t="str">
        <f>_xll.DIFFDATE(B1311,C1311,3)</f>
        <v>68 ans 6 mois 20 jours</v>
      </c>
      <c r="AC1311" t="str">
        <f>RIGHT(_xll.DIFFDATE($B1311,$C1311,3),8)</f>
        <v>20 jours</v>
      </c>
      <c r="AD1311" s="11"/>
      <c r="AE1311" s="10"/>
    </row>
    <row r="1312" spans="2:31">
      <c r="B1312" s="1">
        <v>23162</v>
      </c>
      <c r="C1312" s="1">
        <v>24254</v>
      </c>
      <c r="E1312" s="2" t="str">
        <f t="shared" si="240"/>
        <v>2 ans, 11 mois, 26 jours</v>
      </c>
      <c r="G1312" s="3">
        <f t="shared" si="241"/>
        <v>2</v>
      </c>
      <c r="H1312" s="4">
        <f t="shared" si="242"/>
        <v>11</v>
      </c>
      <c r="I1312" s="5">
        <f t="shared" si="243"/>
        <v>26</v>
      </c>
      <c r="K1312" s="1">
        <f t="shared" si="244"/>
        <v>24253</v>
      </c>
      <c r="M1312" s="6">
        <f t="shared" si="245"/>
        <v>-1</v>
      </c>
      <c r="O1312" s="2" t="str">
        <f t="shared" si="246"/>
        <v>2 ans, 11 mois, 27 jours</v>
      </c>
      <c r="Q1312" s="3">
        <f t="shared" si="247"/>
        <v>2</v>
      </c>
      <c r="R1312" s="4">
        <f t="shared" si="248"/>
        <v>11</v>
      </c>
      <c r="S1312" s="5">
        <f t="shared" si="249"/>
        <v>27</v>
      </c>
      <c r="U1312" s="1">
        <f t="shared" si="250"/>
        <v>24254</v>
      </c>
      <c r="W1312" s="6">
        <f t="shared" si="251"/>
        <v>0</v>
      </c>
      <c r="Y1312" t="str">
        <f>_xll.DIFFDATE(B1312,C1312,3)</f>
        <v>2 ans 11 mois 26 jours</v>
      </c>
      <c r="AC1312" t="str">
        <f>RIGHT(_xll.DIFFDATE($B1312,$C1312,3),8)</f>
        <v>26 jours</v>
      </c>
      <c r="AD1312" s="11"/>
      <c r="AE1312" s="10"/>
    </row>
    <row r="1313" spans="2:31">
      <c r="B1313" s="1">
        <v>17896</v>
      </c>
      <c r="C1313" s="1">
        <v>40251</v>
      </c>
      <c r="E1313" s="2" t="str">
        <f t="shared" si="240"/>
        <v>61 ans, 2 mois, 13 jours</v>
      </c>
      <c r="G1313" s="3">
        <f t="shared" si="241"/>
        <v>61</v>
      </c>
      <c r="H1313" s="4">
        <f t="shared" si="242"/>
        <v>2</v>
      </c>
      <c r="I1313" s="5">
        <f t="shared" si="243"/>
        <v>13</v>
      </c>
      <c r="K1313" s="1">
        <f t="shared" si="244"/>
        <v>40250</v>
      </c>
      <c r="M1313" s="6">
        <f t="shared" si="245"/>
        <v>-1</v>
      </c>
      <c r="O1313" s="2" t="str">
        <f t="shared" si="246"/>
        <v>61 ans, 2 mois, 14 jours</v>
      </c>
      <c r="Q1313" s="3">
        <f t="shared" si="247"/>
        <v>61</v>
      </c>
      <c r="R1313" s="4">
        <f t="shared" si="248"/>
        <v>2</v>
      </c>
      <c r="S1313" s="5">
        <f t="shared" si="249"/>
        <v>14</v>
      </c>
      <c r="U1313" s="1">
        <f t="shared" si="250"/>
        <v>40251</v>
      </c>
      <c r="W1313" s="6">
        <f t="shared" si="251"/>
        <v>0</v>
      </c>
      <c r="Y1313" t="str">
        <f>_xll.DIFFDATE(B1313,C1313,3)</f>
        <v>61 ans 2 mois 13 jours</v>
      </c>
      <c r="AC1313" t="str">
        <f>RIGHT(_xll.DIFFDATE($B1313,$C1313,3),8)</f>
        <v>13 jours</v>
      </c>
      <c r="AD1313" s="11"/>
      <c r="AE1313" s="10"/>
    </row>
    <row r="1314" spans="2:31">
      <c r="B1314" s="1">
        <v>1552</v>
      </c>
      <c r="C1314" s="1">
        <v>56183</v>
      </c>
      <c r="E1314" s="2" t="str">
        <f t="shared" si="240"/>
        <v>149 ans, 6 mois, 25 jours</v>
      </c>
      <c r="G1314" s="3">
        <f t="shared" si="241"/>
        <v>149</v>
      </c>
      <c r="H1314" s="4">
        <f t="shared" si="242"/>
        <v>6</v>
      </c>
      <c r="I1314" s="5">
        <f t="shared" si="243"/>
        <v>25</v>
      </c>
      <c r="K1314" s="1">
        <f t="shared" si="244"/>
        <v>56182</v>
      </c>
      <c r="M1314" s="6">
        <f t="shared" si="245"/>
        <v>-1</v>
      </c>
      <c r="O1314" s="2" t="str">
        <f t="shared" si="246"/>
        <v>149 ans, 6 mois, 26 jours</v>
      </c>
      <c r="Q1314" s="3">
        <f t="shared" si="247"/>
        <v>149</v>
      </c>
      <c r="R1314" s="4">
        <f t="shared" si="248"/>
        <v>6</v>
      </c>
      <c r="S1314" s="5">
        <f t="shared" si="249"/>
        <v>26</v>
      </c>
      <c r="U1314" s="1">
        <f t="shared" si="250"/>
        <v>56183</v>
      </c>
      <c r="W1314" s="6">
        <f t="shared" si="251"/>
        <v>0</v>
      </c>
      <c r="Y1314" t="str">
        <f>_xll.DIFFDATE(B1314,C1314,3)</f>
        <v>149 ans 6 mois 25 jours</v>
      </c>
      <c r="AC1314" t="str">
        <f>RIGHT(_xll.DIFFDATE($B1314,$C1314,3),8)</f>
        <v>25 jours</v>
      </c>
      <c r="AD1314" s="11"/>
      <c r="AE1314" s="10"/>
    </row>
    <row r="1315" spans="2:31">
      <c r="B1315" s="1">
        <v>15706</v>
      </c>
      <c r="C1315" s="1">
        <v>46738</v>
      </c>
      <c r="E1315" s="2" t="str">
        <f t="shared" si="240"/>
        <v>84 ans, 11 mois, 16 jours</v>
      </c>
      <c r="G1315" s="3">
        <f t="shared" si="241"/>
        <v>84</v>
      </c>
      <c r="H1315" s="4">
        <f t="shared" si="242"/>
        <v>11</v>
      </c>
      <c r="I1315" s="5">
        <f t="shared" si="243"/>
        <v>16</v>
      </c>
      <c r="K1315" s="1">
        <f t="shared" si="244"/>
        <v>46737</v>
      </c>
      <c r="M1315" s="6">
        <f t="shared" si="245"/>
        <v>-1</v>
      </c>
      <c r="O1315" s="2" t="str">
        <f t="shared" si="246"/>
        <v>84 ans, 11 mois, 17 jours</v>
      </c>
      <c r="Q1315" s="3">
        <f t="shared" si="247"/>
        <v>84</v>
      </c>
      <c r="R1315" s="4">
        <f t="shared" si="248"/>
        <v>11</v>
      </c>
      <c r="S1315" s="5">
        <f t="shared" si="249"/>
        <v>17</v>
      </c>
      <c r="U1315" s="1">
        <f t="shared" si="250"/>
        <v>46738</v>
      </c>
      <c r="W1315" s="6">
        <f t="shared" si="251"/>
        <v>0</v>
      </c>
      <c r="Y1315" t="str">
        <f>_xll.DIFFDATE(B1315,C1315,3)</f>
        <v>84 ans 11 mois 16 jours</v>
      </c>
      <c r="AC1315" t="str">
        <f>RIGHT(_xll.DIFFDATE($B1315,$C1315,3),8)</f>
        <v>16 jours</v>
      </c>
      <c r="AD1315" s="11"/>
      <c r="AE1315" s="10"/>
    </row>
    <row r="1316" spans="2:31">
      <c r="B1316" s="1">
        <v>17563</v>
      </c>
      <c r="C1316" s="1">
        <v>57904</v>
      </c>
      <c r="E1316" s="2" t="str">
        <f t="shared" si="240"/>
        <v>110 ans, 5 mois, 12 jours</v>
      </c>
      <c r="G1316" s="3">
        <f t="shared" si="241"/>
        <v>110</v>
      </c>
      <c r="H1316" s="4">
        <f t="shared" si="242"/>
        <v>5</v>
      </c>
      <c r="I1316" s="5">
        <f t="shared" si="243"/>
        <v>12</v>
      </c>
      <c r="K1316" s="1">
        <f t="shared" si="244"/>
        <v>57903</v>
      </c>
      <c r="M1316" s="6">
        <f t="shared" si="245"/>
        <v>-1</v>
      </c>
      <c r="O1316" s="2" t="str">
        <f t="shared" si="246"/>
        <v>110 ans, 5 mois, 13 jours</v>
      </c>
      <c r="Q1316" s="3">
        <f t="shared" si="247"/>
        <v>110</v>
      </c>
      <c r="R1316" s="4">
        <f t="shared" si="248"/>
        <v>5</v>
      </c>
      <c r="S1316" s="5">
        <f t="shared" si="249"/>
        <v>13</v>
      </c>
      <c r="U1316" s="1">
        <f t="shared" si="250"/>
        <v>57904</v>
      </c>
      <c r="W1316" s="6">
        <f t="shared" si="251"/>
        <v>0</v>
      </c>
      <c r="Y1316" t="str">
        <f>_xll.DIFFDATE(B1316,C1316,3)</f>
        <v>110 ans 5 mois 12 jours</v>
      </c>
      <c r="AC1316" t="str">
        <f>RIGHT(_xll.DIFFDATE($B1316,$C1316,3),8)</f>
        <v>12 jours</v>
      </c>
      <c r="AD1316" s="11"/>
      <c r="AE1316" s="10"/>
    </row>
    <row r="1317" spans="2:31">
      <c r="B1317" s="1">
        <v>5904</v>
      </c>
      <c r="C1317" s="1">
        <v>16511</v>
      </c>
      <c r="E1317" s="2" t="str">
        <f t="shared" si="240"/>
        <v>29 ans, 0 mois, 14 jours</v>
      </c>
      <c r="G1317" s="3">
        <f t="shared" si="241"/>
        <v>29</v>
      </c>
      <c r="H1317" s="4">
        <f t="shared" si="242"/>
        <v>0</v>
      </c>
      <c r="I1317" s="5">
        <f t="shared" si="243"/>
        <v>14</v>
      </c>
      <c r="K1317" s="1">
        <f t="shared" si="244"/>
        <v>16510</v>
      </c>
      <c r="M1317" s="6">
        <f t="shared" si="245"/>
        <v>-1</v>
      </c>
      <c r="O1317" s="2" t="str">
        <f t="shared" si="246"/>
        <v>29 ans, 0 mois, 15 jours</v>
      </c>
      <c r="Q1317" s="3">
        <f t="shared" si="247"/>
        <v>29</v>
      </c>
      <c r="R1317" s="4">
        <f t="shared" si="248"/>
        <v>0</v>
      </c>
      <c r="S1317" s="5">
        <f t="shared" si="249"/>
        <v>15</v>
      </c>
      <c r="U1317" s="1">
        <f t="shared" si="250"/>
        <v>16511</v>
      </c>
      <c r="W1317" s="6">
        <f t="shared" si="251"/>
        <v>0</v>
      </c>
      <c r="Y1317" t="str">
        <f>_xll.DIFFDATE(B1317,C1317,3)</f>
        <v>29 ans 0 mois 14 jours</v>
      </c>
      <c r="AC1317" t="str">
        <f>RIGHT(_xll.DIFFDATE($B1317,$C1317,3),8)</f>
        <v>14 jours</v>
      </c>
      <c r="AD1317" s="11"/>
      <c r="AE1317" s="10"/>
    </row>
    <row r="1318" spans="2:31">
      <c r="B1318" s="1">
        <v>31078</v>
      </c>
      <c r="C1318" s="1">
        <v>81068</v>
      </c>
      <c r="E1318" s="2" t="str">
        <f t="shared" si="240"/>
        <v>136 ans, 10 mois, 13 jours</v>
      </c>
      <c r="G1318" s="3">
        <f t="shared" si="241"/>
        <v>136</v>
      </c>
      <c r="H1318" s="4">
        <f t="shared" si="242"/>
        <v>10</v>
      </c>
      <c r="I1318" s="5">
        <f t="shared" si="243"/>
        <v>13</v>
      </c>
      <c r="K1318" s="1">
        <f t="shared" si="244"/>
        <v>81067</v>
      </c>
      <c r="M1318" s="6">
        <f t="shared" si="245"/>
        <v>-1</v>
      </c>
      <c r="O1318" s="2" t="str">
        <f t="shared" si="246"/>
        <v>136 ans, 10 mois, 14 jours</v>
      </c>
      <c r="Q1318" s="3">
        <f t="shared" si="247"/>
        <v>136</v>
      </c>
      <c r="R1318" s="4">
        <f t="shared" si="248"/>
        <v>10</v>
      </c>
      <c r="S1318" s="5">
        <f t="shared" si="249"/>
        <v>14</v>
      </c>
      <c r="U1318" s="1">
        <f t="shared" si="250"/>
        <v>81068</v>
      </c>
      <c r="W1318" s="6">
        <f t="shared" si="251"/>
        <v>0</v>
      </c>
      <c r="Y1318" t="str">
        <f>_xll.DIFFDATE(B1318,C1318,3)</f>
        <v>136 ans 10 mois 13 jours</v>
      </c>
      <c r="AC1318" t="str">
        <f>RIGHT(_xll.DIFFDATE($B1318,$C1318,3),8)</f>
        <v>13 jours</v>
      </c>
      <c r="AD1318" s="11"/>
      <c r="AE1318" s="10"/>
    </row>
    <row r="1319" spans="2:31">
      <c r="B1319" s="1">
        <v>22432</v>
      </c>
      <c r="C1319" s="1">
        <v>35865</v>
      </c>
      <c r="E1319" s="2" t="str">
        <f t="shared" si="240"/>
        <v>36 ans, 9 mois, 8 jours</v>
      </c>
      <c r="G1319" s="3">
        <f t="shared" si="241"/>
        <v>36</v>
      </c>
      <c r="H1319" s="4">
        <f t="shared" si="242"/>
        <v>9</v>
      </c>
      <c r="I1319" s="5">
        <f t="shared" si="243"/>
        <v>8</v>
      </c>
      <c r="K1319" s="1">
        <f t="shared" si="244"/>
        <v>35862</v>
      </c>
      <c r="M1319" s="6">
        <f t="shared" si="245"/>
        <v>-3</v>
      </c>
      <c r="O1319" s="2" t="str">
        <f t="shared" si="246"/>
        <v>36 ans, 9 mois, 11 jours</v>
      </c>
      <c r="Q1319" s="3">
        <f t="shared" si="247"/>
        <v>36</v>
      </c>
      <c r="R1319" s="4">
        <f t="shared" si="248"/>
        <v>9</v>
      </c>
      <c r="S1319" s="5">
        <f t="shared" si="249"/>
        <v>11</v>
      </c>
      <c r="U1319" s="1">
        <f t="shared" si="250"/>
        <v>35865</v>
      </c>
      <c r="W1319" s="6">
        <f t="shared" si="251"/>
        <v>0</v>
      </c>
      <c r="Y1319" t="str">
        <f>_xll.DIFFDATE(B1319,C1319,3)</f>
        <v>36 ans 9 mois 8 jours</v>
      </c>
      <c r="AC1319" t="str">
        <f>RIGHT(_xll.DIFFDATE($B1319,$C1319,3),8)</f>
        <v xml:space="preserve"> 8 jours</v>
      </c>
      <c r="AD1319" s="11"/>
      <c r="AE1319" s="10"/>
    </row>
    <row r="1320" spans="2:31">
      <c r="B1320" s="1">
        <v>19143</v>
      </c>
      <c r="C1320" s="1">
        <v>64721</v>
      </c>
      <c r="E1320" s="2" t="str">
        <f t="shared" si="240"/>
        <v>124 ans, 9 mois, 11 jours</v>
      </c>
      <c r="G1320" s="3">
        <f t="shared" si="241"/>
        <v>124</v>
      </c>
      <c r="H1320" s="4">
        <f t="shared" si="242"/>
        <v>9</v>
      </c>
      <c r="I1320" s="5">
        <f t="shared" si="243"/>
        <v>11</v>
      </c>
      <c r="K1320" s="1">
        <f t="shared" si="244"/>
        <v>64720</v>
      </c>
      <c r="M1320" s="6">
        <f t="shared" si="245"/>
        <v>-1</v>
      </c>
      <c r="O1320" s="2" t="str">
        <f t="shared" si="246"/>
        <v>124 ans, 9 mois, 12 jours</v>
      </c>
      <c r="Q1320" s="3">
        <f t="shared" si="247"/>
        <v>124</v>
      </c>
      <c r="R1320" s="4">
        <f t="shared" si="248"/>
        <v>9</v>
      </c>
      <c r="S1320" s="5">
        <f t="shared" si="249"/>
        <v>12</v>
      </c>
      <c r="U1320" s="1">
        <f t="shared" si="250"/>
        <v>64721</v>
      </c>
      <c r="W1320" s="6">
        <f t="shared" si="251"/>
        <v>0</v>
      </c>
      <c r="Y1320" t="str">
        <f>_xll.DIFFDATE(B1320,C1320,3)</f>
        <v>124 ans 9 mois 11 jours</v>
      </c>
      <c r="AC1320" t="str">
        <f>RIGHT(_xll.DIFFDATE($B1320,$C1320,3),8)</f>
        <v>11 jours</v>
      </c>
      <c r="AD1320" s="11"/>
      <c r="AE1320" s="10"/>
    </row>
    <row r="1321" spans="2:31">
      <c r="B1321" s="1">
        <v>1277</v>
      </c>
      <c r="C1321" s="1">
        <v>41721</v>
      </c>
      <c r="E1321" s="2" t="str">
        <f t="shared" si="240"/>
        <v>110 ans, 8 mois, 21 jours</v>
      </c>
      <c r="G1321" s="3">
        <f t="shared" si="241"/>
        <v>110</v>
      </c>
      <c r="H1321" s="4">
        <f t="shared" si="242"/>
        <v>8</v>
      </c>
      <c r="I1321" s="5">
        <f t="shared" si="243"/>
        <v>21</v>
      </c>
      <c r="K1321" s="1">
        <f t="shared" si="244"/>
        <v>41719</v>
      </c>
      <c r="M1321" s="6">
        <f t="shared" si="245"/>
        <v>-2</v>
      </c>
      <c r="O1321" s="2" t="str">
        <f t="shared" si="246"/>
        <v>110 ans, 8 mois, 23 jours</v>
      </c>
      <c r="Q1321" s="3">
        <f t="shared" si="247"/>
        <v>110</v>
      </c>
      <c r="R1321" s="4">
        <f t="shared" si="248"/>
        <v>8</v>
      </c>
      <c r="S1321" s="5">
        <f t="shared" si="249"/>
        <v>23</v>
      </c>
      <c r="U1321" s="1">
        <f t="shared" si="250"/>
        <v>41721</v>
      </c>
      <c r="W1321" s="6">
        <f t="shared" si="251"/>
        <v>0</v>
      </c>
      <c r="Y1321" t="str">
        <f>_xll.DIFFDATE(B1321,C1321,3)</f>
        <v>110 ans 8 mois 21 jours</v>
      </c>
      <c r="AC1321" t="str">
        <f>RIGHT(_xll.DIFFDATE($B1321,$C1321,3),8)</f>
        <v>21 jours</v>
      </c>
      <c r="AD1321" s="11"/>
      <c r="AE1321" s="10"/>
    </row>
    <row r="1322" spans="2:31">
      <c r="B1322" s="1">
        <v>23130</v>
      </c>
      <c r="C1322" s="1">
        <v>60711</v>
      </c>
      <c r="E1322" s="2" t="str">
        <f t="shared" si="240"/>
        <v>102 ans, 10 mois, 19 jours</v>
      </c>
      <c r="G1322" s="3">
        <f t="shared" si="241"/>
        <v>102</v>
      </c>
      <c r="H1322" s="4">
        <f t="shared" si="242"/>
        <v>10</v>
      </c>
      <c r="I1322" s="5">
        <f t="shared" si="243"/>
        <v>19</v>
      </c>
      <c r="K1322" s="1">
        <f t="shared" si="244"/>
        <v>60710</v>
      </c>
      <c r="M1322" s="6">
        <f t="shared" si="245"/>
        <v>-1</v>
      </c>
      <c r="O1322" s="2" t="str">
        <f t="shared" si="246"/>
        <v>102 ans, 10 mois, 20 jours</v>
      </c>
      <c r="Q1322" s="3">
        <f t="shared" si="247"/>
        <v>102</v>
      </c>
      <c r="R1322" s="4">
        <f t="shared" si="248"/>
        <v>10</v>
      </c>
      <c r="S1322" s="5">
        <f t="shared" si="249"/>
        <v>20</v>
      </c>
      <c r="U1322" s="1">
        <f t="shared" si="250"/>
        <v>60711</v>
      </c>
      <c r="W1322" s="6">
        <f t="shared" si="251"/>
        <v>0</v>
      </c>
      <c r="Y1322" t="str">
        <f>_xll.DIFFDATE(B1322,C1322,3)</f>
        <v>102 ans 10 mois 19 jours</v>
      </c>
      <c r="AC1322" t="str">
        <f>RIGHT(_xll.DIFFDATE($B1322,$C1322,3),8)</f>
        <v>19 jours</v>
      </c>
      <c r="AD1322" s="11"/>
      <c r="AE1322" s="10"/>
    </row>
    <row r="1323" spans="2:31">
      <c r="B1323" s="1">
        <v>24715</v>
      </c>
      <c r="C1323" s="1">
        <v>72393</v>
      </c>
      <c r="E1323" s="2" t="str">
        <f t="shared" si="240"/>
        <v>130 ans, 6 mois, 11 jours</v>
      </c>
      <c r="G1323" s="3">
        <f t="shared" si="241"/>
        <v>130</v>
      </c>
      <c r="H1323" s="4">
        <f t="shared" si="242"/>
        <v>6</v>
      </c>
      <c r="I1323" s="5">
        <f t="shared" si="243"/>
        <v>11</v>
      </c>
      <c r="K1323" s="1">
        <f t="shared" si="244"/>
        <v>72390</v>
      </c>
      <c r="M1323" s="6">
        <f t="shared" si="245"/>
        <v>-3</v>
      </c>
      <c r="O1323" s="2" t="str">
        <f t="shared" si="246"/>
        <v>130 ans, 6 mois, 14 jours</v>
      </c>
      <c r="Q1323" s="3">
        <f t="shared" si="247"/>
        <v>130</v>
      </c>
      <c r="R1323" s="4">
        <f t="shared" si="248"/>
        <v>6</v>
      </c>
      <c r="S1323" s="5">
        <f t="shared" si="249"/>
        <v>14</v>
      </c>
      <c r="U1323" s="1">
        <f t="shared" si="250"/>
        <v>72393</v>
      </c>
      <c r="W1323" s="6">
        <f t="shared" si="251"/>
        <v>0</v>
      </c>
      <c r="Y1323" t="str">
        <f>_xll.DIFFDATE(B1323,C1323,3)</f>
        <v>130 ans 6 mois 11 jours</v>
      </c>
      <c r="AC1323" t="str">
        <f>RIGHT(_xll.DIFFDATE($B1323,$C1323,3),8)</f>
        <v>11 jours</v>
      </c>
      <c r="AD1323" s="11"/>
      <c r="AE1323" s="10"/>
    </row>
    <row r="1324" spans="2:31">
      <c r="B1324" s="1">
        <v>29676</v>
      </c>
      <c r="C1324" s="1">
        <v>50540</v>
      </c>
      <c r="E1324" s="2" t="str">
        <f t="shared" si="240"/>
        <v>57 ans, 1 mois, 14 jours</v>
      </c>
      <c r="G1324" s="3">
        <f t="shared" si="241"/>
        <v>57</v>
      </c>
      <c r="H1324" s="4">
        <f t="shared" si="242"/>
        <v>1</v>
      </c>
      <c r="I1324" s="5">
        <f t="shared" si="243"/>
        <v>14</v>
      </c>
      <c r="K1324" s="1">
        <f t="shared" si="244"/>
        <v>50539</v>
      </c>
      <c r="M1324" s="6">
        <f t="shared" si="245"/>
        <v>-1</v>
      </c>
      <c r="O1324" s="2" t="str">
        <f t="shared" si="246"/>
        <v>57 ans, 1 mois, 15 jours</v>
      </c>
      <c r="Q1324" s="3">
        <f t="shared" si="247"/>
        <v>57</v>
      </c>
      <c r="R1324" s="4">
        <f t="shared" si="248"/>
        <v>1</v>
      </c>
      <c r="S1324" s="5">
        <f t="shared" si="249"/>
        <v>15</v>
      </c>
      <c r="U1324" s="1">
        <f t="shared" si="250"/>
        <v>50540</v>
      </c>
      <c r="W1324" s="6">
        <f t="shared" si="251"/>
        <v>0</v>
      </c>
      <c r="Y1324" t="str">
        <f>_xll.DIFFDATE(B1324,C1324,3)</f>
        <v>57 ans 1 mois 14 jours</v>
      </c>
      <c r="AC1324" t="str">
        <f>RIGHT(_xll.DIFFDATE($B1324,$C1324,3),8)</f>
        <v>14 jours</v>
      </c>
      <c r="AD1324" s="11"/>
      <c r="AE1324" s="10"/>
    </row>
    <row r="1325" spans="2:31">
      <c r="B1325" s="1">
        <v>18626</v>
      </c>
      <c r="C1325" s="1">
        <v>33307</v>
      </c>
      <c r="E1325" s="2" t="str">
        <f t="shared" si="240"/>
        <v>40 ans, 2 mois, 9 jours</v>
      </c>
      <c r="G1325" s="3">
        <f t="shared" si="241"/>
        <v>40</v>
      </c>
      <c r="H1325" s="4">
        <f t="shared" si="242"/>
        <v>2</v>
      </c>
      <c r="I1325" s="5">
        <f t="shared" si="243"/>
        <v>9</v>
      </c>
      <c r="K1325" s="1">
        <f t="shared" si="244"/>
        <v>33306</v>
      </c>
      <c r="M1325" s="6">
        <f t="shared" si="245"/>
        <v>-1</v>
      </c>
      <c r="O1325" s="2" t="str">
        <f t="shared" si="246"/>
        <v>40 ans, 2 mois, 10 jours</v>
      </c>
      <c r="Q1325" s="3">
        <f t="shared" si="247"/>
        <v>40</v>
      </c>
      <c r="R1325" s="4">
        <f t="shared" si="248"/>
        <v>2</v>
      </c>
      <c r="S1325" s="5">
        <f t="shared" si="249"/>
        <v>10</v>
      </c>
      <c r="U1325" s="1">
        <f t="shared" si="250"/>
        <v>33307</v>
      </c>
      <c r="W1325" s="6">
        <f t="shared" si="251"/>
        <v>0</v>
      </c>
      <c r="Y1325" t="str">
        <f>_xll.DIFFDATE(B1325,C1325,3)</f>
        <v>40 ans 2 mois 9 jours</v>
      </c>
      <c r="AC1325" t="str">
        <f>RIGHT(_xll.DIFFDATE($B1325,$C1325,3),8)</f>
        <v xml:space="preserve"> 9 jours</v>
      </c>
      <c r="AD1325" s="11"/>
      <c r="AE1325" s="10"/>
    </row>
    <row r="1326" spans="2:31">
      <c r="B1326" s="1">
        <v>33177</v>
      </c>
      <c r="C1326" s="1">
        <v>60930</v>
      </c>
      <c r="E1326" s="2" t="str">
        <f t="shared" si="240"/>
        <v>75 ans, 11 mois, 24 jours</v>
      </c>
      <c r="G1326" s="3">
        <f t="shared" si="241"/>
        <v>75</v>
      </c>
      <c r="H1326" s="4">
        <f t="shared" si="242"/>
        <v>11</v>
      </c>
      <c r="I1326" s="5">
        <f t="shared" si="243"/>
        <v>24</v>
      </c>
      <c r="K1326" s="1">
        <f t="shared" si="244"/>
        <v>60929</v>
      </c>
      <c r="M1326" s="6">
        <f t="shared" si="245"/>
        <v>-1</v>
      </c>
      <c r="O1326" s="2" t="str">
        <f t="shared" si="246"/>
        <v>75 ans, 11 mois, 25 jours</v>
      </c>
      <c r="Q1326" s="3">
        <f t="shared" si="247"/>
        <v>75</v>
      </c>
      <c r="R1326" s="4">
        <f t="shared" si="248"/>
        <v>11</v>
      </c>
      <c r="S1326" s="5">
        <f t="shared" si="249"/>
        <v>25</v>
      </c>
      <c r="U1326" s="1">
        <f t="shared" si="250"/>
        <v>60930</v>
      </c>
      <c r="W1326" s="6">
        <f t="shared" si="251"/>
        <v>0</v>
      </c>
      <c r="Y1326" t="str">
        <f>_xll.DIFFDATE(B1326,C1326,3)</f>
        <v>75 ans 11 mois 24 jours</v>
      </c>
      <c r="AC1326" t="str">
        <f>RIGHT(_xll.DIFFDATE($B1326,$C1326,3),8)</f>
        <v>24 jours</v>
      </c>
      <c r="AD1326" s="11"/>
      <c r="AE1326" s="10"/>
    </row>
    <row r="1327" spans="2:31">
      <c r="B1327" s="1">
        <v>36007</v>
      </c>
      <c r="C1327" s="1">
        <v>70616</v>
      </c>
      <c r="E1327" s="2" t="str">
        <f t="shared" si="240"/>
        <v>94 ans, 9 mois, 1 jour</v>
      </c>
      <c r="G1327" s="3">
        <f t="shared" si="241"/>
        <v>94</v>
      </c>
      <c r="H1327" s="4">
        <f t="shared" si="242"/>
        <v>9</v>
      </c>
      <c r="I1327" s="5">
        <f t="shared" si="243"/>
        <v>1</v>
      </c>
      <c r="K1327" s="1">
        <f t="shared" si="244"/>
        <v>70615</v>
      </c>
      <c r="M1327" s="6">
        <f t="shared" si="245"/>
        <v>-1</v>
      </c>
      <c r="O1327" s="2" t="str">
        <f t="shared" si="246"/>
        <v>94 ans, 9 mois, 2 jours</v>
      </c>
      <c r="Q1327" s="3">
        <f t="shared" si="247"/>
        <v>94</v>
      </c>
      <c r="R1327" s="4">
        <f t="shared" si="248"/>
        <v>9</v>
      </c>
      <c r="S1327" s="5">
        <f t="shared" si="249"/>
        <v>2</v>
      </c>
      <c r="U1327" s="1">
        <f t="shared" si="250"/>
        <v>70616</v>
      </c>
      <c r="W1327" s="6">
        <f t="shared" si="251"/>
        <v>0</v>
      </c>
      <c r="Y1327" t="str">
        <f>_xll.DIFFDATE(B1327,C1327,3)</f>
        <v>94 ans 9 mois 1 jour</v>
      </c>
      <c r="AC1327" t="str">
        <f>RIGHT(_xll.DIFFDATE($B1327,$C1327,3),8)</f>
        <v>s 1 jour</v>
      </c>
      <c r="AD1327" s="11"/>
      <c r="AE1327" s="10"/>
    </row>
    <row r="1328" spans="2:31">
      <c r="B1328" s="1">
        <v>19755</v>
      </c>
      <c r="C1328" s="1">
        <v>37695</v>
      </c>
      <c r="E1328" s="2" t="str">
        <f t="shared" si="240"/>
        <v>49 ans, 1 mois, 12 jours</v>
      </c>
      <c r="G1328" s="3">
        <f t="shared" si="241"/>
        <v>49</v>
      </c>
      <c r="H1328" s="4">
        <f t="shared" si="242"/>
        <v>1</v>
      </c>
      <c r="I1328" s="5">
        <f t="shared" si="243"/>
        <v>12</v>
      </c>
      <c r="K1328" s="1">
        <f t="shared" si="244"/>
        <v>37692</v>
      </c>
      <c r="M1328" s="6">
        <f t="shared" si="245"/>
        <v>-3</v>
      </c>
      <c r="O1328" s="2" t="str">
        <f t="shared" si="246"/>
        <v>49 ans, 1 mois, 15 jours</v>
      </c>
      <c r="Q1328" s="3">
        <f t="shared" si="247"/>
        <v>49</v>
      </c>
      <c r="R1328" s="4">
        <f t="shared" si="248"/>
        <v>1</v>
      </c>
      <c r="S1328" s="5">
        <f t="shared" si="249"/>
        <v>15</v>
      </c>
      <c r="U1328" s="1">
        <f t="shared" si="250"/>
        <v>37695</v>
      </c>
      <c r="W1328" s="6">
        <f t="shared" si="251"/>
        <v>0</v>
      </c>
      <c r="Y1328" t="str">
        <f>_xll.DIFFDATE(B1328,C1328,3)</f>
        <v>49 ans 1 mois 12 jours</v>
      </c>
      <c r="AC1328" t="str">
        <f>RIGHT(_xll.DIFFDATE($B1328,$C1328,3),8)</f>
        <v>12 jours</v>
      </c>
      <c r="AD1328" s="11"/>
      <c r="AE1328" s="10"/>
    </row>
    <row r="1329" spans="2:31">
      <c r="B1329" s="1">
        <v>24928</v>
      </c>
      <c r="C1329" s="1">
        <v>27367</v>
      </c>
      <c r="E1329" s="2" t="str">
        <f t="shared" si="240"/>
        <v>6 ans, 8 mois, 3 jours</v>
      </c>
      <c r="G1329" s="3">
        <f t="shared" si="241"/>
        <v>6</v>
      </c>
      <c r="H1329" s="4">
        <f t="shared" si="242"/>
        <v>8</v>
      </c>
      <c r="I1329" s="5">
        <f t="shared" si="243"/>
        <v>3</v>
      </c>
      <c r="K1329" s="1">
        <f t="shared" si="244"/>
        <v>27366</v>
      </c>
      <c r="M1329" s="6">
        <f t="shared" si="245"/>
        <v>-1</v>
      </c>
      <c r="O1329" s="2" t="str">
        <f t="shared" si="246"/>
        <v>6 ans, 8 mois, 4 jours</v>
      </c>
      <c r="Q1329" s="3">
        <f t="shared" si="247"/>
        <v>6</v>
      </c>
      <c r="R1329" s="4">
        <f t="shared" si="248"/>
        <v>8</v>
      </c>
      <c r="S1329" s="5">
        <f t="shared" si="249"/>
        <v>4</v>
      </c>
      <c r="U1329" s="1">
        <f t="shared" si="250"/>
        <v>27367</v>
      </c>
      <c r="W1329" s="6">
        <f t="shared" si="251"/>
        <v>0</v>
      </c>
      <c r="Y1329" t="str">
        <f>_xll.DIFFDATE(B1329,C1329,3)</f>
        <v>6 ans 8 mois 3 jours</v>
      </c>
      <c r="AC1329" t="str">
        <f>RIGHT(_xll.DIFFDATE($B1329,$C1329,3),8)</f>
        <v xml:space="preserve"> 3 jours</v>
      </c>
      <c r="AD1329" s="11"/>
      <c r="AE1329" s="10"/>
    </row>
    <row r="1330" spans="2:31">
      <c r="B1330" s="1">
        <v>24076</v>
      </c>
      <c r="C1330" s="1">
        <v>54492</v>
      </c>
      <c r="E1330" s="2" t="str">
        <f t="shared" si="240"/>
        <v>83 ans, 3 mois, 8 jours</v>
      </c>
      <c r="G1330" s="3">
        <f t="shared" si="241"/>
        <v>83</v>
      </c>
      <c r="H1330" s="4">
        <f t="shared" si="242"/>
        <v>3</v>
      </c>
      <c r="I1330" s="5">
        <f t="shared" si="243"/>
        <v>8</v>
      </c>
      <c r="K1330" s="1">
        <f t="shared" si="244"/>
        <v>54490</v>
      </c>
      <c r="M1330" s="6">
        <f t="shared" si="245"/>
        <v>-2</v>
      </c>
      <c r="O1330" s="2" t="str">
        <f t="shared" si="246"/>
        <v>83 ans, 3 mois, 10 jours</v>
      </c>
      <c r="Q1330" s="3">
        <f t="shared" si="247"/>
        <v>83</v>
      </c>
      <c r="R1330" s="4">
        <f t="shared" si="248"/>
        <v>3</v>
      </c>
      <c r="S1330" s="5">
        <f t="shared" si="249"/>
        <v>10</v>
      </c>
      <c r="U1330" s="1">
        <f t="shared" si="250"/>
        <v>54492</v>
      </c>
      <c r="W1330" s="6">
        <f t="shared" si="251"/>
        <v>0</v>
      </c>
      <c r="Y1330" t="str">
        <f>_xll.DIFFDATE(B1330,C1330,3)</f>
        <v>83 ans 3 mois 8 jours</v>
      </c>
      <c r="AC1330" t="str">
        <f>RIGHT(_xll.DIFFDATE($B1330,$C1330,3),8)</f>
        <v xml:space="preserve"> 8 jours</v>
      </c>
      <c r="AD1330" s="11"/>
      <c r="AE1330" s="10"/>
    </row>
    <row r="1331" spans="2:31">
      <c r="B1331" s="1">
        <v>34272</v>
      </c>
      <c r="C1331" s="1">
        <v>65089</v>
      </c>
      <c r="E1331" s="2" t="str">
        <f t="shared" si="240"/>
        <v>84 ans, 4 mois, 13 jours</v>
      </c>
      <c r="G1331" s="3">
        <f t="shared" si="241"/>
        <v>84</v>
      </c>
      <c r="H1331" s="4">
        <f t="shared" si="242"/>
        <v>4</v>
      </c>
      <c r="I1331" s="5">
        <f t="shared" si="243"/>
        <v>13</v>
      </c>
      <c r="K1331" s="1">
        <f t="shared" si="244"/>
        <v>65087</v>
      </c>
      <c r="M1331" s="6">
        <f t="shared" si="245"/>
        <v>-2</v>
      </c>
      <c r="O1331" s="2" t="str">
        <f t="shared" si="246"/>
        <v>84 ans, 4 mois, 15 jours</v>
      </c>
      <c r="Q1331" s="3">
        <f t="shared" si="247"/>
        <v>84</v>
      </c>
      <c r="R1331" s="4">
        <f t="shared" si="248"/>
        <v>4</v>
      </c>
      <c r="S1331" s="5">
        <f t="shared" si="249"/>
        <v>15</v>
      </c>
      <c r="U1331" s="1">
        <f t="shared" si="250"/>
        <v>65089</v>
      </c>
      <c r="W1331" s="6">
        <f t="shared" si="251"/>
        <v>0</v>
      </c>
      <c r="Y1331" t="str">
        <f>_xll.DIFFDATE(B1331,C1331,3)</f>
        <v>84 ans 4 mois 13 jours</v>
      </c>
      <c r="AC1331" t="str">
        <f>RIGHT(_xll.DIFFDATE($B1331,$C1331,3),8)</f>
        <v>13 jours</v>
      </c>
      <c r="AD1331" s="11"/>
      <c r="AE1331" s="10"/>
    </row>
    <row r="1332" spans="2:31">
      <c r="B1332" s="1">
        <v>2281</v>
      </c>
      <c r="C1332" s="1">
        <v>17228</v>
      </c>
      <c r="E1332" s="2" t="str">
        <f t="shared" si="240"/>
        <v>40 ans, 11 mois, 0 jour</v>
      </c>
      <c r="G1332" s="3">
        <f t="shared" si="241"/>
        <v>40</v>
      </c>
      <c r="H1332" s="4">
        <f t="shared" si="242"/>
        <v>11</v>
      </c>
      <c r="I1332" s="5">
        <f t="shared" si="243"/>
        <v>0</v>
      </c>
      <c r="K1332" s="1">
        <f t="shared" si="244"/>
        <v>17226</v>
      </c>
      <c r="M1332" s="6">
        <f t="shared" si="245"/>
        <v>-2</v>
      </c>
      <c r="O1332" s="2" t="str">
        <f t="shared" si="246"/>
        <v>40 ans, 11 mois, 2 jours</v>
      </c>
      <c r="Q1332" s="3">
        <f t="shared" si="247"/>
        <v>40</v>
      </c>
      <c r="R1332" s="4">
        <f t="shared" si="248"/>
        <v>11</v>
      </c>
      <c r="S1332" s="5">
        <f t="shared" si="249"/>
        <v>2</v>
      </c>
      <c r="U1332" s="1">
        <f t="shared" si="250"/>
        <v>17228</v>
      </c>
      <c r="W1332" s="6">
        <f t="shared" si="251"/>
        <v>0</v>
      </c>
      <c r="Y1332" t="str">
        <f>_xll.DIFFDATE(B1332,C1332,3)</f>
        <v>40 ans 11 mois 0 jour</v>
      </c>
      <c r="AC1332" t="str">
        <f>RIGHT(_xll.DIFFDATE($B1332,$C1332,3),8)</f>
        <v>s 0 jour</v>
      </c>
      <c r="AD1332" s="11"/>
      <c r="AE1332" s="10"/>
    </row>
    <row r="1333" spans="2:31">
      <c r="B1333" s="1">
        <v>25110</v>
      </c>
      <c r="C1333" s="1">
        <v>54851</v>
      </c>
      <c r="E1333" s="2" t="str">
        <f t="shared" si="240"/>
        <v>81 ans, 5 mois, 3 jours</v>
      </c>
      <c r="G1333" s="3">
        <f t="shared" si="241"/>
        <v>81</v>
      </c>
      <c r="H1333" s="4">
        <f t="shared" si="242"/>
        <v>5</v>
      </c>
      <c r="I1333" s="5">
        <f t="shared" si="243"/>
        <v>3</v>
      </c>
      <c r="K1333" s="1">
        <f t="shared" si="244"/>
        <v>54850</v>
      </c>
      <c r="M1333" s="6">
        <f t="shared" si="245"/>
        <v>-1</v>
      </c>
      <c r="O1333" s="2" t="str">
        <f t="shared" si="246"/>
        <v>81 ans, 5 mois, 4 jours</v>
      </c>
      <c r="Q1333" s="3">
        <f t="shared" si="247"/>
        <v>81</v>
      </c>
      <c r="R1333" s="4">
        <f t="shared" si="248"/>
        <v>5</v>
      </c>
      <c r="S1333" s="5">
        <f t="shared" si="249"/>
        <v>4</v>
      </c>
      <c r="U1333" s="1">
        <f t="shared" si="250"/>
        <v>54851</v>
      </c>
      <c r="W1333" s="6">
        <f t="shared" si="251"/>
        <v>0</v>
      </c>
      <c r="Y1333" t="str">
        <f>_xll.DIFFDATE(B1333,C1333,3)</f>
        <v>81 ans 5 mois 3 jours</v>
      </c>
      <c r="AC1333" t="str">
        <f>RIGHT(_xll.DIFFDATE($B1333,$C1333,3),8)</f>
        <v xml:space="preserve"> 3 jours</v>
      </c>
      <c r="AD1333" s="11"/>
      <c r="AE1333" s="10"/>
    </row>
    <row r="1334" spans="2:31">
      <c r="B1334" s="1">
        <v>17898</v>
      </c>
      <c r="C1334" s="1">
        <v>51204</v>
      </c>
      <c r="E1334" s="2" t="str">
        <f t="shared" si="240"/>
        <v>91 ans, 2 mois, 7 jours</v>
      </c>
      <c r="G1334" s="3">
        <f t="shared" si="241"/>
        <v>91</v>
      </c>
      <c r="H1334" s="4">
        <f t="shared" si="242"/>
        <v>2</v>
      </c>
      <c r="I1334" s="5">
        <f t="shared" si="243"/>
        <v>7</v>
      </c>
      <c r="K1334" s="1">
        <f t="shared" si="244"/>
        <v>51202</v>
      </c>
      <c r="M1334" s="6">
        <f t="shared" si="245"/>
        <v>-2</v>
      </c>
      <c r="O1334" s="2" t="str">
        <f t="shared" si="246"/>
        <v>91 ans, 2 mois, 9 jours</v>
      </c>
      <c r="Q1334" s="3">
        <f t="shared" si="247"/>
        <v>91</v>
      </c>
      <c r="R1334" s="4">
        <f t="shared" si="248"/>
        <v>2</v>
      </c>
      <c r="S1334" s="5">
        <f t="shared" si="249"/>
        <v>9</v>
      </c>
      <c r="U1334" s="1">
        <f t="shared" si="250"/>
        <v>51204</v>
      </c>
      <c r="W1334" s="6">
        <f t="shared" si="251"/>
        <v>0</v>
      </c>
      <c r="Y1334" t="str">
        <f>_xll.DIFFDATE(B1334,C1334,3)</f>
        <v>91 ans 2 mois 7 jours</v>
      </c>
      <c r="AC1334" t="str">
        <f>RIGHT(_xll.DIFFDATE($B1334,$C1334,3),8)</f>
        <v xml:space="preserve"> 7 jours</v>
      </c>
      <c r="AD1334" s="11"/>
      <c r="AE1334" s="10"/>
    </row>
    <row r="1335" spans="2:31">
      <c r="B1335" s="1">
        <v>12539</v>
      </c>
      <c r="C1335" s="1">
        <v>66187</v>
      </c>
      <c r="E1335" s="2" t="str">
        <f t="shared" si="240"/>
        <v>146 ans, 10 mois, 15 jours</v>
      </c>
      <c r="G1335" s="3">
        <f t="shared" si="241"/>
        <v>146</v>
      </c>
      <c r="H1335" s="4">
        <f t="shared" si="242"/>
        <v>10</v>
      </c>
      <c r="I1335" s="5">
        <f t="shared" si="243"/>
        <v>15</v>
      </c>
      <c r="K1335" s="1">
        <f t="shared" si="244"/>
        <v>66185</v>
      </c>
      <c r="M1335" s="6">
        <f t="shared" si="245"/>
        <v>-2</v>
      </c>
      <c r="O1335" s="2" t="str">
        <f t="shared" si="246"/>
        <v>146 ans, 10 mois, 17 jours</v>
      </c>
      <c r="Q1335" s="3">
        <f t="shared" si="247"/>
        <v>146</v>
      </c>
      <c r="R1335" s="4">
        <f t="shared" si="248"/>
        <v>10</v>
      </c>
      <c r="S1335" s="5">
        <f t="shared" si="249"/>
        <v>17</v>
      </c>
      <c r="U1335" s="1">
        <f t="shared" si="250"/>
        <v>66187</v>
      </c>
      <c r="W1335" s="6">
        <f t="shared" si="251"/>
        <v>0</v>
      </c>
      <c r="Y1335" t="str">
        <f>_xll.DIFFDATE(B1335,C1335,3)</f>
        <v>146 ans 10 mois 15 jours</v>
      </c>
      <c r="AC1335" t="str">
        <f>RIGHT(_xll.DIFFDATE($B1335,$C1335,3),8)</f>
        <v>15 jours</v>
      </c>
      <c r="AD1335" s="11"/>
      <c r="AE1335" s="10"/>
    </row>
    <row r="1336" spans="2:31">
      <c r="B1336" s="1">
        <v>10379</v>
      </c>
      <c r="C1336" s="1">
        <v>54719</v>
      </c>
      <c r="E1336" s="2" t="str">
        <f t="shared" si="240"/>
        <v>121 ans, 4 mois, 22 jours</v>
      </c>
      <c r="G1336" s="3">
        <f t="shared" si="241"/>
        <v>121</v>
      </c>
      <c r="H1336" s="4">
        <f t="shared" si="242"/>
        <v>4</v>
      </c>
      <c r="I1336" s="5">
        <f t="shared" si="243"/>
        <v>22</v>
      </c>
      <c r="K1336" s="1">
        <f t="shared" si="244"/>
        <v>54718</v>
      </c>
      <c r="M1336" s="6">
        <f t="shared" si="245"/>
        <v>-1</v>
      </c>
      <c r="O1336" s="2" t="str">
        <f t="shared" si="246"/>
        <v>121 ans, 4 mois, 23 jours</v>
      </c>
      <c r="Q1336" s="3">
        <f t="shared" si="247"/>
        <v>121</v>
      </c>
      <c r="R1336" s="4">
        <f t="shared" si="248"/>
        <v>4</v>
      </c>
      <c r="S1336" s="5">
        <f t="shared" si="249"/>
        <v>23</v>
      </c>
      <c r="U1336" s="1">
        <f t="shared" si="250"/>
        <v>54719</v>
      </c>
      <c r="W1336" s="6">
        <f t="shared" si="251"/>
        <v>0</v>
      </c>
      <c r="Y1336" t="str">
        <f>_xll.DIFFDATE(B1336,C1336,3)</f>
        <v>121 ans 4 mois 22 jours</v>
      </c>
      <c r="AC1336" t="str">
        <f>RIGHT(_xll.DIFFDATE($B1336,$C1336,3),8)</f>
        <v>22 jours</v>
      </c>
      <c r="AD1336" s="11"/>
      <c r="AE1336" s="10"/>
    </row>
    <row r="1337" spans="2:31">
      <c r="B1337" s="1">
        <v>35124</v>
      </c>
      <c r="C1337" s="1">
        <v>78244</v>
      </c>
      <c r="E1337" s="2" t="str">
        <f t="shared" si="240"/>
        <v>118 ans, 0 mois, 21 jours</v>
      </c>
      <c r="G1337" s="3">
        <f t="shared" si="241"/>
        <v>118</v>
      </c>
      <c r="H1337" s="4">
        <f t="shared" si="242"/>
        <v>0</v>
      </c>
      <c r="I1337" s="5">
        <f t="shared" si="243"/>
        <v>21</v>
      </c>
      <c r="K1337" s="1">
        <f t="shared" si="244"/>
        <v>78243</v>
      </c>
      <c r="M1337" s="6">
        <f t="shared" si="245"/>
        <v>-1</v>
      </c>
      <c r="O1337" s="2" t="str">
        <f t="shared" si="246"/>
        <v>118 ans, 0 mois, 22 jours</v>
      </c>
      <c r="Q1337" s="3">
        <f t="shared" si="247"/>
        <v>118</v>
      </c>
      <c r="R1337" s="4">
        <f t="shared" si="248"/>
        <v>0</v>
      </c>
      <c r="S1337" s="5">
        <f t="shared" si="249"/>
        <v>22</v>
      </c>
      <c r="U1337" s="1">
        <f t="shared" si="250"/>
        <v>78244</v>
      </c>
      <c r="W1337" s="6">
        <f t="shared" si="251"/>
        <v>0</v>
      </c>
      <c r="Y1337" t="str">
        <f>_xll.DIFFDATE(B1337,C1337,3)</f>
        <v>118 ans 0 mois 21 jours</v>
      </c>
      <c r="AC1337" t="str">
        <f>RIGHT(_xll.DIFFDATE($B1337,$C1337,3),8)</f>
        <v>21 jours</v>
      </c>
      <c r="AD1337" s="11"/>
      <c r="AE1337" s="10"/>
    </row>
    <row r="1338" spans="2:31">
      <c r="B1338" s="1">
        <v>31624</v>
      </c>
      <c r="C1338" s="1">
        <v>41207</v>
      </c>
      <c r="E1338" s="2" t="str">
        <f t="shared" si="240"/>
        <v>26 ans, 2 mois, 24 jours</v>
      </c>
      <c r="G1338" s="3">
        <f t="shared" si="241"/>
        <v>26</v>
      </c>
      <c r="H1338" s="4">
        <f t="shared" si="242"/>
        <v>2</v>
      </c>
      <c r="I1338" s="5">
        <f t="shared" si="243"/>
        <v>24</v>
      </c>
      <c r="K1338" s="1">
        <f t="shared" si="244"/>
        <v>41206</v>
      </c>
      <c r="M1338" s="6">
        <f t="shared" si="245"/>
        <v>-1</v>
      </c>
      <c r="O1338" s="2" t="str">
        <f t="shared" si="246"/>
        <v>26 ans, 2 mois, 25 jours</v>
      </c>
      <c r="Q1338" s="3">
        <f t="shared" si="247"/>
        <v>26</v>
      </c>
      <c r="R1338" s="4">
        <f t="shared" si="248"/>
        <v>2</v>
      </c>
      <c r="S1338" s="5">
        <f t="shared" si="249"/>
        <v>25</v>
      </c>
      <c r="U1338" s="1">
        <f t="shared" si="250"/>
        <v>41207</v>
      </c>
      <c r="W1338" s="6">
        <f t="shared" si="251"/>
        <v>0</v>
      </c>
      <c r="Y1338" t="str">
        <f>_xll.DIFFDATE(B1338,C1338,3)</f>
        <v>26 ans 2 mois 24 jours</v>
      </c>
      <c r="AC1338" t="str">
        <f>RIGHT(_xll.DIFFDATE($B1338,$C1338,3),8)</f>
        <v>24 jours</v>
      </c>
      <c r="AD1338" s="11"/>
      <c r="AE1338" s="10"/>
    </row>
    <row r="1339" spans="2:31">
      <c r="B1339" s="1">
        <v>1858</v>
      </c>
      <c r="C1339" s="1">
        <v>38695</v>
      </c>
      <c r="E1339" s="2" t="str">
        <f t="shared" si="240"/>
        <v>100 ans, 10 mois, 8 jours</v>
      </c>
      <c r="G1339" s="3">
        <f t="shared" si="241"/>
        <v>100</v>
      </c>
      <c r="H1339" s="4">
        <f t="shared" si="242"/>
        <v>10</v>
      </c>
      <c r="I1339" s="5">
        <f t="shared" si="243"/>
        <v>8</v>
      </c>
      <c r="K1339" s="1">
        <f t="shared" si="244"/>
        <v>38694</v>
      </c>
      <c r="M1339" s="6">
        <f t="shared" si="245"/>
        <v>-1</v>
      </c>
      <c r="O1339" s="2" t="str">
        <f t="shared" si="246"/>
        <v>100 ans, 10 mois, 9 jours</v>
      </c>
      <c r="Q1339" s="3">
        <f t="shared" si="247"/>
        <v>100</v>
      </c>
      <c r="R1339" s="4">
        <f t="shared" si="248"/>
        <v>10</v>
      </c>
      <c r="S1339" s="5">
        <f t="shared" si="249"/>
        <v>9</v>
      </c>
      <c r="U1339" s="1">
        <f t="shared" si="250"/>
        <v>38695</v>
      </c>
      <c r="W1339" s="6">
        <f t="shared" si="251"/>
        <v>0</v>
      </c>
      <c r="Y1339" t="str">
        <f>_xll.DIFFDATE(B1339,C1339,3)</f>
        <v>100 ans 10 mois 8 jours</v>
      </c>
      <c r="AC1339" t="str">
        <f>RIGHT(_xll.DIFFDATE($B1339,$C1339,3),8)</f>
        <v xml:space="preserve"> 8 jours</v>
      </c>
      <c r="AD1339" s="11"/>
      <c r="AE1339" s="10"/>
    </row>
    <row r="1340" spans="2:31">
      <c r="B1340" s="1">
        <v>27394</v>
      </c>
      <c r="C1340" s="1">
        <v>49659</v>
      </c>
      <c r="E1340" s="2" t="str">
        <f t="shared" si="240"/>
        <v>60 ans, 11 mois, 15 jours</v>
      </c>
      <c r="G1340" s="3">
        <f t="shared" si="241"/>
        <v>60</v>
      </c>
      <c r="H1340" s="4">
        <f t="shared" si="242"/>
        <v>11</v>
      </c>
      <c r="I1340" s="5">
        <f t="shared" si="243"/>
        <v>15</v>
      </c>
      <c r="K1340" s="1">
        <f t="shared" si="244"/>
        <v>49658</v>
      </c>
      <c r="M1340" s="6">
        <f t="shared" si="245"/>
        <v>-1</v>
      </c>
      <c r="O1340" s="2" t="str">
        <f t="shared" si="246"/>
        <v>60 ans, 11 mois, 16 jours</v>
      </c>
      <c r="Q1340" s="3">
        <f t="shared" si="247"/>
        <v>60</v>
      </c>
      <c r="R1340" s="4">
        <f t="shared" si="248"/>
        <v>11</v>
      </c>
      <c r="S1340" s="5">
        <f t="shared" si="249"/>
        <v>16</v>
      </c>
      <c r="U1340" s="1">
        <f t="shared" si="250"/>
        <v>49659</v>
      </c>
      <c r="W1340" s="6">
        <f t="shared" si="251"/>
        <v>0</v>
      </c>
      <c r="Y1340" t="str">
        <f>_xll.DIFFDATE(B1340,C1340,3)</f>
        <v>60 ans 11 mois 15 jours</v>
      </c>
      <c r="AC1340" t="str">
        <f>RIGHT(_xll.DIFFDATE($B1340,$C1340,3),8)</f>
        <v>15 jours</v>
      </c>
      <c r="AD1340" s="11"/>
      <c r="AE1340" s="10"/>
    </row>
    <row r="1341" spans="2:31">
      <c r="B1341" s="1">
        <v>25354</v>
      </c>
      <c r="C1341" s="1">
        <v>37750</v>
      </c>
      <c r="E1341" s="2" t="str">
        <f t="shared" si="240"/>
        <v>33 ans, 11 mois, 8 jours</v>
      </c>
      <c r="G1341" s="3">
        <f t="shared" si="241"/>
        <v>33</v>
      </c>
      <c r="H1341" s="4">
        <f t="shared" si="242"/>
        <v>11</v>
      </c>
      <c r="I1341" s="5">
        <f t="shared" si="243"/>
        <v>8</v>
      </c>
      <c r="K1341" s="1">
        <f t="shared" si="244"/>
        <v>37749</v>
      </c>
      <c r="M1341" s="6">
        <f t="shared" si="245"/>
        <v>-1</v>
      </c>
      <c r="O1341" s="2" t="str">
        <f t="shared" si="246"/>
        <v>33 ans, 11 mois, 9 jours</v>
      </c>
      <c r="Q1341" s="3">
        <f t="shared" si="247"/>
        <v>33</v>
      </c>
      <c r="R1341" s="4">
        <f t="shared" si="248"/>
        <v>11</v>
      </c>
      <c r="S1341" s="5">
        <f t="shared" si="249"/>
        <v>9</v>
      </c>
      <c r="U1341" s="1">
        <f t="shared" si="250"/>
        <v>37750</v>
      </c>
      <c r="W1341" s="6">
        <f t="shared" si="251"/>
        <v>0</v>
      </c>
      <c r="Y1341" t="str">
        <f>_xll.DIFFDATE(B1341,C1341,3)</f>
        <v>33 ans 11 mois 8 jours</v>
      </c>
      <c r="AC1341" t="str">
        <f>RIGHT(_xll.DIFFDATE($B1341,$C1341,3),8)</f>
        <v xml:space="preserve"> 8 jours</v>
      </c>
      <c r="AD1341" s="11"/>
      <c r="AE1341" s="10"/>
    </row>
    <row r="1342" spans="2:31">
      <c r="B1342" s="1">
        <v>24319</v>
      </c>
      <c r="C1342" s="1">
        <v>72137</v>
      </c>
      <c r="E1342" s="2" t="str">
        <f t="shared" si="240"/>
        <v>130 ans, 11 mois, 0 jour</v>
      </c>
      <c r="G1342" s="3">
        <f t="shared" si="241"/>
        <v>130</v>
      </c>
      <c r="H1342" s="4">
        <f t="shared" si="242"/>
        <v>11</v>
      </c>
      <c r="I1342" s="5">
        <f t="shared" si="243"/>
        <v>0</v>
      </c>
      <c r="K1342" s="1">
        <f t="shared" si="244"/>
        <v>72136</v>
      </c>
      <c r="M1342" s="6">
        <f t="shared" si="245"/>
        <v>-1</v>
      </c>
      <c r="O1342" s="2" t="str">
        <f t="shared" si="246"/>
        <v>130 ans, 11 mois, 1 jour</v>
      </c>
      <c r="Q1342" s="3">
        <f t="shared" si="247"/>
        <v>130</v>
      </c>
      <c r="R1342" s="4">
        <f t="shared" si="248"/>
        <v>11</v>
      </c>
      <c r="S1342" s="5">
        <f t="shared" si="249"/>
        <v>1</v>
      </c>
      <c r="U1342" s="1">
        <f t="shared" si="250"/>
        <v>72137</v>
      </c>
      <c r="W1342" s="6">
        <f t="shared" si="251"/>
        <v>0</v>
      </c>
      <c r="Y1342" t="str">
        <f>_xll.DIFFDATE(B1342,C1342,3)</f>
        <v>130 ans 11 mois 0 jour</v>
      </c>
      <c r="AC1342" t="str">
        <f>RIGHT(_xll.DIFFDATE($B1342,$C1342,3),8)</f>
        <v>s 0 jour</v>
      </c>
      <c r="AD1342" s="11"/>
      <c r="AE1342" s="10"/>
    </row>
    <row r="1343" spans="2:31">
      <c r="B1343" s="1">
        <v>13758</v>
      </c>
      <c r="C1343" s="1">
        <v>31253</v>
      </c>
      <c r="E1343" s="2" t="str">
        <f t="shared" si="240"/>
        <v>47 ans, 10 mois, 24 jours</v>
      </c>
      <c r="G1343" s="3">
        <f t="shared" si="241"/>
        <v>47</v>
      </c>
      <c r="H1343" s="4">
        <f t="shared" si="242"/>
        <v>10</v>
      </c>
      <c r="I1343" s="5">
        <f t="shared" si="243"/>
        <v>24</v>
      </c>
      <c r="K1343" s="1">
        <f t="shared" si="244"/>
        <v>31252</v>
      </c>
      <c r="M1343" s="6">
        <f t="shared" si="245"/>
        <v>-1</v>
      </c>
      <c r="O1343" s="2" t="str">
        <f t="shared" si="246"/>
        <v>47 ans, 10 mois, 25 jours</v>
      </c>
      <c r="Q1343" s="3">
        <f t="shared" si="247"/>
        <v>47</v>
      </c>
      <c r="R1343" s="4">
        <f t="shared" si="248"/>
        <v>10</v>
      </c>
      <c r="S1343" s="5">
        <f t="shared" si="249"/>
        <v>25</v>
      </c>
      <c r="U1343" s="1">
        <f t="shared" si="250"/>
        <v>31253</v>
      </c>
      <c r="W1343" s="6">
        <f t="shared" si="251"/>
        <v>0</v>
      </c>
      <c r="Y1343" t="str">
        <f>_xll.DIFFDATE(B1343,C1343,3)</f>
        <v>47 ans 10 mois 24 jours</v>
      </c>
      <c r="AC1343" t="str">
        <f>RIGHT(_xll.DIFFDATE($B1343,$C1343,3),8)</f>
        <v>24 jours</v>
      </c>
      <c r="AD1343" s="11"/>
      <c r="AE1343" s="10"/>
    </row>
    <row r="1344" spans="2:31">
      <c r="B1344" s="1">
        <v>30255</v>
      </c>
      <c r="C1344" s="1">
        <v>64845</v>
      </c>
      <c r="E1344" s="2" t="str">
        <f t="shared" si="240"/>
        <v>94 ans, 8 mois, 13 jours</v>
      </c>
      <c r="G1344" s="3">
        <f t="shared" si="241"/>
        <v>94</v>
      </c>
      <c r="H1344" s="4">
        <f t="shared" si="242"/>
        <v>8</v>
      </c>
      <c r="I1344" s="5">
        <f t="shared" si="243"/>
        <v>13</v>
      </c>
      <c r="K1344" s="1">
        <f t="shared" si="244"/>
        <v>64844</v>
      </c>
      <c r="M1344" s="6">
        <f t="shared" si="245"/>
        <v>-1</v>
      </c>
      <c r="O1344" s="2" t="str">
        <f t="shared" si="246"/>
        <v>94 ans, 8 mois, 14 jours</v>
      </c>
      <c r="Q1344" s="3">
        <f t="shared" si="247"/>
        <v>94</v>
      </c>
      <c r="R1344" s="4">
        <f t="shared" si="248"/>
        <v>8</v>
      </c>
      <c r="S1344" s="5">
        <f t="shared" si="249"/>
        <v>14</v>
      </c>
      <c r="U1344" s="1">
        <f t="shared" si="250"/>
        <v>64845</v>
      </c>
      <c r="W1344" s="6">
        <f t="shared" si="251"/>
        <v>0</v>
      </c>
      <c r="Y1344" t="str">
        <f>_xll.DIFFDATE(B1344,C1344,3)</f>
        <v>94 ans 8 mois 13 jours</v>
      </c>
      <c r="AC1344" t="str">
        <f>RIGHT(_xll.DIFFDATE($B1344,$C1344,3),8)</f>
        <v>13 jours</v>
      </c>
      <c r="AD1344" s="11"/>
      <c r="AE1344" s="10"/>
    </row>
    <row r="1345" spans="2:31">
      <c r="B1345" s="1">
        <v>31655</v>
      </c>
      <c r="C1345" s="1">
        <v>85173</v>
      </c>
      <c r="E1345" s="2" t="str">
        <f t="shared" si="240"/>
        <v>146 ans, 6 mois, 8 jours</v>
      </c>
      <c r="G1345" s="3">
        <f t="shared" si="241"/>
        <v>146</v>
      </c>
      <c r="H1345" s="4">
        <f t="shared" si="242"/>
        <v>6</v>
      </c>
      <c r="I1345" s="5">
        <f t="shared" si="243"/>
        <v>8</v>
      </c>
      <c r="K1345" s="1">
        <f t="shared" si="244"/>
        <v>85170</v>
      </c>
      <c r="M1345" s="6">
        <f t="shared" si="245"/>
        <v>-3</v>
      </c>
      <c r="O1345" s="2" t="str">
        <f t="shared" si="246"/>
        <v>146 ans, 6 mois, 11 jours</v>
      </c>
      <c r="Q1345" s="3">
        <f t="shared" si="247"/>
        <v>146</v>
      </c>
      <c r="R1345" s="4">
        <f t="shared" si="248"/>
        <v>6</v>
      </c>
      <c r="S1345" s="5">
        <f t="shared" si="249"/>
        <v>11</v>
      </c>
      <c r="U1345" s="1">
        <f t="shared" si="250"/>
        <v>85173</v>
      </c>
      <c r="W1345" s="6">
        <f t="shared" si="251"/>
        <v>0</v>
      </c>
      <c r="Y1345" t="str">
        <f>_xll.DIFFDATE(B1345,C1345,3)</f>
        <v>146 ans 6 mois 8 jours</v>
      </c>
      <c r="AC1345" t="str">
        <f>RIGHT(_xll.DIFFDATE($B1345,$C1345,3),8)</f>
        <v xml:space="preserve"> 8 jours</v>
      </c>
      <c r="AD1345" s="11"/>
      <c r="AE1345" s="10"/>
    </row>
    <row r="1346" spans="2:31">
      <c r="B1346" s="1">
        <v>26754</v>
      </c>
      <c r="C1346" s="1">
        <v>55662</v>
      </c>
      <c r="E1346" s="2" t="str">
        <f t="shared" si="240"/>
        <v>79 ans, 1 mois, 22 jours</v>
      </c>
      <c r="G1346" s="3">
        <f t="shared" si="241"/>
        <v>79</v>
      </c>
      <c r="H1346" s="4">
        <f t="shared" si="242"/>
        <v>1</v>
      </c>
      <c r="I1346" s="5">
        <f t="shared" si="243"/>
        <v>22</v>
      </c>
      <c r="K1346" s="1">
        <f t="shared" si="244"/>
        <v>55661</v>
      </c>
      <c r="M1346" s="6">
        <f t="shared" si="245"/>
        <v>-1</v>
      </c>
      <c r="O1346" s="2" t="str">
        <f t="shared" si="246"/>
        <v>79 ans, 1 mois, 23 jours</v>
      </c>
      <c r="Q1346" s="3">
        <f t="shared" si="247"/>
        <v>79</v>
      </c>
      <c r="R1346" s="4">
        <f t="shared" si="248"/>
        <v>1</v>
      </c>
      <c r="S1346" s="5">
        <f t="shared" si="249"/>
        <v>23</v>
      </c>
      <c r="U1346" s="1">
        <f t="shared" si="250"/>
        <v>55662</v>
      </c>
      <c r="W1346" s="6">
        <f t="shared" si="251"/>
        <v>0</v>
      </c>
      <c r="Y1346" t="str">
        <f>_xll.DIFFDATE(B1346,C1346,3)</f>
        <v>79 ans 1 mois 22 jours</v>
      </c>
      <c r="AC1346" t="str">
        <f>RIGHT(_xll.DIFFDATE($B1346,$C1346,3),8)</f>
        <v>22 jours</v>
      </c>
      <c r="AD1346" s="11"/>
      <c r="AE1346" s="10"/>
    </row>
    <row r="1347" spans="2:31">
      <c r="B1347" s="1">
        <v>23893</v>
      </c>
      <c r="C1347" s="1">
        <v>31035</v>
      </c>
      <c r="E1347" s="2" t="str">
        <f t="shared" si="240"/>
        <v>19 ans, 6 mois, 18 jours</v>
      </c>
      <c r="G1347" s="3">
        <f t="shared" si="241"/>
        <v>19</v>
      </c>
      <c r="H1347" s="4">
        <f t="shared" si="242"/>
        <v>6</v>
      </c>
      <c r="I1347" s="5">
        <f t="shared" si="243"/>
        <v>18</v>
      </c>
      <c r="K1347" s="1">
        <f t="shared" si="244"/>
        <v>31034</v>
      </c>
      <c r="M1347" s="6">
        <f t="shared" si="245"/>
        <v>-1</v>
      </c>
      <c r="O1347" s="2" t="str">
        <f t="shared" si="246"/>
        <v>19 ans, 6 mois, 19 jours</v>
      </c>
      <c r="Q1347" s="3">
        <f t="shared" si="247"/>
        <v>19</v>
      </c>
      <c r="R1347" s="4">
        <f t="shared" si="248"/>
        <v>6</v>
      </c>
      <c r="S1347" s="5">
        <f t="shared" si="249"/>
        <v>19</v>
      </c>
      <c r="U1347" s="1">
        <f t="shared" si="250"/>
        <v>31035</v>
      </c>
      <c r="W1347" s="6">
        <f t="shared" si="251"/>
        <v>0</v>
      </c>
      <c r="Y1347" t="str">
        <f>_xll.DIFFDATE(B1347,C1347,3)</f>
        <v>19 ans 6 mois 18 jours</v>
      </c>
      <c r="AC1347" t="str">
        <f>RIGHT(_xll.DIFFDATE($B1347,$C1347,3),8)</f>
        <v>18 jours</v>
      </c>
      <c r="AD1347" s="11"/>
      <c r="AE1347" s="10"/>
    </row>
    <row r="1348" spans="2:31">
      <c r="B1348" s="1">
        <v>4322</v>
      </c>
      <c r="C1348" s="1">
        <v>7956</v>
      </c>
      <c r="E1348" s="2" t="str">
        <f t="shared" si="240"/>
        <v>9 ans, 11 mois, 11 jours</v>
      </c>
      <c r="G1348" s="3">
        <f t="shared" si="241"/>
        <v>9</v>
      </c>
      <c r="H1348" s="4">
        <f t="shared" si="242"/>
        <v>11</v>
      </c>
      <c r="I1348" s="5">
        <f t="shared" si="243"/>
        <v>11</v>
      </c>
      <c r="K1348" s="1">
        <f t="shared" si="244"/>
        <v>7955</v>
      </c>
      <c r="M1348" s="6">
        <f t="shared" si="245"/>
        <v>-1</v>
      </c>
      <c r="O1348" s="2" t="str">
        <f t="shared" si="246"/>
        <v>9 ans, 11 mois, 12 jours</v>
      </c>
      <c r="Q1348" s="3">
        <f t="shared" si="247"/>
        <v>9</v>
      </c>
      <c r="R1348" s="4">
        <f t="shared" si="248"/>
        <v>11</v>
      </c>
      <c r="S1348" s="5">
        <f t="shared" si="249"/>
        <v>12</v>
      </c>
      <c r="U1348" s="1">
        <f t="shared" si="250"/>
        <v>7956</v>
      </c>
      <c r="W1348" s="6">
        <f t="shared" si="251"/>
        <v>0</v>
      </c>
      <c r="Y1348" t="str">
        <f>_xll.DIFFDATE(B1348,C1348,3)</f>
        <v>9 ans 11 mois 11 jours</v>
      </c>
      <c r="AC1348" t="str">
        <f>RIGHT(_xll.DIFFDATE($B1348,$C1348,3),8)</f>
        <v>11 jours</v>
      </c>
      <c r="AD1348" s="11"/>
      <c r="AE1348" s="10"/>
    </row>
    <row r="1349" spans="2:31">
      <c r="B1349" s="1">
        <v>31808</v>
      </c>
      <c r="C1349" s="1">
        <v>49247</v>
      </c>
      <c r="E1349" s="2" t="str">
        <f t="shared" si="240"/>
        <v>47 ans, 8 mois, 29 jours</v>
      </c>
      <c r="G1349" s="3">
        <f t="shared" si="241"/>
        <v>47</v>
      </c>
      <c r="H1349" s="4">
        <f t="shared" si="242"/>
        <v>8</v>
      </c>
      <c r="I1349" s="5">
        <f t="shared" si="243"/>
        <v>29</v>
      </c>
      <c r="K1349" s="1">
        <f t="shared" si="244"/>
        <v>49246</v>
      </c>
      <c r="M1349" s="6">
        <f t="shared" si="245"/>
        <v>-1</v>
      </c>
      <c r="O1349" s="2" t="str">
        <f t="shared" si="246"/>
        <v>47 ans, 8 mois, 30 jours</v>
      </c>
      <c r="Q1349" s="3">
        <f t="shared" si="247"/>
        <v>47</v>
      </c>
      <c r="R1349" s="4">
        <f t="shared" si="248"/>
        <v>8</v>
      </c>
      <c r="S1349" s="5">
        <f t="shared" si="249"/>
        <v>30</v>
      </c>
      <c r="U1349" s="1">
        <f t="shared" si="250"/>
        <v>49247</v>
      </c>
      <c r="W1349" s="6">
        <f t="shared" si="251"/>
        <v>0</v>
      </c>
      <c r="Y1349" t="str">
        <f>_xll.DIFFDATE(B1349,C1349,3)</f>
        <v>47 ans 8 mois 29 jours</v>
      </c>
      <c r="AC1349" t="str">
        <f>RIGHT(_xll.DIFFDATE($B1349,$C1349,3),8)</f>
        <v>29 jours</v>
      </c>
      <c r="AD1349" s="11"/>
      <c r="AE1349" s="10"/>
    </row>
    <row r="1350" spans="2:31">
      <c r="B1350" s="1">
        <v>15007</v>
      </c>
      <c r="C1350" s="1">
        <v>41472</v>
      </c>
      <c r="E1350" s="2" t="str">
        <f t="shared" si="240"/>
        <v>72 ans, 5 mois, 16 jours</v>
      </c>
      <c r="G1350" s="3">
        <f t="shared" si="241"/>
        <v>72</v>
      </c>
      <c r="H1350" s="4">
        <f t="shared" si="242"/>
        <v>5</v>
      </c>
      <c r="I1350" s="5">
        <f t="shared" si="243"/>
        <v>16</v>
      </c>
      <c r="K1350" s="1">
        <f t="shared" si="244"/>
        <v>41471</v>
      </c>
      <c r="M1350" s="6">
        <f t="shared" si="245"/>
        <v>-1</v>
      </c>
      <c r="O1350" s="2" t="str">
        <f t="shared" si="246"/>
        <v>72 ans, 5 mois, 17 jours</v>
      </c>
      <c r="Q1350" s="3">
        <f t="shared" si="247"/>
        <v>72</v>
      </c>
      <c r="R1350" s="4">
        <f t="shared" si="248"/>
        <v>5</v>
      </c>
      <c r="S1350" s="5">
        <f t="shared" si="249"/>
        <v>17</v>
      </c>
      <c r="U1350" s="1">
        <f t="shared" si="250"/>
        <v>41472</v>
      </c>
      <c r="W1350" s="6">
        <f t="shared" si="251"/>
        <v>0</v>
      </c>
      <c r="Y1350" t="str">
        <f>_xll.DIFFDATE(B1350,C1350,3)</f>
        <v>72 ans 5 mois 16 jours</v>
      </c>
      <c r="AC1350" t="str">
        <f>RIGHT(_xll.DIFFDATE($B1350,$C1350,3),8)</f>
        <v>16 jours</v>
      </c>
      <c r="AD1350" s="11"/>
      <c r="AE1350" s="10"/>
    </row>
    <row r="1351" spans="2:31">
      <c r="B1351" s="1">
        <v>8489</v>
      </c>
      <c r="C1351" s="1">
        <v>12861</v>
      </c>
      <c r="E1351" s="2" t="str">
        <f t="shared" si="240"/>
        <v>11 ans, 11 mois, 17 jours</v>
      </c>
      <c r="G1351" s="3">
        <f t="shared" si="241"/>
        <v>11</v>
      </c>
      <c r="H1351" s="4">
        <f t="shared" si="242"/>
        <v>11</v>
      </c>
      <c r="I1351" s="5">
        <f t="shared" si="243"/>
        <v>17</v>
      </c>
      <c r="K1351" s="1">
        <f t="shared" si="244"/>
        <v>12860</v>
      </c>
      <c r="M1351" s="6">
        <f t="shared" si="245"/>
        <v>-1</v>
      </c>
      <c r="O1351" s="2" t="str">
        <f t="shared" si="246"/>
        <v>11 ans, 11 mois, 18 jours</v>
      </c>
      <c r="Q1351" s="3">
        <f t="shared" si="247"/>
        <v>11</v>
      </c>
      <c r="R1351" s="4">
        <f t="shared" si="248"/>
        <v>11</v>
      </c>
      <c r="S1351" s="5">
        <f t="shared" si="249"/>
        <v>18</v>
      </c>
      <c r="U1351" s="1">
        <f t="shared" si="250"/>
        <v>12861</v>
      </c>
      <c r="W1351" s="6">
        <f t="shared" si="251"/>
        <v>0</v>
      </c>
      <c r="Y1351" t="str">
        <f>_xll.DIFFDATE(B1351,C1351,3)</f>
        <v>11 ans 11 mois 17 jours</v>
      </c>
      <c r="AC1351" t="str">
        <f>RIGHT(_xll.DIFFDATE($B1351,$C1351,3),8)</f>
        <v>17 jours</v>
      </c>
      <c r="AD1351" s="11"/>
      <c r="AE1351" s="10"/>
    </row>
    <row r="1352" spans="2:31">
      <c r="B1352" s="1">
        <v>22281</v>
      </c>
      <c r="C1352" s="1">
        <v>50382</v>
      </c>
      <c r="E1352" s="2" t="str">
        <f t="shared" ref="E1352:E1415" si="252">DATEDIF(B1352,C1352,"y")&amp;IF(DATEDIF(B1352,C1352,"y")&gt;1," ans, "," an, ")&amp;DATEDIF(B1352,C1352,"ym")&amp;" mois, "&amp;DATEDIF(B1352,C1352,"md")&amp;IF(DATEDIF(B1352,C1352,"md")&gt;1," jours"," jour")</f>
        <v>76 ans, 11 mois, 7 jours</v>
      </c>
      <c r="G1352" s="3">
        <f t="shared" ref="G1352:G1415" si="253">DATEDIF(B1352,C1352,"y")</f>
        <v>76</v>
      </c>
      <c r="H1352" s="4">
        <f t="shared" ref="H1352:H1415" si="254">DATEDIF(B1352,C1352,"ym")</f>
        <v>11</v>
      </c>
      <c r="I1352" s="5">
        <f t="shared" ref="I1352:I1415" si="255">DATEDIF(B1352,C1352,"md")</f>
        <v>7</v>
      </c>
      <c r="K1352" s="1">
        <f t="shared" ref="K1352:K1415" si="256">EDATE($B1352,12*G1352+H1352)+I1352</f>
        <v>50381</v>
      </c>
      <c r="M1352" s="6">
        <f t="shared" ref="M1352:M1415" si="257">K1352-$C1352</f>
        <v>-1</v>
      </c>
      <c r="O1352" s="2" t="str">
        <f t="shared" ref="O1352:O1415" si="258" xml:space="preserve">          TEXT(INT((12*(YEAR(INT(C1352)+((ROUND(C1352-INT(C1352)-B1352+INT(B1352),6))&gt;=0))-YEAR(B1352))+MONTH(INT(C1352)+((ROUND(C1352-INT(C1352)-B1352+INT(B1352),6))&gt;=0))-MONTH(B1352)    -(EDATE(B1352,12*(YEAR(INT(C1352)+((ROUND(C1352-INT(C1352)-B1352+INT(B1352),6))&gt;=0))-YEAR(B1352))+MONTH(INT(C1352)+((ROUND(C1352-INT(C1352)-B1352+INT(B1352),6))&gt;=0))-MONTH(B1352))&gt;=(INT(C1352)+((ROUND(C1352-INT(C1352)-B1352+INT(B1352),6))&gt;=0))))/12),"[&gt;=2]0"" ans, "";0"" an, """)&amp;                  MOD(12*(YEAR(INT(C1352)+((ROUND(C1352-INT(C1352)-B1352+INT(B1352),6))&gt;=0))-YEAR(B1352))+MONTH(INT(C1352)+((ROUND(C1352-INT(C1352)-B1352+INT(B1352),6))&gt;=0))-MONTH(B1352)    -(EDATE(B1352,12*(YEAR(INT(C1352)+((ROUND(C1352-INT(C1352)-B1352+INT(B1352),6))&gt;=0))-YEAR(B1352))+MONTH(INT(C1352)+((ROUND(C1352-INT(C1352)-B1352+INT(B1352),6))&gt;=0))-MONTH(B1352))&gt;=(INT(C1352)+((ROUND(C1352-INT(C1352)-B1352+INT(B1352),6))&gt;=0))),12)&amp;" mois, "&amp;                          TEXT(INT(C1352)+((ROUND(C1352-INT(C1352)-B1352+INT(B1352),6))&gt;=0)-EDATE(INT(B1352),12*(YEAR(INT(C1352)+((ROUND(C1352-INT(C1352)-B1352+INT(B1352),6))&gt;=0))-YEAR(B1352))+MONTH(INT(C1352)+((ROUND(C1352-INT(C1352)-B1352+INT(B1352),6))&gt;=0))-MONTH(B1352)    -(EDATE(B1352,12*(YEAR(INT(C1352)+((ROUND(C1352-INT(C1352)-B1352+INT(B1352),6))&gt;=0))-YEAR(B1352))+MONTH(INT(C1352)+((ROUND(C1352-INT(C1352)-B1352+INT(B1352),6))&gt;=0))-MONTH(B1352))&gt;=(INT(C1352)+((ROUND(C1352-INT(C1352)-B1352+INT(B1352),6))&gt;=0))))-1,"[&gt;=2]0"" jours"";0"" jour""")</f>
        <v>76 ans, 11 mois, 8 jours</v>
      </c>
      <c r="Q1352" s="3">
        <f t="shared" ref="Q1352:Q1415" si="259" xml:space="preserve">            INT((12*(YEAR(INT(C1352)+((ROUND(C1352-INT(C1352)-B1352+INT(B1352),6))&gt;=0))-YEAR(B1352))+MONTH(INT(C1352)+((ROUND(C1352-INT(C1352)-B1352+INT(B1352),6))&gt;=0))-MONTH(B1352)-(EDATE(B1352,12*(YEAR(INT(C1352)+((ROUND(C1352-INT(C1352)-B1352+INT(B1352),6))&gt;=0))-YEAR(B1352))+MONTH(INT(C1352)+((ROUND(C1352-INT(C1352)-B1352+INT(B1352),6))&gt;=0))-MONTH(B1352))&gt;=(INT(C1352)+((ROUND(C1352-INT(C1352)-B1352+INT(B1352),6))&gt;=0))))/12)</f>
        <v>76</v>
      </c>
      <c r="R1352" s="4">
        <f t="shared" ref="R1352:R1415" si="260" xml:space="preserve">             MOD(12*(YEAR(INT(C1352)+((ROUND(C1352-INT(C1352)-B1352+INT(B1352),6))&gt;=0))-YEAR(B1352))+MONTH(INT(C1352)+((ROUND(C1352-INT(C1352)-B1352+INT(B1352),6))&gt;=0))-MONTH(B1352)-(EDATE(B1352,12*(YEAR(INT(C1352)+((ROUND(C1352-INT(C1352)-B1352+INT(B1352),6))&gt;=0))-YEAR(B1352))+MONTH(INT(C1352)+((ROUND(C1352-INT(C1352)-B1352+INT(B1352),6))&gt;=0))-MONTH(B1352))&gt;=(INT(C1352)+((ROUND(C1352-INT(C1352)-B1352+INT(B1352),6))&gt;=0))),12)</f>
        <v>11</v>
      </c>
      <c r="S1352" s="5">
        <f t="shared" ref="S1352:S1415" si="261" xml:space="preserve">                               INT(C1352)+((ROUND(C1352-INT(C1352)-B1352+INT(B1352),6))&gt;=0)-EDATE(INT(B1352),12*(YEAR(INT(C1352)+((ROUND(C1352-INT(C1352)-B1352+INT(B1352),6))&gt;=0))-YEAR(B1352))+MONTH(INT(C1352)+((ROUND(C1352-INT(C1352)-B1352+INT(B1352),6))&gt;=0))-MONTH(B1352)    -(EDATE(B1352,12*(YEAR(INT(C1352)+((ROUND(C1352-INT(C1352)-B1352+INT(B1352),6))&gt;=0))-YEAR(B1352))+MONTH(INT(C1352)+((ROUND(C1352-INT(C1352)-B1352+INT(B1352),6))&gt;=0))-MONTH(B1352))&gt;=(INT(C1352)+((ROUND(C1352-INT(C1352)-B1352+INT(B1352),6))&gt;=0))))-1</f>
        <v>8</v>
      </c>
      <c r="U1352" s="1">
        <f t="shared" ref="U1352:U1415" si="262">EDATE($B1352,12*Q1352+R1352)+S1352</f>
        <v>50382</v>
      </c>
      <c r="W1352" s="6">
        <f t="shared" ref="W1352:W1415" si="263">U1352-$C1352</f>
        <v>0</v>
      </c>
      <c r="Y1352" t="str">
        <f>_xll.DIFFDATE(B1352,C1352,3)</f>
        <v>76 ans 11 mois 7 jours</v>
      </c>
      <c r="AC1352" t="str">
        <f>RIGHT(_xll.DIFFDATE($B1352,$C1352,3),8)</f>
        <v xml:space="preserve"> 7 jours</v>
      </c>
      <c r="AD1352" s="11"/>
      <c r="AE1352" s="10"/>
    </row>
    <row r="1353" spans="2:31">
      <c r="B1353" s="1">
        <v>25140</v>
      </c>
      <c r="C1353" s="1">
        <v>33317</v>
      </c>
      <c r="E1353" s="2" t="str">
        <f t="shared" si="252"/>
        <v>22 ans, 4 mois, 19 jours</v>
      </c>
      <c r="G1353" s="3">
        <f t="shared" si="253"/>
        <v>22</v>
      </c>
      <c r="H1353" s="4">
        <f t="shared" si="254"/>
        <v>4</v>
      </c>
      <c r="I1353" s="5">
        <f t="shared" si="255"/>
        <v>19</v>
      </c>
      <c r="K1353" s="1">
        <f t="shared" si="256"/>
        <v>33316</v>
      </c>
      <c r="M1353" s="6">
        <f t="shared" si="257"/>
        <v>-1</v>
      </c>
      <c r="O1353" s="2" t="str">
        <f t="shared" si="258"/>
        <v>22 ans, 4 mois, 20 jours</v>
      </c>
      <c r="Q1353" s="3">
        <f t="shared" si="259"/>
        <v>22</v>
      </c>
      <c r="R1353" s="4">
        <f t="shared" si="260"/>
        <v>4</v>
      </c>
      <c r="S1353" s="5">
        <f t="shared" si="261"/>
        <v>20</v>
      </c>
      <c r="U1353" s="1">
        <f t="shared" si="262"/>
        <v>33317</v>
      </c>
      <c r="W1353" s="6">
        <f t="shared" si="263"/>
        <v>0</v>
      </c>
      <c r="Y1353" t="str">
        <f>_xll.DIFFDATE(B1353,C1353,3)</f>
        <v>22 ans 4 mois 19 jours</v>
      </c>
      <c r="AC1353" t="str">
        <f>RIGHT(_xll.DIFFDATE($B1353,$C1353,3),8)</f>
        <v>19 jours</v>
      </c>
      <c r="AD1353" s="11"/>
      <c r="AE1353" s="10"/>
    </row>
    <row r="1354" spans="2:31">
      <c r="B1354" s="1">
        <v>21884</v>
      </c>
      <c r="C1354" s="1">
        <v>57408</v>
      </c>
      <c r="E1354" s="2" t="str">
        <f t="shared" si="252"/>
        <v>97 ans, 3 mois, 2 jours</v>
      </c>
      <c r="G1354" s="3">
        <f t="shared" si="253"/>
        <v>97</v>
      </c>
      <c r="H1354" s="4">
        <f t="shared" si="254"/>
        <v>3</v>
      </c>
      <c r="I1354" s="5">
        <f t="shared" si="255"/>
        <v>2</v>
      </c>
      <c r="K1354" s="1">
        <f t="shared" si="256"/>
        <v>57406</v>
      </c>
      <c r="M1354" s="6">
        <f t="shared" si="257"/>
        <v>-2</v>
      </c>
      <c r="O1354" s="2" t="str">
        <f t="shared" si="258"/>
        <v>97 ans, 3 mois, 4 jours</v>
      </c>
      <c r="Q1354" s="3">
        <f t="shared" si="259"/>
        <v>97</v>
      </c>
      <c r="R1354" s="4">
        <f t="shared" si="260"/>
        <v>3</v>
      </c>
      <c r="S1354" s="5">
        <f t="shared" si="261"/>
        <v>4</v>
      </c>
      <c r="U1354" s="1">
        <f t="shared" si="262"/>
        <v>57408</v>
      </c>
      <c r="W1354" s="6">
        <f t="shared" si="263"/>
        <v>0</v>
      </c>
      <c r="Y1354" t="str">
        <f>_xll.DIFFDATE(B1354,C1354,3)</f>
        <v>97 ans 3 mois 2 jours</v>
      </c>
      <c r="AC1354" t="str">
        <f>RIGHT(_xll.DIFFDATE($B1354,$C1354,3),8)</f>
        <v xml:space="preserve"> 2 jours</v>
      </c>
      <c r="AD1354" s="11"/>
      <c r="AE1354" s="10"/>
    </row>
    <row r="1355" spans="2:31">
      <c r="B1355" s="1">
        <v>4412</v>
      </c>
      <c r="C1355" s="1">
        <v>17976</v>
      </c>
      <c r="E1355" s="2" t="str">
        <f t="shared" si="252"/>
        <v>37 ans, 1 mois, 18 jours</v>
      </c>
      <c r="G1355" s="3">
        <f t="shared" si="253"/>
        <v>37</v>
      </c>
      <c r="H1355" s="4">
        <f t="shared" si="254"/>
        <v>1</v>
      </c>
      <c r="I1355" s="5">
        <f t="shared" si="255"/>
        <v>18</v>
      </c>
      <c r="K1355" s="1">
        <f t="shared" si="256"/>
        <v>17975</v>
      </c>
      <c r="M1355" s="6">
        <f t="shared" si="257"/>
        <v>-1</v>
      </c>
      <c r="O1355" s="2" t="str">
        <f t="shared" si="258"/>
        <v>37 ans, 1 mois, 19 jours</v>
      </c>
      <c r="Q1355" s="3">
        <f t="shared" si="259"/>
        <v>37</v>
      </c>
      <c r="R1355" s="4">
        <f t="shared" si="260"/>
        <v>1</v>
      </c>
      <c r="S1355" s="5">
        <f t="shared" si="261"/>
        <v>19</v>
      </c>
      <c r="U1355" s="1">
        <f t="shared" si="262"/>
        <v>17976</v>
      </c>
      <c r="W1355" s="6">
        <f t="shared" si="263"/>
        <v>0</v>
      </c>
      <c r="Y1355" t="str">
        <f>_xll.DIFFDATE(B1355,C1355,3)</f>
        <v>37 ans 1 mois 18 jours</v>
      </c>
      <c r="AC1355" t="str">
        <f>RIGHT(_xll.DIFFDATE($B1355,$C1355,3),8)</f>
        <v>18 jours</v>
      </c>
      <c r="AD1355" s="11"/>
      <c r="AE1355" s="10"/>
    </row>
    <row r="1356" spans="2:31">
      <c r="B1356" s="1">
        <v>29067</v>
      </c>
      <c r="C1356" s="1">
        <v>46295</v>
      </c>
      <c r="E1356" s="2" t="str">
        <f t="shared" si="252"/>
        <v>47 ans, 1 mois, 30 jours</v>
      </c>
      <c r="G1356" s="3">
        <f t="shared" si="253"/>
        <v>47</v>
      </c>
      <c r="H1356" s="4">
        <f t="shared" si="254"/>
        <v>1</v>
      </c>
      <c r="I1356" s="5">
        <f t="shared" si="255"/>
        <v>30</v>
      </c>
      <c r="K1356" s="1">
        <f t="shared" si="256"/>
        <v>46295</v>
      </c>
      <c r="M1356" s="6">
        <f t="shared" si="257"/>
        <v>0</v>
      </c>
      <c r="O1356" s="2" t="str">
        <f t="shared" si="258"/>
        <v>47 ans, 2 mois, 0 jour</v>
      </c>
      <c r="Q1356" s="3">
        <f t="shared" si="259"/>
        <v>47</v>
      </c>
      <c r="R1356" s="4">
        <f t="shared" si="260"/>
        <v>2</v>
      </c>
      <c r="S1356" s="5">
        <f t="shared" si="261"/>
        <v>0</v>
      </c>
      <c r="U1356" s="1">
        <f t="shared" si="262"/>
        <v>46295</v>
      </c>
      <c r="W1356" s="6">
        <f t="shared" si="263"/>
        <v>0</v>
      </c>
      <c r="Y1356" t="str">
        <f>_xll.DIFFDATE(B1356,C1356,3)</f>
        <v>47 ans 1 mois 30 jours</v>
      </c>
      <c r="AC1356" t="str">
        <f>RIGHT(_xll.DIFFDATE($B1356,$C1356,3),8)</f>
        <v>30 jours</v>
      </c>
      <c r="AD1356" s="11"/>
      <c r="AE1356" s="10"/>
    </row>
    <row r="1357" spans="2:31">
      <c r="B1357" s="1">
        <v>2131</v>
      </c>
      <c r="C1357" s="1">
        <v>45720</v>
      </c>
      <c r="E1357" s="2" t="str">
        <f t="shared" si="252"/>
        <v>119 ans, 4 mois, 1 jour</v>
      </c>
      <c r="G1357" s="3">
        <f t="shared" si="253"/>
        <v>119</v>
      </c>
      <c r="H1357" s="4">
        <f t="shared" si="254"/>
        <v>4</v>
      </c>
      <c r="I1357" s="5">
        <f t="shared" si="255"/>
        <v>1</v>
      </c>
      <c r="K1357" s="1">
        <f t="shared" si="256"/>
        <v>45717</v>
      </c>
      <c r="M1357" s="6">
        <f t="shared" si="257"/>
        <v>-3</v>
      </c>
      <c r="O1357" s="2" t="str">
        <f t="shared" si="258"/>
        <v>119 ans, 4 mois, 4 jours</v>
      </c>
      <c r="Q1357" s="3">
        <f t="shared" si="259"/>
        <v>119</v>
      </c>
      <c r="R1357" s="4">
        <f t="shared" si="260"/>
        <v>4</v>
      </c>
      <c r="S1357" s="5">
        <f t="shared" si="261"/>
        <v>4</v>
      </c>
      <c r="U1357" s="1">
        <f t="shared" si="262"/>
        <v>45720</v>
      </c>
      <c r="W1357" s="6">
        <f t="shared" si="263"/>
        <v>0</v>
      </c>
      <c r="Y1357" t="str">
        <f>_xll.DIFFDATE(B1357,C1357,3)</f>
        <v>119 ans 4 mois 1 jour</v>
      </c>
      <c r="AC1357" t="str">
        <f>RIGHT(_xll.DIFFDATE($B1357,$C1357,3),8)</f>
        <v>s 1 jour</v>
      </c>
      <c r="AD1357" s="11"/>
      <c r="AE1357" s="10"/>
    </row>
    <row r="1358" spans="2:31">
      <c r="B1358" s="1">
        <v>7396</v>
      </c>
      <c r="C1358" s="1">
        <v>26659</v>
      </c>
      <c r="E1358" s="2" t="str">
        <f t="shared" si="252"/>
        <v>52 ans, 8 mois, 25 jours</v>
      </c>
      <c r="G1358" s="3">
        <f t="shared" si="253"/>
        <v>52</v>
      </c>
      <c r="H1358" s="4">
        <f t="shared" si="254"/>
        <v>8</v>
      </c>
      <c r="I1358" s="5">
        <f t="shared" si="255"/>
        <v>25</v>
      </c>
      <c r="K1358" s="1">
        <f t="shared" si="256"/>
        <v>26658</v>
      </c>
      <c r="M1358" s="6">
        <f t="shared" si="257"/>
        <v>-1</v>
      </c>
      <c r="O1358" s="2" t="str">
        <f t="shared" si="258"/>
        <v>52 ans, 8 mois, 26 jours</v>
      </c>
      <c r="Q1358" s="3">
        <f t="shared" si="259"/>
        <v>52</v>
      </c>
      <c r="R1358" s="4">
        <f t="shared" si="260"/>
        <v>8</v>
      </c>
      <c r="S1358" s="5">
        <f t="shared" si="261"/>
        <v>26</v>
      </c>
      <c r="U1358" s="1">
        <f t="shared" si="262"/>
        <v>26659</v>
      </c>
      <c r="W1358" s="6">
        <f t="shared" si="263"/>
        <v>0</v>
      </c>
      <c r="Y1358" t="str">
        <f>_xll.DIFFDATE(B1358,C1358,3)</f>
        <v>52 ans 8 mois 25 jours</v>
      </c>
      <c r="AC1358" t="str">
        <f>RIGHT(_xll.DIFFDATE($B1358,$C1358,3),8)</f>
        <v>25 jours</v>
      </c>
      <c r="AD1358" s="11"/>
      <c r="AE1358" s="10"/>
    </row>
    <row r="1359" spans="2:31">
      <c r="B1359" s="1">
        <v>1096</v>
      </c>
      <c r="C1359" s="1">
        <v>52779</v>
      </c>
      <c r="E1359" s="2" t="str">
        <f t="shared" si="252"/>
        <v>141 ans, 6 mois, 0 jour</v>
      </c>
      <c r="G1359" s="3">
        <f t="shared" si="253"/>
        <v>141</v>
      </c>
      <c r="H1359" s="4">
        <f t="shared" si="254"/>
        <v>6</v>
      </c>
      <c r="I1359" s="5">
        <f t="shared" si="255"/>
        <v>0</v>
      </c>
      <c r="K1359" s="1">
        <f t="shared" si="256"/>
        <v>52778</v>
      </c>
      <c r="M1359" s="6">
        <f t="shared" si="257"/>
        <v>-1</v>
      </c>
      <c r="O1359" s="2" t="str">
        <f t="shared" si="258"/>
        <v>141 ans, 6 mois, 1 jour</v>
      </c>
      <c r="Q1359" s="3">
        <f t="shared" si="259"/>
        <v>141</v>
      </c>
      <c r="R1359" s="4">
        <f t="shared" si="260"/>
        <v>6</v>
      </c>
      <c r="S1359" s="5">
        <f t="shared" si="261"/>
        <v>1</v>
      </c>
      <c r="U1359" s="1">
        <f t="shared" si="262"/>
        <v>52779</v>
      </c>
      <c r="W1359" s="6">
        <f t="shared" si="263"/>
        <v>0</v>
      </c>
      <c r="Y1359" t="str">
        <f>_xll.DIFFDATE(B1359,C1359,3)</f>
        <v>141 ans 6 mois 0 jour</v>
      </c>
      <c r="AC1359" t="str">
        <f>RIGHT(_xll.DIFFDATE($B1359,$C1359,3),8)</f>
        <v>s 0 jour</v>
      </c>
      <c r="AD1359" s="11"/>
      <c r="AE1359" s="10"/>
    </row>
    <row r="1360" spans="2:31">
      <c r="B1360" s="1">
        <v>14335</v>
      </c>
      <c r="C1360" s="1">
        <v>56431</v>
      </c>
      <c r="E1360" s="2" t="str">
        <f t="shared" si="252"/>
        <v>115 ans, 3 mois, 0 jour</v>
      </c>
      <c r="G1360" s="3">
        <f t="shared" si="253"/>
        <v>115</v>
      </c>
      <c r="H1360" s="4">
        <f t="shared" si="254"/>
        <v>3</v>
      </c>
      <c r="I1360" s="5">
        <f t="shared" si="255"/>
        <v>0</v>
      </c>
      <c r="K1360" s="1">
        <f t="shared" si="256"/>
        <v>56430</v>
      </c>
      <c r="M1360" s="6">
        <f t="shared" si="257"/>
        <v>-1</v>
      </c>
      <c r="O1360" s="2" t="str">
        <f t="shared" si="258"/>
        <v>115 ans, 3 mois, 1 jour</v>
      </c>
      <c r="Q1360" s="3">
        <f t="shared" si="259"/>
        <v>115</v>
      </c>
      <c r="R1360" s="4">
        <f t="shared" si="260"/>
        <v>3</v>
      </c>
      <c r="S1360" s="5">
        <f t="shared" si="261"/>
        <v>1</v>
      </c>
      <c r="U1360" s="1">
        <f t="shared" si="262"/>
        <v>56431</v>
      </c>
      <c r="W1360" s="6">
        <f t="shared" si="263"/>
        <v>0</v>
      </c>
      <c r="Y1360" t="str">
        <f>_xll.DIFFDATE(B1360,C1360,3)</f>
        <v>115 ans 3 mois 0 jour</v>
      </c>
      <c r="AC1360" t="str">
        <f>RIGHT(_xll.DIFFDATE($B1360,$C1360,3),8)</f>
        <v>s 0 jour</v>
      </c>
      <c r="AD1360" s="11"/>
      <c r="AE1360" s="10"/>
    </row>
    <row r="1361" spans="2:31">
      <c r="B1361" s="1">
        <v>8277</v>
      </c>
      <c r="C1361" s="1">
        <v>57424</v>
      </c>
      <c r="E1361" s="2" t="str">
        <f t="shared" si="252"/>
        <v>134 ans, 6 mois, 19 jours</v>
      </c>
      <c r="G1361" s="3">
        <f t="shared" si="253"/>
        <v>134</v>
      </c>
      <c r="H1361" s="4">
        <f t="shared" si="254"/>
        <v>6</v>
      </c>
      <c r="I1361" s="5">
        <f t="shared" si="255"/>
        <v>19</v>
      </c>
      <c r="K1361" s="1">
        <f t="shared" si="256"/>
        <v>57423</v>
      </c>
      <c r="M1361" s="6">
        <f t="shared" si="257"/>
        <v>-1</v>
      </c>
      <c r="O1361" s="2" t="str">
        <f t="shared" si="258"/>
        <v>134 ans, 6 mois, 20 jours</v>
      </c>
      <c r="Q1361" s="3">
        <f t="shared" si="259"/>
        <v>134</v>
      </c>
      <c r="R1361" s="4">
        <f t="shared" si="260"/>
        <v>6</v>
      </c>
      <c r="S1361" s="5">
        <f t="shared" si="261"/>
        <v>20</v>
      </c>
      <c r="U1361" s="1">
        <f t="shared" si="262"/>
        <v>57424</v>
      </c>
      <c r="W1361" s="6">
        <f t="shared" si="263"/>
        <v>0</v>
      </c>
      <c r="Y1361" t="str">
        <f>_xll.DIFFDATE(B1361,C1361,3)</f>
        <v>134 ans 6 mois 19 jours</v>
      </c>
      <c r="AC1361" t="str">
        <f>RIGHT(_xll.DIFFDATE($B1361,$C1361,3),8)</f>
        <v>19 jours</v>
      </c>
      <c r="AD1361" s="11"/>
      <c r="AE1361" s="10"/>
    </row>
    <row r="1362" spans="2:31">
      <c r="B1362" s="1">
        <v>5082</v>
      </c>
      <c r="C1362" s="1">
        <v>6640</v>
      </c>
      <c r="E1362" s="2" t="str">
        <f t="shared" si="252"/>
        <v>4 ans, 3 mois, 5 jours</v>
      </c>
      <c r="G1362" s="3">
        <f t="shared" si="253"/>
        <v>4</v>
      </c>
      <c r="H1362" s="4">
        <f t="shared" si="254"/>
        <v>3</v>
      </c>
      <c r="I1362" s="5">
        <f t="shared" si="255"/>
        <v>5</v>
      </c>
      <c r="K1362" s="1">
        <f t="shared" si="256"/>
        <v>6639</v>
      </c>
      <c r="M1362" s="6">
        <f t="shared" si="257"/>
        <v>-1</v>
      </c>
      <c r="O1362" s="2" t="str">
        <f t="shared" si="258"/>
        <v>4 ans, 3 mois, 6 jours</v>
      </c>
      <c r="Q1362" s="3">
        <f t="shared" si="259"/>
        <v>4</v>
      </c>
      <c r="R1362" s="4">
        <f t="shared" si="260"/>
        <v>3</v>
      </c>
      <c r="S1362" s="5">
        <f t="shared" si="261"/>
        <v>6</v>
      </c>
      <c r="U1362" s="1">
        <f t="shared" si="262"/>
        <v>6640</v>
      </c>
      <c r="W1362" s="6">
        <f t="shared" si="263"/>
        <v>0</v>
      </c>
      <c r="Y1362" t="str">
        <f>_xll.DIFFDATE(B1362,C1362,3)</f>
        <v>4 ans 3 mois 5 jours</v>
      </c>
      <c r="AC1362" t="str">
        <f>RIGHT(_xll.DIFFDATE($B1362,$C1362,3),8)</f>
        <v xml:space="preserve"> 5 jours</v>
      </c>
      <c r="AD1362" s="11"/>
      <c r="AE1362" s="10"/>
    </row>
    <row r="1363" spans="2:31">
      <c r="B1363" s="1">
        <v>24105</v>
      </c>
      <c r="C1363" s="1">
        <v>55968</v>
      </c>
      <c r="E1363" s="2" t="str">
        <f t="shared" si="252"/>
        <v>87 ans, 2 mois, 24 jours</v>
      </c>
      <c r="G1363" s="3">
        <f t="shared" si="253"/>
        <v>87</v>
      </c>
      <c r="H1363" s="4">
        <f t="shared" si="254"/>
        <v>2</v>
      </c>
      <c r="I1363" s="5">
        <f t="shared" si="255"/>
        <v>24</v>
      </c>
      <c r="K1363" s="1">
        <f t="shared" si="256"/>
        <v>55967</v>
      </c>
      <c r="M1363" s="6">
        <f t="shared" si="257"/>
        <v>-1</v>
      </c>
      <c r="O1363" s="2" t="str">
        <f t="shared" si="258"/>
        <v>87 ans, 2 mois, 25 jours</v>
      </c>
      <c r="Q1363" s="3">
        <f t="shared" si="259"/>
        <v>87</v>
      </c>
      <c r="R1363" s="4">
        <f t="shared" si="260"/>
        <v>2</v>
      </c>
      <c r="S1363" s="5">
        <f t="shared" si="261"/>
        <v>25</v>
      </c>
      <c r="U1363" s="1">
        <f t="shared" si="262"/>
        <v>55968</v>
      </c>
      <c r="W1363" s="6">
        <f t="shared" si="263"/>
        <v>0</v>
      </c>
      <c r="Y1363" t="str">
        <f>_xll.DIFFDATE(B1363,C1363,3)</f>
        <v>87 ans 2 mois 24 jours</v>
      </c>
      <c r="AC1363" t="str">
        <f>RIGHT(_xll.DIFFDATE($B1363,$C1363,3),8)</f>
        <v>24 jours</v>
      </c>
      <c r="AD1363" s="11"/>
      <c r="AE1363" s="10"/>
    </row>
    <row r="1364" spans="2:31">
      <c r="B1364" s="1">
        <v>7518</v>
      </c>
      <c r="C1364" s="1">
        <v>27758</v>
      </c>
      <c r="E1364" s="2" t="str">
        <f t="shared" si="252"/>
        <v>55 ans, 4 mois, 29 jours</v>
      </c>
      <c r="G1364" s="3">
        <f t="shared" si="253"/>
        <v>55</v>
      </c>
      <c r="H1364" s="4">
        <f t="shared" si="254"/>
        <v>4</v>
      </c>
      <c r="I1364" s="5">
        <f t="shared" si="255"/>
        <v>29</v>
      </c>
      <c r="K1364" s="1">
        <f t="shared" si="256"/>
        <v>27757</v>
      </c>
      <c r="M1364" s="6">
        <f t="shared" si="257"/>
        <v>-1</v>
      </c>
      <c r="O1364" s="2" t="str">
        <f t="shared" si="258"/>
        <v>55 ans, 4 mois, 30 jours</v>
      </c>
      <c r="Q1364" s="3">
        <f t="shared" si="259"/>
        <v>55</v>
      </c>
      <c r="R1364" s="4">
        <f t="shared" si="260"/>
        <v>4</v>
      </c>
      <c r="S1364" s="5">
        <f t="shared" si="261"/>
        <v>30</v>
      </c>
      <c r="U1364" s="1">
        <f t="shared" si="262"/>
        <v>27758</v>
      </c>
      <c r="W1364" s="6">
        <f t="shared" si="263"/>
        <v>0</v>
      </c>
      <c r="Y1364" t="str">
        <f>_xll.DIFFDATE(B1364,C1364,3)</f>
        <v>55 ans 4 mois 29 jours</v>
      </c>
      <c r="AC1364" t="str">
        <f>RIGHT(_xll.DIFFDATE($B1364,$C1364,3),8)</f>
        <v>29 jours</v>
      </c>
      <c r="AD1364" s="11"/>
      <c r="AE1364" s="10"/>
    </row>
    <row r="1365" spans="2:31">
      <c r="B1365" s="1">
        <v>15705</v>
      </c>
      <c r="C1365" s="1">
        <v>19800</v>
      </c>
      <c r="E1365" s="2" t="str">
        <f t="shared" si="252"/>
        <v>11 ans, 2 mois, 15 jours</v>
      </c>
      <c r="G1365" s="3">
        <f t="shared" si="253"/>
        <v>11</v>
      </c>
      <c r="H1365" s="4">
        <f t="shared" si="254"/>
        <v>2</v>
      </c>
      <c r="I1365" s="5">
        <f t="shared" si="255"/>
        <v>15</v>
      </c>
      <c r="K1365" s="1">
        <f t="shared" si="256"/>
        <v>19798</v>
      </c>
      <c r="M1365" s="6">
        <f t="shared" si="257"/>
        <v>-2</v>
      </c>
      <c r="O1365" s="2" t="str">
        <f t="shared" si="258"/>
        <v>11 ans, 2 mois, 17 jours</v>
      </c>
      <c r="Q1365" s="3">
        <f t="shared" si="259"/>
        <v>11</v>
      </c>
      <c r="R1365" s="4">
        <f t="shared" si="260"/>
        <v>2</v>
      </c>
      <c r="S1365" s="5">
        <f t="shared" si="261"/>
        <v>17</v>
      </c>
      <c r="U1365" s="1">
        <f t="shared" si="262"/>
        <v>19800</v>
      </c>
      <c r="W1365" s="6">
        <f t="shared" si="263"/>
        <v>0</v>
      </c>
      <c r="Y1365" t="str">
        <f>_xll.DIFFDATE(B1365,C1365,3)</f>
        <v>11 ans 2 mois 15 jours</v>
      </c>
      <c r="AC1365" t="str">
        <f>RIGHT(_xll.DIFFDATE($B1365,$C1365,3),8)</f>
        <v>15 jours</v>
      </c>
      <c r="AD1365" s="11"/>
      <c r="AE1365" s="10"/>
    </row>
    <row r="1366" spans="2:31">
      <c r="B1366" s="1">
        <v>27029</v>
      </c>
      <c r="C1366" s="1">
        <v>55808</v>
      </c>
      <c r="E1366" s="2" t="str">
        <f t="shared" si="252"/>
        <v>78 ans, 9 mois, 15 jours</v>
      </c>
      <c r="G1366" s="3">
        <f t="shared" si="253"/>
        <v>78</v>
      </c>
      <c r="H1366" s="4">
        <f t="shared" si="254"/>
        <v>9</v>
      </c>
      <c r="I1366" s="5">
        <f t="shared" si="255"/>
        <v>15</v>
      </c>
      <c r="K1366" s="1">
        <f t="shared" si="256"/>
        <v>55807</v>
      </c>
      <c r="M1366" s="6">
        <f t="shared" si="257"/>
        <v>-1</v>
      </c>
      <c r="O1366" s="2" t="str">
        <f t="shared" si="258"/>
        <v>78 ans, 9 mois, 16 jours</v>
      </c>
      <c r="Q1366" s="3">
        <f t="shared" si="259"/>
        <v>78</v>
      </c>
      <c r="R1366" s="4">
        <f t="shared" si="260"/>
        <v>9</v>
      </c>
      <c r="S1366" s="5">
        <f t="shared" si="261"/>
        <v>16</v>
      </c>
      <c r="U1366" s="1">
        <f t="shared" si="262"/>
        <v>55808</v>
      </c>
      <c r="W1366" s="6">
        <f t="shared" si="263"/>
        <v>0</v>
      </c>
      <c r="Y1366" t="str">
        <f>_xll.DIFFDATE(B1366,C1366,3)</f>
        <v>78 ans 9 mois 15 jours</v>
      </c>
      <c r="AC1366" t="str">
        <f>RIGHT(_xll.DIFFDATE($B1366,$C1366,3),8)</f>
        <v>15 jours</v>
      </c>
      <c r="AD1366" s="11"/>
      <c r="AE1366" s="10"/>
    </row>
    <row r="1367" spans="2:31">
      <c r="B1367" s="1">
        <v>21032</v>
      </c>
      <c r="C1367" s="1">
        <v>39650</v>
      </c>
      <c r="E1367" s="2" t="str">
        <f t="shared" si="252"/>
        <v>50 ans, 11 mois, 20 jours</v>
      </c>
      <c r="G1367" s="3">
        <f t="shared" si="253"/>
        <v>50</v>
      </c>
      <c r="H1367" s="4">
        <f t="shared" si="254"/>
        <v>11</v>
      </c>
      <c r="I1367" s="5">
        <f t="shared" si="255"/>
        <v>20</v>
      </c>
      <c r="K1367" s="1">
        <f t="shared" si="256"/>
        <v>39649</v>
      </c>
      <c r="M1367" s="6">
        <f t="shared" si="257"/>
        <v>-1</v>
      </c>
      <c r="O1367" s="2" t="str">
        <f t="shared" si="258"/>
        <v>50 ans, 11 mois, 21 jours</v>
      </c>
      <c r="Q1367" s="3">
        <f t="shared" si="259"/>
        <v>50</v>
      </c>
      <c r="R1367" s="4">
        <f t="shared" si="260"/>
        <v>11</v>
      </c>
      <c r="S1367" s="5">
        <f t="shared" si="261"/>
        <v>21</v>
      </c>
      <c r="U1367" s="1">
        <f t="shared" si="262"/>
        <v>39650</v>
      </c>
      <c r="W1367" s="6">
        <f t="shared" si="263"/>
        <v>0</v>
      </c>
      <c r="Y1367" t="str">
        <f>_xll.DIFFDATE(B1367,C1367,3)</f>
        <v>50 ans 11 mois 20 jours</v>
      </c>
      <c r="AC1367" t="str">
        <f>RIGHT(_xll.DIFFDATE($B1367,$C1367,3),8)</f>
        <v>20 jours</v>
      </c>
      <c r="AD1367" s="11"/>
      <c r="AE1367" s="10"/>
    </row>
    <row r="1368" spans="2:31">
      <c r="B1368" s="1">
        <v>10166</v>
      </c>
      <c r="C1368" s="1">
        <v>49952</v>
      </c>
      <c r="E1368" s="2" t="str">
        <f t="shared" si="252"/>
        <v>108 ans, 11 mois, 3 jours</v>
      </c>
      <c r="G1368" s="3">
        <f t="shared" si="253"/>
        <v>108</v>
      </c>
      <c r="H1368" s="4">
        <f t="shared" si="254"/>
        <v>11</v>
      </c>
      <c r="I1368" s="5">
        <f t="shared" si="255"/>
        <v>3</v>
      </c>
      <c r="K1368" s="1">
        <f t="shared" si="256"/>
        <v>49951</v>
      </c>
      <c r="M1368" s="6">
        <f t="shared" si="257"/>
        <v>-1</v>
      </c>
      <c r="O1368" s="2" t="str">
        <f t="shared" si="258"/>
        <v>108 ans, 11 mois, 4 jours</v>
      </c>
      <c r="Q1368" s="3">
        <f t="shared" si="259"/>
        <v>108</v>
      </c>
      <c r="R1368" s="4">
        <f t="shared" si="260"/>
        <v>11</v>
      </c>
      <c r="S1368" s="5">
        <f t="shared" si="261"/>
        <v>4</v>
      </c>
      <c r="U1368" s="1">
        <f t="shared" si="262"/>
        <v>49952</v>
      </c>
      <c r="W1368" s="6">
        <f t="shared" si="263"/>
        <v>0</v>
      </c>
      <c r="Y1368" t="str">
        <f>_xll.DIFFDATE(B1368,C1368,3)</f>
        <v>108 ans 11 mois 3 jours</v>
      </c>
      <c r="AC1368" t="str">
        <f>RIGHT(_xll.DIFFDATE($B1368,$C1368,3),8)</f>
        <v xml:space="preserve"> 3 jours</v>
      </c>
      <c r="AD1368" s="11"/>
      <c r="AE1368" s="10"/>
    </row>
    <row r="1369" spans="2:31">
      <c r="B1369" s="1">
        <v>6694</v>
      </c>
      <c r="C1369" s="1">
        <v>38803</v>
      </c>
      <c r="E1369" s="2" t="str">
        <f t="shared" si="252"/>
        <v>87 ans, 10 mois, 26 jours</v>
      </c>
      <c r="G1369" s="3">
        <f t="shared" si="253"/>
        <v>87</v>
      </c>
      <c r="H1369" s="4">
        <f t="shared" si="254"/>
        <v>10</v>
      </c>
      <c r="I1369" s="5">
        <f t="shared" si="255"/>
        <v>26</v>
      </c>
      <c r="K1369" s="1">
        <f t="shared" si="256"/>
        <v>38802</v>
      </c>
      <c r="M1369" s="6">
        <f t="shared" si="257"/>
        <v>-1</v>
      </c>
      <c r="O1369" s="2" t="str">
        <f t="shared" si="258"/>
        <v>87 ans, 10 mois, 27 jours</v>
      </c>
      <c r="Q1369" s="3">
        <f t="shared" si="259"/>
        <v>87</v>
      </c>
      <c r="R1369" s="4">
        <f t="shared" si="260"/>
        <v>10</v>
      </c>
      <c r="S1369" s="5">
        <f t="shared" si="261"/>
        <v>27</v>
      </c>
      <c r="U1369" s="1">
        <f t="shared" si="262"/>
        <v>38803</v>
      </c>
      <c r="W1369" s="6">
        <f t="shared" si="263"/>
        <v>0</v>
      </c>
      <c r="Y1369" t="str">
        <f>_xll.DIFFDATE(B1369,C1369,3)</f>
        <v>87 ans 10 mois 26 jours</v>
      </c>
      <c r="AC1369" t="str">
        <f>RIGHT(_xll.DIFFDATE($B1369,$C1369,3),8)</f>
        <v>26 jours</v>
      </c>
      <c r="AD1369" s="11"/>
      <c r="AE1369" s="10"/>
    </row>
    <row r="1370" spans="2:31">
      <c r="B1370" s="1">
        <v>11292</v>
      </c>
      <c r="C1370" s="1">
        <v>25290</v>
      </c>
      <c r="E1370" s="2" t="str">
        <f t="shared" si="252"/>
        <v>38 ans, 3 mois, 26 jours</v>
      </c>
      <c r="G1370" s="3">
        <f t="shared" si="253"/>
        <v>38</v>
      </c>
      <c r="H1370" s="4">
        <f t="shared" si="254"/>
        <v>3</v>
      </c>
      <c r="I1370" s="5">
        <f t="shared" si="255"/>
        <v>26</v>
      </c>
      <c r="K1370" s="1">
        <f t="shared" si="256"/>
        <v>25288</v>
      </c>
      <c r="M1370" s="6">
        <f t="shared" si="257"/>
        <v>-2</v>
      </c>
      <c r="O1370" s="2" t="str">
        <f t="shared" si="258"/>
        <v>38 ans, 3 mois, 28 jours</v>
      </c>
      <c r="Q1370" s="3">
        <f t="shared" si="259"/>
        <v>38</v>
      </c>
      <c r="R1370" s="4">
        <f t="shared" si="260"/>
        <v>3</v>
      </c>
      <c r="S1370" s="5">
        <f t="shared" si="261"/>
        <v>28</v>
      </c>
      <c r="U1370" s="1">
        <f t="shared" si="262"/>
        <v>25290</v>
      </c>
      <c r="W1370" s="6">
        <f t="shared" si="263"/>
        <v>0</v>
      </c>
      <c r="Y1370" t="str">
        <f>_xll.DIFFDATE(B1370,C1370,3)</f>
        <v>38 ans 3 mois 26 jours</v>
      </c>
      <c r="AC1370" t="str">
        <f>RIGHT(_xll.DIFFDATE($B1370,$C1370,3),8)</f>
        <v>26 jours</v>
      </c>
      <c r="AD1370" s="11"/>
      <c r="AE1370" s="10"/>
    </row>
    <row r="1371" spans="2:31">
      <c r="B1371" s="1">
        <v>16831</v>
      </c>
      <c r="C1371" s="1">
        <v>16888</v>
      </c>
      <c r="E1371" s="2" t="str">
        <f t="shared" si="252"/>
        <v>0 an, 1 mois, 26 jours</v>
      </c>
      <c r="G1371" s="3">
        <f t="shared" si="253"/>
        <v>0</v>
      </c>
      <c r="H1371" s="4">
        <f t="shared" si="254"/>
        <v>1</v>
      </c>
      <c r="I1371" s="5">
        <f t="shared" si="255"/>
        <v>26</v>
      </c>
      <c r="K1371" s="1">
        <f t="shared" si="256"/>
        <v>16887</v>
      </c>
      <c r="M1371" s="6">
        <f t="shared" si="257"/>
        <v>-1</v>
      </c>
      <c r="O1371" s="2" t="str">
        <f t="shared" si="258"/>
        <v>0 an, 1 mois, 27 jours</v>
      </c>
      <c r="Q1371" s="3">
        <f t="shared" si="259"/>
        <v>0</v>
      </c>
      <c r="R1371" s="4">
        <f t="shared" si="260"/>
        <v>1</v>
      </c>
      <c r="S1371" s="5">
        <f t="shared" si="261"/>
        <v>27</v>
      </c>
      <c r="U1371" s="1">
        <f t="shared" si="262"/>
        <v>16888</v>
      </c>
      <c r="W1371" s="6">
        <f t="shared" si="263"/>
        <v>0</v>
      </c>
      <c r="Y1371" t="str">
        <f>_xll.DIFFDATE(B1371,C1371,3)</f>
        <v>0 an 1 mois 26 jours</v>
      </c>
      <c r="AC1371" t="str">
        <f>RIGHT(_xll.DIFFDATE($B1371,$C1371,3),8)</f>
        <v>26 jours</v>
      </c>
      <c r="AD1371" s="11"/>
      <c r="AE1371" s="10"/>
    </row>
    <row r="1372" spans="2:31">
      <c r="B1372" s="1">
        <v>21336</v>
      </c>
      <c r="C1372" s="1">
        <v>54778</v>
      </c>
      <c r="E1372" s="2" t="str">
        <f t="shared" si="252"/>
        <v>91 ans, 6 mois, 20 jours</v>
      </c>
      <c r="G1372" s="3">
        <f t="shared" si="253"/>
        <v>91</v>
      </c>
      <c r="H1372" s="4">
        <f t="shared" si="254"/>
        <v>6</v>
      </c>
      <c r="I1372" s="5">
        <f t="shared" si="255"/>
        <v>20</v>
      </c>
      <c r="K1372" s="1">
        <f t="shared" si="256"/>
        <v>54777</v>
      </c>
      <c r="M1372" s="6">
        <f t="shared" si="257"/>
        <v>-1</v>
      </c>
      <c r="O1372" s="2" t="str">
        <f t="shared" si="258"/>
        <v>91 ans, 6 mois, 21 jours</v>
      </c>
      <c r="Q1372" s="3">
        <f t="shared" si="259"/>
        <v>91</v>
      </c>
      <c r="R1372" s="4">
        <f t="shared" si="260"/>
        <v>6</v>
      </c>
      <c r="S1372" s="5">
        <f t="shared" si="261"/>
        <v>21</v>
      </c>
      <c r="U1372" s="1">
        <f t="shared" si="262"/>
        <v>54778</v>
      </c>
      <c r="W1372" s="6">
        <f t="shared" si="263"/>
        <v>0</v>
      </c>
      <c r="Y1372" t="str">
        <f>_xll.DIFFDATE(B1372,C1372,3)</f>
        <v>91 ans 6 mois 20 jours</v>
      </c>
      <c r="AC1372" t="str">
        <f>RIGHT(_xll.DIFFDATE($B1372,$C1372,3),8)</f>
        <v>20 jours</v>
      </c>
      <c r="AD1372" s="11"/>
      <c r="AE1372" s="10"/>
    </row>
    <row r="1373" spans="2:31">
      <c r="B1373" s="1">
        <v>32081</v>
      </c>
      <c r="C1373" s="1">
        <v>45049</v>
      </c>
      <c r="E1373" s="2" t="str">
        <f t="shared" si="252"/>
        <v>35 ans, 6 mois, 2 jours</v>
      </c>
      <c r="G1373" s="3">
        <f t="shared" si="253"/>
        <v>35</v>
      </c>
      <c r="H1373" s="4">
        <f t="shared" si="254"/>
        <v>6</v>
      </c>
      <c r="I1373" s="5">
        <f t="shared" si="255"/>
        <v>2</v>
      </c>
      <c r="K1373" s="1">
        <f t="shared" si="256"/>
        <v>45048</v>
      </c>
      <c r="M1373" s="6">
        <f t="shared" si="257"/>
        <v>-1</v>
      </c>
      <c r="O1373" s="2" t="str">
        <f t="shared" si="258"/>
        <v>35 ans, 6 mois, 3 jours</v>
      </c>
      <c r="Q1373" s="3">
        <f t="shared" si="259"/>
        <v>35</v>
      </c>
      <c r="R1373" s="4">
        <f t="shared" si="260"/>
        <v>6</v>
      </c>
      <c r="S1373" s="5">
        <f t="shared" si="261"/>
        <v>3</v>
      </c>
      <c r="U1373" s="1">
        <f t="shared" si="262"/>
        <v>45049</v>
      </c>
      <c r="W1373" s="6">
        <f t="shared" si="263"/>
        <v>0</v>
      </c>
      <c r="Y1373" t="str">
        <f>_xll.DIFFDATE(B1373,C1373,3)</f>
        <v>35 ans 6 mois 2 jours</v>
      </c>
      <c r="AC1373" t="str">
        <f>RIGHT(_xll.DIFFDATE($B1373,$C1373,3),8)</f>
        <v xml:space="preserve"> 2 jours</v>
      </c>
      <c r="AD1373" s="11"/>
      <c r="AE1373" s="10"/>
    </row>
    <row r="1374" spans="2:31">
      <c r="B1374" s="1">
        <v>25718</v>
      </c>
      <c r="C1374" s="1">
        <v>80438</v>
      </c>
      <c r="E1374" s="2" t="str">
        <f t="shared" si="252"/>
        <v>149 ans, 9 mois, 23 jours</v>
      </c>
      <c r="G1374" s="3">
        <f t="shared" si="253"/>
        <v>149</v>
      </c>
      <c r="H1374" s="4">
        <f t="shared" si="254"/>
        <v>9</v>
      </c>
      <c r="I1374" s="5">
        <f t="shared" si="255"/>
        <v>23</v>
      </c>
      <c r="K1374" s="1">
        <f t="shared" si="256"/>
        <v>80437</v>
      </c>
      <c r="M1374" s="6">
        <f t="shared" si="257"/>
        <v>-1</v>
      </c>
      <c r="O1374" s="2" t="str">
        <f t="shared" si="258"/>
        <v>149 ans, 9 mois, 24 jours</v>
      </c>
      <c r="Q1374" s="3">
        <f t="shared" si="259"/>
        <v>149</v>
      </c>
      <c r="R1374" s="4">
        <f t="shared" si="260"/>
        <v>9</v>
      </c>
      <c r="S1374" s="5">
        <f t="shared" si="261"/>
        <v>24</v>
      </c>
      <c r="U1374" s="1">
        <f t="shared" si="262"/>
        <v>80438</v>
      </c>
      <c r="W1374" s="6">
        <f t="shared" si="263"/>
        <v>0</v>
      </c>
      <c r="Y1374" t="str">
        <f>_xll.DIFFDATE(B1374,C1374,3)</f>
        <v>149 ans 9 mois 23 jours</v>
      </c>
      <c r="AC1374" t="str">
        <f>RIGHT(_xll.DIFFDATE($B1374,$C1374,3),8)</f>
        <v>23 jours</v>
      </c>
      <c r="AD1374" s="11"/>
      <c r="AE1374" s="10"/>
    </row>
    <row r="1375" spans="2:31">
      <c r="B1375" s="1">
        <v>16162</v>
      </c>
      <c r="C1375" s="1">
        <v>63538</v>
      </c>
      <c r="E1375" s="2" t="str">
        <f t="shared" si="252"/>
        <v>129 ans, 8 mois, 14 jours</v>
      </c>
      <c r="G1375" s="3">
        <f t="shared" si="253"/>
        <v>129</v>
      </c>
      <c r="H1375" s="4">
        <f t="shared" si="254"/>
        <v>8</v>
      </c>
      <c r="I1375" s="5">
        <f t="shared" si="255"/>
        <v>14</v>
      </c>
      <c r="K1375" s="1">
        <f t="shared" si="256"/>
        <v>63537</v>
      </c>
      <c r="M1375" s="6">
        <f t="shared" si="257"/>
        <v>-1</v>
      </c>
      <c r="O1375" s="2" t="str">
        <f t="shared" si="258"/>
        <v>129 ans, 8 mois, 15 jours</v>
      </c>
      <c r="Q1375" s="3">
        <f t="shared" si="259"/>
        <v>129</v>
      </c>
      <c r="R1375" s="4">
        <f t="shared" si="260"/>
        <v>8</v>
      </c>
      <c r="S1375" s="5">
        <f t="shared" si="261"/>
        <v>15</v>
      </c>
      <c r="U1375" s="1">
        <f t="shared" si="262"/>
        <v>63538</v>
      </c>
      <c r="W1375" s="6">
        <f t="shared" si="263"/>
        <v>0</v>
      </c>
      <c r="Y1375" t="str">
        <f>_xll.DIFFDATE(B1375,C1375,3)</f>
        <v>129 ans 8 mois 14 jours</v>
      </c>
      <c r="AC1375" t="str">
        <f>RIGHT(_xll.DIFFDATE($B1375,$C1375,3),8)</f>
        <v>14 jours</v>
      </c>
      <c r="AD1375" s="11"/>
      <c r="AE1375" s="10"/>
    </row>
    <row r="1376" spans="2:31">
      <c r="B1376" s="1">
        <v>31867</v>
      </c>
      <c r="C1376" s="1">
        <v>80270</v>
      </c>
      <c r="E1376" s="2" t="str">
        <f t="shared" si="252"/>
        <v>132 ans, 6 mois, 7 jours</v>
      </c>
      <c r="G1376" s="3">
        <f t="shared" si="253"/>
        <v>132</v>
      </c>
      <c r="H1376" s="4">
        <f t="shared" si="254"/>
        <v>6</v>
      </c>
      <c r="I1376" s="5">
        <f t="shared" si="255"/>
        <v>7</v>
      </c>
      <c r="K1376" s="1">
        <f t="shared" si="256"/>
        <v>80269</v>
      </c>
      <c r="M1376" s="6">
        <f t="shared" si="257"/>
        <v>-1</v>
      </c>
      <c r="O1376" s="2" t="str">
        <f t="shared" si="258"/>
        <v>132 ans, 6 mois, 8 jours</v>
      </c>
      <c r="Q1376" s="3">
        <f t="shared" si="259"/>
        <v>132</v>
      </c>
      <c r="R1376" s="4">
        <f t="shared" si="260"/>
        <v>6</v>
      </c>
      <c r="S1376" s="5">
        <f t="shared" si="261"/>
        <v>8</v>
      </c>
      <c r="U1376" s="1">
        <f t="shared" si="262"/>
        <v>80270</v>
      </c>
      <c r="W1376" s="6">
        <f t="shared" si="263"/>
        <v>0</v>
      </c>
      <c r="Y1376" t="str">
        <f>_xll.DIFFDATE(B1376,C1376,3)</f>
        <v>132 ans 6 mois 7 jours</v>
      </c>
      <c r="AC1376" t="str">
        <f>RIGHT(_xll.DIFFDATE($B1376,$C1376,3),8)</f>
        <v xml:space="preserve"> 7 jours</v>
      </c>
      <c r="AD1376" s="11"/>
      <c r="AE1376" s="10"/>
    </row>
    <row r="1377" spans="2:31">
      <c r="B1377" s="1">
        <v>33326</v>
      </c>
      <c r="C1377" s="1">
        <v>39160</v>
      </c>
      <c r="E1377" s="2" t="str">
        <f t="shared" si="252"/>
        <v>15 ans, 11 mois, 18 jours</v>
      </c>
      <c r="G1377" s="3">
        <f t="shared" si="253"/>
        <v>15</v>
      </c>
      <c r="H1377" s="4">
        <f t="shared" si="254"/>
        <v>11</v>
      </c>
      <c r="I1377" s="5">
        <f t="shared" si="255"/>
        <v>18</v>
      </c>
      <c r="K1377" s="1">
        <f t="shared" si="256"/>
        <v>39159</v>
      </c>
      <c r="M1377" s="6">
        <f t="shared" si="257"/>
        <v>-1</v>
      </c>
      <c r="O1377" s="2" t="str">
        <f t="shared" si="258"/>
        <v>15 ans, 11 mois, 19 jours</v>
      </c>
      <c r="Q1377" s="3">
        <f t="shared" si="259"/>
        <v>15</v>
      </c>
      <c r="R1377" s="4">
        <f t="shared" si="260"/>
        <v>11</v>
      </c>
      <c r="S1377" s="5">
        <f t="shared" si="261"/>
        <v>19</v>
      </c>
      <c r="U1377" s="1">
        <f t="shared" si="262"/>
        <v>39160</v>
      </c>
      <c r="W1377" s="6">
        <f t="shared" si="263"/>
        <v>0</v>
      </c>
      <c r="Y1377" t="str">
        <f>_xll.DIFFDATE(B1377,C1377,3)</f>
        <v>15 ans 11 mois 18 jours</v>
      </c>
      <c r="AC1377" t="str">
        <f>RIGHT(_xll.DIFFDATE($B1377,$C1377,3),8)</f>
        <v>18 jours</v>
      </c>
      <c r="AD1377" s="11"/>
      <c r="AE1377" s="10"/>
    </row>
    <row r="1378" spans="2:31">
      <c r="B1378" s="1">
        <v>9740</v>
      </c>
      <c r="C1378" s="1">
        <v>62582</v>
      </c>
      <c r="E1378" s="2" t="str">
        <f t="shared" si="252"/>
        <v>144 ans, 8 mois, 3 jours</v>
      </c>
      <c r="G1378" s="3">
        <f t="shared" si="253"/>
        <v>144</v>
      </c>
      <c r="H1378" s="4">
        <f t="shared" si="254"/>
        <v>8</v>
      </c>
      <c r="I1378" s="5">
        <f t="shared" si="255"/>
        <v>3</v>
      </c>
      <c r="K1378" s="1">
        <f t="shared" si="256"/>
        <v>62581</v>
      </c>
      <c r="M1378" s="6">
        <f t="shared" si="257"/>
        <v>-1</v>
      </c>
      <c r="O1378" s="2" t="str">
        <f t="shared" si="258"/>
        <v>144 ans, 8 mois, 4 jours</v>
      </c>
      <c r="Q1378" s="3">
        <f t="shared" si="259"/>
        <v>144</v>
      </c>
      <c r="R1378" s="4">
        <f t="shared" si="260"/>
        <v>8</v>
      </c>
      <c r="S1378" s="5">
        <f t="shared" si="261"/>
        <v>4</v>
      </c>
      <c r="U1378" s="1">
        <f t="shared" si="262"/>
        <v>62582</v>
      </c>
      <c r="W1378" s="6">
        <f t="shared" si="263"/>
        <v>0</v>
      </c>
      <c r="Y1378" t="str">
        <f>_xll.DIFFDATE(B1378,C1378,3)</f>
        <v>144 ans 8 mois 3 jours</v>
      </c>
      <c r="AC1378" t="str">
        <f>RIGHT(_xll.DIFFDATE($B1378,$C1378,3),8)</f>
        <v xml:space="preserve"> 3 jours</v>
      </c>
      <c r="AD1378" s="11"/>
      <c r="AE1378" s="10"/>
    </row>
    <row r="1379" spans="2:31">
      <c r="B1379" s="1">
        <v>8432</v>
      </c>
      <c r="C1379" s="1">
        <v>31120</v>
      </c>
      <c r="E1379" s="2" t="str">
        <f t="shared" si="252"/>
        <v>62 ans, 1 mois, 11 jours</v>
      </c>
      <c r="G1379" s="3">
        <f t="shared" si="253"/>
        <v>62</v>
      </c>
      <c r="H1379" s="4">
        <f t="shared" si="254"/>
        <v>1</v>
      </c>
      <c r="I1379" s="5">
        <f t="shared" si="255"/>
        <v>11</v>
      </c>
      <c r="K1379" s="1">
        <f t="shared" si="256"/>
        <v>31117</v>
      </c>
      <c r="M1379" s="6">
        <f t="shared" si="257"/>
        <v>-3</v>
      </c>
      <c r="O1379" s="2" t="str">
        <f t="shared" si="258"/>
        <v>62 ans, 1 mois, 14 jours</v>
      </c>
      <c r="Q1379" s="3">
        <f t="shared" si="259"/>
        <v>62</v>
      </c>
      <c r="R1379" s="4">
        <f t="shared" si="260"/>
        <v>1</v>
      </c>
      <c r="S1379" s="5">
        <f t="shared" si="261"/>
        <v>14</v>
      </c>
      <c r="U1379" s="1">
        <f t="shared" si="262"/>
        <v>31120</v>
      </c>
      <c r="W1379" s="6">
        <f t="shared" si="263"/>
        <v>0</v>
      </c>
      <c r="Y1379" t="str">
        <f>_xll.DIFFDATE(B1379,C1379,3)</f>
        <v>62 ans 1 mois 11 jours</v>
      </c>
      <c r="AC1379" t="str">
        <f>RIGHT(_xll.DIFFDATE($B1379,$C1379,3),8)</f>
        <v>11 jours</v>
      </c>
      <c r="AD1379" s="11"/>
      <c r="AE1379" s="10"/>
    </row>
    <row r="1380" spans="2:31">
      <c r="B1380" s="1">
        <v>6359</v>
      </c>
      <c r="C1380" s="1">
        <v>31119</v>
      </c>
      <c r="E1380" s="2" t="str">
        <f t="shared" si="252"/>
        <v>67 ans, 9 mois, 12 jours</v>
      </c>
      <c r="G1380" s="3">
        <f t="shared" si="253"/>
        <v>67</v>
      </c>
      <c r="H1380" s="4">
        <f t="shared" si="254"/>
        <v>9</v>
      </c>
      <c r="I1380" s="5">
        <f t="shared" si="255"/>
        <v>12</v>
      </c>
      <c r="K1380" s="1">
        <f t="shared" si="256"/>
        <v>31118</v>
      </c>
      <c r="M1380" s="6">
        <f t="shared" si="257"/>
        <v>-1</v>
      </c>
      <c r="O1380" s="2" t="str">
        <f t="shared" si="258"/>
        <v>67 ans, 9 mois, 13 jours</v>
      </c>
      <c r="Q1380" s="3">
        <f t="shared" si="259"/>
        <v>67</v>
      </c>
      <c r="R1380" s="4">
        <f t="shared" si="260"/>
        <v>9</v>
      </c>
      <c r="S1380" s="5">
        <f t="shared" si="261"/>
        <v>13</v>
      </c>
      <c r="U1380" s="1">
        <f t="shared" si="262"/>
        <v>31119</v>
      </c>
      <c r="W1380" s="6">
        <f t="shared" si="263"/>
        <v>0</v>
      </c>
      <c r="Y1380" t="str">
        <f>_xll.DIFFDATE(B1380,C1380,3)</f>
        <v>67 ans 9 mois 12 jours</v>
      </c>
      <c r="AC1380" t="str">
        <f>RIGHT(_xll.DIFFDATE($B1380,$C1380,3),8)</f>
        <v>12 jours</v>
      </c>
      <c r="AD1380" s="11"/>
      <c r="AE1380" s="10"/>
    </row>
    <row r="1381" spans="2:31">
      <c r="B1381" s="1">
        <v>33542</v>
      </c>
      <c r="C1381" s="1">
        <v>33889</v>
      </c>
      <c r="E1381" s="2" t="str">
        <f t="shared" si="252"/>
        <v>0 an, 11 mois, 11 jours</v>
      </c>
      <c r="G1381" s="3">
        <f t="shared" si="253"/>
        <v>0</v>
      </c>
      <c r="H1381" s="4">
        <f t="shared" si="254"/>
        <v>11</v>
      </c>
      <c r="I1381" s="5">
        <f t="shared" si="255"/>
        <v>11</v>
      </c>
      <c r="K1381" s="1">
        <f t="shared" si="256"/>
        <v>33888</v>
      </c>
      <c r="M1381" s="6">
        <f t="shared" si="257"/>
        <v>-1</v>
      </c>
      <c r="O1381" s="2" t="str">
        <f t="shared" si="258"/>
        <v>0 an, 11 mois, 12 jours</v>
      </c>
      <c r="Q1381" s="3">
        <f t="shared" si="259"/>
        <v>0</v>
      </c>
      <c r="R1381" s="4">
        <f t="shared" si="260"/>
        <v>11</v>
      </c>
      <c r="S1381" s="5">
        <f t="shared" si="261"/>
        <v>12</v>
      </c>
      <c r="U1381" s="1">
        <f t="shared" si="262"/>
        <v>33889</v>
      </c>
      <c r="W1381" s="6">
        <f t="shared" si="263"/>
        <v>0</v>
      </c>
      <c r="Y1381" t="str">
        <f>_xll.DIFFDATE(B1381,C1381,3)</f>
        <v>0 an 11 mois 11 jours</v>
      </c>
      <c r="AC1381" t="str">
        <f>RIGHT(_xll.DIFFDATE($B1381,$C1381,3),8)</f>
        <v>11 jours</v>
      </c>
      <c r="AD1381" s="11"/>
      <c r="AE1381" s="10"/>
    </row>
    <row r="1382" spans="2:31">
      <c r="B1382" s="1">
        <v>10897</v>
      </c>
      <c r="C1382" s="1">
        <v>23891</v>
      </c>
      <c r="E1382" s="2" t="str">
        <f t="shared" si="252"/>
        <v>35 ans, 6 mois, 28 jours</v>
      </c>
      <c r="G1382" s="3">
        <f t="shared" si="253"/>
        <v>35</v>
      </c>
      <c r="H1382" s="4">
        <f t="shared" si="254"/>
        <v>6</v>
      </c>
      <c r="I1382" s="5">
        <f t="shared" si="255"/>
        <v>28</v>
      </c>
      <c r="K1382" s="1">
        <f t="shared" si="256"/>
        <v>23890</v>
      </c>
      <c r="M1382" s="6">
        <f t="shared" si="257"/>
        <v>-1</v>
      </c>
      <c r="O1382" s="2" t="str">
        <f t="shared" si="258"/>
        <v>35 ans, 6 mois, 29 jours</v>
      </c>
      <c r="Q1382" s="3">
        <f t="shared" si="259"/>
        <v>35</v>
      </c>
      <c r="R1382" s="4">
        <f t="shared" si="260"/>
        <v>6</v>
      </c>
      <c r="S1382" s="5">
        <f t="shared" si="261"/>
        <v>29</v>
      </c>
      <c r="U1382" s="1">
        <f t="shared" si="262"/>
        <v>23891</v>
      </c>
      <c r="W1382" s="6">
        <f t="shared" si="263"/>
        <v>0</v>
      </c>
      <c r="Y1382" t="str">
        <f>_xll.DIFFDATE(B1382,C1382,3)</f>
        <v>35 ans 6 mois 28 jours</v>
      </c>
      <c r="AC1382" t="str">
        <f>RIGHT(_xll.DIFFDATE($B1382,$C1382,3),8)</f>
        <v>28 jours</v>
      </c>
      <c r="AD1382" s="11"/>
      <c r="AE1382" s="10"/>
    </row>
    <row r="1383" spans="2:31">
      <c r="B1383" s="1">
        <v>32811</v>
      </c>
      <c r="C1383" s="1">
        <v>47558</v>
      </c>
      <c r="E1383" s="2" t="str">
        <f t="shared" si="252"/>
        <v>40 ans, 4 mois, 14 jours</v>
      </c>
      <c r="G1383" s="3">
        <f t="shared" si="253"/>
        <v>40</v>
      </c>
      <c r="H1383" s="4">
        <f t="shared" si="254"/>
        <v>4</v>
      </c>
      <c r="I1383" s="5">
        <f t="shared" si="255"/>
        <v>14</v>
      </c>
      <c r="K1383" s="1">
        <f t="shared" si="256"/>
        <v>47556</v>
      </c>
      <c r="M1383" s="6">
        <f t="shared" si="257"/>
        <v>-2</v>
      </c>
      <c r="O1383" s="2" t="str">
        <f t="shared" si="258"/>
        <v>40 ans, 4 mois, 16 jours</v>
      </c>
      <c r="Q1383" s="3">
        <f t="shared" si="259"/>
        <v>40</v>
      </c>
      <c r="R1383" s="4">
        <f t="shared" si="260"/>
        <v>4</v>
      </c>
      <c r="S1383" s="5">
        <f t="shared" si="261"/>
        <v>16</v>
      </c>
      <c r="U1383" s="1">
        <f t="shared" si="262"/>
        <v>47558</v>
      </c>
      <c r="W1383" s="6">
        <f t="shared" si="263"/>
        <v>0</v>
      </c>
      <c r="Y1383" t="str">
        <f>_xll.DIFFDATE(B1383,C1383,3)</f>
        <v>40 ans 4 mois 14 jours</v>
      </c>
      <c r="AC1383" t="str">
        <f>RIGHT(_xll.DIFFDATE($B1383,$C1383,3),8)</f>
        <v>14 jours</v>
      </c>
      <c r="AD1383" s="11"/>
      <c r="AE1383" s="10"/>
    </row>
    <row r="1384" spans="2:31">
      <c r="B1384" s="1">
        <v>17471</v>
      </c>
      <c r="C1384" s="1">
        <v>34616</v>
      </c>
      <c r="E1384" s="2" t="str">
        <f t="shared" si="252"/>
        <v>46 ans, 11 mois, 8 jours</v>
      </c>
      <c r="G1384" s="3">
        <f t="shared" si="253"/>
        <v>46</v>
      </c>
      <c r="H1384" s="4">
        <f t="shared" si="254"/>
        <v>11</v>
      </c>
      <c r="I1384" s="5">
        <f t="shared" si="255"/>
        <v>8</v>
      </c>
      <c r="K1384" s="1">
        <f t="shared" si="256"/>
        <v>34615</v>
      </c>
      <c r="M1384" s="6">
        <f t="shared" si="257"/>
        <v>-1</v>
      </c>
      <c r="O1384" s="2" t="str">
        <f t="shared" si="258"/>
        <v>46 ans, 11 mois, 9 jours</v>
      </c>
      <c r="Q1384" s="3">
        <f t="shared" si="259"/>
        <v>46</v>
      </c>
      <c r="R1384" s="4">
        <f t="shared" si="260"/>
        <v>11</v>
      </c>
      <c r="S1384" s="5">
        <f t="shared" si="261"/>
        <v>9</v>
      </c>
      <c r="U1384" s="1">
        <f t="shared" si="262"/>
        <v>34616</v>
      </c>
      <c r="W1384" s="6">
        <f t="shared" si="263"/>
        <v>0</v>
      </c>
      <c r="Y1384" t="str">
        <f>_xll.DIFFDATE(B1384,C1384,3)</f>
        <v>46 ans 11 mois 8 jours</v>
      </c>
      <c r="AC1384" t="str">
        <f>RIGHT(_xll.DIFFDATE($B1384,$C1384,3),8)</f>
        <v xml:space="preserve"> 8 jours</v>
      </c>
      <c r="AD1384" s="11"/>
      <c r="AE1384" s="10"/>
    </row>
    <row r="1385" spans="2:31">
      <c r="B1385" s="1">
        <v>14579</v>
      </c>
      <c r="C1385" s="1">
        <v>17255</v>
      </c>
      <c r="E1385" s="2" t="str">
        <f t="shared" si="252"/>
        <v>7 ans, 3 mois, 27 jours</v>
      </c>
      <c r="G1385" s="3">
        <f t="shared" si="253"/>
        <v>7</v>
      </c>
      <c r="H1385" s="4">
        <f t="shared" si="254"/>
        <v>3</v>
      </c>
      <c r="I1385" s="5">
        <f t="shared" si="255"/>
        <v>27</v>
      </c>
      <c r="K1385" s="1">
        <f t="shared" si="256"/>
        <v>17253</v>
      </c>
      <c r="M1385" s="6">
        <f t="shared" si="257"/>
        <v>-2</v>
      </c>
      <c r="O1385" s="2" t="str">
        <f t="shared" si="258"/>
        <v>7 ans, 3 mois, 29 jours</v>
      </c>
      <c r="Q1385" s="3">
        <f t="shared" si="259"/>
        <v>7</v>
      </c>
      <c r="R1385" s="4">
        <f t="shared" si="260"/>
        <v>3</v>
      </c>
      <c r="S1385" s="5">
        <f t="shared" si="261"/>
        <v>29</v>
      </c>
      <c r="U1385" s="1">
        <f t="shared" si="262"/>
        <v>17255</v>
      </c>
      <c r="W1385" s="6">
        <f t="shared" si="263"/>
        <v>0</v>
      </c>
      <c r="Y1385" t="str">
        <f>_xll.DIFFDATE(B1385,C1385,3)</f>
        <v>7 ans 3 mois 27 jours</v>
      </c>
      <c r="AC1385" t="str">
        <f>RIGHT(_xll.DIFFDATE($B1385,$C1385,3),8)</f>
        <v>27 jours</v>
      </c>
      <c r="AD1385" s="11"/>
      <c r="AE1385" s="10"/>
    </row>
    <row r="1386" spans="2:31">
      <c r="B1386" s="1">
        <v>21915</v>
      </c>
      <c r="C1386" s="1">
        <v>72446</v>
      </c>
      <c r="E1386" s="2" t="str">
        <f t="shared" si="252"/>
        <v>138 ans, 4 mois, 5 jours</v>
      </c>
      <c r="G1386" s="3">
        <f t="shared" si="253"/>
        <v>138</v>
      </c>
      <c r="H1386" s="4">
        <f t="shared" si="254"/>
        <v>4</v>
      </c>
      <c r="I1386" s="5">
        <f t="shared" si="255"/>
        <v>5</v>
      </c>
      <c r="K1386" s="1">
        <f t="shared" si="256"/>
        <v>72445</v>
      </c>
      <c r="M1386" s="6">
        <f t="shared" si="257"/>
        <v>-1</v>
      </c>
      <c r="O1386" s="2" t="str">
        <f t="shared" si="258"/>
        <v>138 ans, 4 mois, 6 jours</v>
      </c>
      <c r="Q1386" s="3">
        <f t="shared" si="259"/>
        <v>138</v>
      </c>
      <c r="R1386" s="4">
        <f t="shared" si="260"/>
        <v>4</v>
      </c>
      <c r="S1386" s="5">
        <f t="shared" si="261"/>
        <v>6</v>
      </c>
      <c r="U1386" s="1">
        <f t="shared" si="262"/>
        <v>72446</v>
      </c>
      <c r="W1386" s="6">
        <f t="shared" si="263"/>
        <v>0</v>
      </c>
      <c r="Y1386" t="str">
        <f>_xll.DIFFDATE(B1386,C1386,3)</f>
        <v>138 ans 4 mois 5 jours</v>
      </c>
      <c r="AC1386" t="str">
        <f>RIGHT(_xll.DIFFDATE($B1386,$C1386,3),8)</f>
        <v xml:space="preserve"> 5 jours</v>
      </c>
      <c r="AD1386" s="11"/>
      <c r="AE1386" s="10"/>
    </row>
    <row r="1387" spans="2:31">
      <c r="B1387" s="1">
        <v>11200</v>
      </c>
      <c r="C1387" s="1">
        <v>24907</v>
      </c>
      <c r="E1387" s="2" t="str">
        <f t="shared" si="252"/>
        <v>37 ans, 6 mois, 9 jours</v>
      </c>
      <c r="G1387" s="3">
        <f t="shared" si="253"/>
        <v>37</v>
      </c>
      <c r="H1387" s="4">
        <f t="shared" si="254"/>
        <v>6</v>
      </c>
      <c r="I1387" s="5">
        <f t="shared" si="255"/>
        <v>9</v>
      </c>
      <c r="K1387" s="1">
        <f t="shared" si="256"/>
        <v>24906</v>
      </c>
      <c r="M1387" s="6">
        <f t="shared" si="257"/>
        <v>-1</v>
      </c>
      <c r="O1387" s="2" t="str">
        <f t="shared" si="258"/>
        <v>37 ans, 6 mois, 10 jours</v>
      </c>
      <c r="Q1387" s="3">
        <f t="shared" si="259"/>
        <v>37</v>
      </c>
      <c r="R1387" s="4">
        <f t="shared" si="260"/>
        <v>6</v>
      </c>
      <c r="S1387" s="5">
        <f t="shared" si="261"/>
        <v>10</v>
      </c>
      <c r="U1387" s="1">
        <f t="shared" si="262"/>
        <v>24907</v>
      </c>
      <c r="W1387" s="6">
        <f t="shared" si="263"/>
        <v>0</v>
      </c>
      <c r="Y1387" t="str">
        <f>_xll.DIFFDATE(B1387,C1387,3)</f>
        <v>37 ans 6 mois 9 jours</v>
      </c>
      <c r="AC1387" t="str">
        <f>RIGHT(_xll.DIFFDATE($B1387,$C1387,3),8)</f>
        <v xml:space="preserve"> 9 jours</v>
      </c>
      <c r="AD1387" s="11"/>
      <c r="AE1387" s="10"/>
    </row>
    <row r="1388" spans="2:31">
      <c r="B1388" s="1">
        <v>16649</v>
      </c>
      <c r="C1388" s="1">
        <v>63487</v>
      </c>
      <c r="E1388" s="2" t="str">
        <f t="shared" si="252"/>
        <v>128 ans, 2 mois, 24 jours</v>
      </c>
      <c r="G1388" s="3">
        <f t="shared" si="253"/>
        <v>128</v>
      </c>
      <c r="H1388" s="4">
        <f t="shared" si="254"/>
        <v>2</v>
      </c>
      <c r="I1388" s="5">
        <f t="shared" si="255"/>
        <v>24</v>
      </c>
      <c r="K1388" s="1">
        <f t="shared" si="256"/>
        <v>63486</v>
      </c>
      <c r="M1388" s="6">
        <f t="shared" si="257"/>
        <v>-1</v>
      </c>
      <c r="O1388" s="2" t="str">
        <f t="shared" si="258"/>
        <v>128 ans, 2 mois, 25 jours</v>
      </c>
      <c r="Q1388" s="3">
        <f t="shared" si="259"/>
        <v>128</v>
      </c>
      <c r="R1388" s="4">
        <f t="shared" si="260"/>
        <v>2</v>
      </c>
      <c r="S1388" s="5">
        <f t="shared" si="261"/>
        <v>25</v>
      </c>
      <c r="U1388" s="1">
        <f t="shared" si="262"/>
        <v>63487</v>
      </c>
      <c r="W1388" s="6">
        <f t="shared" si="263"/>
        <v>0</v>
      </c>
      <c r="Y1388" t="str">
        <f>_xll.DIFFDATE(B1388,C1388,3)</f>
        <v>128 ans 2 mois 24 jours</v>
      </c>
      <c r="AC1388" t="str">
        <f>RIGHT(_xll.DIFFDATE($B1388,$C1388,3),8)</f>
        <v>24 jours</v>
      </c>
      <c r="AD1388" s="11"/>
      <c r="AE1388" s="10"/>
    </row>
    <row r="1389" spans="2:31">
      <c r="B1389" s="1">
        <v>16102</v>
      </c>
      <c r="C1389" s="1">
        <v>44382</v>
      </c>
      <c r="E1389" s="2" t="str">
        <f t="shared" si="252"/>
        <v>77 ans, 5 mois, 4 jours</v>
      </c>
      <c r="G1389" s="3">
        <f t="shared" si="253"/>
        <v>77</v>
      </c>
      <c r="H1389" s="4">
        <f t="shared" si="254"/>
        <v>5</v>
      </c>
      <c r="I1389" s="5">
        <f t="shared" si="255"/>
        <v>4</v>
      </c>
      <c r="K1389" s="1">
        <f t="shared" si="256"/>
        <v>44381</v>
      </c>
      <c r="M1389" s="6">
        <f t="shared" si="257"/>
        <v>-1</v>
      </c>
      <c r="O1389" s="2" t="str">
        <f t="shared" si="258"/>
        <v>77 ans, 5 mois, 5 jours</v>
      </c>
      <c r="Q1389" s="3">
        <f t="shared" si="259"/>
        <v>77</v>
      </c>
      <c r="R1389" s="4">
        <f t="shared" si="260"/>
        <v>5</v>
      </c>
      <c r="S1389" s="5">
        <f t="shared" si="261"/>
        <v>5</v>
      </c>
      <c r="U1389" s="1">
        <f t="shared" si="262"/>
        <v>44382</v>
      </c>
      <c r="W1389" s="6">
        <f t="shared" si="263"/>
        <v>0</v>
      </c>
      <c r="Y1389" t="str">
        <f>_xll.DIFFDATE(B1389,C1389,3)</f>
        <v>77 ans 5 mois 4 jours</v>
      </c>
      <c r="AC1389" t="str">
        <f>RIGHT(_xll.DIFFDATE($B1389,$C1389,3),8)</f>
        <v xml:space="preserve"> 4 jours</v>
      </c>
      <c r="AD1389" s="11"/>
      <c r="AE1389" s="10"/>
    </row>
    <row r="1390" spans="2:31">
      <c r="B1390" s="1">
        <v>34364</v>
      </c>
      <c r="C1390" s="1">
        <v>70564</v>
      </c>
      <c r="E1390" s="2" t="str">
        <f t="shared" si="252"/>
        <v>99 ans, 1 mois, 9 jours</v>
      </c>
      <c r="G1390" s="3">
        <f t="shared" si="253"/>
        <v>99</v>
      </c>
      <c r="H1390" s="4">
        <f t="shared" si="254"/>
        <v>1</v>
      </c>
      <c r="I1390" s="5">
        <f t="shared" si="255"/>
        <v>9</v>
      </c>
      <c r="K1390" s="1">
        <f t="shared" si="256"/>
        <v>70562</v>
      </c>
      <c r="M1390" s="6">
        <f t="shared" si="257"/>
        <v>-2</v>
      </c>
      <c r="O1390" s="2" t="str">
        <f t="shared" si="258"/>
        <v>99 ans, 1 mois, 11 jours</v>
      </c>
      <c r="Q1390" s="3">
        <f t="shared" si="259"/>
        <v>99</v>
      </c>
      <c r="R1390" s="4">
        <f t="shared" si="260"/>
        <v>1</v>
      </c>
      <c r="S1390" s="5">
        <f t="shared" si="261"/>
        <v>11</v>
      </c>
      <c r="U1390" s="1">
        <f t="shared" si="262"/>
        <v>70564</v>
      </c>
      <c r="W1390" s="6">
        <f t="shared" si="263"/>
        <v>0</v>
      </c>
      <c r="Y1390" t="str">
        <f>_xll.DIFFDATE(B1390,C1390,3)</f>
        <v>99 ans 1 mois 9 jours</v>
      </c>
      <c r="AC1390" t="str">
        <f>RIGHT(_xll.DIFFDATE($B1390,$C1390,3),8)</f>
        <v xml:space="preserve"> 9 jours</v>
      </c>
      <c r="AD1390" s="11"/>
      <c r="AE1390" s="10"/>
    </row>
    <row r="1391" spans="2:31">
      <c r="B1391" s="1">
        <v>8308</v>
      </c>
      <c r="C1391" s="1">
        <v>61799</v>
      </c>
      <c r="E1391" s="2" t="str">
        <f t="shared" si="252"/>
        <v>146 ans, 5 mois, 11 jours</v>
      </c>
      <c r="G1391" s="3">
        <f t="shared" si="253"/>
        <v>146</v>
      </c>
      <c r="H1391" s="4">
        <f t="shared" si="254"/>
        <v>5</v>
      </c>
      <c r="I1391" s="5">
        <f t="shared" si="255"/>
        <v>11</v>
      </c>
      <c r="K1391" s="1">
        <f t="shared" si="256"/>
        <v>61798</v>
      </c>
      <c r="M1391" s="6">
        <f t="shared" si="257"/>
        <v>-1</v>
      </c>
      <c r="O1391" s="2" t="str">
        <f t="shared" si="258"/>
        <v>146 ans, 5 mois, 12 jours</v>
      </c>
      <c r="Q1391" s="3">
        <f t="shared" si="259"/>
        <v>146</v>
      </c>
      <c r="R1391" s="4">
        <f t="shared" si="260"/>
        <v>5</v>
      </c>
      <c r="S1391" s="5">
        <f t="shared" si="261"/>
        <v>12</v>
      </c>
      <c r="U1391" s="1">
        <f t="shared" si="262"/>
        <v>61799</v>
      </c>
      <c r="W1391" s="6">
        <f t="shared" si="263"/>
        <v>0</v>
      </c>
      <c r="Y1391" t="str">
        <f>_xll.DIFFDATE(B1391,C1391,3)</f>
        <v>146 ans 5 mois 11 jours</v>
      </c>
      <c r="AC1391" t="str">
        <f>RIGHT(_xll.DIFFDATE($B1391,$C1391,3),8)</f>
        <v>11 jours</v>
      </c>
      <c r="AD1391" s="11"/>
      <c r="AE1391" s="10"/>
    </row>
    <row r="1392" spans="2:31">
      <c r="B1392" s="1">
        <v>21853</v>
      </c>
      <c r="C1392" s="1">
        <v>46084</v>
      </c>
      <c r="E1392" s="2" t="str">
        <f t="shared" si="252"/>
        <v>66 ans, 4 mois, 1 jour</v>
      </c>
      <c r="G1392" s="3">
        <f t="shared" si="253"/>
        <v>66</v>
      </c>
      <c r="H1392" s="4">
        <f t="shared" si="254"/>
        <v>4</v>
      </c>
      <c r="I1392" s="5">
        <f t="shared" si="255"/>
        <v>1</v>
      </c>
      <c r="K1392" s="1">
        <f t="shared" si="256"/>
        <v>46082</v>
      </c>
      <c r="M1392" s="6">
        <f t="shared" si="257"/>
        <v>-2</v>
      </c>
      <c r="O1392" s="2" t="str">
        <f t="shared" si="258"/>
        <v>66 ans, 4 mois, 3 jours</v>
      </c>
      <c r="Q1392" s="3">
        <f t="shared" si="259"/>
        <v>66</v>
      </c>
      <c r="R1392" s="4">
        <f t="shared" si="260"/>
        <v>4</v>
      </c>
      <c r="S1392" s="5">
        <f t="shared" si="261"/>
        <v>3</v>
      </c>
      <c r="U1392" s="1">
        <f t="shared" si="262"/>
        <v>46084</v>
      </c>
      <c r="W1392" s="6">
        <f t="shared" si="263"/>
        <v>0</v>
      </c>
      <c r="Y1392" t="str">
        <f>_xll.DIFFDATE(B1392,C1392,3)</f>
        <v>66 ans 4 mois 1 jour</v>
      </c>
      <c r="AC1392" t="str">
        <f>RIGHT(_xll.DIFFDATE($B1392,$C1392,3),8)</f>
        <v>s 1 jour</v>
      </c>
      <c r="AD1392" s="11"/>
      <c r="AE1392" s="10"/>
    </row>
    <row r="1393" spans="2:31">
      <c r="B1393" s="1">
        <v>27911</v>
      </c>
      <c r="C1393" s="1">
        <v>63911</v>
      </c>
      <c r="E1393" s="2" t="str">
        <f t="shared" si="252"/>
        <v>98 ans, 6 mois, 22 jours</v>
      </c>
      <c r="G1393" s="3">
        <f t="shared" si="253"/>
        <v>98</v>
      </c>
      <c r="H1393" s="4">
        <f t="shared" si="254"/>
        <v>6</v>
      </c>
      <c r="I1393" s="5">
        <f t="shared" si="255"/>
        <v>22</v>
      </c>
      <c r="K1393" s="1">
        <f t="shared" si="256"/>
        <v>63910</v>
      </c>
      <c r="M1393" s="6">
        <f t="shared" si="257"/>
        <v>-1</v>
      </c>
      <c r="O1393" s="2" t="str">
        <f t="shared" si="258"/>
        <v>98 ans, 6 mois, 23 jours</v>
      </c>
      <c r="Q1393" s="3">
        <f t="shared" si="259"/>
        <v>98</v>
      </c>
      <c r="R1393" s="4">
        <f t="shared" si="260"/>
        <v>6</v>
      </c>
      <c r="S1393" s="5">
        <f t="shared" si="261"/>
        <v>23</v>
      </c>
      <c r="U1393" s="1">
        <f t="shared" si="262"/>
        <v>63911</v>
      </c>
      <c r="W1393" s="6">
        <f t="shared" si="263"/>
        <v>0</v>
      </c>
      <c r="Y1393" t="str">
        <f>_xll.DIFFDATE(B1393,C1393,3)</f>
        <v>98 ans 6 mois 22 jours</v>
      </c>
      <c r="AC1393" t="str">
        <f>RIGHT(_xll.DIFFDATE($B1393,$C1393,3),8)</f>
        <v>22 jours</v>
      </c>
      <c r="AD1393" s="11"/>
      <c r="AE1393" s="10"/>
    </row>
    <row r="1394" spans="2:31">
      <c r="B1394" s="1">
        <v>36249</v>
      </c>
      <c r="C1394" s="1">
        <v>60350</v>
      </c>
      <c r="E1394" s="2" t="str">
        <f t="shared" si="252"/>
        <v>65 ans, 11 mois, 22 jours</v>
      </c>
      <c r="G1394" s="3">
        <f t="shared" si="253"/>
        <v>65</v>
      </c>
      <c r="H1394" s="4">
        <f t="shared" si="254"/>
        <v>11</v>
      </c>
      <c r="I1394" s="5">
        <f t="shared" si="255"/>
        <v>22</v>
      </c>
      <c r="K1394" s="1">
        <f t="shared" si="256"/>
        <v>60348</v>
      </c>
      <c r="M1394" s="6">
        <f t="shared" si="257"/>
        <v>-2</v>
      </c>
      <c r="O1394" s="2" t="str">
        <f t="shared" si="258"/>
        <v>65 ans, 11 mois, 24 jours</v>
      </c>
      <c r="Q1394" s="3">
        <f t="shared" si="259"/>
        <v>65</v>
      </c>
      <c r="R1394" s="4">
        <f t="shared" si="260"/>
        <v>11</v>
      </c>
      <c r="S1394" s="5">
        <f t="shared" si="261"/>
        <v>24</v>
      </c>
      <c r="U1394" s="1">
        <f t="shared" si="262"/>
        <v>60350</v>
      </c>
      <c r="W1394" s="6">
        <f t="shared" si="263"/>
        <v>0</v>
      </c>
      <c r="Y1394" t="str">
        <f>_xll.DIFFDATE(B1394,C1394,3)</f>
        <v>65 ans 11 mois 22 jours</v>
      </c>
      <c r="AC1394" t="str">
        <f>RIGHT(_xll.DIFFDATE($B1394,$C1394,3),8)</f>
        <v>22 jours</v>
      </c>
      <c r="AD1394" s="11"/>
      <c r="AE1394" s="10"/>
    </row>
    <row r="1395" spans="2:31">
      <c r="B1395" s="1">
        <v>31228</v>
      </c>
      <c r="C1395" s="1">
        <v>80051</v>
      </c>
      <c r="E1395" s="2" t="str">
        <f t="shared" si="252"/>
        <v>133 ans, 8 mois, 1 jour</v>
      </c>
      <c r="G1395" s="3">
        <f t="shared" si="253"/>
        <v>133</v>
      </c>
      <c r="H1395" s="4">
        <f t="shared" si="254"/>
        <v>8</v>
      </c>
      <c r="I1395" s="5">
        <f t="shared" si="255"/>
        <v>1</v>
      </c>
      <c r="K1395" s="1">
        <f t="shared" si="256"/>
        <v>80049</v>
      </c>
      <c r="M1395" s="6">
        <f t="shared" si="257"/>
        <v>-2</v>
      </c>
      <c r="O1395" s="2" t="str">
        <f t="shared" si="258"/>
        <v>133 ans, 8 mois, 3 jours</v>
      </c>
      <c r="Q1395" s="3">
        <f t="shared" si="259"/>
        <v>133</v>
      </c>
      <c r="R1395" s="4">
        <f t="shared" si="260"/>
        <v>8</v>
      </c>
      <c r="S1395" s="5">
        <f t="shared" si="261"/>
        <v>3</v>
      </c>
      <c r="U1395" s="1">
        <f t="shared" si="262"/>
        <v>80051</v>
      </c>
      <c r="W1395" s="6">
        <f t="shared" si="263"/>
        <v>0</v>
      </c>
      <c r="Y1395" t="str">
        <f>_xll.DIFFDATE(B1395,C1395,3)</f>
        <v>133 ans 8 mois 1 jour</v>
      </c>
      <c r="AC1395" t="str">
        <f>RIGHT(_xll.DIFFDATE($B1395,$C1395,3),8)</f>
        <v>s 1 jour</v>
      </c>
      <c r="AD1395" s="11"/>
      <c r="AE1395" s="10"/>
    </row>
    <row r="1396" spans="2:31">
      <c r="B1396" s="1">
        <v>10164</v>
      </c>
      <c r="C1396" s="1">
        <v>30389</v>
      </c>
      <c r="E1396" s="2" t="str">
        <f t="shared" si="252"/>
        <v>55 ans, 4 mois, 13 jours</v>
      </c>
      <c r="G1396" s="3">
        <f t="shared" si="253"/>
        <v>55</v>
      </c>
      <c r="H1396" s="4">
        <f t="shared" si="254"/>
        <v>4</v>
      </c>
      <c r="I1396" s="5">
        <f t="shared" si="255"/>
        <v>13</v>
      </c>
      <c r="K1396" s="1">
        <f t="shared" si="256"/>
        <v>30388</v>
      </c>
      <c r="M1396" s="6">
        <f t="shared" si="257"/>
        <v>-1</v>
      </c>
      <c r="O1396" s="2" t="str">
        <f t="shared" si="258"/>
        <v>55 ans, 4 mois, 14 jours</v>
      </c>
      <c r="Q1396" s="3">
        <f t="shared" si="259"/>
        <v>55</v>
      </c>
      <c r="R1396" s="4">
        <f t="shared" si="260"/>
        <v>4</v>
      </c>
      <c r="S1396" s="5">
        <f t="shared" si="261"/>
        <v>14</v>
      </c>
      <c r="U1396" s="1">
        <f t="shared" si="262"/>
        <v>30389</v>
      </c>
      <c r="W1396" s="6">
        <f t="shared" si="263"/>
        <v>0</v>
      </c>
      <c r="Y1396" t="str">
        <f>_xll.DIFFDATE(B1396,C1396,3)</f>
        <v>55 ans 4 mois 13 jours</v>
      </c>
      <c r="AC1396" t="str">
        <f>RIGHT(_xll.DIFFDATE($B1396,$C1396,3),8)</f>
        <v>13 jours</v>
      </c>
      <c r="AD1396" s="11"/>
      <c r="AE1396" s="10"/>
    </row>
    <row r="1397" spans="2:31">
      <c r="B1397" s="1">
        <v>6575</v>
      </c>
      <c r="C1397" s="1">
        <v>38487</v>
      </c>
      <c r="E1397" s="2" t="str">
        <f t="shared" si="252"/>
        <v>87 ans, 4 mois, 14 jours</v>
      </c>
      <c r="G1397" s="3">
        <f t="shared" si="253"/>
        <v>87</v>
      </c>
      <c r="H1397" s="4">
        <f t="shared" si="254"/>
        <v>4</v>
      </c>
      <c r="I1397" s="5">
        <f t="shared" si="255"/>
        <v>14</v>
      </c>
      <c r="K1397" s="1">
        <f t="shared" si="256"/>
        <v>38486</v>
      </c>
      <c r="M1397" s="6">
        <f t="shared" si="257"/>
        <v>-1</v>
      </c>
      <c r="O1397" s="2" t="str">
        <f t="shared" si="258"/>
        <v>87 ans, 4 mois, 15 jours</v>
      </c>
      <c r="Q1397" s="3">
        <f t="shared" si="259"/>
        <v>87</v>
      </c>
      <c r="R1397" s="4">
        <f t="shared" si="260"/>
        <v>4</v>
      </c>
      <c r="S1397" s="5">
        <f t="shared" si="261"/>
        <v>15</v>
      </c>
      <c r="U1397" s="1">
        <f t="shared" si="262"/>
        <v>38487</v>
      </c>
      <c r="W1397" s="6">
        <f t="shared" si="263"/>
        <v>0</v>
      </c>
      <c r="Y1397" t="str">
        <f>_xll.DIFFDATE(B1397,C1397,3)</f>
        <v>87 ans 4 mois 14 jours</v>
      </c>
      <c r="AC1397" t="str">
        <f>RIGHT(_xll.DIFFDATE($B1397,$C1397,3),8)</f>
        <v>14 jours</v>
      </c>
      <c r="AD1397" s="11"/>
      <c r="AE1397" s="10"/>
    </row>
    <row r="1398" spans="2:31">
      <c r="B1398" s="1">
        <v>1492</v>
      </c>
      <c r="C1398" s="1">
        <v>49643</v>
      </c>
      <c r="E1398" s="2" t="str">
        <f t="shared" si="252"/>
        <v>131 ans, 9 mois, 30 jours</v>
      </c>
      <c r="G1398" s="3">
        <f t="shared" si="253"/>
        <v>131</v>
      </c>
      <c r="H1398" s="4">
        <f t="shared" si="254"/>
        <v>9</v>
      </c>
      <c r="I1398" s="5">
        <f t="shared" si="255"/>
        <v>30</v>
      </c>
      <c r="K1398" s="1">
        <f t="shared" si="256"/>
        <v>49643</v>
      </c>
      <c r="M1398" s="6">
        <f t="shared" si="257"/>
        <v>0</v>
      </c>
      <c r="O1398" s="2" t="str">
        <f t="shared" si="258"/>
        <v>131 ans, 10 mois, 0 jour</v>
      </c>
      <c r="Q1398" s="3">
        <f t="shared" si="259"/>
        <v>131</v>
      </c>
      <c r="R1398" s="4">
        <f t="shared" si="260"/>
        <v>10</v>
      </c>
      <c r="S1398" s="5">
        <f t="shared" si="261"/>
        <v>0</v>
      </c>
      <c r="U1398" s="1">
        <f t="shared" si="262"/>
        <v>49643</v>
      </c>
      <c r="W1398" s="6">
        <f t="shared" si="263"/>
        <v>0</v>
      </c>
      <c r="Y1398" t="str">
        <f>_xll.DIFFDATE(B1398,C1398,3)</f>
        <v>131 ans 9 mois 30 jours</v>
      </c>
      <c r="AC1398" t="str">
        <f>RIGHT(_xll.DIFFDATE($B1398,$C1398,3),8)</f>
        <v>30 jours</v>
      </c>
      <c r="AD1398" s="11"/>
      <c r="AE1398" s="10"/>
    </row>
    <row r="1399" spans="2:31">
      <c r="B1399" s="1">
        <v>20545</v>
      </c>
      <c r="C1399" s="1">
        <v>30984</v>
      </c>
      <c r="E1399" s="2" t="str">
        <f t="shared" si="252"/>
        <v>28 ans, 6 mois, 28 jours</v>
      </c>
      <c r="G1399" s="3">
        <f t="shared" si="253"/>
        <v>28</v>
      </c>
      <c r="H1399" s="4">
        <f t="shared" si="254"/>
        <v>6</v>
      </c>
      <c r="I1399" s="5">
        <f t="shared" si="255"/>
        <v>28</v>
      </c>
      <c r="K1399" s="1">
        <f t="shared" si="256"/>
        <v>30983</v>
      </c>
      <c r="M1399" s="6">
        <f t="shared" si="257"/>
        <v>-1</v>
      </c>
      <c r="O1399" s="2" t="str">
        <f t="shared" si="258"/>
        <v>28 ans, 6 mois, 29 jours</v>
      </c>
      <c r="Q1399" s="3">
        <f t="shared" si="259"/>
        <v>28</v>
      </c>
      <c r="R1399" s="4">
        <f t="shared" si="260"/>
        <v>6</v>
      </c>
      <c r="S1399" s="5">
        <f t="shared" si="261"/>
        <v>29</v>
      </c>
      <c r="U1399" s="1">
        <f t="shared" si="262"/>
        <v>30984</v>
      </c>
      <c r="W1399" s="6">
        <f t="shared" si="263"/>
        <v>0</v>
      </c>
      <c r="Y1399" t="str">
        <f>_xll.DIFFDATE(B1399,C1399,3)</f>
        <v>28 ans 6 mois 28 jours</v>
      </c>
      <c r="AC1399" t="str">
        <f>RIGHT(_xll.DIFFDATE($B1399,$C1399,3),8)</f>
        <v>28 jours</v>
      </c>
      <c r="AD1399" s="11"/>
      <c r="AE1399" s="10"/>
    </row>
    <row r="1400" spans="2:31">
      <c r="B1400" s="1">
        <v>29433</v>
      </c>
      <c r="C1400" s="1">
        <v>30673</v>
      </c>
      <c r="E1400" s="2" t="str">
        <f t="shared" si="252"/>
        <v>3 ans, 4 mois, 22 jours</v>
      </c>
      <c r="G1400" s="3">
        <f t="shared" si="253"/>
        <v>3</v>
      </c>
      <c r="H1400" s="4">
        <f t="shared" si="254"/>
        <v>4</v>
      </c>
      <c r="I1400" s="5">
        <f t="shared" si="255"/>
        <v>22</v>
      </c>
      <c r="K1400" s="1">
        <f t="shared" si="256"/>
        <v>30672</v>
      </c>
      <c r="M1400" s="6">
        <f t="shared" si="257"/>
        <v>-1</v>
      </c>
      <c r="O1400" s="2" t="str">
        <f t="shared" si="258"/>
        <v>3 ans, 4 mois, 23 jours</v>
      </c>
      <c r="Q1400" s="3">
        <f t="shared" si="259"/>
        <v>3</v>
      </c>
      <c r="R1400" s="4">
        <f t="shared" si="260"/>
        <v>4</v>
      </c>
      <c r="S1400" s="5">
        <f t="shared" si="261"/>
        <v>23</v>
      </c>
      <c r="U1400" s="1">
        <f t="shared" si="262"/>
        <v>30673</v>
      </c>
      <c r="W1400" s="6">
        <f t="shared" si="263"/>
        <v>0</v>
      </c>
      <c r="Y1400" t="str">
        <f>_xll.DIFFDATE(B1400,C1400,3)</f>
        <v>3 ans 4 mois 22 jours</v>
      </c>
      <c r="AC1400" t="str">
        <f>RIGHT(_xll.DIFFDATE($B1400,$C1400,3),8)</f>
        <v>22 jours</v>
      </c>
      <c r="AD1400" s="11"/>
      <c r="AE1400" s="10"/>
    </row>
    <row r="1401" spans="2:31">
      <c r="B1401" s="1">
        <v>31167</v>
      </c>
      <c r="C1401" s="1">
        <v>75300</v>
      </c>
      <c r="E1401" s="2" t="str">
        <f t="shared" si="252"/>
        <v>120 ans, 9 mois, 29 jours</v>
      </c>
      <c r="G1401" s="3">
        <f t="shared" si="253"/>
        <v>120</v>
      </c>
      <c r="H1401" s="4">
        <f t="shared" si="254"/>
        <v>9</v>
      </c>
      <c r="I1401" s="5">
        <f t="shared" si="255"/>
        <v>29</v>
      </c>
      <c r="K1401" s="1">
        <f t="shared" si="256"/>
        <v>75300</v>
      </c>
      <c r="M1401" s="6">
        <f t="shared" si="257"/>
        <v>0</v>
      </c>
      <c r="O1401" s="2" t="str">
        <f t="shared" si="258"/>
        <v>120 ans, 10 mois, 0 jour</v>
      </c>
      <c r="Q1401" s="3">
        <f t="shared" si="259"/>
        <v>120</v>
      </c>
      <c r="R1401" s="4">
        <f t="shared" si="260"/>
        <v>10</v>
      </c>
      <c r="S1401" s="5">
        <f t="shared" si="261"/>
        <v>0</v>
      </c>
      <c r="U1401" s="1">
        <f t="shared" si="262"/>
        <v>75300</v>
      </c>
      <c r="W1401" s="6">
        <f t="shared" si="263"/>
        <v>0</v>
      </c>
      <c r="Y1401" t="str">
        <f>_xll.DIFFDATE(B1401,C1401,3)</f>
        <v>120 ans 9 mois 29 jours</v>
      </c>
      <c r="AC1401" t="str">
        <f>RIGHT(_xll.DIFFDATE($B1401,$C1401,3),8)</f>
        <v>29 jours</v>
      </c>
      <c r="AD1401" s="11"/>
      <c r="AE1401" s="10"/>
    </row>
    <row r="1402" spans="2:31">
      <c r="B1402" s="1">
        <v>32963</v>
      </c>
      <c r="C1402" s="1">
        <v>76907</v>
      </c>
      <c r="E1402" s="2" t="str">
        <f t="shared" si="252"/>
        <v>120 ans, 3 mois, 23 jours</v>
      </c>
      <c r="G1402" s="3">
        <f t="shared" si="253"/>
        <v>120</v>
      </c>
      <c r="H1402" s="4">
        <f t="shared" si="254"/>
        <v>3</v>
      </c>
      <c r="I1402" s="5">
        <f t="shared" si="255"/>
        <v>23</v>
      </c>
      <c r="K1402" s="1">
        <f t="shared" si="256"/>
        <v>76906</v>
      </c>
      <c r="M1402" s="6">
        <f t="shared" si="257"/>
        <v>-1</v>
      </c>
      <c r="O1402" s="2" t="str">
        <f t="shared" si="258"/>
        <v>120 ans, 3 mois, 24 jours</v>
      </c>
      <c r="Q1402" s="3">
        <f t="shared" si="259"/>
        <v>120</v>
      </c>
      <c r="R1402" s="4">
        <f t="shared" si="260"/>
        <v>3</v>
      </c>
      <c r="S1402" s="5">
        <f t="shared" si="261"/>
        <v>24</v>
      </c>
      <c r="U1402" s="1">
        <f t="shared" si="262"/>
        <v>76907</v>
      </c>
      <c r="W1402" s="6">
        <f t="shared" si="263"/>
        <v>0</v>
      </c>
      <c r="Y1402" t="str">
        <f>_xll.DIFFDATE(B1402,C1402,3)</f>
        <v>120 ans 3 mois 23 jours</v>
      </c>
      <c r="AC1402" t="str">
        <f>RIGHT(_xll.DIFFDATE($B1402,$C1402,3),8)</f>
        <v>23 jours</v>
      </c>
      <c r="AD1402" s="11"/>
      <c r="AE1402" s="10"/>
    </row>
    <row r="1403" spans="2:31">
      <c r="B1403" s="1">
        <v>15705</v>
      </c>
      <c r="C1403" s="1">
        <v>33302</v>
      </c>
      <c r="E1403" s="2" t="str">
        <f t="shared" si="252"/>
        <v>48 ans, 2 mois, 3 jours</v>
      </c>
      <c r="G1403" s="3">
        <f t="shared" si="253"/>
        <v>48</v>
      </c>
      <c r="H1403" s="4">
        <f t="shared" si="254"/>
        <v>2</v>
      </c>
      <c r="I1403" s="5">
        <f t="shared" si="255"/>
        <v>3</v>
      </c>
      <c r="K1403" s="1">
        <f t="shared" si="256"/>
        <v>33300</v>
      </c>
      <c r="M1403" s="6">
        <f t="shared" si="257"/>
        <v>-2</v>
      </c>
      <c r="O1403" s="2" t="str">
        <f t="shared" si="258"/>
        <v>48 ans, 2 mois, 5 jours</v>
      </c>
      <c r="Q1403" s="3">
        <f t="shared" si="259"/>
        <v>48</v>
      </c>
      <c r="R1403" s="4">
        <f t="shared" si="260"/>
        <v>2</v>
      </c>
      <c r="S1403" s="5">
        <f t="shared" si="261"/>
        <v>5</v>
      </c>
      <c r="U1403" s="1">
        <f t="shared" si="262"/>
        <v>33302</v>
      </c>
      <c r="W1403" s="6">
        <f t="shared" si="263"/>
        <v>0</v>
      </c>
      <c r="Y1403" t="str">
        <f>_xll.DIFFDATE(B1403,C1403,3)</f>
        <v>48 ans 2 mois 3 jours</v>
      </c>
      <c r="AC1403" t="str">
        <f>RIGHT(_xll.DIFFDATE($B1403,$C1403,3),8)</f>
        <v xml:space="preserve"> 3 jours</v>
      </c>
      <c r="AD1403" s="11"/>
      <c r="AE1403" s="10"/>
    </row>
    <row r="1404" spans="2:31">
      <c r="B1404" s="1">
        <v>35308</v>
      </c>
      <c r="C1404" s="1">
        <v>58727</v>
      </c>
      <c r="E1404" s="2" t="str">
        <f t="shared" si="252"/>
        <v>64 ans, 1 mois, 12 jours</v>
      </c>
      <c r="G1404" s="3">
        <f t="shared" si="253"/>
        <v>64</v>
      </c>
      <c r="H1404" s="4">
        <f t="shared" si="254"/>
        <v>1</v>
      </c>
      <c r="I1404" s="5">
        <f t="shared" si="255"/>
        <v>12</v>
      </c>
      <c r="K1404" s="1">
        <f t="shared" si="256"/>
        <v>58726</v>
      </c>
      <c r="M1404" s="6">
        <f t="shared" si="257"/>
        <v>-1</v>
      </c>
      <c r="O1404" s="2" t="str">
        <f t="shared" si="258"/>
        <v>64 ans, 1 mois, 13 jours</v>
      </c>
      <c r="Q1404" s="3">
        <f t="shared" si="259"/>
        <v>64</v>
      </c>
      <c r="R1404" s="4">
        <f t="shared" si="260"/>
        <v>1</v>
      </c>
      <c r="S1404" s="5">
        <f t="shared" si="261"/>
        <v>13</v>
      </c>
      <c r="U1404" s="1">
        <f t="shared" si="262"/>
        <v>58727</v>
      </c>
      <c r="W1404" s="6">
        <f t="shared" si="263"/>
        <v>0</v>
      </c>
      <c r="Y1404" t="str">
        <f>_xll.DIFFDATE(B1404,C1404,3)</f>
        <v>64 ans 1 mois 12 jours</v>
      </c>
      <c r="AC1404" t="str">
        <f>RIGHT(_xll.DIFFDATE($B1404,$C1404,3),8)</f>
        <v>12 jours</v>
      </c>
      <c r="AD1404" s="11"/>
      <c r="AE1404" s="10"/>
    </row>
    <row r="1405" spans="2:31">
      <c r="B1405" s="1">
        <v>5569</v>
      </c>
      <c r="C1405" s="1">
        <v>52051</v>
      </c>
      <c r="E1405" s="2" t="str">
        <f t="shared" si="252"/>
        <v>127 ans, 3 mois, 3 jours</v>
      </c>
      <c r="G1405" s="3">
        <f t="shared" si="253"/>
        <v>127</v>
      </c>
      <c r="H1405" s="4">
        <f t="shared" si="254"/>
        <v>3</v>
      </c>
      <c r="I1405" s="5">
        <f t="shared" si="255"/>
        <v>3</v>
      </c>
      <c r="K1405" s="1">
        <f t="shared" si="256"/>
        <v>52050</v>
      </c>
      <c r="M1405" s="6">
        <f t="shared" si="257"/>
        <v>-1</v>
      </c>
      <c r="O1405" s="2" t="str">
        <f t="shared" si="258"/>
        <v>127 ans, 3 mois, 4 jours</v>
      </c>
      <c r="Q1405" s="3">
        <f t="shared" si="259"/>
        <v>127</v>
      </c>
      <c r="R1405" s="4">
        <f t="shared" si="260"/>
        <v>3</v>
      </c>
      <c r="S1405" s="5">
        <f t="shared" si="261"/>
        <v>4</v>
      </c>
      <c r="U1405" s="1">
        <f t="shared" si="262"/>
        <v>52051</v>
      </c>
      <c r="W1405" s="6">
        <f t="shared" si="263"/>
        <v>0</v>
      </c>
      <c r="Y1405" t="str">
        <f>_xll.DIFFDATE(B1405,C1405,3)</f>
        <v>127 ans 3 mois 3 jours</v>
      </c>
      <c r="AC1405" t="str">
        <f>RIGHT(_xll.DIFFDATE($B1405,$C1405,3),8)</f>
        <v xml:space="preserve"> 3 jours</v>
      </c>
      <c r="AD1405" s="11"/>
      <c r="AE1405" s="10"/>
    </row>
    <row r="1406" spans="2:31">
      <c r="B1406" s="1">
        <v>20393</v>
      </c>
      <c r="C1406" s="1">
        <v>73616</v>
      </c>
      <c r="E1406" s="2" t="str">
        <f t="shared" si="252"/>
        <v>145 ans, 8 mois, 19 jours</v>
      </c>
      <c r="G1406" s="3">
        <f t="shared" si="253"/>
        <v>145</v>
      </c>
      <c r="H1406" s="4">
        <f t="shared" si="254"/>
        <v>8</v>
      </c>
      <c r="I1406" s="5">
        <f t="shared" si="255"/>
        <v>19</v>
      </c>
      <c r="K1406" s="1">
        <f t="shared" si="256"/>
        <v>73615</v>
      </c>
      <c r="M1406" s="6">
        <f t="shared" si="257"/>
        <v>-1</v>
      </c>
      <c r="O1406" s="2" t="str">
        <f t="shared" si="258"/>
        <v>145 ans, 8 mois, 20 jours</v>
      </c>
      <c r="Q1406" s="3">
        <f t="shared" si="259"/>
        <v>145</v>
      </c>
      <c r="R1406" s="4">
        <f t="shared" si="260"/>
        <v>8</v>
      </c>
      <c r="S1406" s="5">
        <f t="shared" si="261"/>
        <v>20</v>
      </c>
      <c r="U1406" s="1">
        <f t="shared" si="262"/>
        <v>73616</v>
      </c>
      <c r="W1406" s="6">
        <f t="shared" si="263"/>
        <v>0</v>
      </c>
      <c r="Y1406" t="str">
        <f>_xll.DIFFDATE(B1406,C1406,3)</f>
        <v>145 ans 8 mois 19 jours</v>
      </c>
      <c r="AC1406" t="str">
        <f>RIGHT(_xll.DIFFDATE($B1406,$C1406,3),8)</f>
        <v>19 jours</v>
      </c>
      <c r="AD1406" s="11"/>
      <c r="AE1406" s="10"/>
    </row>
    <row r="1407" spans="2:31">
      <c r="B1407" s="1">
        <v>19145</v>
      </c>
      <c r="C1407" s="1">
        <v>44986</v>
      </c>
      <c r="E1407" s="2" t="str">
        <f t="shared" si="252"/>
        <v>70 ans, 9 mois, -2 jour</v>
      </c>
      <c r="G1407" s="3">
        <f t="shared" si="253"/>
        <v>70</v>
      </c>
      <c r="H1407" s="4">
        <f t="shared" si="254"/>
        <v>9</v>
      </c>
      <c r="I1407" s="5">
        <f t="shared" si="255"/>
        <v>-2</v>
      </c>
      <c r="K1407" s="1">
        <f t="shared" si="256"/>
        <v>44983</v>
      </c>
      <c r="M1407" s="6">
        <f t="shared" si="257"/>
        <v>-3</v>
      </c>
      <c r="O1407" s="2" t="str">
        <f t="shared" si="258"/>
        <v>70 ans, 9 mois, 1 jour</v>
      </c>
      <c r="Q1407" s="3">
        <f t="shared" si="259"/>
        <v>70</v>
      </c>
      <c r="R1407" s="4">
        <f t="shared" si="260"/>
        <v>9</v>
      </c>
      <c r="S1407" s="5">
        <f t="shared" si="261"/>
        <v>1</v>
      </c>
      <c r="U1407" s="1">
        <f t="shared" si="262"/>
        <v>44986</v>
      </c>
      <c r="W1407" s="6">
        <f t="shared" si="263"/>
        <v>0</v>
      </c>
      <c r="Y1407" t="str">
        <f>_xll.DIFFDATE(B1407,C1407,3)</f>
        <v>70 ans 9 mois -2 jour</v>
      </c>
      <c r="AC1407" t="str">
        <f>RIGHT(_xll.DIFFDATE($B1407,$C1407,3),8)</f>
        <v xml:space="preserve"> -2 jour</v>
      </c>
      <c r="AD1407" s="11"/>
      <c r="AE1407" s="10"/>
    </row>
    <row r="1408" spans="2:31">
      <c r="B1408" s="1">
        <v>30255</v>
      </c>
      <c r="C1408" s="1">
        <v>75747</v>
      </c>
      <c r="E1408" s="2" t="str">
        <f t="shared" si="252"/>
        <v>124 ans, 6 mois, 20 jours</v>
      </c>
      <c r="G1408" s="3">
        <f t="shared" si="253"/>
        <v>124</v>
      </c>
      <c r="H1408" s="4">
        <f t="shared" si="254"/>
        <v>6</v>
      </c>
      <c r="I1408" s="5">
        <f t="shared" si="255"/>
        <v>20</v>
      </c>
      <c r="K1408" s="1">
        <f t="shared" si="256"/>
        <v>75746</v>
      </c>
      <c r="M1408" s="6">
        <f t="shared" si="257"/>
        <v>-1</v>
      </c>
      <c r="O1408" s="2" t="str">
        <f t="shared" si="258"/>
        <v>124 ans, 6 mois, 21 jours</v>
      </c>
      <c r="Q1408" s="3">
        <f t="shared" si="259"/>
        <v>124</v>
      </c>
      <c r="R1408" s="4">
        <f t="shared" si="260"/>
        <v>6</v>
      </c>
      <c r="S1408" s="5">
        <f t="shared" si="261"/>
        <v>21</v>
      </c>
      <c r="U1408" s="1">
        <f t="shared" si="262"/>
        <v>75747</v>
      </c>
      <c r="W1408" s="6">
        <f t="shared" si="263"/>
        <v>0</v>
      </c>
      <c r="Y1408" t="str">
        <f>_xll.DIFFDATE(B1408,C1408,3)</f>
        <v>124 ans 6 mois 20 jours</v>
      </c>
      <c r="AC1408" t="str">
        <f>RIGHT(_xll.DIFFDATE($B1408,$C1408,3),8)</f>
        <v>20 jours</v>
      </c>
      <c r="AD1408" s="11"/>
      <c r="AE1408" s="10"/>
    </row>
    <row r="1409" spans="2:31">
      <c r="B1409" s="1">
        <v>12874</v>
      </c>
      <c r="C1409" s="1">
        <v>56327</v>
      </c>
      <c r="E1409" s="2" t="str">
        <f t="shared" si="252"/>
        <v>118 ans, 11 mois, 16 jours</v>
      </c>
      <c r="G1409" s="3">
        <f t="shared" si="253"/>
        <v>118</v>
      </c>
      <c r="H1409" s="4">
        <f t="shared" si="254"/>
        <v>11</v>
      </c>
      <c r="I1409" s="5">
        <f t="shared" si="255"/>
        <v>16</v>
      </c>
      <c r="K1409" s="1">
        <f t="shared" si="256"/>
        <v>56324</v>
      </c>
      <c r="M1409" s="6">
        <f t="shared" si="257"/>
        <v>-3</v>
      </c>
      <c r="O1409" s="2" t="str">
        <f t="shared" si="258"/>
        <v>118 ans, 11 mois, 19 jours</v>
      </c>
      <c r="Q1409" s="3">
        <f t="shared" si="259"/>
        <v>118</v>
      </c>
      <c r="R1409" s="4">
        <f t="shared" si="260"/>
        <v>11</v>
      </c>
      <c r="S1409" s="5">
        <f t="shared" si="261"/>
        <v>19</v>
      </c>
      <c r="U1409" s="1">
        <f t="shared" si="262"/>
        <v>56327</v>
      </c>
      <c r="W1409" s="6">
        <f t="shared" si="263"/>
        <v>0</v>
      </c>
      <c r="Y1409" t="str">
        <f>_xll.DIFFDATE(B1409,C1409,3)</f>
        <v>118 ans 11 mois 16 jours</v>
      </c>
      <c r="AC1409" t="str">
        <f>RIGHT(_xll.DIFFDATE($B1409,$C1409,3),8)</f>
        <v>16 jours</v>
      </c>
      <c r="AD1409" s="11"/>
      <c r="AE1409" s="10"/>
    </row>
    <row r="1410" spans="2:31">
      <c r="B1410" s="1">
        <v>2555</v>
      </c>
      <c r="C1410" s="1">
        <v>6641</v>
      </c>
      <c r="E1410" s="2" t="str">
        <f t="shared" si="252"/>
        <v>11 ans, 2 mois, 6 jours</v>
      </c>
      <c r="G1410" s="3">
        <f t="shared" si="253"/>
        <v>11</v>
      </c>
      <c r="H1410" s="4">
        <f t="shared" si="254"/>
        <v>2</v>
      </c>
      <c r="I1410" s="5">
        <f t="shared" si="255"/>
        <v>6</v>
      </c>
      <c r="K1410" s="1">
        <f t="shared" si="256"/>
        <v>6640</v>
      </c>
      <c r="M1410" s="6">
        <f t="shared" si="257"/>
        <v>-1</v>
      </c>
      <c r="O1410" s="2" t="str">
        <f t="shared" si="258"/>
        <v>11 ans, 2 mois, 7 jours</v>
      </c>
      <c r="Q1410" s="3">
        <f t="shared" si="259"/>
        <v>11</v>
      </c>
      <c r="R1410" s="4">
        <f t="shared" si="260"/>
        <v>2</v>
      </c>
      <c r="S1410" s="5">
        <f t="shared" si="261"/>
        <v>7</v>
      </c>
      <c r="U1410" s="1">
        <f t="shared" si="262"/>
        <v>6641</v>
      </c>
      <c r="W1410" s="6">
        <f t="shared" si="263"/>
        <v>0</v>
      </c>
      <c r="Y1410" t="str">
        <f>_xll.DIFFDATE(B1410,C1410,3)</f>
        <v>11 ans 2 mois 6 jours</v>
      </c>
      <c r="AC1410" t="str">
        <f>RIGHT(_xll.DIFFDATE($B1410,$C1410,3),8)</f>
        <v xml:space="preserve"> 6 jours</v>
      </c>
      <c r="AD1410" s="11"/>
      <c r="AE1410" s="10"/>
    </row>
    <row r="1411" spans="2:31">
      <c r="B1411" s="1">
        <v>21731</v>
      </c>
      <c r="C1411" s="1">
        <v>57430</v>
      </c>
      <c r="E1411" s="2" t="str">
        <f t="shared" si="252"/>
        <v>97 ans, 8 mois, 24 jours</v>
      </c>
      <c r="G1411" s="3">
        <f t="shared" si="253"/>
        <v>97</v>
      </c>
      <c r="H1411" s="4">
        <f t="shared" si="254"/>
        <v>8</v>
      </c>
      <c r="I1411" s="5">
        <f t="shared" si="255"/>
        <v>24</v>
      </c>
      <c r="K1411" s="1">
        <f t="shared" si="256"/>
        <v>57428</v>
      </c>
      <c r="M1411" s="6">
        <f t="shared" si="257"/>
        <v>-2</v>
      </c>
      <c r="O1411" s="2" t="str">
        <f t="shared" si="258"/>
        <v>97 ans, 8 mois, 26 jours</v>
      </c>
      <c r="Q1411" s="3">
        <f t="shared" si="259"/>
        <v>97</v>
      </c>
      <c r="R1411" s="4">
        <f t="shared" si="260"/>
        <v>8</v>
      </c>
      <c r="S1411" s="5">
        <f t="shared" si="261"/>
        <v>26</v>
      </c>
      <c r="U1411" s="1">
        <f t="shared" si="262"/>
        <v>57430</v>
      </c>
      <c r="W1411" s="6">
        <f t="shared" si="263"/>
        <v>0</v>
      </c>
      <c r="Y1411" t="str">
        <f>_xll.DIFFDATE(B1411,C1411,3)</f>
        <v>97 ans 8 mois 24 jours</v>
      </c>
      <c r="AC1411" t="str">
        <f>RIGHT(_xll.DIFFDATE($B1411,$C1411,3),8)</f>
        <v>24 jours</v>
      </c>
      <c r="AD1411" s="11"/>
      <c r="AE1411" s="10"/>
    </row>
    <row r="1412" spans="2:31">
      <c r="B1412" s="1">
        <v>35185</v>
      </c>
      <c r="C1412" s="1">
        <v>35855</v>
      </c>
      <c r="E1412" s="2" t="str">
        <f t="shared" si="252"/>
        <v>1 an, 10 mois, -1 jour</v>
      </c>
      <c r="G1412" s="3">
        <f t="shared" si="253"/>
        <v>1</v>
      </c>
      <c r="H1412" s="4">
        <f t="shared" si="254"/>
        <v>10</v>
      </c>
      <c r="I1412" s="5">
        <f t="shared" si="255"/>
        <v>-1</v>
      </c>
      <c r="K1412" s="1">
        <f t="shared" si="256"/>
        <v>35853</v>
      </c>
      <c r="M1412" s="6">
        <f t="shared" si="257"/>
        <v>-2</v>
      </c>
      <c r="O1412" s="2" t="str">
        <f t="shared" si="258"/>
        <v>1 an, 10 mois, 1 jour</v>
      </c>
      <c r="Q1412" s="3">
        <f t="shared" si="259"/>
        <v>1</v>
      </c>
      <c r="R1412" s="4">
        <f t="shared" si="260"/>
        <v>10</v>
      </c>
      <c r="S1412" s="5">
        <f t="shared" si="261"/>
        <v>1</v>
      </c>
      <c r="U1412" s="1">
        <f t="shared" si="262"/>
        <v>35855</v>
      </c>
      <c r="W1412" s="6">
        <f t="shared" si="263"/>
        <v>0</v>
      </c>
      <c r="Y1412" t="str">
        <f>_xll.DIFFDATE(B1412,C1412,3)</f>
        <v>1 an 10 mois -1 jour</v>
      </c>
      <c r="AC1412" t="str">
        <f>RIGHT(_xll.DIFFDATE($B1412,$C1412,3),8)</f>
        <v xml:space="preserve"> -1 jour</v>
      </c>
      <c r="AD1412" s="11"/>
      <c r="AE1412" s="10"/>
    </row>
    <row r="1413" spans="2:31">
      <c r="B1413" s="1">
        <v>22493</v>
      </c>
      <c r="C1413" s="1">
        <v>73035</v>
      </c>
      <c r="E1413" s="2" t="str">
        <f t="shared" si="252"/>
        <v>138 ans, 4 mois, 15 jours</v>
      </c>
      <c r="G1413" s="3">
        <f t="shared" si="253"/>
        <v>138</v>
      </c>
      <c r="H1413" s="4">
        <f t="shared" si="254"/>
        <v>4</v>
      </c>
      <c r="I1413" s="5">
        <f t="shared" si="255"/>
        <v>15</v>
      </c>
      <c r="K1413" s="1">
        <f t="shared" si="256"/>
        <v>73034</v>
      </c>
      <c r="M1413" s="6">
        <f t="shared" si="257"/>
        <v>-1</v>
      </c>
      <c r="O1413" s="2" t="str">
        <f t="shared" si="258"/>
        <v>138 ans, 4 mois, 16 jours</v>
      </c>
      <c r="Q1413" s="3">
        <f t="shared" si="259"/>
        <v>138</v>
      </c>
      <c r="R1413" s="4">
        <f t="shared" si="260"/>
        <v>4</v>
      </c>
      <c r="S1413" s="5">
        <f t="shared" si="261"/>
        <v>16</v>
      </c>
      <c r="U1413" s="1">
        <f t="shared" si="262"/>
        <v>73035</v>
      </c>
      <c r="W1413" s="6">
        <f t="shared" si="263"/>
        <v>0</v>
      </c>
      <c r="Y1413" t="str">
        <f>_xll.DIFFDATE(B1413,C1413,3)</f>
        <v>138 ans 4 mois 15 jours</v>
      </c>
      <c r="AC1413" t="str">
        <f>RIGHT(_xll.DIFFDATE($B1413,$C1413,3),8)</f>
        <v>15 jours</v>
      </c>
      <c r="AD1413" s="11"/>
      <c r="AE1413" s="10"/>
    </row>
    <row r="1414" spans="2:31">
      <c r="B1414" s="1">
        <v>13605</v>
      </c>
      <c r="C1414" s="1">
        <v>35715</v>
      </c>
      <c r="E1414" s="2" t="str">
        <f t="shared" si="252"/>
        <v>60 ans, 6 mois, 11 jours</v>
      </c>
      <c r="G1414" s="3">
        <f t="shared" si="253"/>
        <v>60</v>
      </c>
      <c r="H1414" s="4">
        <f t="shared" si="254"/>
        <v>6</v>
      </c>
      <c r="I1414" s="5">
        <f t="shared" si="255"/>
        <v>11</v>
      </c>
      <c r="K1414" s="1">
        <f t="shared" si="256"/>
        <v>35714</v>
      </c>
      <c r="M1414" s="6">
        <f t="shared" si="257"/>
        <v>-1</v>
      </c>
      <c r="O1414" s="2" t="str">
        <f t="shared" si="258"/>
        <v>60 ans, 6 mois, 12 jours</v>
      </c>
      <c r="Q1414" s="3">
        <f t="shared" si="259"/>
        <v>60</v>
      </c>
      <c r="R1414" s="4">
        <f t="shared" si="260"/>
        <v>6</v>
      </c>
      <c r="S1414" s="5">
        <f t="shared" si="261"/>
        <v>12</v>
      </c>
      <c r="U1414" s="1">
        <f t="shared" si="262"/>
        <v>35715</v>
      </c>
      <c r="W1414" s="6">
        <f t="shared" si="263"/>
        <v>0</v>
      </c>
      <c r="Y1414" t="str">
        <f>_xll.DIFFDATE(B1414,C1414,3)</f>
        <v>60 ans 6 mois 11 jours</v>
      </c>
      <c r="AC1414" t="str">
        <f>RIGHT(_xll.DIFFDATE($B1414,$C1414,3),8)</f>
        <v>11 jours</v>
      </c>
      <c r="AD1414" s="11"/>
      <c r="AE1414" s="10"/>
    </row>
    <row r="1415" spans="2:31">
      <c r="B1415" s="1">
        <v>14488</v>
      </c>
      <c r="C1415" s="1">
        <v>28636</v>
      </c>
      <c r="E1415" s="2" t="str">
        <f t="shared" si="252"/>
        <v>38 ans, 8 mois, 25 jours</v>
      </c>
      <c r="G1415" s="3">
        <f t="shared" si="253"/>
        <v>38</v>
      </c>
      <c r="H1415" s="4">
        <f t="shared" si="254"/>
        <v>8</v>
      </c>
      <c r="I1415" s="5">
        <f t="shared" si="255"/>
        <v>25</v>
      </c>
      <c r="K1415" s="1">
        <f t="shared" si="256"/>
        <v>28635</v>
      </c>
      <c r="M1415" s="6">
        <f t="shared" si="257"/>
        <v>-1</v>
      </c>
      <c r="O1415" s="2" t="str">
        <f t="shared" si="258"/>
        <v>38 ans, 8 mois, 26 jours</v>
      </c>
      <c r="Q1415" s="3">
        <f t="shared" si="259"/>
        <v>38</v>
      </c>
      <c r="R1415" s="4">
        <f t="shared" si="260"/>
        <v>8</v>
      </c>
      <c r="S1415" s="5">
        <f t="shared" si="261"/>
        <v>26</v>
      </c>
      <c r="U1415" s="1">
        <f t="shared" si="262"/>
        <v>28636</v>
      </c>
      <c r="W1415" s="6">
        <f t="shared" si="263"/>
        <v>0</v>
      </c>
      <c r="Y1415" t="str">
        <f>_xll.DIFFDATE(B1415,C1415,3)</f>
        <v>38 ans 8 mois 25 jours</v>
      </c>
      <c r="AC1415" t="str">
        <f>RIGHT(_xll.DIFFDATE($B1415,$C1415,3),8)</f>
        <v>25 jours</v>
      </c>
      <c r="AD1415" s="11"/>
      <c r="AE1415" s="10"/>
    </row>
    <row r="1416" spans="2:31">
      <c r="B1416" s="1">
        <v>5933</v>
      </c>
      <c r="C1416" s="1">
        <v>33324</v>
      </c>
      <c r="E1416" s="2" t="str">
        <f t="shared" ref="E1416:E1479" si="264">DATEDIF(B1416,C1416,"y")&amp;IF(DATEDIF(B1416,C1416,"y")&gt;1," ans, "," an, ")&amp;DATEDIF(B1416,C1416,"ym")&amp;" mois, "&amp;DATEDIF(B1416,C1416,"md")&amp;IF(DATEDIF(B1416,C1416,"md")&gt;1," jours"," jour")</f>
        <v>74 ans, 11 mois, 26 jours</v>
      </c>
      <c r="G1416" s="3">
        <f t="shared" ref="G1416:G1479" si="265">DATEDIF(B1416,C1416,"y")</f>
        <v>74</v>
      </c>
      <c r="H1416" s="4">
        <f t="shared" ref="H1416:H1479" si="266">DATEDIF(B1416,C1416,"ym")</f>
        <v>11</v>
      </c>
      <c r="I1416" s="5">
        <f t="shared" ref="I1416:I1479" si="267">DATEDIF(B1416,C1416,"md")</f>
        <v>26</v>
      </c>
      <c r="K1416" s="1">
        <f t="shared" ref="K1416:K1479" si="268">EDATE($B1416,12*G1416+H1416)+I1416</f>
        <v>33323</v>
      </c>
      <c r="M1416" s="6">
        <f t="shared" ref="M1416:M1479" si="269">K1416-$C1416</f>
        <v>-1</v>
      </c>
      <c r="O1416" s="2" t="str">
        <f t="shared" ref="O1416:O1479" si="270" xml:space="preserve">          TEXT(INT((12*(YEAR(INT(C1416)+((ROUND(C1416-INT(C1416)-B1416+INT(B1416),6))&gt;=0))-YEAR(B1416))+MONTH(INT(C1416)+((ROUND(C1416-INT(C1416)-B1416+INT(B1416),6))&gt;=0))-MONTH(B1416)    -(EDATE(B1416,12*(YEAR(INT(C1416)+((ROUND(C1416-INT(C1416)-B1416+INT(B1416),6))&gt;=0))-YEAR(B1416))+MONTH(INT(C1416)+((ROUND(C1416-INT(C1416)-B1416+INT(B1416),6))&gt;=0))-MONTH(B1416))&gt;=(INT(C1416)+((ROUND(C1416-INT(C1416)-B1416+INT(B1416),6))&gt;=0))))/12),"[&gt;=2]0"" ans, "";0"" an, """)&amp;                  MOD(12*(YEAR(INT(C1416)+((ROUND(C1416-INT(C1416)-B1416+INT(B1416),6))&gt;=0))-YEAR(B1416))+MONTH(INT(C1416)+((ROUND(C1416-INT(C1416)-B1416+INT(B1416),6))&gt;=0))-MONTH(B1416)    -(EDATE(B1416,12*(YEAR(INT(C1416)+((ROUND(C1416-INT(C1416)-B1416+INT(B1416),6))&gt;=0))-YEAR(B1416))+MONTH(INT(C1416)+((ROUND(C1416-INT(C1416)-B1416+INT(B1416),6))&gt;=0))-MONTH(B1416))&gt;=(INT(C1416)+((ROUND(C1416-INT(C1416)-B1416+INT(B1416),6))&gt;=0))),12)&amp;" mois, "&amp;                          TEXT(INT(C1416)+((ROUND(C1416-INT(C1416)-B1416+INT(B1416),6))&gt;=0)-EDATE(INT(B1416),12*(YEAR(INT(C1416)+((ROUND(C1416-INT(C1416)-B1416+INT(B1416),6))&gt;=0))-YEAR(B1416))+MONTH(INT(C1416)+((ROUND(C1416-INT(C1416)-B1416+INT(B1416),6))&gt;=0))-MONTH(B1416)    -(EDATE(B1416,12*(YEAR(INT(C1416)+((ROUND(C1416-INT(C1416)-B1416+INT(B1416),6))&gt;=0))-YEAR(B1416))+MONTH(INT(C1416)+((ROUND(C1416-INT(C1416)-B1416+INT(B1416),6))&gt;=0))-MONTH(B1416))&gt;=(INT(C1416)+((ROUND(C1416-INT(C1416)-B1416+INT(B1416),6))&gt;=0))))-1,"[&gt;=2]0"" jours"";0"" jour""")</f>
        <v>74 ans, 11 mois, 27 jours</v>
      </c>
      <c r="Q1416" s="3">
        <f t="shared" ref="Q1416:Q1479" si="271" xml:space="preserve">            INT((12*(YEAR(INT(C1416)+((ROUND(C1416-INT(C1416)-B1416+INT(B1416),6))&gt;=0))-YEAR(B1416))+MONTH(INT(C1416)+((ROUND(C1416-INT(C1416)-B1416+INT(B1416),6))&gt;=0))-MONTH(B1416)-(EDATE(B1416,12*(YEAR(INT(C1416)+((ROUND(C1416-INT(C1416)-B1416+INT(B1416),6))&gt;=0))-YEAR(B1416))+MONTH(INT(C1416)+((ROUND(C1416-INT(C1416)-B1416+INT(B1416),6))&gt;=0))-MONTH(B1416))&gt;=(INT(C1416)+((ROUND(C1416-INT(C1416)-B1416+INT(B1416),6))&gt;=0))))/12)</f>
        <v>74</v>
      </c>
      <c r="R1416" s="4">
        <f t="shared" ref="R1416:R1479" si="272" xml:space="preserve">             MOD(12*(YEAR(INT(C1416)+((ROUND(C1416-INT(C1416)-B1416+INT(B1416),6))&gt;=0))-YEAR(B1416))+MONTH(INT(C1416)+((ROUND(C1416-INT(C1416)-B1416+INT(B1416),6))&gt;=0))-MONTH(B1416)-(EDATE(B1416,12*(YEAR(INT(C1416)+((ROUND(C1416-INT(C1416)-B1416+INT(B1416),6))&gt;=0))-YEAR(B1416))+MONTH(INT(C1416)+((ROUND(C1416-INT(C1416)-B1416+INT(B1416),6))&gt;=0))-MONTH(B1416))&gt;=(INT(C1416)+((ROUND(C1416-INT(C1416)-B1416+INT(B1416),6))&gt;=0))),12)</f>
        <v>11</v>
      </c>
      <c r="S1416" s="5">
        <f t="shared" ref="S1416:S1479" si="273" xml:space="preserve">                               INT(C1416)+((ROUND(C1416-INT(C1416)-B1416+INT(B1416),6))&gt;=0)-EDATE(INT(B1416),12*(YEAR(INT(C1416)+((ROUND(C1416-INT(C1416)-B1416+INT(B1416),6))&gt;=0))-YEAR(B1416))+MONTH(INT(C1416)+((ROUND(C1416-INT(C1416)-B1416+INT(B1416),6))&gt;=0))-MONTH(B1416)    -(EDATE(B1416,12*(YEAR(INT(C1416)+((ROUND(C1416-INT(C1416)-B1416+INT(B1416),6))&gt;=0))-YEAR(B1416))+MONTH(INT(C1416)+((ROUND(C1416-INT(C1416)-B1416+INT(B1416),6))&gt;=0))-MONTH(B1416))&gt;=(INT(C1416)+((ROUND(C1416-INT(C1416)-B1416+INT(B1416),6))&gt;=0))))-1</f>
        <v>27</v>
      </c>
      <c r="U1416" s="1">
        <f t="shared" ref="U1416:U1479" si="274">EDATE($B1416,12*Q1416+R1416)+S1416</f>
        <v>33324</v>
      </c>
      <c r="W1416" s="6">
        <f t="shared" ref="W1416:W1479" si="275">U1416-$C1416</f>
        <v>0</v>
      </c>
      <c r="Y1416" t="str">
        <f>_xll.DIFFDATE(B1416,C1416,3)</f>
        <v>74 ans 11 mois 26 jours</v>
      </c>
      <c r="AC1416" t="str">
        <f>RIGHT(_xll.DIFFDATE($B1416,$C1416,3),8)</f>
        <v>26 jours</v>
      </c>
      <c r="AD1416" s="11"/>
      <c r="AE1416" s="10"/>
    </row>
    <row r="1417" spans="2:31">
      <c r="B1417" s="1">
        <v>7487</v>
      </c>
      <c r="C1417" s="1">
        <v>35862</v>
      </c>
      <c r="E1417" s="2" t="str">
        <f t="shared" si="264"/>
        <v>77 ans, 8 mois, 6 jours</v>
      </c>
      <c r="G1417" s="3">
        <f t="shared" si="265"/>
        <v>77</v>
      </c>
      <c r="H1417" s="4">
        <f t="shared" si="266"/>
        <v>8</v>
      </c>
      <c r="I1417" s="5">
        <f t="shared" si="267"/>
        <v>6</v>
      </c>
      <c r="K1417" s="1">
        <f t="shared" si="268"/>
        <v>35860</v>
      </c>
      <c r="M1417" s="6">
        <f t="shared" si="269"/>
        <v>-2</v>
      </c>
      <c r="O1417" s="2" t="str">
        <f t="shared" si="270"/>
        <v>77 ans, 8 mois, 8 jours</v>
      </c>
      <c r="Q1417" s="3">
        <f t="shared" si="271"/>
        <v>77</v>
      </c>
      <c r="R1417" s="4">
        <f t="shared" si="272"/>
        <v>8</v>
      </c>
      <c r="S1417" s="5">
        <f t="shared" si="273"/>
        <v>8</v>
      </c>
      <c r="U1417" s="1">
        <f t="shared" si="274"/>
        <v>35862</v>
      </c>
      <c r="W1417" s="6">
        <f t="shared" si="275"/>
        <v>0</v>
      </c>
      <c r="Y1417" t="str">
        <f>_xll.DIFFDATE(B1417,C1417,3)</f>
        <v>77 ans 8 mois 6 jours</v>
      </c>
      <c r="AC1417" t="str">
        <f>RIGHT(_xll.DIFFDATE($B1417,$C1417,3),8)</f>
        <v xml:space="preserve"> 6 jours</v>
      </c>
      <c r="AD1417" s="11"/>
      <c r="AE1417" s="10"/>
    </row>
    <row r="1418" spans="2:31">
      <c r="B1418" s="1">
        <v>29251</v>
      </c>
      <c r="C1418" s="1">
        <v>50759</v>
      </c>
      <c r="E1418" s="2" t="str">
        <f t="shared" si="264"/>
        <v>58 ans, 10 mois, 19 jours</v>
      </c>
      <c r="G1418" s="3">
        <f t="shared" si="265"/>
        <v>58</v>
      </c>
      <c r="H1418" s="4">
        <f t="shared" si="266"/>
        <v>10</v>
      </c>
      <c r="I1418" s="5">
        <f t="shared" si="267"/>
        <v>19</v>
      </c>
      <c r="K1418" s="1">
        <f t="shared" si="268"/>
        <v>50758</v>
      </c>
      <c r="M1418" s="6">
        <f t="shared" si="269"/>
        <v>-1</v>
      </c>
      <c r="O1418" s="2" t="str">
        <f t="shared" si="270"/>
        <v>58 ans, 10 mois, 20 jours</v>
      </c>
      <c r="Q1418" s="3">
        <f t="shared" si="271"/>
        <v>58</v>
      </c>
      <c r="R1418" s="4">
        <f t="shared" si="272"/>
        <v>10</v>
      </c>
      <c r="S1418" s="5">
        <f t="shared" si="273"/>
        <v>20</v>
      </c>
      <c r="U1418" s="1">
        <f t="shared" si="274"/>
        <v>50759</v>
      </c>
      <c r="W1418" s="6">
        <f t="shared" si="275"/>
        <v>0</v>
      </c>
      <c r="Y1418" t="str">
        <f>_xll.DIFFDATE(B1418,C1418,3)</f>
        <v>58 ans 10 mois 19 jours</v>
      </c>
      <c r="AC1418" t="str">
        <f>RIGHT(_xll.DIFFDATE($B1418,$C1418,3),8)</f>
        <v>19 jours</v>
      </c>
      <c r="AD1418" s="11"/>
      <c r="AE1418" s="10"/>
    </row>
    <row r="1419" spans="2:31">
      <c r="B1419" s="1">
        <v>32477</v>
      </c>
      <c r="C1419" s="1">
        <v>57422</v>
      </c>
      <c r="E1419" s="2" t="str">
        <f t="shared" si="264"/>
        <v>68 ans, 3 mois, 16 jours</v>
      </c>
      <c r="G1419" s="3">
        <f t="shared" si="265"/>
        <v>68</v>
      </c>
      <c r="H1419" s="4">
        <f t="shared" si="266"/>
        <v>3</v>
      </c>
      <c r="I1419" s="5">
        <f t="shared" si="267"/>
        <v>16</v>
      </c>
      <c r="K1419" s="1">
        <f t="shared" si="268"/>
        <v>57420</v>
      </c>
      <c r="M1419" s="6">
        <f t="shared" si="269"/>
        <v>-2</v>
      </c>
      <c r="O1419" s="2" t="str">
        <f t="shared" si="270"/>
        <v>68 ans, 3 mois, 18 jours</v>
      </c>
      <c r="Q1419" s="3">
        <f t="shared" si="271"/>
        <v>68</v>
      </c>
      <c r="R1419" s="4">
        <f t="shared" si="272"/>
        <v>3</v>
      </c>
      <c r="S1419" s="5">
        <f t="shared" si="273"/>
        <v>18</v>
      </c>
      <c r="U1419" s="1">
        <f t="shared" si="274"/>
        <v>57422</v>
      </c>
      <c r="W1419" s="6">
        <f t="shared" si="275"/>
        <v>0</v>
      </c>
      <c r="Y1419" t="str">
        <f>_xll.DIFFDATE(B1419,C1419,3)</f>
        <v>68 ans 3 mois 16 jours</v>
      </c>
      <c r="AC1419" t="str">
        <f>RIGHT(_xll.DIFFDATE($B1419,$C1419,3),8)</f>
        <v>16 jours</v>
      </c>
      <c r="AD1419" s="11"/>
      <c r="AE1419" s="10"/>
    </row>
    <row r="1420" spans="2:31">
      <c r="B1420" s="1">
        <v>34636</v>
      </c>
      <c r="C1420" s="1">
        <v>65460</v>
      </c>
      <c r="E1420" s="2" t="str">
        <f t="shared" si="264"/>
        <v>84 ans, 4 mois, 20 jours</v>
      </c>
      <c r="G1420" s="3">
        <f t="shared" si="265"/>
        <v>84</v>
      </c>
      <c r="H1420" s="4">
        <f t="shared" si="266"/>
        <v>4</v>
      </c>
      <c r="I1420" s="5">
        <f t="shared" si="267"/>
        <v>20</v>
      </c>
      <c r="K1420" s="1">
        <f t="shared" si="268"/>
        <v>65459</v>
      </c>
      <c r="M1420" s="6">
        <f t="shared" si="269"/>
        <v>-1</v>
      </c>
      <c r="O1420" s="2" t="str">
        <f t="shared" si="270"/>
        <v>84 ans, 4 mois, 21 jours</v>
      </c>
      <c r="Q1420" s="3">
        <f t="shared" si="271"/>
        <v>84</v>
      </c>
      <c r="R1420" s="4">
        <f t="shared" si="272"/>
        <v>4</v>
      </c>
      <c r="S1420" s="5">
        <f t="shared" si="273"/>
        <v>21</v>
      </c>
      <c r="U1420" s="1">
        <f t="shared" si="274"/>
        <v>65460</v>
      </c>
      <c r="W1420" s="6">
        <f t="shared" si="275"/>
        <v>0</v>
      </c>
      <c r="Y1420" t="str">
        <f>_xll.DIFFDATE(B1420,C1420,3)</f>
        <v>84 ans 4 mois 20 jours</v>
      </c>
      <c r="AC1420" t="str">
        <f>RIGHT(_xll.DIFFDATE($B1420,$C1420,3),8)</f>
        <v>20 jours</v>
      </c>
      <c r="AD1420" s="11"/>
      <c r="AE1420" s="10"/>
    </row>
    <row r="1421" spans="2:31">
      <c r="B1421" s="1">
        <v>27911</v>
      </c>
      <c r="C1421" s="1">
        <v>70831</v>
      </c>
      <c r="E1421" s="2" t="str">
        <f t="shared" si="264"/>
        <v>117 ans, 6 mois, 2 jours</v>
      </c>
      <c r="G1421" s="3">
        <f t="shared" si="265"/>
        <v>117</v>
      </c>
      <c r="H1421" s="4">
        <f t="shared" si="266"/>
        <v>6</v>
      </c>
      <c r="I1421" s="5">
        <f t="shared" si="267"/>
        <v>2</v>
      </c>
      <c r="K1421" s="1">
        <f t="shared" si="268"/>
        <v>70830</v>
      </c>
      <c r="M1421" s="6">
        <f t="shared" si="269"/>
        <v>-1</v>
      </c>
      <c r="O1421" s="2" t="str">
        <f t="shared" si="270"/>
        <v>117 ans, 6 mois, 3 jours</v>
      </c>
      <c r="Q1421" s="3">
        <f t="shared" si="271"/>
        <v>117</v>
      </c>
      <c r="R1421" s="4">
        <f t="shared" si="272"/>
        <v>6</v>
      </c>
      <c r="S1421" s="5">
        <f t="shared" si="273"/>
        <v>3</v>
      </c>
      <c r="U1421" s="1">
        <f t="shared" si="274"/>
        <v>70831</v>
      </c>
      <c r="W1421" s="6">
        <f t="shared" si="275"/>
        <v>0</v>
      </c>
      <c r="Y1421" t="str">
        <f>_xll.DIFFDATE(B1421,C1421,3)</f>
        <v>117 ans 6 mois 2 jours</v>
      </c>
      <c r="AC1421" t="str">
        <f>RIGHT(_xll.DIFFDATE($B1421,$C1421,3),8)</f>
        <v xml:space="preserve"> 2 jours</v>
      </c>
      <c r="AD1421" s="11"/>
      <c r="AE1421" s="10"/>
    </row>
    <row r="1422" spans="2:31">
      <c r="B1422" s="1">
        <v>19510</v>
      </c>
      <c r="C1422" s="1">
        <v>51643</v>
      </c>
      <c r="E1422" s="2" t="str">
        <f t="shared" si="264"/>
        <v>87 ans, 11 mois, 21 jours</v>
      </c>
      <c r="G1422" s="3">
        <f t="shared" si="265"/>
        <v>87</v>
      </c>
      <c r="H1422" s="4">
        <f t="shared" si="266"/>
        <v>11</v>
      </c>
      <c r="I1422" s="5">
        <f t="shared" si="267"/>
        <v>21</v>
      </c>
      <c r="K1422" s="1">
        <f t="shared" si="268"/>
        <v>51642</v>
      </c>
      <c r="M1422" s="6">
        <f t="shared" si="269"/>
        <v>-1</v>
      </c>
      <c r="O1422" s="2" t="str">
        <f t="shared" si="270"/>
        <v>87 ans, 11 mois, 22 jours</v>
      </c>
      <c r="Q1422" s="3">
        <f t="shared" si="271"/>
        <v>87</v>
      </c>
      <c r="R1422" s="4">
        <f t="shared" si="272"/>
        <v>11</v>
      </c>
      <c r="S1422" s="5">
        <f t="shared" si="273"/>
        <v>22</v>
      </c>
      <c r="U1422" s="1">
        <f t="shared" si="274"/>
        <v>51643</v>
      </c>
      <c r="W1422" s="6">
        <f t="shared" si="275"/>
        <v>0</v>
      </c>
      <c r="Y1422" t="str">
        <f>_xll.DIFFDATE(B1422,C1422,3)</f>
        <v>87 ans 11 mois 21 jours</v>
      </c>
      <c r="AC1422" t="str">
        <f>RIGHT(_xll.DIFFDATE($B1422,$C1422,3),8)</f>
        <v>21 jours</v>
      </c>
      <c r="AD1422" s="11"/>
      <c r="AE1422" s="10"/>
    </row>
    <row r="1423" spans="2:31">
      <c r="B1423" s="1">
        <v>6241</v>
      </c>
      <c r="C1423" s="1">
        <v>13132</v>
      </c>
      <c r="E1423" s="2" t="str">
        <f t="shared" si="264"/>
        <v>18 ans, 10 mois, 13 jours</v>
      </c>
      <c r="G1423" s="3">
        <f t="shared" si="265"/>
        <v>18</v>
      </c>
      <c r="H1423" s="4">
        <f t="shared" si="266"/>
        <v>10</v>
      </c>
      <c r="I1423" s="5">
        <f t="shared" si="267"/>
        <v>13</v>
      </c>
      <c r="K1423" s="1">
        <f t="shared" si="268"/>
        <v>13131</v>
      </c>
      <c r="M1423" s="6">
        <f t="shared" si="269"/>
        <v>-1</v>
      </c>
      <c r="O1423" s="2" t="str">
        <f t="shared" si="270"/>
        <v>18 ans, 10 mois, 14 jours</v>
      </c>
      <c r="Q1423" s="3">
        <f t="shared" si="271"/>
        <v>18</v>
      </c>
      <c r="R1423" s="4">
        <f t="shared" si="272"/>
        <v>10</v>
      </c>
      <c r="S1423" s="5">
        <f t="shared" si="273"/>
        <v>14</v>
      </c>
      <c r="U1423" s="1">
        <f t="shared" si="274"/>
        <v>13132</v>
      </c>
      <c r="W1423" s="6">
        <f t="shared" si="275"/>
        <v>0</v>
      </c>
      <c r="Y1423" t="str">
        <f>_xll.DIFFDATE(B1423,C1423,3)</f>
        <v>18 ans 10 mois 13 jours</v>
      </c>
      <c r="AC1423" t="str">
        <f>RIGHT(_xll.DIFFDATE($B1423,$C1423,3),8)</f>
        <v>13 jours</v>
      </c>
      <c r="AD1423" s="11"/>
      <c r="AE1423" s="10"/>
    </row>
    <row r="1424" spans="2:31">
      <c r="B1424" s="1">
        <v>25413</v>
      </c>
      <c r="C1424" s="1">
        <v>79701</v>
      </c>
      <c r="E1424" s="2" t="str">
        <f t="shared" si="264"/>
        <v>148 ans, 7 mois, 17 jours</v>
      </c>
      <c r="G1424" s="3">
        <f t="shared" si="265"/>
        <v>148</v>
      </c>
      <c r="H1424" s="4">
        <f t="shared" si="266"/>
        <v>7</v>
      </c>
      <c r="I1424" s="5">
        <f t="shared" si="267"/>
        <v>17</v>
      </c>
      <c r="K1424" s="1">
        <f t="shared" si="268"/>
        <v>79700</v>
      </c>
      <c r="M1424" s="6">
        <f t="shared" si="269"/>
        <v>-1</v>
      </c>
      <c r="O1424" s="2" t="str">
        <f t="shared" si="270"/>
        <v>148 ans, 7 mois, 18 jours</v>
      </c>
      <c r="Q1424" s="3">
        <f t="shared" si="271"/>
        <v>148</v>
      </c>
      <c r="R1424" s="4">
        <f t="shared" si="272"/>
        <v>7</v>
      </c>
      <c r="S1424" s="5">
        <f t="shared" si="273"/>
        <v>18</v>
      </c>
      <c r="U1424" s="1">
        <f t="shared" si="274"/>
        <v>79701</v>
      </c>
      <c r="W1424" s="6">
        <f t="shared" si="275"/>
        <v>0</v>
      </c>
      <c r="Y1424" t="str">
        <f>_xll.DIFFDATE(B1424,C1424,3)</f>
        <v>148 ans 7 mois 17 jours</v>
      </c>
      <c r="AC1424" t="str">
        <f>RIGHT(_xll.DIFFDATE($B1424,$C1424,3),8)</f>
        <v>17 jours</v>
      </c>
      <c r="AD1424" s="11"/>
      <c r="AE1424" s="10"/>
    </row>
    <row r="1425" spans="2:31">
      <c r="B1425" s="1">
        <v>20120</v>
      </c>
      <c r="C1425" s="1">
        <v>20516</v>
      </c>
      <c r="E1425" s="2" t="str">
        <f t="shared" si="264"/>
        <v>1 an, 1 mois, 0 jour</v>
      </c>
      <c r="G1425" s="3">
        <f t="shared" si="265"/>
        <v>1</v>
      </c>
      <c r="H1425" s="4">
        <f t="shared" si="266"/>
        <v>1</v>
      </c>
      <c r="I1425" s="5">
        <f t="shared" si="267"/>
        <v>0</v>
      </c>
      <c r="K1425" s="1">
        <f t="shared" si="268"/>
        <v>20514</v>
      </c>
      <c r="M1425" s="6">
        <f t="shared" si="269"/>
        <v>-2</v>
      </c>
      <c r="O1425" s="2" t="str">
        <f t="shared" si="270"/>
        <v>1 an, 1 mois, 2 jours</v>
      </c>
      <c r="Q1425" s="3">
        <f t="shared" si="271"/>
        <v>1</v>
      </c>
      <c r="R1425" s="4">
        <f t="shared" si="272"/>
        <v>1</v>
      </c>
      <c r="S1425" s="5">
        <f t="shared" si="273"/>
        <v>2</v>
      </c>
      <c r="U1425" s="1">
        <f t="shared" si="274"/>
        <v>20516</v>
      </c>
      <c r="W1425" s="6">
        <f t="shared" si="275"/>
        <v>0</v>
      </c>
      <c r="Y1425" t="str">
        <f>_xll.DIFFDATE(B1425,C1425,3)</f>
        <v>1 an 1 mois 0 jour</v>
      </c>
      <c r="AC1425" t="str">
        <f>RIGHT(_xll.DIFFDATE($B1425,$C1425,3),8)</f>
        <v>s 0 jour</v>
      </c>
      <c r="AD1425" s="11"/>
      <c r="AE1425" s="10"/>
    </row>
    <row r="1426" spans="2:31">
      <c r="B1426" s="1">
        <v>16437</v>
      </c>
      <c r="C1426" s="1">
        <v>30670</v>
      </c>
      <c r="E1426" s="2" t="str">
        <f t="shared" si="264"/>
        <v>38 ans, 11 mois, 19 jours</v>
      </c>
      <c r="G1426" s="3">
        <f t="shared" si="265"/>
        <v>38</v>
      </c>
      <c r="H1426" s="4">
        <f t="shared" si="266"/>
        <v>11</v>
      </c>
      <c r="I1426" s="5">
        <f t="shared" si="267"/>
        <v>19</v>
      </c>
      <c r="K1426" s="1">
        <f t="shared" si="268"/>
        <v>30669</v>
      </c>
      <c r="M1426" s="6">
        <f t="shared" si="269"/>
        <v>-1</v>
      </c>
      <c r="O1426" s="2" t="str">
        <f t="shared" si="270"/>
        <v>38 ans, 11 mois, 20 jours</v>
      </c>
      <c r="Q1426" s="3">
        <f t="shared" si="271"/>
        <v>38</v>
      </c>
      <c r="R1426" s="4">
        <f t="shared" si="272"/>
        <v>11</v>
      </c>
      <c r="S1426" s="5">
        <f t="shared" si="273"/>
        <v>20</v>
      </c>
      <c r="U1426" s="1">
        <f t="shared" si="274"/>
        <v>30670</v>
      </c>
      <c r="W1426" s="6">
        <f t="shared" si="275"/>
        <v>0</v>
      </c>
      <c r="Y1426" t="str">
        <f>_xll.DIFFDATE(B1426,C1426,3)</f>
        <v>38 ans 11 mois 19 jours</v>
      </c>
      <c r="AC1426" t="str">
        <f>RIGHT(_xll.DIFFDATE($B1426,$C1426,3),8)</f>
        <v>19 jours</v>
      </c>
      <c r="AD1426" s="11"/>
      <c r="AE1426" s="10"/>
    </row>
    <row r="1427" spans="2:31">
      <c r="B1427" s="1">
        <v>882</v>
      </c>
      <c r="C1427" s="1">
        <v>47763</v>
      </c>
      <c r="E1427" s="2" t="str">
        <f t="shared" si="264"/>
        <v>128 ans, 4 mois, 6 jours</v>
      </c>
      <c r="G1427" s="3">
        <f t="shared" si="265"/>
        <v>128</v>
      </c>
      <c r="H1427" s="4">
        <f t="shared" si="266"/>
        <v>4</v>
      </c>
      <c r="I1427" s="5">
        <f t="shared" si="267"/>
        <v>6</v>
      </c>
      <c r="K1427" s="1">
        <f t="shared" si="268"/>
        <v>47762</v>
      </c>
      <c r="M1427" s="6">
        <f t="shared" si="269"/>
        <v>-1</v>
      </c>
      <c r="O1427" s="2" t="str">
        <f t="shared" si="270"/>
        <v>128 ans, 4 mois, 7 jours</v>
      </c>
      <c r="Q1427" s="3">
        <f t="shared" si="271"/>
        <v>128</v>
      </c>
      <c r="R1427" s="4">
        <f t="shared" si="272"/>
        <v>4</v>
      </c>
      <c r="S1427" s="5">
        <f t="shared" si="273"/>
        <v>7</v>
      </c>
      <c r="U1427" s="1">
        <f t="shared" si="274"/>
        <v>47763</v>
      </c>
      <c r="W1427" s="6">
        <f t="shared" si="275"/>
        <v>0</v>
      </c>
      <c r="Y1427" t="str">
        <f>_xll.DIFFDATE(B1427,C1427,3)</f>
        <v>128 ans 4 mois 6 jours</v>
      </c>
      <c r="AC1427" t="str">
        <f>RIGHT(_xll.DIFFDATE($B1427,$C1427,3),8)</f>
        <v xml:space="preserve"> 6 jours</v>
      </c>
      <c r="AD1427" s="11"/>
      <c r="AE1427" s="10"/>
    </row>
    <row r="1428" spans="2:31">
      <c r="B1428" s="1">
        <v>2343</v>
      </c>
      <c r="C1428" s="1">
        <v>35939</v>
      </c>
      <c r="E1428" s="2" t="str">
        <f t="shared" si="264"/>
        <v>91 ans, 11 mois, 23 jours</v>
      </c>
      <c r="G1428" s="3">
        <f t="shared" si="265"/>
        <v>91</v>
      </c>
      <c r="H1428" s="4">
        <f t="shared" si="266"/>
        <v>11</v>
      </c>
      <c r="I1428" s="5">
        <f t="shared" si="267"/>
        <v>23</v>
      </c>
      <c r="K1428" s="1">
        <f t="shared" si="268"/>
        <v>35938</v>
      </c>
      <c r="M1428" s="6">
        <f t="shared" si="269"/>
        <v>-1</v>
      </c>
      <c r="O1428" s="2" t="str">
        <f t="shared" si="270"/>
        <v>91 ans, 11 mois, 24 jours</v>
      </c>
      <c r="Q1428" s="3">
        <f t="shared" si="271"/>
        <v>91</v>
      </c>
      <c r="R1428" s="4">
        <f t="shared" si="272"/>
        <v>11</v>
      </c>
      <c r="S1428" s="5">
        <f t="shared" si="273"/>
        <v>24</v>
      </c>
      <c r="U1428" s="1">
        <f t="shared" si="274"/>
        <v>35939</v>
      </c>
      <c r="W1428" s="6">
        <f t="shared" si="275"/>
        <v>0</v>
      </c>
      <c r="Y1428" t="str">
        <f>_xll.DIFFDATE(B1428,C1428,3)</f>
        <v>91 ans 11 mois 23 jours</v>
      </c>
      <c r="AC1428" t="str">
        <f>RIGHT(_xll.DIFFDATE($B1428,$C1428,3),8)</f>
        <v>23 jours</v>
      </c>
      <c r="AD1428" s="11"/>
      <c r="AE1428" s="10"/>
    </row>
    <row r="1429" spans="2:31">
      <c r="B1429" s="1">
        <v>32689</v>
      </c>
      <c r="C1429" s="1">
        <v>35858</v>
      </c>
      <c r="E1429" s="2" t="str">
        <f t="shared" si="264"/>
        <v>8 ans, 8 mois, 2 jours</v>
      </c>
      <c r="G1429" s="3">
        <f t="shared" si="265"/>
        <v>8</v>
      </c>
      <c r="H1429" s="4">
        <f t="shared" si="266"/>
        <v>8</v>
      </c>
      <c r="I1429" s="5">
        <f t="shared" si="267"/>
        <v>2</v>
      </c>
      <c r="K1429" s="1">
        <f t="shared" si="268"/>
        <v>35856</v>
      </c>
      <c r="M1429" s="6">
        <f t="shared" si="269"/>
        <v>-2</v>
      </c>
      <c r="O1429" s="2" t="str">
        <f t="shared" si="270"/>
        <v>8 ans, 8 mois, 4 jours</v>
      </c>
      <c r="Q1429" s="3">
        <f t="shared" si="271"/>
        <v>8</v>
      </c>
      <c r="R1429" s="4">
        <f t="shared" si="272"/>
        <v>8</v>
      </c>
      <c r="S1429" s="5">
        <f t="shared" si="273"/>
        <v>4</v>
      </c>
      <c r="U1429" s="1">
        <f t="shared" si="274"/>
        <v>35858</v>
      </c>
      <c r="W1429" s="6">
        <f t="shared" si="275"/>
        <v>0</v>
      </c>
      <c r="Y1429" t="str">
        <f>_xll.DIFFDATE(B1429,C1429,3)</f>
        <v>8 ans 8 mois 2 jours</v>
      </c>
      <c r="AC1429" t="str">
        <f>RIGHT(_xll.DIFFDATE($B1429,$C1429,3),8)</f>
        <v xml:space="preserve"> 2 jours</v>
      </c>
      <c r="AD1429" s="11"/>
      <c r="AE1429" s="10"/>
    </row>
    <row r="1430" spans="2:31">
      <c r="B1430" s="1">
        <v>25658</v>
      </c>
      <c r="C1430" s="1">
        <v>70109</v>
      </c>
      <c r="E1430" s="2" t="str">
        <f t="shared" si="264"/>
        <v>121 ans, 8 mois, 11 jours</v>
      </c>
      <c r="G1430" s="3">
        <f t="shared" si="265"/>
        <v>121</v>
      </c>
      <c r="H1430" s="4">
        <f t="shared" si="266"/>
        <v>8</v>
      </c>
      <c r="I1430" s="5">
        <f t="shared" si="267"/>
        <v>11</v>
      </c>
      <c r="K1430" s="1">
        <f t="shared" si="268"/>
        <v>70108</v>
      </c>
      <c r="M1430" s="6">
        <f t="shared" si="269"/>
        <v>-1</v>
      </c>
      <c r="O1430" s="2" t="str">
        <f t="shared" si="270"/>
        <v>121 ans, 8 mois, 12 jours</v>
      </c>
      <c r="Q1430" s="3">
        <f t="shared" si="271"/>
        <v>121</v>
      </c>
      <c r="R1430" s="4">
        <f t="shared" si="272"/>
        <v>8</v>
      </c>
      <c r="S1430" s="5">
        <f t="shared" si="273"/>
        <v>12</v>
      </c>
      <c r="U1430" s="1">
        <f t="shared" si="274"/>
        <v>70109</v>
      </c>
      <c r="W1430" s="6">
        <f t="shared" si="275"/>
        <v>0</v>
      </c>
      <c r="Y1430" t="str">
        <f>_xll.DIFFDATE(B1430,C1430,3)</f>
        <v>121 ans 8 mois 11 jours</v>
      </c>
      <c r="AC1430" t="str">
        <f>RIGHT(_xll.DIFFDATE($B1430,$C1430,3),8)</f>
        <v>11 jours</v>
      </c>
      <c r="AD1430" s="11"/>
      <c r="AE1430" s="10"/>
    </row>
    <row r="1431" spans="2:31">
      <c r="B1431" s="1">
        <v>28215</v>
      </c>
      <c r="C1431" s="1">
        <v>77370</v>
      </c>
      <c r="E1431" s="2" t="str">
        <f t="shared" si="264"/>
        <v>134 ans, 6 mois, 29 jours</v>
      </c>
      <c r="G1431" s="3">
        <f t="shared" si="265"/>
        <v>134</v>
      </c>
      <c r="H1431" s="4">
        <f t="shared" si="266"/>
        <v>6</v>
      </c>
      <c r="I1431" s="5">
        <f t="shared" si="267"/>
        <v>29</v>
      </c>
      <c r="K1431" s="1">
        <f t="shared" si="268"/>
        <v>77369</v>
      </c>
      <c r="M1431" s="6">
        <f t="shared" si="269"/>
        <v>-1</v>
      </c>
      <c r="O1431" s="2" t="str">
        <f t="shared" si="270"/>
        <v>134 ans, 6 mois, 30 jours</v>
      </c>
      <c r="Q1431" s="3">
        <f t="shared" si="271"/>
        <v>134</v>
      </c>
      <c r="R1431" s="4">
        <f t="shared" si="272"/>
        <v>6</v>
      </c>
      <c r="S1431" s="5">
        <f t="shared" si="273"/>
        <v>30</v>
      </c>
      <c r="U1431" s="1">
        <f t="shared" si="274"/>
        <v>77370</v>
      </c>
      <c r="W1431" s="6">
        <f t="shared" si="275"/>
        <v>0</v>
      </c>
      <c r="Y1431" t="str">
        <f>_xll.DIFFDATE(B1431,C1431,3)</f>
        <v>134 ans 6 mois 29 jours</v>
      </c>
      <c r="AC1431" t="str">
        <f>RIGHT(_xll.DIFFDATE($B1431,$C1431,3),8)</f>
        <v>29 jours</v>
      </c>
      <c r="AD1431" s="11"/>
      <c r="AE1431" s="10"/>
    </row>
    <row r="1432" spans="2:31">
      <c r="B1432" s="1">
        <v>11626</v>
      </c>
      <c r="C1432" s="1">
        <v>42064</v>
      </c>
      <c r="E1432" s="2" t="str">
        <f t="shared" si="264"/>
        <v>83 ans, 4 mois, -1 jour</v>
      </c>
      <c r="G1432" s="3">
        <f t="shared" si="265"/>
        <v>83</v>
      </c>
      <c r="H1432" s="4">
        <f t="shared" si="266"/>
        <v>4</v>
      </c>
      <c r="I1432" s="5">
        <f t="shared" si="267"/>
        <v>-1</v>
      </c>
      <c r="K1432" s="1">
        <f t="shared" si="268"/>
        <v>42062</v>
      </c>
      <c r="M1432" s="6">
        <f t="shared" si="269"/>
        <v>-2</v>
      </c>
      <c r="O1432" s="2" t="str">
        <f t="shared" si="270"/>
        <v>83 ans, 4 mois, 1 jour</v>
      </c>
      <c r="Q1432" s="3">
        <f t="shared" si="271"/>
        <v>83</v>
      </c>
      <c r="R1432" s="4">
        <f t="shared" si="272"/>
        <v>4</v>
      </c>
      <c r="S1432" s="5">
        <f t="shared" si="273"/>
        <v>1</v>
      </c>
      <c r="U1432" s="1">
        <f t="shared" si="274"/>
        <v>42064</v>
      </c>
      <c r="W1432" s="6">
        <f t="shared" si="275"/>
        <v>0</v>
      </c>
      <c r="Y1432" t="str">
        <f>_xll.DIFFDATE(B1432,C1432,3)</f>
        <v>83 ans 4 mois -1 jour</v>
      </c>
      <c r="AC1432" t="str">
        <f>RIGHT(_xll.DIFFDATE($B1432,$C1432,3),8)</f>
        <v xml:space="preserve"> -1 jour</v>
      </c>
      <c r="AD1432" s="11"/>
      <c r="AE1432" s="10"/>
    </row>
    <row r="1433" spans="2:31">
      <c r="B1433" s="1">
        <v>7274</v>
      </c>
      <c r="C1433" s="1">
        <v>49382</v>
      </c>
      <c r="E1433" s="2" t="str">
        <f t="shared" si="264"/>
        <v>115 ans, 3 mois, 12 jours</v>
      </c>
      <c r="G1433" s="3">
        <f t="shared" si="265"/>
        <v>115</v>
      </c>
      <c r="H1433" s="4">
        <f t="shared" si="266"/>
        <v>3</v>
      </c>
      <c r="I1433" s="5">
        <f t="shared" si="267"/>
        <v>12</v>
      </c>
      <c r="K1433" s="1">
        <f t="shared" si="268"/>
        <v>49380</v>
      </c>
      <c r="M1433" s="6">
        <f t="shared" si="269"/>
        <v>-2</v>
      </c>
      <c r="O1433" s="2" t="str">
        <f t="shared" si="270"/>
        <v>115 ans, 3 mois, 14 jours</v>
      </c>
      <c r="Q1433" s="3">
        <f t="shared" si="271"/>
        <v>115</v>
      </c>
      <c r="R1433" s="4">
        <f t="shared" si="272"/>
        <v>3</v>
      </c>
      <c r="S1433" s="5">
        <f t="shared" si="273"/>
        <v>14</v>
      </c>
      <c r="U1433" s="1">
        <f t="shared" si="274"/>
        <v>49382</v>
      </c>
      <c r="W1433" s="6">
        <f t="shared" si="275"/>
        <v>0</v>
      </c>
      <c r="Y1433" t="str">
        <f>_xll.DIFFDATE(B1433,C1433,3)</f>
        <v>115 ans 3 mois 12 jours</v>
      </c>
      <c r="AC1433" t="str">
        <f>RIGHT(_xll.DIFFDATE($B1433,$C1433,3),8)</f>
        <v>12 jours</v>
      </c>
      <c r="AD1433" s="11"/>
      <c r="AE1433" s="10"/>
    </row>
    <row r="1434" spans="2:31">
      <c r="B1434" s="1">
        <v>5935</v>
      </c>
      <c r="C1434" s="1">
        <v>55356</v>
      </c>
      <c r="E1434" s="2" t="str">
        <f t="shared" si="264"/>
        <v>135 ans, 3 mois, 21 jours</v>
      </c>
      <c r="G1434" s="3">
        <f t="shared" si="265"/>
        <v>135</v>
      </c>
      <c r="H1434" s="4">
        <f t="shared" si="266"/>
        <v>3</v>
      </c>
      <c r="I1434" s="5">
        <f t="shared" si="267"/>
        <v>21</v>
      </c>
      <c r="K1434" s="1">
        <f t="shared" si="268"/>
        <v>55355</v>
      </c>
      <c r="M1434" s="6">
        <f t="shared" si="269"/>
        <v>-1</v>
      </c>
      <c r="O1434" s="2" t="str">
        <f t="shared" si="270"/>
        <v>135 ans, 3 mois, 22 jours</v>
      </c>
      <c r="Q1434" s="3">
        <f t="shared" si="271"/>
        <v>135</v>
      </c>
      <c r="R1434" s="4">
        <f t="shared" si="272"/>
        <v>3</v>
      </c>
      <c r="S1434" s="5">
        <f t="shared" si="273"/>
        <v>22</v>
      </c>
      <c r="U1434" s="1">
        <f t="shared" si="274"/>
        <v>55356</v>
      </c>
      <c r="W1434" s="6">
        <f t="shared" si="275"/>
        <v>0</v>
      </c>
      <c r="Y1434" t="str">
        <f>_xll.DIFFDATE(B1434,C1434,3)</f>
        <v>135 ans 3 mois 21 jours</v>
      </c>
      <c r="AC1434" t="str">
        <f>RIGHT(_xll.DIFFDATE($B1434,$C1434,3),8)</f>
        <v>21 jours</v>
      </c>
      <c r="AD1434" s="11"/>
      <c r="AE1434" s="10"/>
    </row>
    <row r="1435" spans="2:31">
      <c r="B1435" s="1">
        <v>5875</v>
      </c>
      <c r="C1435" s="1">
        <v>57696</v>
      </c>
      <c r="E1435" s="2" t="str">
        <f t="shared" si="264"/>
        <v>141 ans, 10 mois, 16 jours</v>
      </c>
      <c r="G1435" s="3">
        <f t="shared" si="265"/>
        <v>141</v>
      </c>
      <c r="H1435" s="4">
        <f t="shared" si="266"/>
        <v>10</v>
      </c>
      <c r="I1435" s="5">
        <f t="shared" si="267"/>
        <v>16</v>
      </c>
      <c r="K1435" s="1">
        <f t="shared" si="268"/>
        <v>57695</v>
      </c>
      <c r="M1435" s="6">
        <f t="shared" si="269"/>
        <v>-1</v>
      </c>
      <c r="O1435" s="2" t="str">
        <f t="shared" si="270"/>
        <v>141 ans, 10 mois, 17 jours</v>
      </c>
      <c r="Q1435" s="3">
        <f t="shared" si="271"/>
        <v>141</v>
      </c>
      <c r="R1435" s="4">
        <f t="shared" si="272"/>
        <v>10</v>
      </c>
      <c r="S1435" s="5">
        <f t="shared" si="273"/>
        <v>17</v>
      </c>
      <c r="U1435" s="1">
        <f t="shared" si="274"/>
        <v>57696</v>
      </c>
      <c r="W1435" s="6">
        <f t="shared" si="275"/>
        <v>0</v>
      </c>
      <c r="Y1435" t="str">
        <f>_xll.DIFFDATE(B1435,C1435,3)</f>
        <v>141 ans 10 mois 16 jours</v>
      </c>
      <c r="AC1435" t="str">
        <f>RIGHT(_xll.DIFFDATE($B1435,$C1435,3),8)</f>
        <v>16 jours</v>
      </c>
      <c r="AD1435" s="11"/>
      <c r="AE1435" s="10"/>
    </row>
    <row r="1436" spans="2:31">
      <c r="B1436" s="1">
        <v>25322</v>
      </c>
      <c r="C1436" s="1">
        <v>57414</v>
      </c>
      <c r="E1436" s="2" t="str">
        <f t="shared" si="264"/>
        <v>87 ans, 10 mois, 9 jours</v>
      </c>
      <c r="G1436" s="3">
        <f t="shared" si="265"/>
        <v>87</v>
      </c>
      <c r="H1436" s="4">
        <f t="shared" si="266"/>
        <v>10</v>
      </c>
      <c r="I1436" s="5">
        <f t="shared" si="267"/>
        <v>9</v>
      </c>
      <c r="K1436" s="1">
        <f t="shared" si="268"/>
        <v>57413</v>
      </c>
      <c r="M1436" s="6">
        <f t="shared" si="269"/>
        <v>-1</v>
      </c>
      <c r="O1436" s="2" t="str">
        <f t="shared" si="270"/>
        <v>87 ans, 10 mois, 10 jours</v>
      </c>
      <c r="Q1436" s="3">
        <f t="shared" si="271"/>
        <v>87</v>
      </c>
      <c r="R1436" s="4">
        <f t="shared" si="272"/>
        <v>10</v>
      </c>
      <c r="S1436" s="5">
        <f t="shared" si="273"/>
        <v>10</v>
      </c>
      <c r="U1436" s="1">
        <f t="shared" si="274"/>
        <v>57414</v>
      </c>
      <c r="W1436" s="6">
        <f t="shared" si="275"/>
        <v>0</v>
      </c>
      <c r="Y1436" t="str">
        <f>_xll.DIFFDATE(B1436,C1436,3)</f>
        <v>87 ans 10 mois 9 jours</v>
      </c>
      <c r="AC1436" t="str">
        <f>RIGHT(_xll.DIFFDATE($B1436,$C1436,3),8)</f>
        <v xml:space="preserve"> 9 jours</v>
      </c>
      <c r="AD1436" s="11"/>
      <c r="AE1436" s="10"/>
    </row>
    <row r="1437" spans="2:31">
      <c r="B1437" s="1">
        <v>25446</v>
      </c>
      <c r="C1437" s="1">
        <v>42348</v>
      </c>
      <c r="E1437" s="2" t="str">
        <f t="shared" si="264"/>
        <v>46 ans, 3 mois, 9 jours</v>
      </c>
      <c r="G1437" s="3">
        <f t="shared" si="265"/>
        <v>46</v>
      </c>
      <c r="H1437" s="4">
        <f t="shared" si="266"/>
        <v>3</v>
      </c>
      <c r="I1437" s="5">
        <f t="shared" si="267"/>
        <v>9</v>
      </c>
      <c r="K1437" s="1">
        <f t="shared" si="268"/>
        <v>42347</v>
      </c>
      <c r="M1437" s="6">
        <f t="shared" si="269"/>
        <v>-1</v>
      </c>
      <c r="O1437" s="2" t="str">
        <f t="shared" si="270"/>
        <v>46 ans, 3 mois, 10 jours</v>
      </c>
      <c r="Q1437" s="3">
        <f t="shared" si="271"/>
        <v>46</v>
      </c>
      <c r="R1437" s="4">
        <f t="shared" si="272"/>
        <v>3</v>
      </c>
      <c r="S1437" s="5">
        <f t="shared" si="273"/>
        <v>10</v>
      </c>
      <c r="U1437" s="1">
        <f t="shared" si="274"/>
        <v>42348</v>
      </c>
      <c r="W1437" s="6">
        <f t="shared" si="275"/>
        <v>0</v>
      </c>
      <c r="Y1437" t="str">
        <f>_xll.DIFFDATE(B1437,C1437,3)</f>
        <v>46 ans 3 mois 9 jours</v>
      </c>
      <c r="AC1437" t="str">
        <f>RIGHT(_xll.DIFFDATE($B1437,$C1437,3),8)</f>
        <v xml:space="preserve"> 9 jours</v>
      </c>
      <c r="AD1437" s="11"/>
      <c r="AE1437" s="10"/>
    </row>
    <row r="1438" spans="2:31">
      <c r="B1438" s="1">
        <v>35245</v>
      </c>
      <c r="C1438" s="1">
        <v>66188</v>
      </c>
      <c r="E1438" s="2" t="str">
        <f t="shared" si="264"/>
        <v>84 ans, 8 mois, 17 jours</v>
      </c>
      <c r="G1438" s="3">
        <f t="shared" si="265"/>
        <v>84</v>
      </c>
      <c r="H1438" s="4">
        <f t="shared" si="266"/>
        <v>8</v>
      </c>
      <c r="I1438" s="5">
        <f t="shared" si="267"/>
        <v>17</v>
      </c>
      <c r="K1438" s="1">
        <f t="shared" si="268"/>
        <v>66187</v>
      </c>
      <c r="M1438" s="6">
        <f t="shared" si="269"/>
        <v>-1</v>
      </c>
      <c r="O1438" s="2" t="str">
        <f t="shared" si="270"/>
        <v>84 ans, 8 mois, 18 jours</v>
      </c>
      <c r="Q1438" s="3">
        <f t="shared" si="271"/>
        <v>84</v>
      </c>
      <c r="R1438" s="4">
        <f t="shared" si="272"/>
        <v>8</v>
      </c>
      <c r="S1438" s="5">
        <f t="shared" si="273"/>
        <v>18</v>
      </c>
      <c r="U1438" s="1">
        <f t="shared" si="274"/>
        <v>66188</v>
      </c>
      <c r="W1438" s="6">
        <f t="shared" si="275"/>
        <v>0</v>
      </c>
      <c r="Y1438" t="str">
        <f>_xll.DIFFDATE(B1438,C1438,3)</f>
        <v>84 ans 8 mois 17 jours</v>
      </c>
      <c r="AC1438" t="str">
        <f>RIGHT(_xll.DIFFDATE($B1438,$C1438,3),8)</f>
        <v>17 jours</v>
      </c>
      <c r="AD1438" s="11"/>
      <c r="AE1438" s="10"/>
    </row>
    <row r="1439" spans="2:31">
      <c r="B1439" s="1">
        <v>761</v>
      </c>
      <c r="C1439" s="1">
        <v>18346</v>
      </c>
      <c r="E1439" s="2" t="str">
        <f t="shared" si="264"/>
        <v>48 ans, 1 mois, 22 jours</v>
      </c>
      <c r="G1439" s="3">
        <f t="shared" si="265"/>
        <v>48</v>
      </c>
      <c r="H1439" s="4">
        <f t="shared" si="266"/>
        <v>1</v>
      </c>
      <c r="I1439" s="5">
        <f t="shared" si="267"/>
        <v>22</v>
      </c>
      <c r="K1439" s="1">
        <f t="shared" si="268"/>
        <v>18344</v>
      </c>
      <c r="M1439" s="6">
        <f t="shared" si="269"/>
        <v>-2</v>
      </c>
      <c r="O1439" s="2" t="str">
        <f t="shared" si="270"/>
        <v>48 ans, 1 mois, 24 jours</v>
      </c>
      <c r="Q1439" s="3">
        <f t="shared" si="271"/>
        <v>48</v>
      </c>
      <c r="R1439" s="4">
        <f t="shared" si="272"/>
        <v>1</v>
      </c>
      <c r="S1439" s="5">
        <f t="shared" si="273"/>
        <v>24</v>
      </c>
      <c r="U1439" s="1">
        <f t="shared" si="274"/>
        <v>18346</v>
      </c>
      <c r="W1439" s="6">
        <f t="shared" si="275"/>
        <v>0</v>
      </c>
      <c r="Y1439" t="str">
        <f>_xll.DIFFDATE(B1439,C1439,3)</f>
        <v>48 ans 1 mois 22 jours</v>
      </c>
      <c r="AC1439" t="str">
        <f>RIGHT(_xll.DIFFDATE($B1439,$C1439,3),8)</f>
        <v>22 jours</v>
      </c>
      <c r="AD1439" s="11"/>
      <c r="AE1439" s="10"/>
    </row>
    <row r="1440" spans="2:31">
      <c r="B1440" s="1">
        <v>3074</v>
      </c>
      <c r="C1440" s="1">
        <v>24595</v>
      </c>
      <c r="E1440" s="2" t="str">
        <f t="shared" si="264"/>
        <v>58 ans, 11 mois, 2 jours</v>
      </c>
      <c r="G1440" s="3">
        <f t="shared" si="265"/>
        <v>58</v>
      </c>
      <c r="H1440" s="4">
        <f t="shared" si="266"/>
        <v>11</v>
      </c>
      <c r="I1440" s="5">
        <f t="shared" si="267"/>
        <v>2</v>
      </c>
      <c r="K1440" s="1">
        <f t="shared" si="268"/>
        <v>24594</v>
      </c>
      <c r="M1440" s="6">
        <f t="shared" si="269"/>
        <v>-1</v>
      </c>
      <c r="O1440" s="2" t="str">
        <f t="shared" si="270"/>
        <v>58 ans, 11 mois, 3 jours</v>
      </c>
      <c r="Q1440" s="3">
        <f t="shared" si="271"/>
        <v>58</v>
      </c>
      <c r="R1440" s="4">
        <f t="shared" si="272"/>
        <v>11</v>
      </c>
      <c r="S1440" s="5">
        <f t="shared" si="273"/>
        <v>3</v>
      </c>
      <c r="U1440" s="1">
        <f t="shared" si="274"/>
        <v>24595</v>
      </c>
      <c r="W1440" s="6">
        <f t="shared" si="275"/>
        <v>0</v>
      </c>
      <c r="Y1440" t="str">
        <f>_xll.DIFFDATE(B1440,C1440,3)</f>
        <v>58 ans 11 mois 2 jours</v>
      </c>
      <c r="AC1440" t="str">
        <f>RIGHT(_xll.DIFFDATE($B1440,$C1440,3),8)</f>
        <v xml:space="preserve"> 2 jours</v>
      </c>
      <c r="AD1440" s="11"/>
      <c r="AE1440" s="10"/>
    </row>
    <row r="1441" spans="2:31">
      <c r="B1441" s="1">
        <v>4048</v>
      </c>
      <c r="C1441" s="1">
        <v>33308</v>
      </c>
      <c r="E1441" s="2" t="str">
        <f t="shared" si="264"/>
        <v>80 ans, 1 mois, 9 jours</v>
      </c>
      <c r="G1441" s="3">
        <f t="shared" si="265"/>
        <v>80</v>
      </c>
      <c r="H1441" s="4">
        <f t="shared" si="266"/>
        <v>1</v>
      </c>
      <c r="I1441" s="5">
        <f t="shared" si="267"/>
        <v>9</v>
      </c>
      <c r="K1441" s="1">
        <f t="shared" si="268"/>
        <v>33306</v>
      </c>
      <c r="M1441" s="6">
        <f t="shared" si="269"/>
        <v>-2</v>
      </c>
      <c r="O1441" s="2" t="str">
        <f t="shared" si="270"/>
        <v>80 ans, 1 mois, 11 jours</v>
      </c>
      <c r="Q1441" s="3">
        <f t="shared" si="271"/>
        <v>80</v>
      </c>
      <c r="R1441" s="4">
        <f t="shared" si="272"/>
        <v>1</v>
      </c>
      <c r="S1441" s="5">
        <f t="shared" si="273"/>
        <v>11</v>
      </c>
      <c r="U1441" s="1">
        <f t="shared" si="274"/>
        <v>33308</v>
      </c>
      <c r="W1441" s="6">
        <f t="shared" si="275"/>
        <v>0</v>
      </c>
      <c r="Y1441" t="str">
        <f>_xll.DIFFDATE(B1441,C1441,3)</f>
        <v>80 ans 1 mois 9 jours</v>
      </c>
      <c r="AC1441" t="str">
        <f>RIGHT(_xll.DIFFDATE($B1441,$C1441,3),8)</f>
        <v xml:space="preserve"> 9 jours</v>
      </c>
      <c r="AD1441" s="11"/>
      <c r="AE1441" s="10"/>
    </row>
    <row r="1442" spans="2:31">
      <c r="B1442" s="1">
        <v>91</v>
      </c>
      <c r="C1442" s="1">
        <v>41919</v>
      </c>
      <c r="E1442" s="2" t="str">
        <f t="shared" si="264"/>
        <v>114 ans, 6 mois, 6 jours</v>
      </c>
      <c r="G1442" s="3">
        <f t="shared" si="265"/>
        <v>114</v>
      </c>
      <c r="H1442" s="4">
        <f t="shared" si="266"/>
        <v>6</v>
      </c>
      <c r="I1442" s="5">
        <f t="shared" si="267"/>
        <v>6</v>
      </c>
      <c r="K1442" s="1">
        <f t="shared" si="268"/>
        <v>41918</v>
      </c>
      <c r="M1442" s="6">
        <f t="shared" si="269"/>
        <v>-1</v>
      </c>
      <c r="O1442" s="2" t="str">
        <f t="shared" si="270"/>
        <v>114 ans, 6 mois, 7 jours</v>
      </c>
      <c r="Q1442" s="3">
        <f t="shared" si="271"/>
        <v>114</v>
      </c>
      <c r="R1442" s="4">
        <f t="shared" si="272"/>
        <v>6</v>
      </c>
      <c r="S1442" s="5">
        <f t="shared" si="273"/>
        <v>7</v>
      </c>
      <c r="U1442" s="1">
        <f t="shared" si="274"/>
        <v>41919</v>
      </c>
      <c r="W1442" s="6">
        <f t="shared" si="275"/>
        <v>0</v>
      </c>
      <c r="Y1442" t="str">
        <f>_xll.DIFFDATE(B1442,C1442,3)</f>
        <v>114 ans 6 mois 6 jours</v>
      </c>
      <c r="AC1442" t="str">
        <f>RIGHT(_xll.DIFFDATE($B1442,$C1442,3),8)</f>
        <v xml:space="preserve"> 6 jours</v>
      </c>
      <c r="AD1442" s="11"/>
      <c r="AE1442" s="10"/>
    </row>
    <row r="1443" spans="2:31">
      <c r="B1443" s="1">
        <v>27605</v>
      </c>
      <c r="C1443" s="1">
        <v>62541</v>
      </c>
      <c r="E1443" s="2" t="str">
        <f t="shared" si="264"/>
        <v>95 ans, 7 mois, 22 jours</v>
      </c>
      <c r="G1443" s="3">
        <f t="shared" si="265"/>
        <v>95</v>
      </c>
      <c r="H1443" s="4">
        <f t="shared" si="266"/>
        <v>7</v>
      </c>
      <c r="I1443" s="5">
        <f t="shared" si="267"/>
        <v>22</v>
      </c>
      <c r="K1443" s="1">
        <f t="shared" si="268"/>
        <v>62539</v>
      </c>
      <c r="M1443" s="6">
        <f t="shared" si="269"/>
        <v>-2</v>
      </c>
      <c r="O1443" s="2" t="str">
        <f t="shared" si="270"/>
        <v>95 ans, 7 mois, 24 jours</v>
      </c>
      <c r="Q1443" s="3">
        <f t="shared" si="271"/>
        <v>95</v>
      </c>
      <c r="R1443" s="4">
        <f t="shared" si="272"/>
        <v>7</v>
      </c>
      <c r="S1443" s="5">
        <f t="shared" si="273"/>
        <v>24</v>
      </c>
      <c r="U1443" s="1">
        <f t="shared" si="274"/>
        <v>62541</v>
      </c>
      <c r="W1443" s="6">
        <f t="shared" si="275"/>
        <v>0</v>
      </c>
      <c r="Y1443" t="str">
        <f>_xll.DIFFDATE(B1443,C1443,3)</f>
        <v>95 ans 7 mois 22 jours</v>
      </c>
      <c r="AC1443" t="str">
        <f>RIGHT(_xll.DIFFDATE($B1443,$C1443,3),8)</f>
        <v>22 jours</v>
      </c>
      <c r="AD1443" s="11"/>
      <c r="AE1443" s="10"/>
    </row>
    <row r="1444" spans="2:31">
      <c r="B1444" s="1">
        <v>24107</v>
      </c>
      <c r="C1444" s="1">
        <v>42823</v>
      </c>
      <c r="E1444" s="2" t="str">
        <f t="shared" si="264"/>
        <v>51 ans, 2 mois, 26 jours</v>
      </c>
      <c r="G1444" s="3">
        <f t="shared" si="265"/>
        <v>51</v>
      </c>
      <c r="H1444" s="4">
        <f t="shared" si="266"/>
        <v>2</v>
      </c>
      <c r="I1444" s="5">
        <f t="shared" si="267"/>
        <v>26</v>
      </c>
      <c r="K1444" s="1">
        <f t="shared" si="268"/>
        <v>42820</v>
      </c>
      <c r="M1444" s="6">
        <f t="shared" si="269"/>
        <v>-3</v>
      </c>
      <c r="O1444" s="2" t="str">
        <f t="shared" si="270"/>
        <v>51 ans, 2 mois, 29 jours</v>
      </c>
      <c r="Q1444" s="3">
        <f t="shared" si="271"/>
        <v>51</v>
      </c>
      <c r="R1444" s="4">
        <f t="shared" si="272"/>
        <v>2</v>
      </c>
      <c r="S1444" s="5">
        <f t="shared" si="273"/>
        <v>29</v>
      </c>
      <c r="U1444" s="1">
        <f t="shared" si="274"/>
        <v>42823</v>
      </c>
      <c r="W1444" s="6">
        <f t="shared" si="275"/>
        <v>0</v>
      </c>
      <c r="Y1444" t="str">
        <f>_xll.DIFFDATE(B1444,C1444,3)</f>
        <v>51 ans 2 mois 26 jours</v>
      </c>
      <c r="AC1444" t="str">
        <f>RIGHT(_xll.DIFFDATE($B1444,$C1444,3),8)</f>
        <v>26 jours</v>
      </c>
      <c r="AD1444" s="11"/>
      <c r="AE1444" s="10"/>
    </row>
    <row r="1445" spans="2:31">
      <c r="B1445" s="1">
        <v>14731</v>
      </c>
      <c r="C1445" s="1">
        <v>51581</v>
      </c>
      <c r="E1445" s="2" t="str">
        <f t="shared" si="264"/>
        <v>100 ans, 10 mois, 19 jours</v>
      </c>
      <c r="G1445" s="3">
        <f t="shared" si="265"/>
        <v>100</v>
      </c>
      <c r="H1445" s="4">
        <f t="shared" si="266"/>
        <v>10</v>
      </c>
      <c r="I1445" s="5">
        <f t="shared" si="267"/>
        <v>19</v>
      </c>
      <c r="K1445" s="1">
        <f t="shared" si="268"/>
        <v>51579</v>
      </c>
      <c r="M1445" s="6">
        <f t="shared" si="269"/>
        <v>-2</v>
      </c>
      <c r="O1445" s="2" t="str">
        <f t="shared" si="270"/>
        <v>100 ans, 10 mois, 21 jours</v>
      </c>
      <c r="Q1445" s="3">
        <f t="shared" si="271"/>
        <v>100</v>
      </c>
      <c r="R1445" s="4">
        <f t="shared" si="272"/>
        <v>10</v>
      </c>
      <c r="S1445" s="5">
        <f t="shared" si="273"/>
        <v>21</v>
      </c>
      <c r="U1445" s="1">
        <f t="shared" si="274"/>
        <v>51581</v>
      </c>
      <c r="W1445" s="6">
        <f t="shared" si="275"/>
        <v>0</v>
      </c>
      <c r="Y1445" t="str">
        <f>_xll.DIFFDATE(B1445,C1445,3)</f>
        <v>100 ans 10 mois 19 jours</v>
      </c>
      <c r="AC1445" t="str">
        <f>RIGHT(_xll.DIFFDATE($B1445,$C1445,3),8)</f>
        <v>19 jours</v>
      </c>
      <c r="AD1445" s="11"/>
      <c r="AE1445" s="10"/>
    </row>
    <row r="1446" spans="2:31">
      <c r="B1446" s="1">
        <v>4474</v>
      </c>
      <c r="C1446" s="1">
        <v>8101</v>
      </c>
      <c r="E1446" s="2" t="str">
        <f t="shared" si="264"/>
        <v>9 ans, 11 mois, 3 jours</v>
      </c>
      <c r="G1446" s="3">
        <f t="shared" si="265"/>
        <v>9</v>
      </c>
      <c r="H1446" s="4">
        <f t="shared" si="266"/>
        <v>11</v>
      </c>
      <c r="I1446" s="5">
        <f t="shared" si="267"/>
        <v>3</v>
      </c>
      <c r="K1446" s="1">
        <f t="shared" si="268"/>
        <v>8098</v>
      </c>
      <c r="M1446" s="6">
        <f t="shared" si="269"/>
        <v>-3</v>
      </c>
      <c r="O1446" s="2" t="str">
        <f t="shared" si="270"/>
        <v>9 ans, 11 mois, 6 jours</v>
      </c>
      <c r="Q1446" s="3">
        <f t="shared" si="271"/>
        <v>9</v>
      </c>
      <c r="R1446" s="4">
        <f t="shared" si="272"/>
        <v>11</v>
      </c>
      <c r="S1446" s="5">
        <f t="shared" si="273"/>
        <v>6</v>
      </c>
      <c r="U1446" s="1">
        <f t="shared" si="274"/>
        <v>8101</v>
      </c>
      <c r="W1446" s="6">
        <f t="shared" si="275"/>
        <v>0</v>
      </c>
      <c r="Y1446" t="str">
        <f>_xll.DIFFDATE(B1446,C1446,3)</f>
        <v>9 ans 11 mois 3 jours</v>
      </c>
      <c r="AC1446" t="str">
        <f>RIGHT(_xll.DIFFDATE($B1446,$C1446,3),8)</f>
        <v xml:space="preserve"> 3 jours</v>
      </c>
      <c r="AD1446" s="11"/>
      <c r="AE1446" s="10"/>
    </row>
    <row r="1447" spans="2:31">
      <c r="B1447" s="1">
        <v>36525</v>
      </c>
      <c r="C1447" s="1">
        <v>86172</v>
      </c>
      <c r="E1447" s="2" t="str">
        <f t="shared" si="264"/>
        <v>135 ans, 11 mois, 4 jours</v>
      </c>
      <c r="G1447" s="3">
        <f t="shared" si="265"/>
        <v>135</v>
      </c>
      <c r="H1447" s="4">
        <f t="shared" si="266"/>
        <v>11</v>
      </c>
      <c r="I1447" s="5">
        <f t="shared" si="267"/>
        <v>4</v>
      </c>
      <c r="K1447" s="1">
        <f t="shared" si="268"/>
        <v>86171</v>
      </c>
      <c r="M1447" s="6">
        <f t="shared" si="269"/>
        <v>-1</v>
      </c>
      <c r="O1447" s="2" t="str">
        <f t="shared" si="270"/>
        <v>135 ans, 11 mois, 5 jours</v>
      </c>
      <c r="Q1447" s="3">
        <f t="shared" si="271"/>
        <v>135</v>
      </c>
      <c r="R1447" s="4">
        <f t="shared" si="272"/>
        <v>11</v>
      </c>
      <c r="S1447" s="5">
        <f t="shared" si="273"/>
        <v>5</v>
      </c>
      <c r="U1447" s="1">
        <f t="shared" si="274"/>
        <v>86172</v>
      </c>
      <c r="W1447" s="6">
        <f t="shared" si="275"/>
        <v>0</v>
      </c>
      <c r="Y1447" t="str">
        <f>_xll.DIFFDATE(B1447,C1447,3)</f>
        <v>135 ans 11 mois 4 jours</v>
      </c>
      <c r="AC1447" t="str">
        <f>RIGHT(_xll.DIFFDATE($B1447,$C1447,3),8)</f>
        <v xml:space="preserve"> 4 jours</v>
      </c>
      <c r="AD1447" s="11"/>
      <c r="AE1447" s="10"/>
    </row>
    <row r="1448" spans="2:31">
      <c r="B1448" s="1">
        <v>30894</v>
      </c>
      <c r="C1448" s="1">
        <v>79330</v>
      </c>
      <c r="E1448" s="2" t="str">
        <f t="shared" si="264"/>
        <v>132 ans, 7 mois, 9 jours</v>
      </c>
      <c r="G1448" s="3">
        <f t="shared" si="265"/>
        <v>132</v>
      </c>
      <c r="H1448" s="4">
        <f t="shared" si="266"/>
        <v>7</v>
      </c>
      <c r="I1448" s="5">
        <f t="shared" si="267"/>
        <v>9</v>
      </c>
      <c r="K1448" s="1">
        <f t="shared" si="268"/>
        <v>79327</v>
      </c>
      <c r="M1448" s="6">
        <f t="shared" si="269"/>
        <v>-3</v>
      </c>
      <c r="O1448" s="2" t="str">
        <f t="shared" si="270"/>
        <v>132 ans, 7 mois, 12 jours</v>
      </c>
      <c r="Q1448" s="3">
        <f t="shared" si="271"/>
        <v>132</v>
      </c>
      <c r="R1448" s="4">
        <f t="shared" si="272"/>
        <v>7</v>
      </c>
      <c r="S1448" s="5">
        <f t="shared" si="273"/>
        <v>12</v>
      </c>
      <c r="U1448" s="1">
        <f t="shared" si="274"/>
        <v>79330</v>
      </c>
      <c r="W1448" s="6">
        <f t="shared" si="275"/>
        <v>0</v>
      </c>
      <c r="Y1448" t="str">
        <f>_xll.DIFFDATE(B1448,C1448,3)</f>
        <v>132 ans 7 mois 9 jours</v>
      </c>
      <c r="AC1448" t="str">
        <f>RIGHT(_xll.DIFFDATE($B1448,$C1448,3),8)</f>
        <v xml:space="preserve"> 9 jours</v>
      </c>
      <c r="AD1448" s="11"/>
      <c r="AE1448" s="10"/>
    </row>
    <row r="1449" spans="2:31">
      <c r="B1449" s="1">
        <v>26511</v>
      </c>
      <c r="C1449" s="1">
        <v>32063</v>
      </c>
      <c r="E1449" s="2" t="str">
        <f t="shared" si="264"/>
        <v>15 ans, 2 mois, 12 jours</v>
      </c>
      <c r="G1449" s="3">
        <f t="shared" si="265"/>
        <v>15</v>
      </c>
      <c r="H1449" s="4">
        <f t="shared" si="266"/>
        <v>2</v>
      </c>
      <c r="I1449" s="5">
        <f t="shared" si="267"/>
        <v>12</v>
      </c>
      <c r="K1449" s="1">
        <f t="shared" si="268"/>
        <v>32062</v>
      </c>
      <c r="M1449" s="6">
        <f t="shared" si="269"/>
        <v>-1</v>
      </c>
      <c r="O1449" s="2" t="str">
        <f t="shared" si="270"/>
        <v>15 ans, 2 mois, 13 jours</v>
      </c>
      <c r="Q1449" s="3">
        <f t="shared" si="271"/>
        <v>15</v>
      </c>
      <c r="R1449" s="4">
        <f t="shared" si="272"/>
        <v>2</v>
      </c>
      <c r="S1449" s="5">
        <f t="shared" si="273"/>
        <v>13</v>
      </c>
      <c r="U1449" s="1">
        <f t="shared" si="274"/>
        <v>32063</v>
      </c>
      <c r="W1449" s="6">
        <f t="shared" si="275"/>
        <v>0</v>
      </c>
      <c r="Y1449" t="str">
        <f>_xll.DIFFDATE(B1449,C1449,3)</f>
        <v>15 ans 2 mois 12 jours</v>
      </c>
      <c r="AC1449" t="str">
        <f>RIGHT(_xll.DIFFDATE($B1449,$C1449,3),8)</f>
        <v>12 jours</v>
      </c>
      <c r="AD1449" s="11"/>
      <c r="AE1449" s="10"/>
    </row>
    <row r="1450" spans="2:31">
      <c r="B1450" s="1">
        <v>11777</v>
      </c>
      <c r="C1450" s="1">
        <v>28919</v>
      </c>
      <c r="E1450" s="2" t="str">
        <f t="shared" si="264"/>
        <v>46 ans, 11 mois, 4 jours</v>
      </c>
      <c r="G1450" s="3">
        <f t="shared" si="265"/>
        <v>46</v>
      </c>
      <c r="H1450" s="4">
        <f t="shared" si="266"/>
        <v>11</v>
      </c>
      <c r="I1450" s="5">
        <f t="shared" si="267"/>
        <v>4</v>
      </c>
      <c r="K1450" s="1">
        <f t="shared" si="268"/>
        <v>28918</v>
      </c>
      <c r="M1450" s="6">
        <f t="shared" si="269"/>
        <v>-1</v>
      </c>
      <c r="O1450" s="2" t="str">
        <f t="shared" si="270"/>
        <v>46 ans, 11 mois, 5 jours</v>
      </c>
      <c r="Q1450" s="3">
        <f t="shared" si="271"/>
        <v>46</v>
      </c>
      <c r="R1450" s="4">
        <f t="shared" si="272"/>
        <v>11</v>
      </c>
      <c r="S1450" s="5">
        <f t="shared" si="273"/>
        <v>5</v>
      </c>
      <c r="U1450" s="1">
        <f t="shared" si="274"/>
        <v>28919</v>
      </c>
      <c r="W1450" s="6">
        <f t="shared" si="275"/>
        <v>0</v>
      </c>
      <c r="Y1450" t="str">
        <f>_xll.DIFFDATE(B1450,C1450,3)</f>
        <v>46 ans 11 mois 4 jours</v>
      </c>
      <c r="AC1450" t="str">
        <f>RIGHT(_xll.DIFFDATE($B1450,$C1450,3),8)</f>
        <v xml:space="preserve"> 4 jours</v>
      </c>
      <c r="AD1450" s="11"/>
      <c r="AE1450" s="10"/>
    </row>
    <row r="1451" spans="2:31">
      <c r="B1451" s="1">
        <v>10379</v>
      </c>
      <c r="C1451" s="1">
        <v>62007</v>
      </c>
      <c r="E1451" s="2" t="str">
        <f t="shared" si="264"/>
        <v>141 ans, 4 mois, 5 jours</v>
      </c>
      <c r="G1451" s="3">
        <f t="shared" si="265"/>
        <v>141</v>
      </c>
      <c r="H1451" s="4">
        <f t="shared" si="266"/>
        <v>4</v>
      </c>
      <c r="I1451" s="5">
        <f t="shared" si="267"/>
        <v>5</v>
      </c>
      <c r="K1451" s="1">
        <f t="shared" si="268"/>
        <v>62006</v>
      </c>
      <c r="M1451" s="6">
        <f t="shared" si="269"/>
        <v>-1</v>
      </c>
      <c r="O1451" s="2" t="str">
        <f t="shared" si="270"/>
        <v>141 ans, 4 mois, 6 jours</v>
      </c>
      <c r="Q1451" s="3">
        <f t="shared" si="271"/>
        <v>141</v>
      </c>
      <c r="R1451" s="4">
        <f t="shared" si="272"/>
        <v>4</v>
      </c>
      <c r="S1451" s="5">
        <f t="shared" si="273"/>
        <v>6</v>
      </c>
      <c r="U1451" s="1">
        <f t="shared" si="274"/>
        <v>62007</v>
      </c>
      <c r="W1451" s="6">
        <f t="shared" si="275"/>
        <v>0</v>
      </c>
      <c r="Y1451" t="str">
        <f>_xll.DIFFDATE(B1451,C1451,3)</f>
        <v>141 ans 4 mois 5 jours</v>
      </c>
      <c r="AC1451" t="str">
        <f>RIGHT(_xll.DIFFDATE($B1451,$C1451,3),8)</f>
        <v xml:space="preserve"> 5 jours</v>
      </c>
      <c r="AD1451" s="11"/>
      <c r="AE1451" s="10"/>
    </row>
    <row r="1452" spans="2:31">
      <c r="B1452" s="1">
        <v>882</v>
      </c>
      <c r="C1452" s="1">
        <v>24039</v>
      </c>
      <c r="E1452" s="2" t="str">
        <f t="shared" si="264"/>
        <v>63 ans, 4 mois, 23 jours</v>
      </c>
      <c r="G1452" s="3">
        <f t="shared" si="265"/>
        <v>63</v>
      </c>
      <c r="H1452" s="4">
        <f t="shared" si="266"/>
        <v>4</v>
      </c>
      <c r="I1452" s="5">
        <f t="shared" si="267"/>
        <v>23</v>
      </c>
      <c r="K1452" s="1">
        <f t="shared" si="268"/>
        <v>24038</v>
      </c>
      <c r="M1452" s="6">
        <f t="shared" si="269"/>
        <v>-1</v>
      </c>
      <c r="O1452" s="2" t="str">
        <f t="shared" si="270"/>
        <v>63 ans, 4 mois, 24 jours</v>
      </c>
      <c r="Q1452" s="3">
        <f t="shared" si="271"/>
        <v>63</v>
      </c>
      <c r="R1452" s="4">
        <f t="shared" si="272"/>
        <v>4</v>
      </c>
      <c r="S1452" s="5">
        <f t="shared" si="273"/>
        <v>24</v>
      </c>
      <c r="U1452" s="1">
        <f t="shared" si="274"/>
        <v>24039</v>
      </c>
      <c r="W1452" s="6">
        <f t="shared" si="275"/>
        <v>0</v>
      </c>
      <c r="Y1452" t="str">
        <f>_xll.DIFFDATE(B1452,C1452,3)</f>
        <v>63 ans 4 mois 23 jours</v>
      </c>
      <c r="AC1452" t="str">
        <f>RIGHT(_xll.DIFFDATE($B1452,$C1452,3),8)</f>
        <v>23 jours</v>
      </c>
      <c r="AD1452" s="11"/>
      <c r="AE1452" s="10"/>
    </row>
    <row r="1453" spans="2:31">
      <c r="B1453" s="1">
        <v>35369</v>
      </c>
      <c r="C1453" s="1">
        <v>58577</v>
      </c>
      <c r="E1453" s="2" t="str">
        <f t="shared" si="264"/>
        <v>63 ans, 6 mois, 15 jours</v>
      </c>
      <c r="G1453" s="3">
        <f t="shared" si="265"/>
        <v>63</v>
      </c>
      <c r="H1453" s="4">
        <f t="shared" si="266"/>
        <v>6</v>
      </c>
      <c r="I1453" s="5">
        <f t="shared" si="267"/>
        <v>15</v>
      </c>
      <c r="K1453" s="1">
        <f t="shared" si="268"/>
        <v>58576</v>
      </c>
      <c r="M1453" s="6">
        <f t="shared" si="269"/>
        <v>-1</v>
      </c>
      <c r="O1453" s="2" t="str">
        <f t="shared" si="270"/>
        <v>63 ans, 6 mois, 16 jours</v>
      </c>
      <c r="Q1453" s="3">
        <f t="shared" si="271"/>
        <v>63</v>
      </c>
      <c r="R1453" s="4">
        <f t="shared" si="272"/>
        <v>6</v>
      </c>
      <c r="S1453" s="5">
        <f t="shared" si="273"/>
        <v>16</v>
      </c>
      <c r="U1453" s="1">
        <f t="shared" si="274"/>
        <v>58577</v>
      </c>
      <c r="W1453" s="6">
        <f t="shared" si="275"/>
        <v>0</v>
      </c>
      <c r="Y1453" t="str">
        <f>_xll.DIFFDATE(B1453,C1453,3)</f>
        <v>63 ans 6 mois 15 jours</v>
      </c>
      <c r="AC1453" t="str">
        <f>RIGHT(_xll.DIFFDATE($B1453,$C1453,3),8)</f>
        <v>15 jours</v>
      </c>
      <c r="AD1453" s="11"/>
      <c r="AE1453" s="10"/>
    </row>
    <row r="1454" spans="2:31">
      <c r="B1454" s="1">
        <v>26053</v>
      </c>
      <c r="C1454" s="1">
        <v>46828</v>
      </c>
      <c r="E1454" s="2" t="str">
        <f t="shared" si="264"/>
        <v>56 ans, 10 mois, 15 jours</v>
      </c>
      <c r="G1454" s="3">
        <f t="shared" si="265"/>
        <v>56</v>
      </c>
      <c r="H1454" s="4">
        <f t="shared" si="266"/>
        <v>10</v>
      </c>
      <c r="I1454" s="5">
        <f t="shared" si="267"/>
        <v>15</v>
      </c>
      <c r="K1454" s="1">
        <f t="shared" si="268"/>
        <v>46827</v>
      </c>
      <c r="M1454" s="6">
        <f t="shared" si="269"/>
        <v>-1</v>
      </c>
      <c r="O1454" s="2" t="str">
        <f t="shared" si="270"/>
        <v>56 ans, 10 mois, 16 jours</v>
      </c>
      <c r="Q1454" s="3">
        <f t="shared" si="271"/>
        <v>56</v>
      </c>
      <c r="R1454" s="4">
        <f t="shared" si="272"/>
        <v>10</v>
      </c>
      <c r="S1454" s="5">
        <f t="shared" si="273"/>
        <v>16</v>
      </c>
      <c r="U1454" s="1">
        <f t="shared" si="274"/>
        <v>46828</v>
      </c>
      <c r="W1454" s="6">
        <f t="shared" si="275"/>
        <v>0</v>
      </c>
      <c r="Y1454" t="str">
        <f>_xll.DIFFDATE(B1454,C1454,3)</f>
        <v>56 ans 10 mois 15 jours</v>
      </c>
      <c r="AC1454" t="str">
        <f>RIGHT(_xll.DIFFDATE($B1454,$C1454,3),8)</f>
        <v>15 jours</v>
      </c>
      <c r="AD1454" s="11"/>
      <c r="AE1454" s="10"/>
    </row>
    <row r="1455" spans="2:31">
      <c r="B1455" s="1">
        <v>5022</v>
      </c>
      <c r="C1455" s="1">
        <v>50114</v>
      </c>
      <c r="E1455" s="2" t="str">
        <f t="shared" si="264"/>
        <v>123 ans, 5 mois, 13 jours</v>
      </c>
      <c r="G1455" s="3">
        <f t="shared" si="265"/>
        <v>123</v>
      </c>
      <c r="H1455" s="4">
        <f t="shared" si="266"/>
        <v>5</v>
      </c>
      <c r="I1455" s="5">
        <f t="shared" si="267"/>
        <v>13</v>
      </c>
      <c r="K1455" s="1">
        <f t="shared" si="268"/>
        <v>50112</v>
      </c>
      <c r="M1455" s="6">
        <f t="shared" si="269"/>
        <v>-2</v>
      </c>
      <c r="O1455" s="2" t="str">
        <f t="shared" si="270"/>
        <v>123 ans, 5 mois, 15 jours</v>
      </c>
      <c r="Q1455" s="3">
        <f t="shared" si="271"/>
        <v>123</v>
      </c>
      <c r="R1455" s="4">
        <f t="shared" si="272"/>
        <v>5</v>
      </c>
      <c r="S1455" s="5">
        <f t="shared" si="273"/>
        <v>15</v>
      </c>
      <c r="U1455" s="1">
        <f t="shared" si="274"/>
        <v>50114</v>
      </c>
      <c r="W1455" s="6">
        <f t="shared" si="275"/>
        <v>0</v>
      </c>
      <c r="Y1455" t="str">
        <f>_xll.DIFFDATE(B1455,C1455,3)</f>
        <v>123 ans 5 mois 13 jours</v>
      </c>
      <c r="AC1455" t="str">
        <f>RIGHT(_xll.DIFFDATE($B1455,$C1455,3),8)</f>
        <v>13 jours</v>
      </c>
      <c r="AD1455" s="11"/>
      <c r="AE1455" s="10"/>
    </row>
    <row r="1456" spans="2:31">
      <c r="B1456" s="1">
        <v>33542</v>
      </c>
      <c r="C1456" s="1">
        <v>62447</v>
      </c>
      <c r="E1456" s="2" t="str">
        <f t="shared" si="264"/>
        <v>79 ans, 1 mois, 19 jours</v>
      </c>
      <c r="G1456" s="3">
        <f t="shared" si="265"/>
        <v>79</v>
      </c>
      <c r="H1456" s="4">
        <f t="shared" si="266"/>
        <v>1</v>
      </c>
      <c r="I1456" s="5">
        <f t="shared" si="267"/>
        <v>19</v>
      </c>
      <c r="K1456" s="1">
        <f t="shared" si="268"/>
        <v>62446</v>
      </c>
      <c r="M1456" s="6">
        <f t="shared" si="269"/>
        <v>-1</v>
      </c>
      <c r="O1456" s="2" t="str">
        <f t="shared" si="270"/>
        <v>79 ans, 1 mois, 20 jours</v>
      </c>
      <c r="Q1456" s="3">
        <f t="shared" si="271"/>
        <v>79</v>
      </c>
      <c r="R1456" s="4">
        <f t="shared" si="272"/>
        <v>1</v>
      </c>
      <c r="S1456" s="5">
        <f t="shared" si="273"/>
        <v>20</v>
      </c>
      <c r="U1456" s="1">
        <f t="shared" si="274"/>
        <v>62447</v>
      </c>
      <c r="W1456" s="6">
        <f t="shared" si="275"/>
        <v>0</v>
      </c>
      <c r="Y1456" t="str">
        <f>_xll.DIFFDATE(B1456,C1456,3)</f>
        <v>79 ans 1 mois 19 jours</v>
      </c>
      <c r="AC1456" t="str">
        <f>RIGHT(_xll.DIFFDATE($B1456,$C1456,3),8)</f>
        <v>19 jours</v>
      </c>
      <c r="AD1456" s="11"/>
      <c r="AE1456" s="10"/>
    </row>
    <row r="1457" spans="2:31">
      <c r="B1457" s="1">
        <v>20299</v>
      </c>
      <c r="C1457" s="1">
        <v>22347</v>
      </c>
      <c r="E1457" s="2" t="str">
        <f t="shared" si="264"/>
        <v>5 ans, 7 mois, 6 jours</v>
      </c>
      <c r="G1457" s="3">
        <f t="shared" si="265"/>
        <v>5</v>
      </c>
      <c r="H1457" s="4">
        <f t="shared" si="266"/>
        <v>7</v>
      </c>
      <c r="I1457" s="5">
        <f t="shared" si="267"/>
        <v>6</v>
      </c>
      <c r="K1457" s="1">
        <f t="shared" si="268"/>
        <v>22346</v>
      </c>
      <c r="M1457" s="6">
        <f t="shared" si="269"/>
        <v>-1</v>
      </c>
      <c r="O1457" s="2" t="str">
        <f t="shared" si="270"/>
        <v>5 ans, 7 mois, 7 jours</v>
      </c>
      <c r="Q1457" s="3">
        <f t="shared" si="271"/>
        <v>5</v>
      </c>
      <c r="R1457" s="4">
        <f t="shared" si="272"/>
        <v>7</v>
      </c>
      <c r="S1457" s="5">
        <f t="shared" si="273"/>
        <v>7</v>
      </c>
      <c r="U1457" s="1">
        <f t="shared" si="274"/>
        <v>22347</v>
      </c>
      <c r="W1457" s="6">
        <f t="shared" si="275"/>
        <v>0</v>
      </c>
      <c r="Y1457" t="str">
        <f>_xll.DIFFDATE(B1457,C1457,3)</f>
        <v>5 ans 7 mois 6 jours</v>
      </c>
      <c r="AC1457" t="str">
        <f>RIGHT(_xll.DIFFDATE($B1457,$C1457,3),8)</f>
        <v xml:space="preserve"> 6 jours</v>
      </c>
      <c r="AD1457" s="11"/>
      <c r="AE1457" s="10"/>
    </row>
    <row r="1458" spans="2:31">
      <c r="B1458" s="1">
        <v>23892</v>
      </c>
      <c r="C1458" s="1">
        <v>77499</v>
      </c>
      <c r="E1458" s="2" t="str">
        <f t="shared" si="264"/>
        <v>146 ans, 9 mois, 6 jours</v>
      </c>
      <c r="G1458" s="3">
        <f t="shared" si="265"/>
        <v>146</v>
      </c>
      <c r="H1458" s="4">
        <f t="shared" si="266"/>
        <v>9</v>
      </c>
      <c r="I1458" s="5">
        <f t="shared" si="267"/>
        <v>6</v>
      </c>
      <c r="K1458" s="1">
        <f t="shared" si="268"/>
        <v>77498</v>
      </c>
      <c r="M1458" s="6">
        <f t="shared" si="269"/>
        <v>-1</v>
      </c>
      <c r="O1458" s="2" t="str">
        <f t="shared" si="270"/>
        <v>146 ans, 9 mois, 7 jours</v>
      </c>
      <c r="Q1458" s="3">
        <f t="shared" si="271"/>
        <v>146</v>
      </c>
      <c r="R1458" s="4">
        <f t="shared" si="272"/>
        <v>9</v>
      </c>
      <c r="S1458" s="5">
        <f t="shared" si="273"/>
        <v>7</v>
      </c>
      <c r="U1458" s="1">
        <f t="shared" si="274"/>
        <v>77499</v>
      </c>
      <c r="W1458" s="6">
        <f t="shared" si="275"/>
        <v>0</v>
      </c>
      <c r="Y1458" t="str">
        <f>_xll.DIFFDATE(B1458,C1458,3)</f>
        <v>146 ans 9 mois 6 jours</v>
      </c>
      <c r="AC1458" t="str">
        <f>RIGHT(_xll.DIFFDATE($B1458,$C1458,3),8)</f>
        <v xml:space="preserve"> 6 jours</v>
      </c>
      <c r="AD1458" s="11"/>
      <c r="AE1458" s="10"/>
    </row>
    <row r="1459" spans="2:31">
      <c r="B1459" s="1">
        <v>9497</v>
      </c>
      <c r="C1459" s="1">
        <v>15047</v>
      </c>
      <c r="E1459" s="2" t="str">
        <f t="shared" si="264"/>
        <v>15 ans, 2 mois, 9 jours</v>
      </c>
      <c r="G1459" s="3">
        <f t="shared" si="265"/>
        <v>15</v>
      </c>
      <c r="H1459" s="4">
        <f t="shared" si="266"/>
        <v>2</v>
      </c>
      <c r="I1459" s="5">
        <f t="shared" si="267"/>
        <v>9</v>
      </c>
      <c r="K1459" s="1">
        <f t="shared" si="268"/>
        <v>15044</v>
      </c>
      <c r="M1459" s="6">
        <f t="shared" si="269"/>
        <v>-3</v>
      </c>
      <c r="O1459" s="2" t="str">
        <f t="shared" si="270"/>
        <v>15 ans, 2 mois, 12 jours</v>
      </c>
      <c r="Q1459" s="3">
        <f t="shared" si="271"/>
        <v>15</v>
      </c>
      <c r="R1459" s="4">
        <f t="shared" si="272"/>
        <v>2</v>
      </c>
      <c r="S1459" s="5">
        <f t="shared" si="273"/>
        <v>12</v>
      </c>
      <c r="U1459" s="1">
        <f t="shared" si="274"/>
        <v>15047</v>
      </c>
      <c r="W1459" s="6">
        <f t="shared" si="275"/>
        <v>0</v>
      </c>
      <c r="Y1459" t="str">
        <f>_xll.DIFFDATE(B1459,C1459,3)</f>
        <v>15 ans 2 mois 9 jours</v>
      </c>
      <c r="AC1459" t="str">
        <f>RIGHT(_xll.DIFFDATE($B1459,$C1459,3),8)</f>
        <v xml:space="preserve"> 9 jours</v>
      </c>
      <c r="AD1459" s="11"/>
      <c r="AE1459" s="10"/>
    </row>
    <row r="1460" spans="2:31">
      <c r="B1460" s="1">
        <v>24044</v>
      </c>
      <c r="C1460" s="1">
        <v>63622</v>
      </c>
      <c r="E1460" s="2" t="str">
        <f t="shared" si="264"/>
        <v>108 ans, 4 mois, 8 jours</v>
      </c>
      <c r="G1460" s="3">
        <f t="shared" si="265"/>
        <v>108</v>
      </c>
      <c r="H1460" s="4">
        <f t="shared" si="266"/>
        <v>4</v>
      </c>
      <c r="I1460" s="5">
        <f t="shared" si="267"/>
        <v>8</v>
      </c>
      <c r="K1460" s="1">
        <f t="shared" si="268"/>
        <v>63621</v>
      </c>
      <c r="M1460" s="6">
        <f t="shared" si="269"/>
        <v>-1</v>
      </c>
      <c r="O1460" s="2" t="str">
        <f t="shared" si="270"/>
        <v>108 ans, 4 mois, 9 jours</v>
      </c>
      <c r="Q1460" s="3">
        <f t="shared" si="271"/>
        <v>108</v>
      </c>
      <c r="R1460" s="4">
        <f t="shared" si="272"/>
        <v>4</v>
      </c>
      <c r="S1460" s="5">
        <f t="shared" si="273"/>
        <v>9</v>
      </c>
      <c r="U1460" s="1">
        <f t="shared" si="274"/>
        <v>63622</v>
      </c>
      <c r="W1460" s="6">
        <f t="shared" si="275"/>
        <v>0</v>
      </c>
      <c r="Y1460" t="str">
        <f>_xll.DIFFDATE(B1460,C1460,3)</f>
        <v>108 ans 4 mois 8 jours</v>
      </c>
      <c r="AC1460" t="str">
        <f>RIGHT(_xll.DIFFDATE($B1460,$C1460,3),8)</f>
        <v xml:space="preserve"> 8 jours</v>
      </c>
      <c r="AD1460" s="11"/>
      <c r="AE1460" s="10"/>
    </row>
    <row r="1461" spans="2:31">
      <c r="B1461" s="1">
        <v>2859</v>
      </c>
      <c r="C1461" s="1">
        <v>57774</v>
      </c>
      <c r="E1461" s="2" t="str">
        <f t="shared" si="264"/>
        <v>150 ans, 4 mois, 4 jours</v>
      </c>
      <c r="G1461" s="3">
        <f t="shared" si="265"/>
        <v>150</v>
      </c>
      <c r="H1461" s="4">
        <f t="shared" si="266"/>
        <v>4</v>
      </c>
      <c r="I1461" s="5">
        <f t="shared" si="267"/>
        <v>4</v>
      </c>
      <c r="K1461" s="1">
        <f t="shared" si="268"/>
        <v>57773</v>
      </c>
      <c r="M1461" s="6">
        <f t="shared" si="269"/>
        <v>-1</v>
      </c>
      <c r="O1461" s="2" t="str">
        <f t="shared" si="270"/>
        <v>150 ans, 4 mois, 5 jours</v>
      </c>
      <c r="Q1461" s="3">
        <f t="shared" si="271"/>
        <v>150</v>
      </c>
      <c r="R1461" s="4">
        <f t="shared" si="272"/>
        <v>4</v>
      </c>
      <c r="S1461" s="5">
        <f t="shared" si="273"/>
        <v>5</v>
      </c>
      <c r="U1461" s="1">
        <f t="shared" si="274"/>
        <v>57774</v>
      </c>
      <c r="W1461" s="6">
        <f t="shared" si="275"/>
        <v>0</v>
      </c>
      <c r="Y1461" t="str">
        <f>_xll.DIFFDATE(B1461,C1461,3)</f>
        <v>150 ans 4 mois 4 jours</v>
      </c>
      <c r="AC1461" t="str">
        <f>RIGHT(_xll.DIFFDATE($B1461,$C1461,3),8)</f>
        <v xml:space="preserve"> 4 jours</v>
      </c>
      <c r="AD1461" s="11"/>
      <c r="AE1461" s="10"/>
    </row>
    <row r="1462" spans="2:31">
      <c r="B1462" s="1">
        <v>32355</v>
      </c>
      <c r="C1462" s="1">
        <v>35413</v>
      </c>
      <c r="E1462" s="2" t="str">
        <f t="shared" si="264"/>
        <v>8 ans, 4 mois, 13 jours</v>
      </c>
      <c r="G1462" s="3">
        <f t="shared" si="265"/>
        <v>8</v>
      </c>
      <c r="H1462" s="4">
        <f t="shared" si="266"/>
        <v>4</v>
      </c>
      <c r="I1462" s="5">
        <f t="shared" si="267"/>
        <v>13</v>
      </c>
      <c r="K1462" s="1">
        <f t="shared" si="268"/>
        <v>35412</v>
      </c>
      <c r="M1462" s="6">
        <f t="shared" si="269"/>
        <v>-1</v>
      </c>
      <c r="O1462" s="2" t="str">
        <f t="shared" si="270"/>
        <v>8 ans, 4 mois, 14 jours</v>
      </c>
      <c r="Q1462" s="3">
        <f t="shared" si="271"/>
        <v>8</v>
      </c>
      <c r="R1462" s="4">
        <f t="shared" si="272"/>
        <v>4</v>
      </c>
      <c r="S1462" s="5">
        <f t="shared" si="273"/>
        <v>14</v>
      </c>
      <c r="U1462" s="1">
        <f t="shared" si="274"/>
        <v>35413</v>
      </c>
      <c r="W1462" s="6">
        <f t="shared" si="275"/>
        <v>0</v>
      </c>
      <c r="Y1462" t="str">
        <f>_xll.DIFFDATE(B1462,C1462,3)</f>
        <v>8 ans 4 mois 13 jours</v>
      </c>
      <c r="AC1462" t="str">
        <f>RIGHT(_xll.DIFFDATE($B1462,$C1462,3),8)</f>
        <v>13 jours</v>
      </c>
      <c r="AD1462" s="11"/>
      <c r="AE1462" s="10"/>
    </row>
    <row r="1463" spans="2:31">
      <c r="B1463" s="1">
        <v>13088</v>
      </c>
      <c r="C1463" s="1">
        <v>55720</v>
      </c>
      <c r="E1463" s="2" t="str">
        <f t="shared" si="264"/>
        <v>116 ans, 8 mois, 19 jours</v>
      </c>
      <c r="G1463" s="3">
        <f t="shared" si="265"/>
        <v>116</v>
      </c>
      <c r="H1463" s="4">
        <f t="shared" si="266"/>
        <v>8</v>
      </c>
      <c r="I1463" s="5">
        <f t="shared" si="267"/>
        <v>19</v>
      </c>
      <c r="K1463" s="1">
        <f t="shared" si="268"/>
        <v>55719</v>
      </c>
      <c r="M1463" s="6">
        <f t="shared" si="269"/>
        <v>-1</v>
      </c>
      <c r="O1463" s="2" t="str">
        <f t="shared" si="270"/>
        <v>116 ans, 8 mois, 20 jours</v>
      </c>
      <c r="Q1463" s="3">
        <f t="shared" si="271"/>
        <v>116</v>
      </c>
      <c r="R1463" s="4">
        <f t="shared" si="272"/>
        <v>8</v>
      </c>
      <c r="S1463" s="5">
        <f t="shared" si="273"/>
        <v>20</v>
      </c>
      <c r="U1463" s="1">
        <f t="shared" si="274"/>
        <v>55720</v>
      </c>
      <c r="W1463" s="6">
        <f t="shared" si="275"/>
        <v>0</v>
      </c>
      <c r="Y1463" t="str">
        <f>_xll.DIFFDATE(B1463,C1463,3)</f>
        <v>116 ans 8 mois 19 jours</v>
      </c>
      <c r="AC1463" t="str">
        <f>RIGHT(_xll.DIFFDATE($B1463,$C1463,3),8)</f>
        <v>19 jours</v>
      </c>
      <c r="AD1463" s="11"/>
      <c r="AE1463" s="10"/>
    </row>
    <row r="1464" spans="2:31">
      <c r="B1464" s="1">
        <v>12874</v>
      </c>
      <c r="C1464" s="1">
        <v>33527</v>
      </c>
      <c r="E1464" s="2" t="str">
        <f t="shared" si="264"/>
        <v>56 ans, 6 mois, 15 jours</v>
      </c>
      <c r="G1464" s="3">
        <f t="shared" si="265"/>
        <v>56</v>
      </c>
      <c r="H1464" s="4">
        <f t="shared" si="266"/>
        <v>6</v>
      </c>
      <c r="I1464" s="5">
        <f t="shared" si="267"/>
        <v>15</v>
      </c>
      <c r="K1464" s="1">
        <f t="shared" si="268"/>
        <v>33526</v>
      </c>
      <c r="M1464" s="6">
        <f t="shared" si="269"/>
        <v>-1</v>
      </c>
      <c r="O1464" s="2" t="str">
        <f t="shared" si="270"/>
        <v>56 ans, 6 mois, 16 jours</v>
      </c>
      <c r="Q1464" s="3">
        <f t="shared" si="271"/>
        <v>56</v>
      </c>
      <c r="R1464" s="4">
        <f t="shared" si="272"/>
        <v>6</v>
      </c>
      <c r="S1464" s="5">
        <f t="shared" si="273"/>
        <v>16</v>
      </c>
      <c r="U1464" s="1">
        <f t="shared" si="274"/>
        <v>33527</v>
      </c>
      <c r="W1464" s="6">
        <f t="shared" si="275"/>
        <v>0</v>
      </c>
      <c r="Y1464" t="str">
        <f>_xll.DIFFDATE(B1464,C1464,3)</f>
        <v>56 ans 6 mois 15 jours</v>
      </c>
      <c r="AC1464" t="str">
        <f>RIGHT(_xll.DIFFDATE($B1464,$C1464,3),8)</f>
        <v>15 jours</v>
      </c>
      <c r="AD1464" s="11"/>
      <c r="AE1464" s="10"/>
    </row>
    <row r="1465" spans="2:31">
      <c r="B1465" s="1">
        <v>9009</v>
      </c>
      <c r="C1465" s="1">
        <v>15773</v>
      </c>
      <c r="E1465" s="2" t="str">
        <f t="shared" si="264"/>
        <v>18 ans, 6 mois, 6 jours</v>
      </c>
      <c r="G1465" s="3">
        <f t="shared" si="265"/>
        <v>18</v>
      </c>
      <c r="H1465" s="4">
        <f t="shared" si="266"/>
        <v>6</v>
      </c>
      <c r="I1465" s="5">
        <f t="shared" si="267"/>
        <v>6</v>
      </c>
      <c r="K1465" s="1">
        <f t="shared" si="268"/>
        <v>15771</v>
      </c>
      <c r="M1465" s="6">
        <f t="shared" si="269"/>
        <v>-2</v>
      </c>
      <c r="O1465" s="2" t="str">
        <f t="shared" si="270"/>
        <v>18 ans, 6 mois, 8 jours</v>
      </c>
      <c r="Q1465" s="3">
        <f t="shared" si="271"/>
        <v>18</v>
      </c>
      <c r="R1465" s="4">
        <f t="shared" si="272"/>
        <v>6</v>
      </c>
      <c r="S1465" s="5">
        <f t="shared" si="273"/>
        <v>8</v>
      </c>
      <c r="U1465" s="1">
        <f t="shared" si="274"/>
        <v>15773</v>
      </c>
      <c r="W1465" s="6">
        <f t="shared" si="275"/>
        <v>0</v>
      </c>
      <c r="Y1465" t="str">
        <f>_xll.DIFFDATE(B1465,C1465,3)</f>
        <v>18 ans 6 mois 6 jours</v>
      </c>
      <c r="AC1465" t="str">
        <f>RIGHT(_xll.DIFFDATE($B1465,$C1465,3),8)</f>
        <v xml:space="preserve"> 6 jours</v>
      </c>
      <c r="AD1465" s="11"/>
      <c r="AE1465" s="10"/>
    </row>
    <row r="1466" spans="2:31">
      <c r="B1466" s="1">
        <v>23528</v>
      </c>
      <c r="C1466" s="1">
        <v>49217</v>
      </c>
      <c r="E1466" s="2" t="str">
        <f t="shared" si="264"/>
        <v>70 ans, 3 mois, 30 jours</v>
      </c>
      <c r="G1466" s="3">
        <f t="shared" si="265"/>
        <v>70</v>
      </c>
      <c r="H1466" s="4">
        <f t="shared" si="266"/>
        <v>3</v>
      </c>
      <c r="I1466" s="5">
        <f t="shared" si="267"/>
        <v>30</v>
      </c>
      <c r="K1466" s="1">
        <f t="shared" si="268"/>
        <v>49217</v>
      </c>
      <c r="M1466" s="6">
        <f t="shared" si="269"/>
        <v>0</v>
      </c>
      <c r="O1466" s="2" t="str">
        <f t="shared" si="270"/>
        <v>70 ans, 4 mois, 0 jour</v>
      </c>
      <c r="Q1466" s="3">
        <f t="shared" si="271"/>
        <v>70</v>
      </c>
      <c r="R1466" s="4">
        <f t="shared" si="272"/>
        <v>4</v>
      </c>
      <c r="S1466" s="5">
        <f t="shared" si="273"/>
        <v>0</v>
      </c>
      <c r="U1466" s="1">
        <f t="shared" si="274"/>
        <v>49217</v>
      </c>
      <c r="W1466" s="6">
        <f t="shared" si="275"/>
        <v>0</v>
      </c>
      <c r="Y1466" t="str">
        <f>_xll.DIFFDATE(B1466,C1466,3)</f>
        <v>70 ans 3 mois 30 jours</v>
      </c>
      <c r="AC1466" t="str">
        <f>RIGHT(_xll.DIFFDATE($B1466,$C1466,3),8)</f>
        <v>30 jours</v>
      </c>
      <c r="AD1466" s="11"/>
      <c r="AE1466" s="10"/>
    </row>
    <row r="1467" spans="2:31">
      <c r="B1467" s="1">
        <v>34210</v>
      </c>
      <c r="C1467" s="1">
        <v>63998</v>
      </c>
      <c r="E1467" s="2" t="str">
        <f t="shared" si="264"/>
        <v>81 ans, 6 mois, 19 jours</v>
      </c>
      <c r="G1467" s="3">
        <f t="shared" si="265"/>
        <v>81</v>
      </c>
      <c r="H1467" s="4">
        <f t="shared" si="266"/>
        <v>6</v>
      </c>
      <c r="I1467" s="5">
        <f t="shared" si="267"/>
        <v>19</v>
      </c>
      <c r="K1467" s="1">
        <f t="shared" si="268"/>
        <v>63997</v>
      </c>
      <c r="M1467" s="6">
        <f t="shared" si="269"/>
        <v>-1</v>
      </c>
      <c r="O1467" s="2" t="str">
        <f t="shared" si="270"/>
        <v>81 ans, 6 mois, 20 jours</v>
      </c>
      <c r="Q1467" s="3">
        <f t="shared" si="271"/>
        <v>81</v>
      </c>
      <c r="R1467" s="4">
        <f t="shared" si="272"/>
        <v>6</v>
      </c>
      <c r="S1467" s="5">
        <f t="shared" si="273"/>
        <v>20</v>
      </c>
      <c r="U1467" s="1">
        <f t="shared" si="274"/>
        <v>63998</v>
      </c>
      <c r="W1467" s="6">
        <f t="shared" si="275"/>
        <v>0</v>
      </c>
      <c r="Y1467" t="str">
        <f>_xll.DIFFDATE(B1467,C1467,3)</f>
        <v>81 ans 6 mois 19 jours</v>
      </c>
      <c r="AC1467" t="str">
        <f>RIGHT(_xll.DIFFDATE($B1467,$C1467,3),8)</f>
        <v>19 jours</v>
      </c>
      <c r="AD1467" s="11"/>
      <c r="AE1467" s="10"/>
    </row>
    <row r="1468" spans="2:31">
      <c r="B1468" s="1">
        <v>30406</v>
      </c>
      <c r="C1468" s="1">
        <v>60256</v>
      </c>
      <c r="E1468" s="2" t="str">
        <f t="shared" si="264"/>
        <v>81 ans, 8 mois, 19 jours</v>
      </c>
      <c r="G1468" s="3">
        <f t="shared" si="265"/>
        <v>81</v>
      </c>
      <c r="H1468" s="4">
        <f t="shared" si="266"/>
        <v>8</v>
      </c>
      <c r="I1468" s="5">
        <f t="shared" si="267"/>
        <v>19</v>
      </c>
      <c r="K1468" s="1">
        <f t="shared" si="268"/>
        <v>60255</v>
      </c>
      <c r="M1468" s="6">
        <f t="shared" si="269"/>
        <v>-1</v>
      </c>
      <c r="O1468" s="2" t="str">
        <f t="shared" si="270"/>
        <v>81 ans, 8 mois, 20 jours</v>
      </c>
      <c r="Q1468" s="3">
        <f t="shared" si="271"/>
        <v>81</v>
      </c>
      <c r="R1468" s="4">
        <f t="shared" si="272"/>
        <v>8</v>
      </c>
      <c r="S1468" s="5">
        <f t="shared" si="273"/>
        <v>20</v>
      </c>
      <c r="U1468" s="1">
        <f t="shared" si="274"/>
        <v>60256</v>
      </c>
      <c r="W1468" s="6">
        <f t="shared" si="275"/>
        <v>0</v>
      </c>
      <c r="Y1468" t="str">
        <f>_xll.DIFFDATE(B1468,C1468,3)</f>
        <v>81 ans 8 mois 19 jours</v>
      </c>
      <c r="AC1468" t="str">
        <f>RIGHT(_xll.DIFFDATE($B1468,$C1468,3),8)</f>
        <v>19 jours</v>
      </c>
      <c r="AD1468" s="11"/>
      <c r="AE1468" s="10"/>
    </row>
    <row r="1469" spans="2:31">
      <c r="B1469" s="1">
        <v>28733</v>
      </c>
      <c r="C1469" s="1">
        <v>80928</v>
      </c>
      <c r="E1469" s="2" t="str">
        <f t="shared" si="264"/>
        <v>142 ans, 10 mois, 26 jours</v>
      </c>
      <c r="G1469" s="3">
        <f t="shared" si="265"/>
        <v>142</v>
      </c>
      <c r="H1469" s="4">
        <f t="shared" si="266"/>
        <v>10</v>
      </c>
      <c r="I1469" s="5">
        <f t="shared" si="267"/>
        <v>26</v>
      </c>
      <c r="K1469" s="1">
        <f t="shared" si="268"/>
        <v>80927</v>
      </c>
      <c r="M1469" s="6">
        <f t="shared" si="269"/>
        <v>-1</v>
      </c>
      <c r="O1469" s="2" t="str">
        <f t="shared" si="270"/>
        <v>142 ans, 10 mois, 27 jours</v>
      </c>
      <c r="Q1469" s="3">
        <f t="shared" si="271"/>
        <v>142</v>
      </c>
      <c r="R1469" s="4">
        <f t="shared" si="272"/>
        <v>10</v>
      </c>
      <c r="S1469" s="5">
        <f t="shared" si="273"/>
        <v>27</v>
      </c>
      <c r="U1469" s="1">
        <f t="shared" si="274"/>
        <v>80928</v>
      </c>
      <c r="W1469" s="6">
        <f t="shared" si="275"/>
        <v>0</v>
      </c>
      <c r="Y1469" t="str">
        <f>_xll.DIFFDATE(B1469,C1469,3)</f>
        <v>142 ans 10 mois 26 jours</v>
      </c>
      <c r="AC1469" t="str">
        <f>RIGHT(_xll.DIFFDATE($B1469,$C1469,3),8)</f>
        <v>26 jours</v>
      </c>
      <c r="AD1469" s="11"/>
      <c r="AE1469" s="10"/>
    </row>
    <row r="1470" spans="2:31">
      <c r="B1470" s="1">
        <v>10989</v>
      </c>
      <c r="C1470" s="1">
        <v>60988</v>
      </c>
      <c r="E1470" s="2" t="str">
        <f t="shared" si="264"/>
        <v>136 ans, 10 mois, 21 jours</v>
      </c>
      <c r="G1470" s="3">
        <f t="shared" si="265"/>
        <v>136</v>
      </c>
      <c r="H1470" s="4">
        <f t="shared" si="266"/>
        <v>10</v>
      </c>
      <c r="I1470" s="5">
        <f t="shared" si="267"/>
        <v>21</v>
      </c>
      <c r="K1470" s="1">
        <f t="shared" si="268"/>
        <v>60987</v>
      </c>
      <c r="M1470" s="6">
        <f t="shared" si="269"/>
        <v>-1</v>
      </c>
      <c r="O1470" s="2" t="str">
        <f t="shared" si="270"/>
        <v>136 ans, 10 mois, 22 jours</v>
      </c>
      <c r="Q1470" s="3">
        <f t="shared" si="271"/>
        <v>136</v>
      </c>
      <c r="R1470" s="4">
        <f t="shared" si="272"/>
        <v>10</v>
      </c>
      <c r="S1470" s="5">
        <f t="shared" si="273"/>
        <v>22</v>
      </c>
      <c r="U1470" s="1">
        <f t="shared" si="274"/>
        <v>60988</v>
      </c>
      <c r="W1470" s="6">
        <f t="shared" si="275"/>
        <v>0</v>
      </c>
      <c r="Y1470" t="str">
        <f>_xll.DIFFDATE(B1470,C1470,3)</f>
        <v>136 ans 10 mois 21 jours</v>
      </c>
      <c r="AC1470" t="str">
        <f>RIGHT(_xll.DIFFDATE($B1470,$C1470,3),8)</f>
        <v>21 jours</v>
      </c>
      <c r="AD1470" s="11"/>
      <c r="AE1470" s="10"/>
    </row>
    <row r="1471" spans="2:31">
      <c r="B1471" s="1">
        <v>8705</v>
      </c>
      <c r="C1471" s="1">
        <v>41842</v>
      </c>
      <c r="E1471" s="2" t="str">
        <f t="shared" si="264"/>
        <v>90 ans, 8 mois, 21 jours</v>
      </c>
      <c r="G1471" s="3">
        <f t="shared" si="265"/>
        <v>90</v>
      </c>
      <c r="H1471" s="4">
        <f t="shared" si="266"/>
        <v>8</v>
      </c>
      <c r="I1471" s="5">
        <f t="shared" si="267"/>
        <v>21</v>
      </c>
      <c r="K1471" s="1">
        <f t="shared" si="268"/>
        <v>41841</v>
      </c>
      <c r="M1471" s="6">
        <f t="shared" si="269"/>
        <v>-1</v>
      </c>
      <c r="O1471" s="2" t="str">
        <f t="shared" si="270"/>
        <v>90 ans, 8 mois, 22 jours</v>
      </c>
      <c r="Q1471" s="3">
        <f t="shared" si="271"/>
        <v>90</v>
      </c>
      <c r="R1471" s="4">
        <f t="shared" si="272"/>
        <v>8</v>
      </c>
      <c r="S1471" s="5">
        <f t="shared" si="273"/>
        <v>22</v>
      </c>
      <c r="U1471" s="1">
        <f t="shared" si="274"/>
        <v>41842</v>
      </c>
      <c r="W1471" s="6">
        <f t="shared" si="275"/>
        <v>0</v>
      </c>
      <c r="Y1471" t="str">
        <f>_xll.DIFFDATE(B1471,C1471,3)</f>
        <v>90 ans 8 mois 21 jours</v>
      </c>
      <c r="AC1471" t="str">
        <f>RIGHT(_xll.DIFFDATE($B1471,$C1471,3),8)</f>
        <v>21 jours</v>
      </c>
      <c r="AD1471" s="11"/>
      <c r="AE1471" s="10"/>
    </row>
    <row r="1472" spans="2:31">
      <c r="B1472" s="1">
        <v>13301</v>
      </c>
      <c r="C1472" s="1">
        <v>20664</v>
      </c>
      <c r="E1472" s="2" t="str">
        <f t="shared" si="264"/>
        <v>20 ans, 1 mois, 27 jours</v>
      </c>
      <c r="G1472" s="3">
        <f t="shared" si="265"/>
        <v>20</v>
      </c>
      <c r="H1472" s="4">
        <f t="shared" si="266"/>
        <v>1</v>
      </c>
      <c r="I1472" s="5">
        <f t="shared" si="267"/>
        <v>27</v>
      </c>
      <c r="K1472" s="1">
        <f t="shared" si="268"/>
        <v>20663</v>
      </c>
      <c r="M1472" s="6">
        <f t="shared" si="269"/>
        <v>-1</v>
      </c>
      <c r="O1472" s="2" t="str">
        <f t="shared" si="270"/>
        <v>20 ans, 1 mois, 28 jours</v>
      </c>
      <c r="Q1472" s="3">
        <f t="shared" si="271"/>
        <v>20</v>
      </c>
      <c r="R1472" s="4">
        <f t="shared" si="272"/>
        <v>1</v>
      </c>
      <c r="S1472" s="5">
        <f t="shared" si="273"/>
        <v>28</v>
      </c>
      <c r="U1472" s="1">
        <f t="shared" si="274"/>
        <v>20664</v>
      </c>
      <c r="W1472" s="6">
        <f t="shared" si="275"/>
        <v>0</v>
      </c>
      <c r="Y1472" t="str">
        <f>_xll.DIFFDATE(B1472,C1472,3)</f>
        <v>20 ans 1 mois 27 jours</v>
      </c>
      <c r="AC1472" t="str">
        <f>RIGHT(_xll.DIFFDATE($B1472,$C1472,3),8)</f>
        <v>27 jours</v>
      </c>
      <c r="AD1472" s="11"/>
      <c r="AE1472" s="10"/>
    </row>
    <row r="1473" spans="2:31">
      <c r="B1473" s="1">
        <v>9862</v>
      </c>
      <c r="C1473" s="1">
        <v>39061</v>
      </c>
      <c r="E1473" s="2" t="str">
        <f t="shared" si="264"/>
        <v>79 ans, 11 mois, 9 jours</v>
      </c>
      <c r="G1473" s="3">
        <f t="shared" si="265"/>
        <v>79</v>
      </c>
      <c r="H1473" s="4">
        <f t="shared" si="266"/>
        <v>11</v>
      </c>
      <c r="I1473" s="5">
        <f t="shared" si="267"/>
        <v>9</v>
      </c>
      <c r="K1473" s="1">
        <f t="shared" si="268"/>
        <v>39060</v>
      </c>
      <c r="M1473" s="6">
        <f t="shared" si="269"/>
        <v>-1</v>
      </c>
      <c r="O1473" s="2" t="str">
        <f t="shared" si="270"/>
        <v>79 ans, 11 mois, 10 jours</v>
      </c>
      <c r="Q1473" s="3">
        <f t="shared" si="271"/>
        <v>79</v>
      </c>
      <c r="R1473" s="4">
        <f t="shared" si="272"/>
        <v>11</v>
      </c>
      <c r="S1473" s="5">
        <f t="shared" si="273"/>
        <v>10</v>
      </c>
      <c r="U1473" s="1">
        <f t="shared" si="274"/>
        <v>39061</v>
      </c>
      <c r="W1473" s="6">
        <f t="shared" si="275"/>
        <v>0</v>
      </c>
      <c r="Y1473" t="str">
        <f>_xll.DIFFDATE(B1473,C1473,3)</f>
        <v>79 ans 11 mois 9 jours</v>
      </c>
      <c r="AC1473" t="str">
        <f>RIGHT(_xll.DIFFDATE($B1473,$C1473,3),8)</f>
        <v xml:space="preserve"> 9 jours</v>
      </c>
      <c r="AD1473" s="11"/>
      <c r="AE1473" s="10"/>
    </row>
    <row r="1474" spans="2:31">
      <c r="B1474" s="1">
        <v>9709</v>
      </c>
      <c r="C1474" s="1">
        <v>29362</v>
      </c>
      <c r="E1474" s="2" t="str">
        <f t="shared" si="264"/>
        <v>53 ans, 9 mois, 20 jours</v>
      </c>
      <c r="G1474" s="3">
        <f t="shared" si="265"/>
        <v>53</v>
      </c>
      <c r="H1474" s="4">
        <f t="shared" si="266"/>
        <v>9</v>
      </c>
      <c r="I1474" s="5">
        <f t="shared" si="267"/>
        <v>20</v>
      </c>
      <c r="K1474" s="1">
        <f t="shared" si="268"/>
        <v>29361</v>
      </c>
      <c r="M1474" s="6">
        <f t="shared" si="269"/>
        <v>-1</v>
      </c>
      <c r="O1474" s="2" t="str">
        <f t="shared" si="270"/>
        <v>53 ans, 9 mois, 21 jours</v>
      </c>
      <c r="Q1474" s="3">
        <f t="shared" si="271"/>
        <v>53</v>
      </c>
      <c r="R1474" s="4">
        <f t="shared" si="272"/>
        <v>9</v>
      </c>
      <c r="S1474" s="5">
        <f t="shared" si="273"/>
        <v>21</v>
      </c>
      <c r="U1474" s="1">
        <f t="shared" si="274"/>
        <v>29362</v>
      </c>
      <c r="W1474" s="6">
        <f t="shared" si="275"/>
        <v>0</v>
      </c>
      <c r="Y1474" t="str">
        <f>_xll.DIFFDATE(B1474,C1474,3)</f>
        <v>53 ans 9 mois 20 jours</v>
      </c>
      <c r="AC1474" t="str">
        <f>RIGHT(_xll.DIFFDATE($B1474,$C1474,3),8)</f>
        <v>20 jours</v>
      </c>
      <c r="AD1474" s="11"/>
      <c r="AE1474" s="10"/>
    </row>
    <row r="1475" spans="2:31">
      <c r="B1475" s="1">
        <v>35064</v>
      </c>
      <c r="C1475" s="1">
        <v>74654</v>
      </c>
      <c r="E1475" s="2" t="str">
        <f t="shared" si="264"/>
        <v>108 ans, 4 mois, 22 jours</v>
      </c>
      <c r="G1475" s="3">
        <f t="shared" si="265"/>
        <v>108</v>
      </c>
      <c r="H1475" s="4">
        <f t="shared" si="266"/>
        <v>4</v>
      </c>
      <c r="I1475" s="5">
        <f t="shared" si="267"/>
        <v>22</v>
      </c>
      <c r="K1475" s="1">
        <f t="shared" si="268"/>
        <v>74653</v>
      </c>
      <c r="M1475" s="6">
        <f t="shared" si="269"/>
        <v>-1</v>
      </c>
      <c r="O1475" s="2" t="str">
        <f t="shared" si="270"/>
        <v>108 ans, 4 mois, 23 jours</v>
      </c>
      <c r="Q1475" s="3">
        <f t="shared" si="271"/>
        <v>108</v>
      </c>
      <c r="R1475" s="4">
        <f t="shared" si="272"/>
        <v>4</v>
      </c>
      <c r="S1475" s="5">
        <f t="shared" si="273"/>
        <v>23</v>
      </c>
      <c r="U1475" s="1">
        <f t="shared" si="274"/>
        <v>74654</v>
      </c>
      <c r="W1475" s="6">
        <f t="shared" si="275"/>
        <v>0</v>
      </c>
      <c r="Y1475" t="str">
        <f>_xll.DIFFDATE(B1475,C1475,3)</f>
        <v>108 ans 4 mois 22 jours</v>
      </c>
      <c r="AC1475" t="str">
        <f>RIGHT(_xll.DIFFDATE($B1475,$C1475,3),8)</f>
        <v>22 jours</v>
      </c>
      <c r="AD1475" s="11"/>
      <c r="AE1475" s="10"/>
    </row>
    <row r="1476" spans="2:31">
      <c r="B1476" s="1">
        <v>24197</v>
      </c>
      <c r="C1476" s="1">
        <v>77426</v>
      </c>
      <c r="E1476" s="2" t="str">
        <f t="shared" si="264"/>
        <v>145 ans, 8 mois, 24 jours</v>
      </c>
      <c r="G1476" s="3">
        <f t="shared" si="265"/>
        <v>145</v>
      </c>
      <c r="H1476" s="4">
        <f t="shared" si="266"/>
        <v>8</v>
      </c>
      <c r="I1476" s="5">
        <f t="shared" si="267"/>
        <v>24</v>
      </c>
      <c r="K1476" s="1">
        <f t="shared" si="268"/>
        <v>77425</v>
      </c>
      <c r="M1476" s="6">
        <f t="shared" si="269"/>
        <v>-1</v>
      </c>
      <c r="O1476" s="2" t="str">
        <f t="shared" si="270"/>
        <v>145 ans, 8 mois, 25 jours</v>
      </c>
      <c r="Q1476" s="3">
        <f t="shared" si="271"/>
        <v>145</v>
      </c>
      <c r="R1476" s="4">
        <f t="shared" si="272"/>
        <v>8</v>
      </c>
      <c r="S1476" s="5">
        <f t="shared" si="273"/>
        <v>25</v>
      </c>
      <c r="U1476" s="1">
        <f t="shared" si="274"/>
        <v>77426</v>
      </c>
      <c r="W1476" s="6">
        <f t="shared" si="275"/>
        <v>0</v>
      </c>
      <c r="Y1476" t="str">
        <f>_xll.DIFFDATE(B1476,C1476,3)</f>
        <v>145 ans 8 mois 24 jours</v>
      </c>
      <c r="AC1476" t="str">
        <f>RIGHT(_xll.DIFFDATE($B1476,$C1476,3),8)</f>
        <v>24 jours</v>
      </c>
      <c r="AD1476" s="11"/>
      <c r="AE1476" s="10"/>
    </row>
    <row r="1477" spans="2:31">
      <c r="B1477" s="1">
        <v>16223</v>
      </c>
      <c r="C1477" s="1">
        <v>30377</v>
      </c>
      <c r="E1477" s="2" t="str">
        <f t="shared" si="264"/>
        <v>38 ans, 9 mois, -1 jour</v>
      </c>
      <c r="G1477" s="3">
        <f t="shared" si="265"/>
        <v>38</v>
      </c>
      <c r="H1477" s="4">
        <f t="shared" si="266"/>
        <v>9</v>
      </c>
      <c r="I1477" s="5">
        <f t="shared" si="267"/>
        <v>-1</v>
      </c>
      <c r="K1477" s="1">
        <f t="shared" si="268"/>
        <v>30374</v>
      </c>
      <c r="M1477" s="6">
        <f t="shared" si="269"/>
        <v>-3</v>
      </c>
      <c r="O1477" s="2" t="str">
        <f t="shared" si="270"/>
        <v>38 ans, 9 mois, 2 jours</v>
      </c>
      <c r="Q1477" s="3">
        <f t="shared" si="271"/>
        <v>38</v>
      </c>
      <c r="R1477" s="4">
        <f t="shared" si="272"/>
        <v>9</v>
      </c>
      <c r="S1477" s="5">
        <f t="shared" si="273"/>
        <v>2</v>
      </c>
      <c r="U1477" s="1">
        <f t="shared" si="274"/>
        <v>30377</v>
      </c>
      <c r="W1477" s="6">
        <f t="shared" si="275"/>
        <v>0</v>
      </c>
      <c r="Y1477" t="str">
        <f>_xll.DIFFDATE(B1477,C1477,3)</f>
        <v>38 ans 9 mois -1 jour</v>
      </c>
      <c r="AC1477" t="str">
        <f>RIGHT(_xll.DIFFDATE($B1477,$C1477,3),8)</f>
        <v xml:space="preserve"> -1 jour</v>
      </c>
      <c r="AD1477" s="11"/>
      <c r="AE1477" s="10"/>
    </row>
    <row r="1478" spans="2:31">
      <c r="B1478" s="1">
        <v>17136</v>
      </c>
      <c r="C1478" s="1">
        <v>27453</v>
      </c>
      <c r="E1478" s="2" t="str">
        <f t="shared" si="264"/>
        <v>28 ans, 2 mois, 29 jours</v>
      </c>
      <c r="G1478" s="3">
        <f t="shared" si="265"/>
        <v>28</v>
      </c>
      <c r="H1478" s="4">
        <f t="shared" si="266"/>
        <v>2</v>
      </c>
      <c r="I1478" s="5">
        <f t="shared" si="267"/>
        <v>29</v>
      </c>
      <c r="K1478" s="1">
        <f t="shared" si="268"/>
        <v>27453</v>
      </c>
      <c r="M1478" s="6">
        <f t="shared" si="269"/>
        <v>0</v>
      </c>
      <c r="O1478" s="2" t="str">
        <f t="shared" si="270"/>
        <v>28 ans, 3 mois, 0 jour</v>
      </c>
      <c r="Q1478" s="3">
        <f t="shared" si="271"/>
        <v>28</v>
      </c>
      <c r="R1478" s="4">
        <f t="shared" si="272"/>
        <v>3</v>
      </c>
      <c r="S1478" s="5">
        <f t="shared" si="273"/>
        <v>0</v>
      </c>
      <c r="U1478" s="1">
        <f t="shared" si="274"/>
        <v>27453</v>
      </c>
      <c r="W1478" s="6">
        <f t="shared" si="275"/>
        <v>0</v>
      </c>
      <c r="Y1478" t="str">
        <f>_xll.DIFFDATE(B1478,C1478,3)</f>
        <v>28 ans 2 mois 29 jours</v>
      </c>
      <c r="AC1478" t="str">
        <f>RIGHT(_xll.DIFFDATE($B1478,$C1478,3),8)</f>
        <v>29 jours</v>
      </c>
      <c r="AD1478" s="11"/>
      <c r="AE1478" s="10"/>
    </row>
    <row r="1479" spans="2:31">
      <c r="B1479" s="1">
        <v>19570</v>
      </c>
      <c r="C1479" s="1">
        <v>27112</v>
      </c>
      <c r="E1479" s="2" t="str">
        <f t="shared" si="264"/>
        <v>20 ans, 7 mois, 22 jours</v>
      </c>
      <c r="G1479" s="3">
        <f t="shared" si="265"/>
        <v>20</v>
      </c>
      <c r="H1479" s="4">
        <f t="shared" si="266"/>
        <v>7</v>
      </c>
      <c r="I1479" s="5">
        <f t="shared" si="267"/>
        <v>22</v>
      </c>
      <c r="K1479" s="1">
        <f t="shared" si="268"/>
        <v>27110</v>
      </c>
      <c r="M1479" s="6">
        <f t="shared" si="269"/>
        <v>-2</v>
      </c>
      <c r="O1479" s="2" t="str">
        <f t="shared" si="270"/>
        <v>20 ans, 7 mois, 24 jours</v>
      </c>
      <c r="Q1479" s="3">
        <f t="shared" si="271"/>
        <v>20</v>
      </c>
      <c r="R1479" s="4">
        <f t="shared" si="272"/>
        <v>7</v>
      </c>
      <c r="S1479" s="5">
        <f t="shared" si="273"/>
        <v>24</v>
      </c>
      <c r="U1479" s="1">
        <f t="shared" si="274"/>
        <v>27112</v>
      </c>
      <c r="W1479" s="6">
        <f t="shared" si="275"/>
        <v>0</v>
      </c>
      <c r="Y1479" t="str">
        <f>_xll.DIFFDATE(B1479,C1479,3)</f>
        <v>20 ans 7 mois 22 jours</v>
      </c>
      <c r="AC1479" t="str">
        <f>RIGHT(_xll.DIFFDATE($B1479,$C1479,3),8)</f>
        <v>22 jours</v>
      </c>
      <c r="AD1479" s="11"/>
      <c r="AE1479" s="10"/>
    </row>
    <row r="1480" spans="2:31">
      <c r="B1480" s="1">
        <v>3592</v>
      </c>
      <c r="C1480" s="1">
        <v>17300</v>
      </c>
      <c r="E1480" s="2" t="str">
        <f t="shared" ref="E1480:E1543" si="276">DATEDIF(B1480,C1480,"y")&amp;IF(DATEDIF(B1480,C1480,"y")&gt;1," ans, "," an, ")&amp;DATEDIF(B1480,C1480,"ym")&amp;" mois, "&amp;DATEDIF(B1480,C1480,"md")&amp;IF(DATEDIF(B1480,C1480,"md")&gt;1," jours"," jour")</f>
        <v>37 ans, 6 mois, 12 jours</v>
      </c>
      <c r="G1480" s="3">
        <f t="shared" ref="G1480:G1543" si="277">DATEDIF(B1480,C1480,"y")</f>
        <v>37</v>
      </c>
      <c r="H1480" s="4">
        <f t="shared" ref="H1480:H1543" si="278">DATEDIF(B1480,C1480,"ym")</f>
        <v>6</v>
      </c>
      <c r="I1480" s="5">
        <f t="shared" ref="I1480:I1543" si="279">DATEDIF(B1480,C1480,"md")</f>
        <v>12</v>
      </c>
      <c r="K1480" s="1">
        <f t="shared" ref="K1480:K1543" si="280">EDATE($B1480,12*G1480+H1480)+I1480</f>
        <v>17299</v>
      </c>
      <c r="M1480" s="6">
        <f t="shared" ref="M1480:M1543" si="281">K1480-$C1480</f>
        <v>-1</v>
      </c>
      <c r="O1480" s="2" t="str">
        <f t="shared" ref="O1480:O1543" si="282" xml:space="preserve">          TEXT(INT((12*(YEAR(INT(C1480)+((ROUND(C1480-INT(C1480)-B1480+INT(B1480),6))&gt;=0))-YEAR(B1480))+MONTH(INT(C1480)+((ROUND(C1480-INT(C1480)-B1480+INT(B1480),6))&gt;=0))-MONTH(B1480)    -(EDATE(B1480,12*(YEAR(INT(C1480)+((ROUND(C1480-INT(C1480)-B1480+INT(B1480),6))&gt;=0))-YEAR(B1480))+MONTH(INT(C1480)+((ROUND(C1480-INT(C1480)-B1480+INT(B1480),6))&gt;=0))-MONTH(B1480))&gt;=(INT(C1480)+((ROUND(C1480-INT(C1480)-B1480+INT(B1480),6))&gt;=0))))/12),"[&gt;=2]0"" ans, "";0"" an, """)&amp;                  MOD(12*(YEAR(INT(C1480)+((ROUND(C1480-INT(C1480)-B1480+INT(B1480),6))&gt;=0))-YEAR(B1480))+MONTH(INT(C1480)+((ROUND(C1480-INT(C1480)-B1480+INT(B1480),6))&gt;=0))-MONTH(B1480)    -(EDATE(B1480,12*(YEAR(INT(C1480)+((ROUND(C1480-INT(C1480)-B1480+INT(B1480),6))&gt;=0))-YEAR(B1480))+MONTH(INT(C1480)+((ROUND(C1480-INT(C1480)-B1480+INT(B1480),6))&gt;=0))-MONTH(B1480))&gt;=(INT(C1480)+((ROUND(C1480-INT(C1480)-B1480+INT(B1480),6))&gt;=0))),12)&amp;" mois, "&amp;                          TEXT(INT(C1480)+((ROUND(C1480-INT(C1480)-B1480+INT(B1480),6))&gt;=0)-EDATE(INT(B1480),12*(YEAR(INT(C1480)+((ROUND(C1480-INT(C1480)-B1480+INT(B1480),6))&gt;=0))-YEAR(B1480))+MONTH(INT(C1480)+((ROUND(C1480-INT(C1480)-B1480+INT(B1480),6))&gt;=0))-MONTH(B1480)    -(EDATE(B1480,12*(YEAR(INT(C1480)+((ROUND(C1480-INT(C1480)-B1480+INT(B1480),6))&gt;=0))-YEAR(B1480))+MONTH(INT(C1480)+((ROUND(C1480-INT(C1480)-B1480+INT(B1480),6))&gt;=0))-MONTH(B1480))&gt;=(INT(C1480)+((ROUND(C1480-INT(C1480)-B1480+INT(B1480),6))&gt;=0))))-1,"[&gt;=2]0"" jours"";0"" jour""")</f>
        <v>37 ans, 6 mois, 13 jours</v>
      </c>
      <c r="Q1480" s="3">
        <f t="shared" ref="Q1480:Q1543" si="283" xml:space="preserve">            INT((12*(YEAR(INT(C1480)+((ROUND(C1480-INT(C1480)-B1480+INT(B1480),6))&gt;=0))-YEAR(B1480))+MONTH(INT(C1480)+((ROUND(C1480-INT(C1480)-B1480+INT(B1480),6))&gt;=0))-MONTH(B1480)-(EDATE(B1480,12*(YEAR(INT(C1480)+((ROUND(C1480-INT(C1480)-B1480+INT(B1480),6))&gt;=0))-YEAR(B1480))+MONTH(INT(C1480)+((ROUND(C1480-INT(C1480)-B1480+INT(B1480),6))&gt;=0))-MONTH(B1480))&gt;=(INT(C1480)+((ROUND(C1480-INT(C1480)-B1480+INT(B1480),6))&gt;=0))))/12)</f>
        <v>37</v>
      </c>
      <c r="R1480" s="4">
        <f t="shared" ref="R1480:R1543" si="284" xml:space="preserve">             MOD(12*(YEAR(INT(C1480)+((ROUND(C1480-INT(C1480)-B1480+INT(B1480),6))&gt;=0))-YEAR(B1480))+MONTH(INT(C1480)+((ROUND(C1480-INT(C1480)-B1480+INT(B1480),6))&gt;=0))-MONTH(B1480)-(EDATE(B1480,12*(YEAR(INT(C1480)+((ROUND(C1480-INT(C1480)-B1480+INT(B1480),6))&gt;=0))-YEAR(B1480))+MONTH(INT(C1480)+((ROUND(C1480-INT(C1480)-B1480+INT(B1480),6))&gt;=0))-MONTH(B1480))&gt;=(INT(C1480)+((ROUND(C1480-INT(C1480)-B1480+INT(B1480),6))&gt;=0))),12)</f>
        <v>6</v>
      </c>
      <c r="S1480" s="5">
        <f t="shared" ref="S1480:S1543" si="285" xml:space="preserve">                               INT(C1480)+((ROUND(C1480-INT(C1480)-B1480+INT(B1480),6))&gt;=0)-EDATE(INT(B1480),12*(YEAR(INT(C1480)+((ROUND(C1480-INT(C1480)-B1480+INT(B1480),6))&gt;=0))-YEAR(B1480))+MONTH(INT(C1480)+((ROUND(C1480-INT(C1480)-B1480+INT(B1480),6))&gt;=0))-MONTH(B1480)    -(EDATE(B1480,12*(YEAR(INT(C1480)+((ROUND(C1480-INT(C1480)-B1480+INT(B1480),6))&gt;=0))-YEAR(B1480))+MONTH(INT(C1480)+((ROUND(C1480-INT(C1480)-B1480+INT(B1480),6))&gt;=0))-MONTH(B1480))&gt;=(INT(C1480)+((ROUND(C1480-INT(C1480)-B1480+INT(B1480),6))&gt;=0))))-1</f>
        <v>13</v>
      </c>
      <c r="U1480" s="1">
        <f t="shared" ref="U1480:U1543" si="286">EDATE($B1480,12*Q1480+R1480)+S1480</f>
        <v>17300</v>
      </c>
      <c r="W1480" s="6">
        <f t="shared" ref="W1480:W1543" si="287">U1480-$C1480</f>
        <v>0</v>
      </c>
      <c r="Y1480" t="str">
        <f>_xll.DIFFDATE(B1480,C1480,3)</f>
        <v>37 ans 6 mois 12 jours</v>
      </c>
      <c r="AC1480" t="str">
        <f>RIGHT(_xll.DIFFDATE($B1480,$C1480,3),8)</f>
        <v>12 jours</v>
      </c>
      <c r="AD1480" s="11"/>
      <c r="AE1480" s="10"/>
    </row>
    <row r="1481" spans="2:31">
      <c r="B1481" s="1">
        <v>15582</v>
      </c>
      <c r="C1481" s="1">
        <v>45719</v>
      </c>
      <c r="E1481" s="2" t="str">
        <f t="shared" si="276"/>
        <v>82 ans, 6 mois, 2 jours</v>
      </c>
      <c r="G1481" s="3">
        <f t="shared" si="277"/>
        <v>82</v>
      </c>
      <c r="H1481" s="4">
        <f t="shared" si="278"/>
        <v>6</v>
      </c>
      <c r="I1481" s="5">
        <f t="shared" si="279"/>
        <v>2</v>
      </c>
      <c r="K1481" s="1">
        <f t="shared" si="280"/>
        <v>45718</v>
      </c>
      <c r="M1481" s="6">
        <f t="shared" si="281"/>
        <v>-1</v>
      </c>
      <c r="O1481" s="2" t="str">
        <f t="shared" si="282"/>
        <v>82 ans, 6 mois, 3 jours</v>
      </c>
      <c r="Q1481" s="3">
        <f t="shared" si="283"/>
        <v>82</v>
      </c>
      <c r="R1481" s="4">
        <f t="shared" si="284"/>
        <v>6</v>
      </c>
      <c r="S1481" s="5">
        <f t="shared" si="285"/>
        <v>3</v>
      </c>
      <c r="U1481" s="1">
        <f t="shared" si="286"/>
        <v>45719</v>
      </c>
      <c r="W1481" s="6">
        <f t="shared" si="287"/>
        <v>0</v>
      </c>
      <c r="Y1481" t="str">
        <f>_xll.DIFFDATE(B1481,C1481,3)</f>
        <v>82 ans 6 mois 2 jours</v>
      </c>
      <c r="AC1481" t="str">
        <f>RIGHT(_xll.DIFFDATE($B1481,$C1481,3),8)</f>
        <v xml:space="preserve"> 2 jours</v>
      </c>
      <c r="AD1481" s="11"/>
      <c r="AE1481" s="10"/>
    </row>
    <row r="1482" spans="2:31">
      <c r="B1482" s="1">
        <v>27941</v>
      </c>
      <c r="C1482" s="1">
        <v>68009</v>
      </c>
      <c r="E1482" s="2" t="str">
        <f t="shared" si="276"/>
        <v>109 ans, 8 mois, 11 jours</v>
      </c>
      <c r="G1482" s="3">
        <f t="shared" si="277"/>
        <v>109</v>
      </c>
      <c r="H1482" s="4">
        <f t="shared" si="278"/>
        <v>8</v>
      </c>
      <c r="I1482" s="5">
        <f t="shared" si="279"/>
        <v>11</v>
      </c>
      <c r="K1482" s="1">
        <f t="shared" si="280"/>
        <v>68007</v>
      </c>
      <c r="M1482" s="6">
        <f t="shared" si="281"/>
        <v>-2</v>
      </c>
      <c r="O1482" s="2" t="str">
        <f t="shared" si="282"/>
        <v>109 ans, 8 mois, 13 jours</v>
      </c>
      <c r="Q1482" s="3">
        <f t="shared" si="283"/>
        <v>109</v>
      </c>
      <c r="R1482" s="4">
        <f t="shared" si="284"/>
        <v>8</v>
      </c>
      <c r="S1482" s="5">
        <f t="shared" si="285"/>
        <v>13</v>
      </c>
      <c r="U1482" s="1">
        <f t="shared" si="286"/>
        <v>68009</v>
      </c>
      <c r="W1482" s="6">
        <f t="shared" si="287"/>
        <v>0</v>
      </c>
      <c r="Y1482" t="str">
        <f>_xll.DIFFDATE(B1482,C1482,3)</f>
        <v>109 ans 8 mois 11 jours</v>
      </c>
      <c r="AC1482" t="str">
        <f>RIGHT(_xll.DIFFDATE($B1482,$C1482,3),8)</f>
        <v>11 jours</v>
      </c>
      <c r="AD1482" s="11"/>
      <c r="AE1482" s="10"/>
    </row>
    <row r="1483" spans="2:31">
      <c r="B1483" s="1">
        <v>14457</v>
      </c>
      <c r="C1483" s="1">
        <v>38692</v>
      </c>
      <c r="E1483" s="2" t="str">
        <f t="shared" si="276"/>
        <v>66 ans, 4 mois, 5 jours</v>
      </c>
      <c r="G1483" s="3">
        <f t="shared" si="277"/>
        <v>66</v>
      </c>
      <c r="H1483" s="4">
        <f t="shared" si="278"/>
        <v>4</v>
      </c>
      <c r="I1483" s="5">
        <f t="shared" si="279"/>
        <v>5</v>
      </c>
      <c r="K1483" s="1">
        <f t="shared" si="280"/>
        <v>38691</v>
      </c>
      <c r="M1483" s="6">
        <f t="shared" si="281"/>
        <v>-1</v>
      </c>
      <c r="O1483" s="2" t="str">
        <f t="shared" si="282"/>
        <v>66 ans, 4 mois, 6 jours</v>
      </c>
      <c r="Q1483" s="3">
        <f t="shared" si="283"/>
        <v>66</v>
      </c>
      <c r="R1483" s="4">
        <f t="shared" si="284"/>
        <v>4</v>
      </c>
      <c r="S1483" s="5">
        <f t="shared" si="285"/>
        <v>6</v>
      </c>
      <c r="U1483" s="1">
        <f t="shared" si="286"/>
        <v>38692</v>
      </c>
      <c r="W1483" s="6">
        <f t="shared" si="287"/>
        <v>0</v>
      </c>
      <c r="Y1483" t="str">
        <f>_xll.DIFFDATE(B1483,C1483,3)</f>
        <v>66 ans 4 mois 5 jours</v>
      </c>
      <c r="AC1483" t="str">
        <f>RIGHT(_xll.DIFFDATE($B1483,$C1483,3),8)</f>
        <v xml:space="preserve"> 5 jours</v>
      </c>
      <c r="AD1483" s="11"/>
      <c r="AE1483" s="10"/>
    </row>
    <row r="1484" spans="2:31">
      <c r="B1484" s="1">
        <v>16709</v>
      </c>
      <c r="C1484" s="1">
        <v>36233</v>
      </c>
      <c r="E1484" s="2" t="str">
        <f t="shared" si="276"/>
        <v>53 ans, 5 mois, 13 jours</v>
      </c>
      <c r="G1484" s="3">
        <f t="shared" si="277"/>
        <v>53</v>
      </c>
      <c r="H1484" s="4">
        <f t="shared" si="278"/>
        <v>5</v>
      </c>
      <c r="I1484" s="5">
        <f t="shared" si="279"/>
        <v>13</v>
      </c>
      <c r="K1484" s="1">
        <f t="shared" si="280"/>
        <v>36232</v>
      </c>
      <c r="M1484" s="6">
        <f t="shared" si="281"/>
        <v>-1</v>
      </c>
      <c r="O1484" s="2" t="str">
        <f t="shared" si="282"/>
        <v>53 ans, 5 mois, 14 jours</v>
      </c>
      <c r="Q1484" s="3">
        <f t="shared" si="283"/>
        <v>53</v>
      </c>
      <c r="R1484" s="4">
        <f t="shared" si="284"/>
        <v>5</v>
      </c>
      <c r="S1484" s="5">
        <f t="shared" si="285"/>
        <v>14</v>
      </c>
      <c r="U1484" s="1">
        <f t="shared" si="286"/>
        <v>36233</v>
      </c>
      <c r="W1484" s="6">
        <f t="shared" si="287"/>
        <v>0</v>
      </c>
      <c r="Y1484" t="str">
        <f>_xll.DIFFDATE(B1484,C1484,3)</f>
        <v>53 ans 5 mois 13 jours</v>
      </c>
      <c r="AC1484" t="str">
        <f>RIGHT(_xll.DIFFDATE($B1484,$C1484,3),8)</f>
        <v>13 jours</v>
      </c>
      <c r="AD1484" s="11"/>
      <c r="AE1484" s="10"/>
    </row>
    <row r="1485" spans="2:31">
      <c r="B1485" s="1">
        <v>34211</v>
      </c>
      <c r="C1485" s="1">
        <v>84823</v>
      </c>
      <c r="E1485" s="2" t="str">
        <f t="shared" si="276"/>
        <v>138 ans, 6 mois, 25 jours</v>
      </c>
      <c r="G1485" s="3">
        <f t="shared" si="277"/>
        <v>138</v>
      </c>
      <c r="H1485" s="4">
        <f t="shared" si="278"/>
        <v>6</v>
      </c>
      <c r="I1485" s="5">
        <f t="shared" si="279"/>
        <v>25</v>
      </c>
      <c r="K1485" s="1">
        <f t="shared" si="280"/>
        <v>84822</v>
      </c>
      <c r="M1485" s="6">
        <f t="shared" si="281"/>
        <v>-1</v>
      </c>
      <c r="O1485" s="2" t="str">
        <f t="shared" si="282"/>
        <v>138 ans, 6 mois, 26 jours</v>
      </c>
      <c r="Q1485" s="3">
        <f t="shared" si="283"/>
        <v>138</v>
      </c>
      <c r="R1485" s="4">
        <f t="shared" si="284"/>
        <v>6</v>
      </c>
      <c r="S1485" s="5">
        <f t="shared" si="285"/>
        <v>26</v>
      </c>
      <c r="U1485" s="1">
        <f t="shared" si="286"/>
        <v>84823</v>
      </c>
      <c r="W1485" s="6">
        <f t="shared" si="287"/>
        <v>0</v>
      </c>
      <c r="Y1485" t="str">
        <f>_xll.DIFFDATE(B1485,C1485,3)</f>
        <v>138 ans 6 mois 25 jours</v>
      </c>
      <c r="AC1485" t="str">
        <f>RIGHT(_xll.DIFFDATE($B1485,$C1485,3),8)</f>
        <v>25 jours</v>
      </c>
      <c r="AD1485" s="11"/>
      <c r="AE1485" s="10"/>
    </row>
    <row r="1486" spans="2:31">
      <c r="B1486" s="1">
        <v>22766</v>
      </c>
      <c r="C1486" s="1">
        <v>29308</v>
      </c>
      <c r="E1486" s="2" t="str">
        <f t="shared" si="276"/>
        <v>17 ans, 10 mois, 27 jours</v>
      </c>
      <c r="G1486" s="3">
        <f t="shared" si="277"/>
        <v>17</v>
      </c>
      <c r="H1486" s="4">
        <f t="shared" si="278"/>
        <v>10</v>
      </c>
      <c r="I1486" s="5">
        <f t="shared" si="279"/>
        <v>27</v>
      </c>
      <c r="K1486" s="1">
        <f t="shared" si="280"/>
        <v>29307</v>
      </c>
      <c r="M1486" s="6">
        <f t="shared" si="281"/>
        <v>-1</v>
      </c>
      <c r="O1486" s="2" t="str">
        <f t="shared" si="282"/>
        <v>17 ans, 10 mois, 28 jours</v>
      </c>
      <c r="Q1486" s="3">
        <f t="shared" si="283"/>
        <v>17</v>
      </c>
      <c r="R1486" s="4">
        <f t="shared" si="284"/>
        <v>10</v>
      </c>
      <c r="S1486" s="5">
        <f t="shared" si="285"/>
        <v>28</v>
      </c>
      <c r="U1486" s="1">
        <f t="shared" si="286"/>
        <v>29308</v>
      </c>
      <c r="W1486" s="6">
        <f t="shared" si="287"/>
        <v>0</v>
      </c>
      <c r="Y1486" t="str">
        <f>_xll.DIFFDATE(B1486,C1486,3)</f>
        <v>17 ans 10 mois 27 jours</v>
      </c>
      <c r="AC1486" t="str">
        <f>RIGHT(_xll.DIFFDATE($B1486,$C1486,3),8)</f>
        <v>27 jours</v>
      </c>
      <c r="AD1486" s="11"/>
      <c r="AE1486" s="10"/>
    </row>
    <row r="1487" spans="2:31">
      <c r="B1487" s="1">
        <v>27698</v>
      </c>
      <c r="C1487" s="1">
        <v>74065</v>
      </c>
      <c r="E1487" s="2" t="str">
        <f t="shared" si="276"/>
        <v>126 ans, 11 mois, 11 jours</v>
      </c>
      <c r="G1487" s="3">
        <f t="shared" si="277"/>
        <v>126</v>
      </c>
      <c r="H1487" s="4">
        <f t="shared" si="278"/>
        <v>11</v>
      </c>
      <c r="I1487" s="5">
        <f t="shared" si="279"/>
        <v>11</v>
      </c>
      <c r="K1487" s="1">
        <f t="shared" si="280"/>
        <v>74064</v>
      </c>
      <c r="M1487" s="6">
        <f t="shared" si="281"/>
        <v>-1</v>
      </c>
      <c r="O1487" s="2" t="str">
        <f t="shared" si="282"/>
        <v>126 ans, 11 mois, 12 jours</v>
      </c>
      <c r="Q1487" s="3">
        <f t="shared" si="283"/>
        <v>126</v>
      </c>
      <c r="R1487" s="4">
        <f t="shared" si="284"/>
        <v>11</v>
      </c>
      <c r="S1487" s="5">
        <f t="shared" si="285"/>
        <v>12</v>
      </c>
      <c r="U1487" s="1">
        <f t="shared" si="286"/>
        <v>74065</v>
      </c>
      <c r="W1487" s="6">
        <f t="shared" si="287"/>
        <v>0</v>
      </c>
      <c r="Y1487" t="str">
        <f>_xll.DIFFDATE(B1487,C1487,3)</f>
        <v>126 ans 11 mois 11 jours</v>
      </c>
      <c r="AC1487" t="str">
        <f>RIGHT(_xll.DIFFDATE($B1487,$C1487,3),8)</f>
        <v>11 jours</v>
      </c>
      <c r="AD1487" s="11"/>
      <c r="AE1487" s="10"/>
    </row>
    <row r="1488" spans="2:31">
      <c r="B1488" s="1">
        <v>33694</v>
      </c>
      <c r="C1488" s="1">
        <v>51842</v>
      </c>
      <c r="E1488" s="2" t="str">
        <f t="shared" si="276"/>
        <v>49 ans, 8 mois, 6 jours</v>
      </c>
      <c r="G1488" s="3">
        <f t="shared" si="277"/>
        <v>49</v>
      </c>
      <c r="H1488" s="4">
        <f t="shared" si="278"/>
        <v>8</v>
      </c>
      <c r="I1488" s="5">
        <f t="shared" si="279"/>
        <v>6</v>
      </c>
      <c r="K1488" s="1">
        <f t="shared" si="280"/>
        <v>51841</v>
      </c>
      <c r="M1488" s="6">
        <f t="shared" si="281"/>
        <v>-1</v>
      </c>
      <c r="O1488" s="2" t="str">
        <f t="shared" si="282"/>
        <v>49 ans, 8 mois, 7 jours</v>
      </c>
      <c r="Q1488" s="3">
        <f t="shared" si="283"/>
        <v>49</v>
      </c>
      <c r="R1488" s="4">
        <f t="shared" si="284"/>
        <v>8</v>
      </c>
      <c r="S1488" s="5">
        <f t="shared" si="285"/>
        <v>7</v>
      </c>
      <c r="U1488" s="1">
        <f t="shared" si="286"/>
        <v>51842</v>
      </c>
      <c r="W1488" s="6">
        <f t="shared" si="287"/>
        <v>0</v>
      </c>
      <c r="Y1488" t="str">
        <f>_xll.DIFFDATE(B1488,C1488,3)</f>
        <v>49 ans 8 mois 6 jours</v>
      </c>
      <c r="AC1488" t="str">
        <f>RIGHT(_xll.DIFFDATE($B1488,$C1488,3),8)</f>
        <v xml:space="preserve"> 6 jours</v>
      </c>
      <c r="AD1488" s="11"/>
      <c r="AE1488" s="10"/>
    </row>
    <row r="1489" spans="2:31">
      <c r="B1489" s="1">
        <v>12022</v>
      </c>
      <c r="C1489" s="1">
        <v>26745</v>
      </c>
      <c r="E1489" s="2" t="str">
        <f t="shared" si="276"/>
        <v>40 ans, 3 mois, 21 jours</v>
      </c>
      <c r="G1489" s="3">
        <f t="shared" si="277"/>
        <v>40</v>
      </c>
      <c r="H1489" s="4">
        <f t="shared" si="278"/>
        <v>3</v>
      </c>
      <c r="I1489" s="5">
        <f t="shared" si="279"/>
        <v>21</v>
      </c>
      <c r="K1489" s="1">
        <f t="shared" si="280"/>
        <v>26744</v>
      </c>
      <c r="M1489" s="6">
        <f t="shared" si="281"/>
        <v>-1</v>
      </c>
      <c r="O1489" s="2" t="str">
        <f t="shared" si="282"/>
        <v>40 ans, 3 mois, 22 jours</v>
      </c>
      <c r="Q1489" s="3">
        <f t="shared" si="283"/>
        <v>40</v>
      </c>
      <c r="R1489" s="4">
        <f t="shared" si="284"/>
        <v>3</v>
      </c>
      <c r="S1489" s="5">
        <f t="shared" si="285"/>
        <v>22</v>
      </c>
      <c r="U1489" s="1">
        <f t="shared" si="286"/>
        <v>26745</v>
      </c>
      <c r="W1489" s="6">
        <f t="shared" si="287"/>
        <v>0</v>
      </c>
      <c r="Y1489" t="str">
        <f>_xll.DIFFDATE(B1489,C1489,3)</f>
        <v>40 ans 3 mois 21 jours</v>
      </c>
      <c r="AC1489" t="str">
        <f>RIGHT(_xll.DIFFDATE($B1489,$C1489,3),8)</f>
        <v>21 jours</v>
      </c>
      <c r="AD1489" s="11"/>
      <c r="AE1489" s="10"/>
    </row>
    <row r="1490" spans="2:31">
      <c r="B1490" s="1">
        <v>10196</v>
      </c>
      <c r="C1490" s="1">
        <v>64348</v>
      </c>
      <c r="E1490" s="2" t="str">
        <f t="shared" si="276"/>
        <v>148 ans, 3 mois, 3 jours</v>
      </c>
      <c r="G1490" s="3">
        <f t="shared" si="277"/>
        <v>148</v>
      </c>
      <c r="H1490" s="4">
        <f t="shared" si="278"/>
        <v>3</v>
      </c>
      <c r="I1490" s="5">
        <f t="shared" si="279"/>
        <v>3</v>
      </c>
      <c r="K1490" s="1">
        <f t="shared" si="280"/>
        <v>64347</v>
      </c>
      <c r="M1490" s="6">
        <f t="shared" si="281"/>
        <v>-1</v>
      </c>
      <c r="O1490" s="2" t="str">
        <f t="shared" si="282"/>
        <v>148 ans, 3 mois, 4 jours</v>
      </c>
      <c r="Q1490" s="3">
        <f t="shared" si="283"/>
        <v>148</v>
      </c>
      <c r="R1490" s="4">
        <f t="shared" si="284"/>
        <v>3</v>
      </c>
      <c r="S1490" s="5">
        <f t="shared" si="285"/>
        <v>4</v>
      </c>
      <c r="U1490" s="1">
        <f t="shared" si="286"/>
        <v>64348</v>
      </c>
      <c r="W1490" s="6">
        <f t="shared" si="287"/>
        <v>0</v>
      </c>
      <c r="Y1490" t="str">
        <f>_xll.DIFFDATE(B1490,C1490,3)</f>
        <v>148 ans 3 mois 3 jours</v>
      </c>
      <c r="AC1490" t="str">
        <f>RIGHT(_xll.DIFFDATE($B1490,$C1490,3),8)</f>
        <v xml:space="preserve"> 3 jours</v>
      </c>
      <c r="AD1490" s="11"/>
      <c r="AE1490" s="10"/>
    </row>
    <row r="1491" spans="2:31">
      <c r="B1491" s="1">
        <v>12570</v>
      </c>
      <c r="C1491" s="1">
        <v>16992</v>
      </c>
      <c r="E1491" s="2" t="str">
        <f t="shared" si="276"/>
        <v>12 ans, 1 mois, 8 jours</v>
      </c>
      <c r="G1491" s="3">
        <f t="shared" si="277"/>
        <v>12</v>
      </c>
      <c r="H1491" s="4">
        <f t="shared" si="278"/>
        <v>1</v>
      </c>
      <c r="I1491" s="5">
        <f t="shared" si="279"/>
        <v>8</v>
      </c>
      <c r="K1491" s="1">
        <f t="shared" si="280"/>
        <v>16991</v>
      </c>
      <c r="M1491" s="6">
        <f t="shared" si="281"/>
        <v>-1</v>
      </c>
      <c r="O1491" s="2" t="str">
        <f t="shared" si="282"/>
        <v>12 ans, 1 mois, 9 jours</v>
      </c>
      <c r="Q1491" s="3">
        <f t="shared" si="283"/>
        <v>12</v>
      </c>
      <c r="R1491" s="4">
        <f t="shared" si="284"/>
        <v>1</v>
      </c>
      <c r="S1491" s="5">
        <f t="shared" si="285"/>
        <v>9</v>
      </c>
      <c r="U1491" s="1">
        <f t="shared" si="286"/>
        <v>16992</v>
      </c>
      <c r="W1491" s="6">
        <f t="shared" si="287"/>
        <v>0</v>
      </c>
      <c r="Y1491" t="str">
        <f>_xll.DIFFDATE(B1491,C1491,3)</f>
        <v>12 ans 1 mois 8 jours</v>
      </c>
      <c r="AC1491" t="str">
        <f>RIGHT(_xll.DIFFDATE($B1491,$C1491,3),8)</f>
        <v xml:space="preserve"> 8 jours</v>
      </c>
      <c r="AD1491" s="11"/>
      <c r="AE1491" s="10"/>
    </row>
    <row r="1492" spans="2:31">
      <c r="B1492" s="1">
        <v>35640</v>
      </c>
      <c r="C1492" s="1">
        <v>42806</v>
      </c>
      <c r="E1492" s="2" t="str">
        <f t="shared" si="276"/>
        <v>19 ans, 7 mois, 11 jours</v>
      </c>
      <c r="G1492" s="3">
        <f t="shared" si="277"/>
        <v>19</v>
      </c>
      <c r="H1492" s="4">
        <f t="shared" si="278"/>
        <v>7</v>
      </c>
      <c r="I1492" s="5">
        <f t="shared" si="279"/>
        <v>11</v>
      </c>
      <c r="K1492" s="1">
        <f t="shared" si="280"/>
        <v>42805</v>
      </c>
      <c r="M1492" s="6">
        <f t="shared" si="281"/>
        <v>-1</v>
      </c>
      <c r="O1492" s="2" t="str">
        <f t="shared" si="282"/>
        <v>19 ans, 7 mois, 12 jours</v>
      </c>
      <c r="Q1492" s="3">
        <f t="shared" si="283"/>
        <v>19</v>
      </c>
      <c r="R1492" s="4">
        <f t="shared" si="284"/>
        <v>7</v>
      </c>
      <c r="S1492" s="5">
        <f t="shared" si="285"/>
        <v>12</v>
      </c>
      <c r="U1492" s="1">
        <f t="shared" si="286"/>
        <v>42806</v>
      </c>
      <c r="W1492" s="6">
        <f t="shared" si="287"/>
        <v>0</v>
      </c>
      <c r="Y1492" t="str">
        <f>_xll.DIFFDATE(B1492,C1492,3)</f>
        <v>19 ans 7 mois 11 jours</v>
      </c>
      <c r="AC1492" t="str">
        <f>RIGHT(_xll.DIFFDATE($B1492,$C1492,3),8)</f>
        <v>11 jours</v>
      </c>
      <c r="AD1492" s="11"/>
      <c r="AE1492" s="10"/>
    </row>
    <row r="1493" spans="2:31">
      <c r="B1493" s="1">
        <v>19602</v>
      </c>
      <c r="C1493" s="1">
        <v>72612</v>
      </c>
      <c r="E1493" s="2" t="str">
        <f t="shared" si="276"/>
        <v>145 ans, 1 mois, 18 jours</v>
      </c>
      <c r="G1493" s="3">
        <f t="shared" si="277"/>
        <v>145</v>
      </c>
      <c r="H1493" s="4">
        <f t="shared" si="278"/>
        <v>1</v>
      </c>
      <c r="I1493" s="5">
        <f t="shared" si="279"/>
        <v>18</v>
      </c>
      <c r="K1493" s="1">
        <f t="shared" si="280"/>
        <v>72611</v>
      </c>
      <c r="M1493" s="6">
        <f t="shared" si="281"/>
        <v>-1</v>
      </c>
      <c r="O1493" s="2" t="str">
        <f t="shared" si="282"/>
        <v>145 ans, 1 mois, 19 jours</v>
      </c>
      <c r="Q1493" s="3">
        <f t="shared" si="283"/>
        <v>145</v>
      </c>
      <c r="R1493" s="4">
        <f t="shared" si="284"/>
        <v>1</v>
      </c>
      <c r="S1493" s="5">
        <f t="shared" si="285"/>
        <v>19</v>
      </c>
      <c r="U1493" s="1">
        <f t="shared" si="286"/>
        <v>72612</v>
      </c>
      <c r="W1493" s="6">
        <f t="shared" si="287"/>
        <v>0</v>
      </c>
      <c r="Y1493" t="str">
        <f>_xll.DIFFDATE(B1493,C1493,3)</f>
        <v>145 ans 1 mois 18 jours</v>
      </c>
      <c r="AC1493" t="str">
        <f>RIGHT(_xll.DIFFDATE($B1493,$C1493,3),8)</f>
        <v>18 jours</v>
      </c>
      <c r="AD1493" s="11"/>
      <c r="AE1493" s="10"/>
    </row>
    <row r="1494" spans="2:31">
      <c r="B1494" s="1">
        <v>23223</v>
      </c>
      <c r="C1494" s="1">
        <v>47045</v>
      </c>
      <c r="E1494" s="2" t="str">
        <f t="shared" si="276"/>
        <v>65 ans, 2 mois, 18 jours</v>
      </c>
      <c r="G1494" s="3">
        <f t="shared" si="277"/>
        <v>65</v>
      </c>
      <c r="H1494" s="4">
        <f t="shared" si="278"/>
        <v>2</v>
      </c>
      <c r="I1494" s="5">
        <f t="shared" si="279"/>
        <v>18</v>
      </c>
      <c r="K1494" s="1">
        <f t="shared" si="280"/>
        <v>47044</v>
      </c>
      <c r="M1494" s="6">
        <f t="shared" si="281"/>
        <v>-1</v>
      </c>
      <c r="O1494" s="2" t="str">
        <f t="shared" si="282"/>
        <v>65 ans, 2 mois, 19 jours</v>
      </c>
      <c r="Q1494" s="3">
        <f t="shared" si="283"/>
        <v>65</v>
      </c>
      <c r="R1494" s="4">
        <f t="shared" si="284"/>
        <v>2</v>
      </c>
      <c r="S1494" s="5">
        <f t="shared" si="285"/>
        <v>19</v>
      </c>
      <c r="U1494" s="1">
        <f t="shared" si="286"/>
        <v>47045</v>
      </c>
      <c r="W1494" s="6">
        <f t="shared" si="287"/>
        <v>0</v>
      </c>
      <c r="Y1494" t="str">
        <f>_xll.DIFFDATE(B1494,C1494,3)</f>
        <v>65 ans 2 mois 18 jours</v>
      </c>
      <c r="AC1494" t="str">
        <f>RIGHT(_xll.DIFFDATE($B1494,$C1494,3),8)</f>
        <v>18 jours</v>
      </c>
      <c r="AD1494" s="11"/>
      <c r="AE1494" s="10"/>
    </row>
    <row r="1495" spans="2:31">
      <c r="B1495" s="1">
        <v>27484</v>
      </c>
      <c r="C1495" s="1">
        <v>76786</v>
      </c>
      <c r="E1495" s="2" t="str">
        <f t="shared" si="276"/>
        <v>134 ans, 11 mois, 22 jours</v>
      </c>
      <c r="G1495" s="3">
        <f t="shared" si="277"/>
        <v>134</v>
      </c>
      <c r="H1495" s="4">
        <f t="shared" si="278"/>
        <v>11</v>
      </c>
      <c r="I1495" s="5">
        <f t="shared" si="279"/>
        <v>22</v>
      </c>
      <c r="K1495" s="1">
        <f t="shared" si="280"/>
        <v>76783</v>
      </c>
      <c r="M1495" s="6">
        <f t="shared" si="281"/>
        <v>-3</v>
      </c>
      <c r="O1495" s="2" t="str">
        <f t="shared" si="282"/>
        <v>134 ans, 11 mois, 25 jours</v>
      </c>
      <c r="Q1495" s="3">
        <f t="shared" si="283"/>
        <v>134</v>
      </c>
      <c r="R1495" s="4">
        <f t="shared" si="284"/>
        <v>11</v>
      </c>
      <c r="S1495" s="5">
        <f t="shared" si="285"/>
        <v>25</v>
      </c>
      <c r="U1495" s="1">
        <f t="shared" si="286"/>
        <v>76786</v>
      </c>
      <c r="W1495" s="6">
        <f t="shared" si="287"/>
        <v>0</v>
      </c>
      <c r="Y1495" t="str">
        <f>_xll.DIFFDATE(B1495,C1495,3)</f>
        <v>134 ans 11 mois 22 jours</v>
      </c>
      <c r="AC1495" t="str">
        <f>RIGHT(_xll.DIFFDATE($B1495,$C1495,3),8)</f>
        <v>22 jours</v>
      </c>
      <c r="AD1495" s="11"/>
      <c r="AE1495" s="10"/>
    </row>
    <row r="1496" spans="2:31">
      <c r="B1496" s="1">
        <v>32173</v>
      </c>
      <c r="C1496" s="1">
        <v>79544</v>
      </c>
      <c r="E1496" s="2" t="str">
        <f t="shared" si="276"/>
        <v>129 ans, 8 mois, 11 jours</v>
      </c>
      <c r="G1496" s="3">
        <f t="shared" si="277"/>
        <v>129</v>
      </c>
      <c r="H1496" s="4">
        <f t="shared" si="278"/>
        <v>8</v>
      </c>
      <c r="I1496" s="5">
        <f t="shared" si="279"/>
        <v>11</v>
      </c>
      <c r="K1496" s="1">
        <f t="shared" si="280"/>
        <v>79543</v>
      </c>
      <c r="M1496" s="6">
        <f t="shared" si="281"/>
        <v>-1</v>
      </c>
      <c r="O1496" s="2" t="str">
        <f t="shared" si="282"/>
        <v>129 ans, 8 mois, 12 jours</v>
      </c>
      <c r="Q1496" s="3">
        <f t="shared" si="283"/>
        <v>129</v>
      </c>
      <c r="R1496" s="4">
        <f t="shared" si="284"/>
        <v>8</v>
      </c>
      <c r="S1496" s="5">
        <f t="shared" si="285"/>
        <v>12</v>
      </c>
      <c r="U1496" s="1">
        <f t="shared" si="286"/>
        <v>79544</v>
      </c>
      <c r="W1496" s="6">
        <f t="shared" si="287"/>
        <v>0</v>
      </c>
      <c r="Y1496" t="str">
        <f>_xll.DIFFDATE(B1496,C1496,3)</f>
        <v>129 ans 8 mois 11 jours</v>
      </c>
      <c r="AC1496" t="str">
        <f>RIGHT(_xll.DIFFDATE($B1496,$C1496,3),8)</f>
        <v>11 jours</v>
      </c>
      <c r="AD1496" s="11"/>
      <c r="AE1496" s="10"/>
    </row>
    <row r="1497" spans="2:31">
      <c r="B1497" s="1">
        <v>4108</v>
      </c>
      <c r="C1497" s="1">
        <v>44771</v>
      </c>
      <c r="E1497" s="2" t="str">
        <f t="shared" si="276"/>
        <v>111 ans, 3 mois, 28 jours</v>
      </c>
      <c r="G1497" s="3">
        <f t="shared" si="277"/>
        <v>111</v>
      </c>
      <c r="H1497" s="4">
        <f t="shared" si="278"/>
        <v>3</v>
      </c>
      <c r="I1497" s="5">
        <f t="shared" si="279"/>
        <v>28</v>
      </c>
      <c r="K1497" s="1">
        <f t="shared" si="280"/>
        <v>44770</v>
      </c>
      <c r="M1497" s="6">
        <f t="shared" si="281"/>
        <v>-1</v>
      </c>
      <c r="O1497" s="2" t="str">
        <f t="shared" si="282"/>
        <v>111 ans, 3 mois, 29 jours</v>
      </c>
      <c r="Q1497" s="3">
        <f t="shared" si="283"/>
        <v>111</v>
      </c>
      <c r="R1497" s="4">
        <f t="shared" si="284"/>
        <v>3</v>
      </c>
      <c r="S1497" s="5">
        <f t="shared" si="285"/>
        <v>29</v>
      </c>
      <c r="U1497" s="1">
        <f t="shared" si="286"/>
        <v>44771</v>
      </c>
      <c r="W1497" s="6">
        <f t="shared" si="287"/>
        <v>0</v>
      </c>
      <c r="Y1497" t="str">
        <f>_xll.DIFFDATE(B1497,C1497,3)</f>
        <v>111 ans 3 mois 28 jours</v>
      </c>
      <c r="AC1497" t="str">
        <f>RIGHT(_xll.DIFFDATE($B1497,$C1497,3),8)</f>
        <v>28 jours</v>
      </c>
      <c r="AD1497" s="11"/>
      <c r="AE1497" s="10"/>
    </row>
    <row r="1498" spans="2:31">
      <c r="B1498" s="1">
        <v>12266</v>
      </c>
      <c r="C1498" s="1">
        <v>39785</v>
      </c>
      <c r="E1498" s="2" t="str">
        <f t="shared" si="276"/>
        <v>75 ans, 4 mois, 2 jours</v>
      </c>
      <c r="G1498" s="3">
        <f t="shared" si="277"/>
        <v>75</v>
      </c>
      <c r="H1498" s="4">
        <f t="shared" si="278"/>
        <v>4</v>
      </c>
      <c r="I1498" s="5">
        <f t="shared" si="279"/>
        <v>2</v>
      </c>
      <c r="K1498" s="1">
        <f t="shared" si="280"/>
        <v>39784</v>
      </c>
      <c r="M1498" s="6">
        <f t="shared" si="281"/>
        <v>-1</v>
      </c>
      <c r="O1498" s="2" t="str">
        <f t="shared" si="282"/>
        <v>75 ans, 4 mois, 3 jours</v>
      </c>
      <c r="Q1498" s="3">
        <f t="shared" si="283"/>
        <v>75</v>
      </c>
      <c r="R1498" s="4">
        <f t="shared" si="284"/>
        <v>4</v>
      </c>
      <c r="S1498" s="5">
        <f t="shared" si="285"/>
        <v>3</v>
      </c>
      <c r="U1498" s="1">
        <f t="shared" si="286"/>
        <v>39785</v>
      </c>
      <c r="W1498" s="6">
        <f t="shared" si="287"/>
        <v>0</v>
      </c>
      <c r="Y1498" t="str">
        <f>_xll.DIFFDATE(B1498,C1498,3)</f>
        <v>75 ans 4 mois 2 jours</v>
      </c>
      <c r="AC1498" t="str">
        <f>RIGHT(_xll.DIFFDATE($B1498,$C1498,3),8)</f>
        <v xml:space="preserve"> 2 jours</v>
      </c>
      <c r="AD1498" s="11"/>
      <c r="AE1498" s="10"/>
    </row>
    <row r="1499" spans="2:31">
      <c r="B1499" s="1">
        <v>11901</v>
      </c>
      <c r="C1499" s="1">
        <v>36235</v>
      </c>
      <c r="E1499" s="2" t="str">
        <f t="shared" si="276"/>
        <v>66 ans, 7 mois, 13 jours</v>
      </c>
      <c r="G1499" s="3">
        <f t="shared" si="277"/>
        <v>66</v>
      </c>
      <c r="H1499" s="4">
        <f t="shared" si="278"/>
        <v>7</v>
      </c>
      <c r="I1499" s="5">
        <f t="shared" si="279"/>
        <v>13</v>
      </c>
      <c r="K1499" s="1">
        <f t="shared" si="280"/>
        <v>36232</v>
      </c>
      <c r="M1499" s="6">
        <f t="shared" si="281"/>
        <v>-3</v>
      </c>
      <c r="O1499" s="2" t="str">
        <f t="shared" si="282"/>
        <v>66 ans, 7 mois, 16 jours</v>
      </c>
      <c r="Q1499" s="3">
        <f t="shared" si="283"/>
        <v>66</v>
      </c>
      <c r="R1499" s="4">
        <f t="shared" si="284"/>
        <v>7</v>
      </c>
      <c r="S1499" s="5">
        <f t="shared" si="285"/>
        <v>16</v>
      </c>
      <c r="U1499" s="1">
        <f t="shared" si="286"/>
        <v>36235</v>
      </c>
      <c r="W1499" s="6">
        <f t="shared" si="287"/>
        <v>0</v>
      </c>
      <c r="Y1499" t="str">
        <f>_xll.DIFFDATE(B1499,C1499,3)</f>
        <v>66 ans 7 mois 13 jours</v>
      </c>
      <c r="AC1499" t="str">
        <f>RIGHT(_xll.DIFFDATE($B1499,$C1499,3),8)</f>
        <v>13 jours</v>
      </c>
      <c r="AD1499" s="11"/>
      <c r="AE1499" s="10"/>
    </row>
    <row r="1500" spans="2:31">
      <c r="B1500" s="1">
        <v>29464</v>
      </c>
      <c r="C1500" s="1">
        <v>45995</v>
      </c>
      <c r="E1500" s="2" t="str">
        <f t="shared" si="276"/>
        <v>45 ans, 3 mois, 3 jours</v>
      </c>
      <c r="G1500" s="3">
        <f t="shared" si="277"/>
        <v>45</v>
      </c>
      <c r="H1500" s="4">
        <f t="shared" si="278"/>
        <v>3</v>
      </c>
      <c r="I1500" s="5">
        <f t="shared" si="279"/>
        <v>3</v>
      </c>
      <c r="K1500" s="1">
        <f t="shared" si="280"/>
        <v>45994</v>
      </c>
      <c r="M1500" s="6">
        <f t="shared" si="281"/>
        <v>-1</v>
      </c>
      <c r="O1500" s="2" t="str">
        <f t="shared" si="282"/>
        <v>45 ans, 3 mois, 4 jours</v>
      </c>
      <c r="Q1500" s="3">
        <f t="shared" si="283"/>
        <v>45</v>
      </c>
      <c r="R1500" s="4">
        <f t="shared" si="284"/>
        <v>3</v>
      </c>
      <c r="S1500" s="5">
        <f t="shared" si="285"/>
        <v>4</v>
      </c>
      <c r="U1500" s="1">
        <f t="shared" si="286"/>
        <v>45995</v>
      </c>
      <c r="W1500" s="6">
        <f t="shared" si="287"/>
        <v>0</v>
      </c>
      <c r="Y1500" t="str">
        <f>_xll.DIFFDATE(B1500,C1500,3)</f>
        <v>45 ans 3 mois 3 jours</v>
      </c>
      <c r="AC1500" t="str">
        <f>RIGHT(_xll.DIFFDATE($B1500,$C1500,3),8)</f>
        <v xml:space="preserve"> 3 jours</v>
      </c>
      <c r="AD1500" s="11"/>
      <c r="AE1500" s="10"/>
    </row>
    <row r="1501" spans="2:31">
      <c r="B1501" s="1">
        <v>35184</v>
      </c>
      <c r="C1501" s="1">
        <v>45005</v>
      </c>
      <c r="E1501" s="2" t="str">
        <f t="shared" si="276"/>
        <v>26 ans, 10 mois, 19 jours</v>
      </c>
      <c r="G1501" s="3">
        <f t="shared" si="277"/>
        <v>26</v>
      </c>
      <c r="H1501" s="4">
        <f t="shared" si="278"/>
        <v>10</v>
      </c>
      <c r="I1501" s="5">
        <f t="shared" si="279"/>
        <v>19</v>
      </c>
      <c r="K1501" s="1">
        <f t="shared" si="280"/>
        <v>45004</v>
      </c>
      <c r="M1501" s="6">
        <f t="shared" si="281"/>
        <v>-1</v>
      </c>
      <c r="O1501" s="2" t="str">
        <f t="shared" si="282"/>
        <v>26 ans, 10 mois, 20 jours</v>
      </c>
      <c r="Q1501" s="3">
        <f t="shared" si="283"/>
        <v>26</v>
      </c>
      <c r="R1501" s="4">
        <f t="shared" si="284"/>
        <v>10</v>
      </c>
      <c r="S1501" s="5">
        <f t="shared" si="285"/>
        <v>20</v>
      </c>
      <c r="U1501" s="1">
        <f t="shared" si="286"/>
        <v>45005</v>
      </c>
      <c r="W1501" s="6">
        <f t="shared" si="287"/>
        <v>0</v>
      </c>
      <c r="Y1501" t="str">
        <f>_xll.DIFFDATE(B1501,C1501,3)</f>
        <v>26 ans 10 mois 19 jours</v>
      </c>
      <c r="AC1501" t="str">
        <f>RIGHT(_xll.DIFFDATE($B1501,$C1501,3),8)</f>
        <v>19 jours</v>
      </c>
      <c r="AD1501" s="11"/>
      <c r="AE1501" s="10"/>
    </row>
    <row r="1502" spans="2:31">
      <c r="B1502" s="1">
        <v>35946</v>
      </c>
      <c r="C1502" s="1">
        <v>82369</v>
      </c>
      <c r="E1502" s="2" t="str">
        <f t="shared" si="276"/>
        <v>127 ans, 1 mois, 6 jours</v>
      </c>
      <c r="G1502" s="3">
        <f t="shared" si="277"/>
        <v>127</v>
      </c>
      <c r="H1502" s="4">
        <f t="shared" si="278"/>
        <v>1</v>
      </c>
      <c r="I1502" s="5">
        <f t="shared" si="279"/>
        <v>6</v>
      </c>
      <c r="K1502" s="1">
        <f t="shared" si="280"/>
        <v>82368</v>
      </c>
      <c r="M1502" s="6">
        <f t="shared" si="281"/>
        <v>-1</v>
      </c>
      <c r="O1502" s="2" t="str">
        <f t="shared" si="282"/>
        <v>127 ans, 1 mois, 7 jours</v>
      </c>
      <c r="Q1502" s="3">
        <f t="shared" si="283"/>
        <v>127</v>
      </c>
      <c r="R1502" s="4">
        <f t="shared" si="284"/>
        <v>1</v>
      </c>
      <c r="S1502" s="5">
        <f t="shared" si="285"/>
        <v>7</v>
      </c>
      <c r="U1502" s="1">
        <f t="shared" si="286"/>
        <v>82369</v>
      </c>
      <c r="W1502" s="6">
        <f t="shared" si="287"/>
        <v>0</v>
      </c>
      <c r="Y1502" t="str">
        <f>_xll.DIFFDATE(B1502,C1502,3)</f>
        <v>127 ans 1 mois 6 jours</v>
      </c>
      <c r="AC1502" t="str">
        <f>RIGHT(_xll.DIFFDATE($B1502,$C1502,3),8)</f>
        <v xml:space="preserve"> 6 jours</v>
      </c>
      <c r="AD1502" s="11"/>
      <c r="AE1502" s="10"/>
    </row>
    <row r="1503" spans="2:31">
      <c r="B1503" s="1">
        <v>25018</v>
      </c>
      <c r="C1503" s="1">
        <v>70558</v>
      </c>
      <c r="E1503" s="2" t="str">
        <f t="shared" si="276"/>
        <v>124 ans, 8 mois, 4 jours</v>
      </c>
      <c r="G1503" s="3">
        <f t="shared" si="277"/>
        <v>124</v>
      </c>
      <c r="H1503" s="4">
        <f t="shared" si="278"/>
        <v>8</v>
      </c>
      <c r="I1503" s="5">
        <f t="shared" si="279"/>
        <v>4</v>
      </c>
      <c r="K1503" s="1">
        <f t="shared" si="280"/>
        <v>70557</v>
      </c>
      <c r="M1503" s="6">
        <f t="shared" si="281"/>
        <v>-1</v>
      </c>
      <c r="O1503" s="2" t="str">
        <f t="shared" si="282"/>
        <v>124 ans, 8 mois, 5 jours</v>
      </c>
      <c r="Q1503" s="3">
        <f t="shared" si="283"/>
        <v>124</v>
      </c>
      <c r="R1503" s="4">
        <f t="shared" si="284"/>
        <v>8</v>
      </c>
      <c r="S1503" s="5">
        <f t="shared" si="285"/>
        <v>5</v>
      </c>
      <c r="U1503" s="1">
        <f t="shared" si="286"/>
        <v>70558</v>
      </c>
      <c r="W1503" s="6">
        <f t="shared" si="287"/>
        <v>0</v>
      </c>
      <c r="Y1503" t="str">
        <f>_xll.DIFFDATE(B1503,C1503,3)</f>
        <v>124 ans 8 mois 4 jours</v>
      </c>
      <c r="AC1503" t="str">
        <f>RIGHT(_xll.DIFFDATE($B1503,$C1503,3),8)</f>
        <v xml:space="preserve"> 4 jours</v>
      </c>
      <c r="AD1503" s="11"/>
      <c r="AE1503" s="10"/>
    </row>
    <row r="1504" spans="2:31">
      <c r="B1504" s="1">
        <v>5904</v>
      </c>
      <c r="C1504" s="1">
        <v>35872</v>
      </c>
      <c r="E1504" s="2" t="str">
        <f t="shared" si="276"/>
        <v>82 ans, 0 mois, 17 jours</v>
      </c>
      <c r="G1504" s="3">
        <f t="shared" si="277"/>
        <v>82</v>
      </c>
      <c r="H1504" s="4">
        <f t="shared" si="278"/>
        <v>0</v>
      </c>
      <c r="I1504" s="5">
        <f t="shared" si="279"/>
        <v>17</v>
      </c>
      <c r="K1504" s="1">
        <f t="shared" si="280"/>
        <v>35871</v>
      </c>
      <c r="M1504" s="6">
        <f t="shared" si="281"/>
        <v>-1</v>
      </c>
      <c r="O1504" s="2" t="str">
        <f t="shared" si="282"/>
        <v>82 ans, 0 mois, 18 jours</v>
      </c>
      <c r="Q1504" s="3">
        <f t="shared" si="283"/>
        <v>82</v>
      </c>
      <c r="R1504" s="4">
        <f t="shared" si="284"/>
        <v>0</v>
      </c>
      <c r="S1504" s="5">
        <f t="shared" si="285"/>
        <v>18</v>
      </c>
      <c r="U1504" s="1">
        <f t="shared" si="286"/>
        <v>35872</v>
      </c>
      <c r="W1504" s="6">
        <f t="shared" si="287"/>
        <v>0</v>
      </c>
      <c r="Y1504" t="str">
        <f>_xll.DIFFDATE(B1504,C1504,3)</f>
        <v>82 ans 0 mois 17 jours</v>
      </c>
      <c r="AC1504" t="str">
        <f>RIGHT(_xll.DIFFDATE($B1504,$C1504,3),8)</f>
        <v>17 jours</v>
      </c>
      <c r="AD1504" s="11"/>
      <c r="AE1504" s="10"/>
    </row>
    <row r="1505" spans="2:31">
      <c r="B1505" s="1">
        <v>1827</v>
      </c>
      <c r="C1505" s="1">
        <v>26290</v>
      </c>
      <c r="E1505" s="2" t="str">
        <f t="shared" si="276"/>
        <v>66 ans, 11 mois, 22 jours</v>
      </c>
      <c r="G1505" s="3">
        <f t="shared" si="277"/>
        <v>66</v>
      </c>
      <c r="H1505" s="4">
        <f t="shared" si="278"/>
        <v>11</v>
      </c>
      <c r="I1505" s="5">
        <f t="shared" si="279"/>
        <v>22</v>
      </c>
      <c r="K1505" s="1">
        <f t="shared" si="280"/>
        <v>26289</v>
      </c>
      <c r="M1505" s="6">
        <f t="shared" si="281"/>
        <v>-1</v>
      </c>
      <c r="O1505" s="2" t="str">
        <f t="shared" si="282"/>
        <v>66 ans, 11 mois, 23 jours</v>
      </c>
      <c r="Q1505" s="3">
        <f t="shared" si="283"/>
        <v>66</v>
      </c>
      <c r="R1505" s="4">
        <f t="shared" si="284"/>
        <v>11</v>
      </c>
      <c r="S1505" s="5">
        <f t="shared" si="285"/>
        <v>23</v>
      </c>
      <c r="U1505" s="1">
        <f t="shared" si="286"/>
        <v>26290</v>
      </c>
      <c r="W1505" s="6">
        <f t="shared" si="287"/>
        <v>0</v>
      </c>
      <c r="Y1505" t="str">
        <f>_xll.DIFFDATE(B1505,C1505,3)</f>
        <v>66 ans 11 mois 22 jours</v>
      </c>
      <c r="AC1505" t="str">
        <f>RIGHT(_xll.DIFFDATE($B1505,$C1505,3),8)</f>
        <v>22 jours</v>
      </c>
      <c r="AD1505" s="11"/>
      <c r="AE1505" s="10"/>
    </row>
    <row r="1506" spans="2:31">
      <c r="B1506" s="1">
        <v>25354</v>
      </c>
      <c r="C1506" s="1">
        <v>71221</v>
      </c>
      <c r="E1506" s="2" t="str">
        <f t="shared" si="276"/>
        <v>125 ans, 6 mois, 27 jours</v>
      </c>
      <c r="G1506" s="3">
        <f t="shared" si="277"/>
        <v>125</v>
      </c>
      <c r="H1506" s="4">
        <f t="shared" si="278"/>
        <v>6</v>
      </c>
      <c r="I1506" s="5">
        <f t="shared" si="279"/>
        <v>27</v>
      </c>
      <c r="K1506" s="1">
        <f t="shared" si="280"/>
        <v>71220</v>
      </c>
      <c r="M1506" s="6">
        <f t="shared" si="281"/>
        <v>-1</v>
      </c>
      <c r="O1506" s="2" t="str">
        <f t="shared" si="282"/>
        <v>125 ans, 6 mois, 28 jours</v>
      </c>
      <c r="Q1506" s="3">
        <f t="shared" si="283"/>
        <v>125</v>
      </c>
      <c r="R1506" s="4">
        <f t="shared" si="284"/>
        <v>6</v>
      </c>
      <c r="S1506" s="5">
        <f t="shared" si="285"/>
        <v>28</v>
      </c>
      <c r="U1506" s="1">
        <f t="shared" si="286"/>
        <v>71221</v>
      </c>
      <c r="W1506" s="6">
        <f t="shared" si="287"/>
        <v>0</v>
      </c>
      <c r="Y1506" t="str">
        <f>_xll.DIFFDATE(B1506,C1506,3)</f>
        <v>125 ans 6 mois 27 jours</v>
      </c>
      <c r="AC1506" t="str">
        <f>RIGHT(_xll.DIFFDATE($B1506,$C1506,3),8)</f>
        <v>27 jours</v>
      </c>
      <c r="AD1506" s="11"/>
      <c r="AE1506" s="10"/>
    </row>
    <row r="1507" spans="2:31">
      <c r="B1507" s="1">
        <v>14245</v>
      </c>
      <c r="C1507" s="1">
        <v>43808</v>
      </c>
      <c r="E1507" s="2" t="str">
        <f t="shared" si="276"/>
        <v>80 ans, 11 mois, 8 jours</v>
      </c>
      <c r="G1507" s="3">
        <f t="shared" si="277"/>
        <v>80</v>
      </c>
      <c r="H1507" s="4">
        <f t="shared" si="278"/>
        <v>11</v>
      </c>
      <c r="I1507" s="5">
        <f t="shared" si="279"/>
        <v>8</v>
      </c>
      <c r="K1507" s="1">
        <f t="shared" si="280"/>
        <v>43807</v>
      </c>
      <c r="M1507" s="6">
        <f t="shared" si="281"/>
        <v>-1</v>
      </c>
      <c r="O1507" s="2" t="str">
        <f t="shared" si="282"/>
        <v>80 ans, 11 mois, 9 jours</v>
      </c>
      <c r="Q1507" s="3">
        <f t="shared" si="283"/>
        <v>80</v>
      </c>
      <c r="R1507" s="4">
        <f t="shared" si="284"/>
        <v>11</v>
      </c>
      <c r="S1507" s="5">
        <f t="shared" si="285"/>
        <v>9</v>
      </c>
      <c r="U1507" s="1">
        <f t="shared" si="286"/>
        <v>43808</v>
      </c>
      <c r="W1507" s="6">
        <f t="shared" si="287"/>
        <v>0</v>
      </c>
      <c r="Y1507" t="str">
        <f>_xll.DIFFDATE(B1507,C1507,3)</f>
        <v>80 ans 11 mois 8 jours</v>
      </c>
      <c r="AC1507" t="str">
        <f>RIGHT(_xll.DIFFDATE($B1507,$C1507,3),8)</f>
        <v xml:space="preserve"> 8 jours</v>
      </c>
      <c r="AD1507" s="11"/>
      <c r="AE1507" s="10"/>
    </row>
    <row r="1508" spans="2:31">
      <c r="B1508" s="1">
        <v>22583</v>
      </c>
      <c r="C1508" s="1">
        <v>46472</v>
      </c>
      <c r="E1508" s="2" t="str">
        <f t="shared" si="276"/>
        <v>65 ans, 4 mois, 25 jours</v>
      </c>
      <c r="G1508" s="3">
        <f t="shared" si="277"/>
        <v>65</v>
      </c>
      <c r="H1508" s="4">
        <f t="shared" si="278"/>
        <v>4</v>
      </c>
      <c r="I1508" s="5">
        <f t="shared" si="279"/>
        <v>25</v>
      </c>
      <c r="K1508" s="1">
        <f t="shared" si="280"/>
        <v>46471</v>
      </c>
      <c r="M1508" s="6">
        <f t="shared" si="281"/>
        <v>-1</v>
      </c>
      <c r="O1508" s="2" t="str">
        <f t="shared" si="282"/>
        <v>65 ans, 4 mois, 26 jours</v>
      </c>
      <c r="Q1508" s="3">
        <f t="shared" si="283"/>
        <v>65</v>
      </c>
      <c r="R1508" s="4">
        <f t="shared" si="284"/>
        <v>4</v>
      </c>
      <c r="S1508" s="5">
        <f t="shared" si="285"/>
        <v>26</v>
      </c>
      <c r="U1508" s="1">
        <f t="shared" si="286"/>
        <v>46472</v>
      </c>
      <c r="W1508" s="6">
        <f t="shared" si="287"/>
        <v>0</v>
      </c>
      <c r="Y1508" t="str">
        <f>_xll.DIFFDATE(B1508,C1508,3)</f>
        <v>65 ans 4 mois 25 jours</v>
      </c>
      <c r="AC1508" t="str">
        <f>RIGHT(_xll.DIFFDATE($B1508,$C1508,3),8)</f>
        <v>25 jours</v>
      </c>
      <c r="AD1508" s="11"/>
      <c r="AE1508" s="10"/>
    </row>
    <row r="1509" spans="2:31">
      <c r="B1509" s="1">
        <v>21397</v>
      </c>
      <c r="C1509" s="1">
        <v>35640</v>
      </c>
      <c r="E1509" s="2" t="str">
        <f t="shared" si="276"/>
        <v>38 ans, 11 mois, 28 jours</v>
      </c>
      <c r="G1509" s="3">
        <f t="shared" si="277"/>
        <v>38</v>
      </c>
      <c r="H1509" s="4">
        <f t="shared" si="278"/>
        <v>11</v>
      </c>
      <c r="I1509" s="5">
        <f t="shared" si="279"/>
        <v>28</v>
      </c>
      <c r="K1509" s="1">
        <f t="shared" si="280"/>
        <v>35639</v>
      </c>
      <c r="M1509" s="6">
        <f t="shared" si="281"/>
        <v>-1</v>
      </c>
      <c r="O1509" s="2" t="str">
        <f t="shared" si="282"/>
        <v>38 ans, 11 mois, 29 jours</v>
      </c>
      <c r="Q1509" s="3">
        <f t="shared" si="283"/>
        <v>38</v>
      </c>
      <c r="R1509" s="4">
        <f t="shared" si="284"/>
        <v>11</v>
      </c>
      <c r="S1509" s="5">
        <f t="shared" si="285"/>
        <v>29</v>
      </c>
      <c r="U1509" s="1">
        <f t="shared" si="286"/>
        <v>35640</v>
      </c>
      <c r="W1509" s="6">
        <f t="shared" si="287"/>
        <v>0</v>
      </c>
      <c r="Y1509" t="str">
        <f>_xll.DIFFDATE(B1509,C1509,3)</f>
        <v>38 ans 11 mois 28 jours</v>
      </c>
      <c r="AC1509" t="str">
        <f>RIGHT(_xll.DIFFDATE($B1509,$C1509,3),8)</f>
        <v>28 jours</v>
      </c>
      <c r="AD1509" s="11"/>
      <c r="AE1509" s="10"/>
    </row>
    <row r="1510" spans="2:31">
      <c r="B1510" s="1">
        <v>26145</v>
      </c>
      <c r="C1510" s="1">
        <v>60111</v>
      </c>
      <c r="E1510" s="2" t="str">
        <f t="shared" si="276"/>
        <v>92 ans, 11 mois, 27 jours</v>
      </c>
      <c r="G1510" s="3">
        <f t="shared" si="277"/>
        <v>92</v>
      </c>
      <c r="H1510" s="4">
        <f t="shared" si="278"/>
        <v>11</v>
      </c>
      <c r="I1510" s="5">
        <f t="shared" si="279"/>
        <v>27</v>
      </c>
      <c r="K1510" s="1">
        <f t="shared" si="280"/>
        <v>60110</v>
      </c>
      <c r="M1510" s="6">
        <f t="shared" si="281"/>
        <v>-1</v>
      </c>
      <c r="O1510" s="2" t="str">
        <f t="shared" si="282"/>
        <v>92 ans, 11 mois, 28 jours</v>
      </c>
      <c r="Q1510" s="3">
        <f t="shared" si="283"/>
        <v>92</v>
      </c>
      <c r="R1510" s="4">
        <f t="shared" si="284"/>
        <v>11</v>
      </c>
      <c r="S1510" s="5">
        <f t="shared" si="285"/>
        <v>28</v>
      </c>
      <c r="U1510" s="1">
        <f t="shared" si="286"/>
        <v>60111</v>
      </c>
      <c r="W1510" s="6">
        <f t="shared" si="287"/>
        <v>0</v>
      </c>
      <c r="Y1510" t="str">
        <f>_xll.DIFFDATE(B1510,C1510,3)</f>
        <v>92 ans 11 mois 27 jours</v>
      </c>
      <c r="AC1510" t="str">
        <f>RIGHT(_xll.DIFFDATE($B1510,$C1510,3),8)</f>
        <v>27 jours</v>
      </c>
      <c r="AD1510" s="11"/>
      <c r="AE1510" s="10"/>
    </row>
    <row r="1511" spans="2:31">
      <c r="B1511" s="1">
        <v>34789</v>
      </c>
      <c r="C1511" s="1">
        <v>37022</v>
      </c>
      <c r="E1511" s="2" t="str">
        <f t="shared" si="276"/>
        <v>6 ans, 1 mois, 10 jours</v>
      </c>
      <c r="G1511" s="3">
        <f t="shared" si="277"/>
        <v>6</v>
      </c>
      <c r="H1511" s="4">
        <f t="shared" si="278"/>
        <v>1</v>
      </c>
      <c r="I1511" s="5">
        <f t="shared" si="279"/>
        <v>10</v>
      </c>
      <c r="K1511" s="1">
        <f t="shared" si="280"/>
        <v>37021</v>
      </c>
      <c r="M1511" s="6">
        <f t="shared" si="281"/>
        <v>-1</v>
      </c>
      <c r="O1511" s="2" t="str">
        <f t="shared" si="282"/>
        <v>6 ans, 1 mois, 11 jours</v>
      </c>
      <c r="Q1511" s="3">
        <f t="shared" si="283"/>
        <v>6</v>
      </c>
      <c r="R1511" s="4">
        <f t="shared" si="284"/>
        <v>1</v>
      </c>
      <c r="S1511" s="5">
        <f t="shared" si="285"/>
        <v>11</v>
      </c>
      <c r="U1511" s="1">
        <f t="shared" si="286"/>
        <v>37022</v>
      </c>
      <c r="W1511" s="6">
        <f t="shared" si="287"/>
        <v>0</v>
      </c>
      <c r="Y1511" t="str">
        <f>_xll.DIFFDATE(B1511,C1511,3)</f>
        <v>6 ans 1 mois 10 jours</v>
      </c>
      <c r="AC1511" t="str">
        <f>RIGHT(_xll.DIFFDATE($B1511,$C1511,3),8)</f>
        <v>10 jours</v>
      </c>
      <c r="AD1511" s="11"/>
      <c r="AE1511" s="10"/>
    </row>
    <row r="1512" spans="2:31">
      <c r="B1512" s="1">
        <v>33634</v>
      </c>
      <c r="C1512" s="1">
        <v>51637</v>
      </c>
      <c r="E1512" s="2" t="str">
        <f t="shared" si="276"/>
        <v>49 ans, 3 mois, 15 jours</v>
      </c>
      <c r="G1512" s="3">
        <f t="shared" si="277"/>
        <v>49</v>
      </c>
      <c r="H1512" s="4">
        <f t="shared" si="278"/>
        <v>3</v>
      </c>
      <c r="I1512" s="5">
        <f t="shared" si="279"/>
        <v>15</v>
      </c>
      <c r="K1512" s="1">
        <f t="shared" si="280"/>
        <v>51636</v>
      </c>
      <c r="M1512" s="6">
        <f t="shared" si="281"/>
        <v>-1</v>
      </c>
      <c r="O1512" s="2" t="str">
        <f t="shared" si="282"/>
        <v>49 ans, 3 mois, 16 jours</v>
      </c>
      <c r="Q1512" s="3">
        <f t="shared" si="283"/>
        <v>49</v>
      </c>
      <c r="R1512" s="4">
        <f t="shared" si="284"/>
        <v>3</v>
      </c>
      <c r="S1512" s="5">
        <f t="shared" si="285"/>
        <v>16</v>
      </c>
      <c r="U1512" s="1">
        <f t="shared" si="286"/>
        <v>51637</v>
      </c>
      <c r="W1512" s="6">
        <f t="shared" si="287"/>
        <v>0</v>
      </c>
      <c r="Y1512" t="str">
        <f>_xll.DIFFDATE(B1512,C1512,3)</f>
        <v>49 ans 3 mois 15 jours</v>
      </c>
      <c r="AC1512" t="str">
        <f>RIGHT(_xll.DIFFDATE($B1512,$C1512,3),8)</f>
        <v>15 jours</v>
      </c>
      <c r="AD1512" s="11"/>
      <c r="AE1512" s="10"/>
    </row>
    <row r="1513" spans="2:31">
      <c r="B1513" s="1">
        <v>30650</v>
      </c>
      <c r="C1513" s="1">
        <v>51930</v>
      </c>
      <c r="E1513" s="2" t="str">
        <f t="shared" si="276"/>
        <v>58 ans, 3 mois, 3 jours</v>
      </c>
      <c r="G1513" s="3">
        <f t="shared" si="277"/>
        <v>58</v>
      </c>
      <c r="H1513" s="4">
        <f t="shared" si="278"/>
        <v>3</v>
      </c>
      <c r="I1513" s="5">
        <f t="shared" si="279"/>
        <v>3</v>
      </c>
      <c r="K1513" s="1">
        <f t="shared" si="280"/>
        <v>51928</v>
      </c>
      <c r="M1513" s="6">
        <f t="shared" si="281"/>
        <v>-2</v>
      </c>
      <c r="O1513" s="2" t="str">
        <f t="shared" si="282"/>
        <v>58 ans, 3 mois, 5 jours</v>
      </c>
      <c r="Q1513" s="3">
        <f t="shared" si="283"/>
        <v>58</v>
      </c>
      <c r="R1513" s="4">
        <f t="shared" si="284"/>
        <v>3</v>
      </c>
      <c r="S1513" s="5">
        <f t="shared" si="285"/>
        <v>5</v>
      </c>
      <c r="U1513" s="1">
        <f t="shared" si="286"/>
        <v>51930</v>
      </c>
      <c r="W1513" s="6">
        <f t="shared" si="287"/>
        <v>0</v>
      </c>
      <c r="Y1513" t="str">
        <f>_xll.DIFFDATE(B1513,C1513,3)</f>
        <v>58 ans 3 mois 3 jours</v>
      </c>
      <c r="AC1513" t="str">
        <f>RIGHT(_xll.DIFFDATE($B1513,$C1513,3),8)</f>
        <v xml:space="preserve"> 3 jours</v>
      </c>
      <c r="AD1513" s="11"/>
      <c r="AE1513" s="10"/>
    </row>
    <row r="1514" spans="2:31">
      <c r="B1514" s="1">
        <v>244</v>
      </c>
      <c r="C1514" s="1">
        <v>44111</v>
      </c>
      <c r="E1514" s="2" t="str">
        <f t="shared" si="276"/>
        <v>120 ans, 1 mois, 6 jours</v>
      </c>
      <c r="G1514" s="3">
        <f t="shared" si="277"/>
        <v>120</v>
      </c>
      <c r="H1514" s="4">
        <f t="shared" si="278"/>
        <v>1</v>
      </c>
      <c r="I1514" s="5">
        <f t="shared" si="279"/>
        <v>6</v>
      </c>
      <c r="K1514" s="1">
        <f t="shared" si="280"/>
        <v>44110</v>
      </c>
      <c r="M1514" s="6">
        <f t="shared" si="281"/>
        <v>-1</v>
      </c>
      <c r="O1514" s="2" t="str">
        <f t="shared" si="282"/>
        <v>120 ans, 1 mois, 7 jours</v>
      </c>
      <c r="Q1514" s="3">
        <f t="shared" si="283"/>
        <v>120</v>
      </c>
      <c r="R1514" s="4">
        <f t="shared" si="284"/>
        <v>1</v>
      </c>
      <c r="S1514" s="5">
        <f t="shared" si="285"/>
        <v>7</v>
      </c>
      <c r="U1514" s="1">
        <f t="shared" si="286"/>
        <v>44111</v>
      </c>
      <c r="W1514" s="6">
        <f t="shared" si="287"/>
        <v>0</v>
      </c>
      <c r="Y1514" t="str">
        <f>_xll.DIFFDATE(B1514,C1514,3)</f>
        <v>120 ans 1 mois 6 jours</v>
      </c>
      <c r="AC1514" t="str">
        <f>RIGHT(_xll.DIFFDATE($B1514,$C1514,3),8)</f>
        <v xml:space="preserve"> 6 jours</v>
      </c>
      <c r="AD1514" s="11"/>
      <c r="AE1514" s="10"/>
    </row>
    <row r="1515" spans="2:31">
      <c r="B1515" s="1">
        <v>2192</v>
      </c>
      <c r="C1515" s="1">
        <v>30958</v>
      </c>
      <c r="E1515" s="2" t="str">
        <f t="shared" si="276"/>
        <v>78 ans, 9 mois, 2 jours</v>
      </c>
      <c r="G1515" s="3">
        <f t="shared" si="277"/>
        <v>78</v>
      </c>
      <c r="H1515" s="4">
        <f t="shared" si="278"/>
        <v>9</v>
      </c>
      <c r="I1515" s="5">
        <f t="shared" si="279"/>
        <v>2</v>
      </c>
      <c r="K1515" s="1">
        <f t="shared" si="280"/>
        <v>30957</v>
      </c>
      <c r="M1515" s="6">
        <f t="shared" si="281"/>
        <v>-1</v>
      </c>
      <c r="O1515" s="2" t="str">
        <f t="shared" si="282"/>
        <v>78 ans, 9 mois, 3 jours</v>
      </c>
      <c r="Q1515" s="3">
        <f t="shared" si="283"/>
        <v>78</v>
      </c>
      <c r="R1515" s="4">
        <f t="shared" si="284"/>
        <v>9</v>
      </c>
      <c r="S1515" s="5">
        <f t="shared" si="285"/>
        <v>3</v>
      </c>
      <c r="U1515" s="1">
        <f t="shared" si="286"/>
        <v>30958</v>
      </c>
      <c r="W1515" s="6">
        <f t="shared" si="287"/>
        <v>0</v>
      </c>
      <c r="Y1515" t="str">
        <f>_xll.DIFFDATE(B1515,C1515,3)</f>
        <v>78 ans 9 mois 2 jours</v>
      </c>
      <c r="AC1515" t="str">
        <f>RIGHT(_xll.DIFFDATE($B1515,$C1515,3),8)</f>
        <v xml:space="preserve"> 2 jours</v>
      </c>
      <c r="AD1515" s="11"/>
      <c r="AE1515" s="10"/>
    </row>
    <row r="1516" spans="2:31">
      <c r="B1516" s="1">
        <v>21762</v>
      </c>
      <c r="C1516" s="1">
        <v>40470</v>
      </c>
      <c r="E1516" s="2" t="str">
        <f t="shared" si="276"/>
        <v>51 ans, 2 mois, 18 jours</v>
      </c>
      <c r="G1516" s="3">
        <f t="shared" si="277"/>
        <v>51</v>
      </c>
      <c r="H1516" s="4">
        <f t="shared" si="278"/>
        <v>2</v>
      </c>
      <c r="I1516" s="5">
        <f t="shared" si="279"/>
        <v>18</v>
      </c>
      <c r="K1516" s="1">
        <f t="shared" si="280"/>
        <v>40469</v>
      </c>
      <c r="M1516" s="6">
        <f t="shared" si="281"/>
        <v>-1</v>
      </c>
      <c r="O1516" s="2" t="str">
        <f t="shared" si="282"/>
        <v>51 ans, 2 mois, 19 jours</v>
      </c>
      <c r="Q1516" s="3">
        <f t="shared" si="283"/>
        <v>51</v>
      </c>
      <c r="R1516" s="4">
        <f t="shared" si="284"/>
        <v>2</v>
      </c>
      <c r="S1516" s="5">
        <f t="shared" si="285"/>
        <v>19</v>
      </c>
      <c r="U1516" s="1">
        <f t="shared" si="286"/>
        <v>40470</v>
      </c>
      <c r="W1516" s="6">
        <f t="shared" si="287"/>
        <v>0</v>
      </c>
      <c r="Y1516" t="str">
        <f>_xll.DIFFDATE(B1516,C1516,3)</f>
        <v>51 ans 2 mois 18 jours</v>
      </c>
      <c r="AC1516" t="str">
        <f>RIGHT(_xll.DIFFDATE($B1516,$C1516,3),8)</f>
        <v>18 jours</v>
      </c>
      <c r="AD1516" s="11"/>
      <c r="AE1516" s="10"/>
    </row>
    <row r="1517" spans="2:31">
      <c r="B1517" s="1">
        <v>15278</v>
      </c>
      <c r="C1517" s="1">
        <v>23818</v>
      </c>
      <c r="E1517" s="2" t="str">
        <f t="shared" si="276"/>
        <v>23 ans, 4 mois, 16 jours</v>
      </c>
      <c r="G1517" s="3">
        <f t="shared" si="277"/>
        <v>23</v>
      </c>
      <c r="H1517" s="4">
        <f t="shared" si="278"/>
        <v>4</v>
      </c>
      <c r="I1517" s="5">
        <f t="shared" si="279"/>
        <v>16</v>
      </c>
      <c r="K1517" s="1">
        <f t="shared" si="280"/>
        <v>23817</v>
      </c>
      <c r="M1517" s="6">
        <f t="shared" si="281"/>
        <v>-1</v>
      </c>
      <c r="O1517" s="2" t="str">
        <f t="shared" si="282"/>
        <v>23 ans, 4 mois, 17 jours</v>
      </c>
      <c r="Q1517" s="3">
        <f t="shared" si="283"/>
        <v>23</v>
      </c>
      <c r="R1517" s="4">
        <f t="shared" si="284"/>
        <v>4</v>
      </c>
      <c r="S1517" s="5">
        <f t="shared" si="285"/>
        <v>17</v>
      </c>
      <c r="U1517" s="1">
        <f t="shared" si="286"/>
        <v>23818</v>
      </c>
      <c r="W1517" s="6">
        <f t="shared" si="287"/>
        <v>0</v>
      </c>
      <c r="Y1517" t="str">
        <f>_xll.DIFFDATE(B1517,C1517,3)</f>
        <v>23 ans 4 mois 16 jours</v>
      </c>
      <c r="AC1517" t="str">
        <f>RIGHT(_xll.DIFFDATE($B1517,$C1517,3),8)</f>
        <v>16 jours</v>
      </c>
      <c r="AD1517" s="11"/>
      <c r="AE1517" s="10"/>
    </row>
    <row r="1518" spans="2:31">
      <c r="B1518" s="1">
        <v>35216</v>
      </c>
      <c r="C1518" s="1">
        <v>45376</v>
      </c>
      <c r="E1518" s="2" t="str">
        <f t="shared" si="276"/>
        <v>27 ans, 9 mois, 23 jours</v>
      </c>
      <c r="G1518" s="3">
        <f t="shared" si="277"/>
        <v>27</v>
      </c>
      <c r="H1518" s="4">
        <f t="shared" si="278"/>
        <v>9</v>
      </c>
      <c r="I1518" s="5">
        <f t="shared" si="279"/>
        <v>23</v>
      </c>
      <c r="K1518" s="1">
        <f t="shared" si="280"/>
        <v>45374</v>
      </c>
      <c r="M1518" s="6">
        <f t="shared" si="281"/>
        <v>-2</v>
      </c>
      <c r="O1518" s="2" t="str">
        <f t="shared" si="282"/>
        <v>27 ans, 9 mois, 25 jours</v>
      </c>
      <c r="Q1518" s="3">
        <f t="shared" si="283"/>
        <v>27</v>
      </c>
      <c r="R1518" s="4">
        <f t="shared" si="284"/>
        <v>9</v>
      </c>
      <c r="S1518" s="5">
        <f t="shared" si="285"/>
        <v>25</v>
      </c>
      <c r="U1518" s="1">
        <f t="shared" si="286"/>
        <v>45376</v>
      </c>
      <c r="W1518" s="6">
        <f t="shared" si="287"/>
        <v>0</v>
      </c>
      <c r="Y1518" t="str">
        <f>_xll.DIFFDATE(B1518,C1518,3)</f>
        <v>27 ans 9 mois 23 jours</v>
      </c>
      <c r="AC1518" t="str">
        <f>RIGHT(_xll.DIFFDATE($B1518,$C1518,3),8)</f>
        <v>23 jours</v>
      </c>
      <c r="AD1518" s="11"/>
      <c r="AE1518" s="10"/>
    </row>
    <row r="1519" spans="2:31">
      <c r="B1519" s="1">
        <v>24715</v>
      </c>
      <c r="C1519" s="1">
        <v>61508</v>
      </c>
      <c r="E1519" s="2" t="str">
        <f t="shared" si="276"/>
        <v>100 ans, 8 mois, 24 jours</v>
      </c>
      <c r="G1519" s="3">
        <f t="shared" si="277"/>
        <v>100</v>
      </c>
      <c r="H1519" s="4">
        <f t="shared" si="278"/>
        <v>8</v>
      </c>
      <c r="I1519" s="5">
        <f t="shared" si="279"/>
        <v>24</v>
      </c>
      <c r="K1519" s="1">
        <f t="shared" si="280"/>
        <v>61507</v>
      </c>
      <c r="M1519" s="6">
        <f t="shared" si="281"/>
        <v>-1</v>
      </c>
      <c r="O1519" s="2" t="str">
        <f t="shared" si="282"/>
        <v>100 ans, 8 mois, 25 jours</v>
      </c>
      <c r="Q1519" s="3">
        <f t="shared" si="283"/>
        <v>100</v>
      </c>
      <c r="R1519" s="4">
        <f t="shared" si="284"/>
        <v>8</v>
      </c>
      <c r="S1519" s="5">
        <f t="shared" si="285"/>
        <v>25</v>
      </c>
      <c r="U1519" s="1">
        <f t="shared" si="286"/>
        <v>61508</v>
      </c>
      <c r="W1519" s="6">
        <f t="shared" si="287"/>
        <v>0</v>
      </c>
      <c r="Y1519" t="str">
        <f>_xll.DIFFDATE(B1519,C1519,3)</f>
        <v>100 ans 8 mois 24 jours</v>
      </c>
      <c r="AC1519" t="str">
        <f>RIGHT(_xll.DIFFDATE($B1519,$C1519,3),8)</f>
        <v>24 jours</v>
      </c>
      <c r="AD1519" s="11"/>
      <c r="AE1519" s="10"/>
    </row>
    <row r="1520" spans="2:31">
      <c r="B1520" s="1">
        <v>638</v>
      </c>
      <c r="C1520" s="1">
        <v>31855</v>
      </c>
      <c r="E1520" s="2" t="str">
        <f t="shared" si="276"/>
        <v>85 ans, 5 mois, 18 jours</v>
      </c>
      <c r="G1520" s="3">
        <f t="shared" si="277"/>
        <v>85</v>
      </c>
      <c r="H1520" s="4">
        <f t="shared" si="278"/>
        <v>5</v>
      </c>
      <c r="I1520" s="5">
        <f t="shared" si="279"/>
        <v>18</v>
      </c>
      <c r="K1520" s="1">
        <f t="shared" si="280"/>
        <v>31854</v>
      </c>
      <c r="M1520" s="6">
        <f t="shared" si="281"/>
        <v>-1</v>
      </c>
      <c r="O1520" s="2" t="str">
        <f t="shared" si="282"/>
        <v>85 ans, 5 mois, 19 jours</v>
      </c>
      <c r="Q1520" s="3">
        <f t="shared" si="283"/>
        <v>85</v>
      </c>
      <c r="R1520" s="4">
        <f t="shared" si="284"/>
        <v>5</v>
      </c>
      <c r="S1520" s="5">
        <f t="shared" si="285"/>
        <v>19</v>
      </c>
      <c r="U1520" s="1">
        <f t="shared" si="286"/>
        <v>31855</v>
      </c>
      <c r="W1520" s="6">
        <f t="shared" si="287"/>
        <v>0</v>
      </c>
      <c r="Y1520" t="str">
        <f>_xll.DIFFDATE(B1520,C1520,3)</f>
        <v>85 ans 5 mois 18 jours</v>
      </c>
      <c r="AC1520" t="str">
        <f>RIGHT(_xll.DIFFDATE($B1520,$C1520,3),8)</f>
        <v>18 jours</v>
      </c>
      <c r="AD1520" s="11"/>
      <c r="AE1520" s="10"/>
    </row>
    <row r="1521" spans="2:31">
      <c r="B1521" s="1">
        <v>31351</v>
      </c>
      <c r="C1521" s="1">
        <v>33540</v>
      </c>
      <c r="E1521" s="2" t="str">
        <f t="shared" si="276"/>
        <v>5 ans, 11 mois, 28 jours</v>
      </c>
      <c r="G1521" s="3">
        <f t="shared" si="277"/>
        <v>5</v>
      </c>
      <c r="H1521" s="4">
        <f t="shared" si="278"/>
        <v>11</v>
      </c>
      <c r="I1521" s="5">
        <f t="shared" si="279"/>
        <v>28</v>
      </c>
      <c r="K1521" s="1">
        <f t="shared" si="280"/>
        <v>33539</v>
      </c>
      <c r="M1521" s="6">
        <f t="shared" si="281"/>
        <v>-1</v>
      </c>
      <c r="O1521" s="2" t="str">
        <f t="shared" si="282"/>
        <v>5 ans, 11 mois, 29 jours</v>
      </c>
      <c r="Q1521" s="3">
        <f t="shared" si="283"/>
        <v>5</v>
      </c>
      <c r="R1521" s="4">
        <f t="shared" si="284"/>
        <v>11</v>
      </c>
      <c r="S1521" s="5">
        <f t="shared" si="285"/>
        <v>29</v>
      </c>
      <c r="U1521" s="1">
        <f t="shared" si="286"/>
        <v>33540</v>
      </c>
      <c r="W1521" s="6">
        <f t="shared" si="287"/>
        <v>0</v>
      </c>
      <c r="Y1521" t="str">
        <f>_xll.DIFFDATE(B1521,C1521,3)</f>
        <v>5 ans 11 mois 28 jours</v>
      </c>
      <c r="AC1521" t="str">
        <f>RIGHT(_xll.DIFFDATE($B1521,$C1521,3),8)</f>
        <v>28 jours</v>
      </c>
      <c r="AD1521" s="11"/>
      <c r="AE1521" s="10"/>
    </row>
    <row r="1522" spans="2:31">
      <c r="B1522" s="1">
        <v>23467</v>
      </c>
      <c r="C1522" s="1">
        <v>46153</v>
      </c>
      <c r="E1522" s="2" t="str">
        <f t="shared" si="276"/>
        <v>62 ans, 1 mois, 10 jours</v>
      </c>
      <c r="G1522" s="3">
        <f t="shared" si="277"/>
        <v>62</v>
      </c>
      <c r="H1522" s="4">
        <f t="shared" si="278"/>
        <v>1</v>
      </c>
      <c r="I1522" s="5">
        <f t="shared" si="279"/>
        <v>10</v>
      </c>
      <c r="K1522" s="1">
        <f t="shared" si="280"/>
        <v>46152</v>
      </c>
      <c r="M1522" s="6">
        <f t="shared" si="281"/>
        <v>-1</v>
      </c>
      <c r="O1522" s="2" t="str">
        <f t="shared" si="282"/>
        <v>62 ans, 1 mois, 11 jours</v>
      </c>
      <c r="Q1522" s="3">
        <f t="shared" si="283"/>
        <v>62</v>
      </c>
      <c r="R1522" s="4">
        <f t="shared" si="284"/>
        <v>1</v>
      </c>
      <c r="S1522" s="5">
        <f t="shared" si="285"/>
        <v>11</v>
      </c>
      <c r="U1522" s="1">
        <f t="shared" si="286"/>
        <v>46153</v>
      </c>
      <c r="W1522" s="6">
        <f t="shared" si="287"/>
        <v>0</v>
      </c>
      <c r="Y1522" t="str">
        <f>_xll.DIFFDATE(B1522,C1522,3)</f>
        <v>62 ans 1 mois 10 jours</v>
      </c>
      <c r="AC1522" t="str">
        <f>RIGHT(_xll.DIFFDATE($B1522,$C1522,3),8)</f>
        <v>10 jours</v>
      </c>
      <c r="AD1522" s="11"/>
      <c r="AE1522" s="10"/>
    </row>
    <row r="1523" spans="2:31">
      <c r="B1523" s="1">
        <v>15278</v>
      </c>
      <c r="C1523" s="1">
        <v>69484</v>
      </c>
      <c r="E1523" s="2" t="str">
        <f t="shared" si="276"/>
        <v>148 ans, 4 mois, 26 jours</v>
      </c>
      <c r="G1523" s="3">
        <f t="shared" si="277"/>
        <v>148</v>
      </c>
      <c r="H1523" s="4">
        <f t="shared" si="278"/>
        <v>4</v>
      </c>
      <c r="I1523" s="5">
        <f t="shared" si="279"/>
        <v>26</v>
      </c>
      <c r="K1523" s="1">
        <f t="shared" si="280"/>
        <v>69483</v>
      </c>
      <c r="M1523" s="6">
        <f t="shared" si="281"/>
        <v>-1</v>
      </c>
      <c r="O1523" s="2" t="str">
        <f t="shared" si="282"/>
        <v>148 ans, 4 mois, 27 jours</v>
      </c>
      <c r="Q1523" s="3">
        <f t="shared" si="283"/>
        <v>148</v>
      </c>
      <c r="R1523" s="4">
        <f t="shared" si="284"/>
        <v>4</v>
      </c>
      <c r="S1523" s="5">
        <f t="shared" si="285"/>
        <v>27</v>
      </c>
      <c r="U1523" s="1">
        <f t="shared" si="286"/>
        <v>69484</v>
      </c>
      <c r="W1523" s="6">
        <f t="shared" si="287"/>
        <v>0</v>
      </c>
      <c r="Y1523" t="str">
        <f>_xll.DIFFDATE(B1523,C1523,3)</f>
        <v>148 ans 4 mois 26 jours</v>
      </c>
      <c r="AC1523" t="str">
        <f>RIGHT(_xll.DIFFDATE($B1523,$C1523,3),8)</f>
        <v>26 jours</v>
      </c>
      <c r="AD1523" s="11"/>
      <c r="AE1523" s="10"/>
    </row>
    <row r="1524" spans="2:31">
      <c r="B1524" s="1">
        <v>29829</v>
      </c>
      <c r="C1524" s="1">
        <v>47835</v>
      </c>
      <c r="E1524" s="2" t="str">
        <f t="shared" si="276"/>
        <v>49 ans, 3 mois, 17 jours</v>
      </c>
      <c r="G1524" s="3">
        <f t="shared" si="277"/>
        <v>49</v>
      </c>
      <c r="H1524" s="4">
        <f t="shared" si="278"/>
        <v>3</v>
      </c>
      <c r="I1524" s="5">
        <f t="shared" si="279"/>
        <v>17</v>
      </c>
      <c r="K1524" s="1">
        <f t="shared" si="280"/>
        <v>47834</v>
      </c>
      <c r="M1524" s="6">
        <f t="shared" si="281"/>
        <v>-1</v>
      </c>
      <c r="O1524" s="2" t="str">
        <f t="shared" si="282"/>
        <v>49 ans, 3 mois, 18 jours</v>
      </c>
      <c r="Q1524" s="3">
        <f t="shared" si="283"/>
        <v>49</v>
      </c>
      <c r="R1524" s="4">
        <f t="shared" si="284"/>
        <v>3</v>
      </c>
      <c r="S1524" s="5">
        <f t="shared" si="285"/>
        <v>18</v>
      </c>
      <c r="U1524" s="1">
        <f t="shared" si="286"/>
        <v>47835</v>
      </c>
      <c r="W1524" s="6">
        <f t="shared" si="287"/>
        <v>0</v>
      </c>
      <c r="Y1524" t="str">
        <f>_xll.DIFFDATE(B1524,C1524,3)</f>
        <v>49 ans 3 mois 17 jours</v>
      </c>
      <c r="AC1524" t="str">
        <f>RIGHT(_xll.DIFFDATE($B1524,$C1524,3),8)</f>
        <v>17 jours</v>
      </c>
      <c r="AD1524" s="11"/>
      <c r="AE1524" s="10"/>
    </row>
    <row r="1525" spans="2:31">
      <c r="B1525" s="1">
        <v>22493</v>
      </c>
      <c r="C1525" s="1">
        <v>72749</v>
      </c>
      <c r="E1525" s="2" t="str">
        <f t="shared" si="276"/>
        <v>137 ans, 7 mois, 2 jours</v>
      </c>
      <c r="G1525" s="3">
        <f t="shared" si="277"/>
        <v>137</v>
      </c>
      <c r="H1525" s="4">
        <f t="shared" si="278"/>
        <v>7</v>
      </c>
      <c r="I1525" s="5">
        <f t="shared" si="279"/>
        <v>2</v>
      </c>
      <c r="K1525" s="1">
        <f t="shared" si="280"/>
        <v>72746</v>
      </c>
      <c r="M1525" s="6">
        <f t="shared" si="281"/>
        <v>-3</v>
      </c>
      <c r="O1525" s="2" t="str">
        <f t="shared" si="282"/>
        <v>137 ans, 7 mois, 5 jours</v>
      </c>
      <c r="Q1525" s="3">
        <f t="shared" si="283"/>
        <v>137</v>
      </c>
      <c r="R1525" s="4">
        <f t="shared" si="284"/>
        <v>7</v>
      </c>
      <c r="S1525" s="5">
        <f t="shared" si="285"/>
        <v>5</v>
      </c>
      <c r="U1525" s="1">
        <f t="shared" si="286"/>
        <v>72749</v>
      </c>
      <c r="W1525" s="6">
        <f t="shared" si="287"/>
        <v>0</v>
      </c>
      <c r="Y1525" t="str">
        <f>_xll.DIFFDATE(B1525,C1525,3)</f>
        <v>137 ans 7 mois 2 jours</v>
      </c>
      <c r="AC1525" t="str">
        <f>RIGHT(_xll.DIFFDATE($B1525,$C1525,3),8)</f>
        <v xml:space="preserve"> 2 jours</v>
      </c>
      <c r="AD1525" s="11"/>
      <c r="AE1525" s="10"/>
    </row>
    <row r="1526" spans="2:31">
      <c r="B1526" s="1">
        <v>22096</v>
      </c>
      <c r="C1526" s="1">
        <v>56701</v>
      </c>
      <c r="E1526" s="2" t="str">
        <f t="shared" si="276"/>
        <v>94 ans, 8 mois, 27 jours</v>
      </c>
      <c r="G1526" s="3">
        <f t="shared" si="277"/>
        <v>94</v>
      </c>
      <c r="H1526" s="4">
        <f t="shared" si="278"/>
        <v>8</v>
      </c>
      <c r="I1526" s="5">
        <f t="shared" si="279"/>
        <v>27</v>
      </c>
      <c r="K1526" s="1">
        <f t="shared" si="280"/>
        <v>56700</v>
      </c>
      <c r="M1526" s="6">
        <f t="shared" si="281"/>
        <v>-1</v>
      </c>
      <c r="O1526" s="2" t="str">
        <f t="shared" si="282"/>
        <v>94 ans, 8 mois, 28 jours</v>
      </c>
      <c r="Q1526" s="3">
        <f t="shared" si="283"/>
        <v>94</v>
      </c>
      <c r="R1526" s="4">
        <f t="shared" si="284"/>
        <v>8</v>
      </c>
      <c r="S1526" s="5">
        <f t="shared" si="285"/>
        <v>28</v>
      </c>
      <c r="U1526" s="1">
        <f t="shared" si="286"/>
        <v>56701</v>
      </c>
      <c r="W1526" s="6">
        <f t="shared" si="287"/>
        <v>0</v>
      </c>
      <c r="Y1526" t="str">
        <f>_xll.DIFFDATE(B1526,C1526,3)</f>
        <v>94 ans 8 mois 27 jours</v>
      </c>
      <c r="AC1526" t="str">
        <f>RIGHT(_xll.DIFFDATE($B1526,$C1526,3),8)</f>
        <v>27 jours</v>
      </c>
      <c r="AD1526" s="11"/>
      <c r="AE1526" s="10"/>
    </row>
    <row r="1527" spans="2:31">
      <c r="B1527" s="1">
        <v>22493</v>
      </c>
      <c r="C1527" s="1">
        <v>44634</v>
      </c>
      <c r="E1527" s="2" t="str">
        <f t="shared" si="276"/>
        <v>60 ans, 7 mois, 11 jours</v>
      </c>
      <c r="G1527" s="3">
        <f t="shared" si="277"/>
        <v>60</v>
      </c>
      <c r="H1527" s="4">
        <f t="shared" si="278"/>
        <v>7</v>
      </c>
      <c r="I1527" s="5">
        <f t="shared" si="279"/>
        <v>11</v>
      </c>
      <c r="K1527" s="1">
        <f t="shared" si="280"/>
        <v>44631</v>
      </c>
      <c r="M1527" s="6">
        <f t="shared" si="281"/>
        <v>-3</v>
      </c>
      <c r="O1527" s="2" t="str">
        <f t="shared" si="282"/>
        <v>60 ans, 7 mois, 14 jours</v>
      </c>
      <c r="Q1527" s="3">
        <f t="shared" si="283"/>
        <v>60</v>
      </c>
      <c r="R1527" s="4">
        <f t="shared" si="284"/>
        <v>7</v>
      </c>
      <c r="S1527" s="5">
        <f t="shared" si="285"/>
        <v>14</v>
      </c>
      <c r="U1527" s="1">
        <f t="shared" si="286"/>
        <v>44634</v>
      </c>
      <c r="W1527" s="6">
        <f t="shared" si="287"/>
        <v>0</v>
      </c>
      <c r="Y1527" t="str">
        <f>_xll.DIFFDATE(B1527,C1527,3)</f>
        <v>60 ans 7 mois 11 jours</v>
      </c>
      <c r="AC1527" t="str">
        <f>RIGHT(_xll.DIFFDATE($B1527,$C1527,3),8)</f>
        <v>11 jours</v>
      </c>
      <c r="AD1527" s="11"/>
      <c r="AE1527" s="10"/>
    </row>
    <row r="1528" spans="2:31">
      <c r="B1528" s="1">
        <v>25234</v>
      </c>
      <c r="C1528" s="1">
        <v>53397</v>
      </c>
      <c r="E1528" s="2" t="str">
        <f t="shared" si="276"/>
        <v>77 ans, 1 mois, 8 jours</v>
      </c>
      <c r="G1528" s="3">
        <f t="shared" si="277"/>
        <v>77</v>
      </c>
      <c r="H1528" s="4">
        <f t="shared" si="278"/>
        <v>1</v>
      </c>
      <c r="I1528" s="5">
        <f t="shared" si="279"/>
        <v>8</v>
      </c>
      <c r="K1528" s="1">
        <f t="shared" si="280"/>
        <v>53394</v>
      </c>
      <c r="M1528" s="6">
        <f t="shared" si="281"/>
        <v>-3</v>
      </c>
      <c r="O1528" s="2" t="str">
        <f t="shared" si="282"/>
        <v>77 ans, 1 mois, 11 jours</v>
      </c>
      <c r="Q1528" s="3">
        <f t="shared" si="283"/>
        <v>77</v>
      </c>
      <c r="R1528" s="4">
        <f t="shared" si="284"/>
        <v>1</v>
      </c>
      <c r="S1528" s="5">
        <f t="shared" si="285"/>
        <v>11</v>
      </c>
      <c r="U1528" s="1">
        <f t="shared" si="286"/>
        <v>53397</v>
      </c>
      <c r="W1528" s="6">
        <f t="shared" si="287"/>
        <v>0</v>
      </c>
      <c r="Y1528" t="str">
        <f>_xll.DIFFDATE(B1528,C1528,3)</f>
        <v>77 ans 1 mois 8 jours</v>
      </c>
      <c r="AC1528" t="str">
        <f>RIGHT(_xll.DIFFDATE($B1528,$C1528,3),8)</f>
        <v xml:space="preserve"> 8 jours</v>
      </c>
      <c r="AD1528" s="11"/>
      <c r="AE1528" s="10"/>
    </row>
    <row r="1529" spans="2:31">
      <c r="B1529" s="1">
        <v>34637</v>
      </c>
      <c r="C1529" s="1">
        <v>70930</v>
      </c>
      <c r="E1529" s="2" t="str">
        <f t="shared" si="276"/>
        <v>99 ans, 4 mois, 10 jours</v>
      </c>
      <c r="G1529" s="3">
        <f t="shared" si="277"/>
        <v>99</v>
      </c>
      <c r="H1529" s="4">
        <f t="shared" si="278"/>
        <v>4</v>
      </c>
      <c r="I1529" s="5">
        <f t="shared" si="279"/>
        <v>10</v>
      </c>
      <c r="K1529" s="1">
        <f t="shared" si="280"/>
        <v>70928</v>
      </c>
      <c r="M1529" s="6">
        <f t="shared" si="281"/>
        <v>-2</v>
      </c>
      <c r="O1529" s="2" t="str">
        <f t="shared" si="282"/>
        <v>99 ans, 4 mois, 12 jours</v>
      </c>
      <c r="Q1529" s="3">
        <f t="shared" si="283"/>
        <v>99</v>
      </c>
      <c r="R1529" s="4">
        <f t="shared" si="284"/>
        <v>4</v>
      </c>
      <c r="S1529" s="5">
        <f t="shared" si="285"/>
        <v>12</v>
      </c>
      <c r="U1529" s="1">
        <f t="shared" si="286"/>
        <v>70930</v>
      </c>
      <c r="W1529" s="6">
        <f t="shared" si="287"/>
        <v>0</v>
      </c>
      <c r="Y1529" t="str">
        <f>_xll.DIFFDATE(B1529,C1529,3)</f>
        <v>99 ans 4 mois 10 jours</v>
      </c>
      <c r="AC1529" t="str">
        <f>RIGHT(_xll.DIFFDATE($B1529,$C1529,3),8)</f>
        <v>10 jours</v>
      </c>
      <c r="AD1529" s="11"/>
      <c r="AE1529" s="10"/>
    </row>
    <row r="1530" spans="2:31">
      <c r="B1530" s="1">
        <v>29890</v>
      </c>
      <c r="C1530" s="1">
        <v>61550</v>
      </c>
      <c r="E1530" s="2" t="str">
        <f t="shared" si="276"/>
        <v>86 ans, 8 mois, 5 jours</v>
      </c>
      <c r="G1530" s="3">
        <f t="shared" si="277"/>
        <v>86</v>
      </c>
      <c r="H1530" s="4">
        <f t="shared" si="278"/>
        <v>8</v>
      </c>
      <c r="I1530" s="5">
        <f t="shared" si="279"/>
        <v>5</v>
      </c>
      <c r="K1530" s="1">
        <f t="shared" si="280"/>
        <v>61549</v>
      </c>
      <c r="M1530" s="6">
        <f t="shared" si="281"/>
        <v>-1</v>
      </c>
      <c r="O1530" s="2" t="str">
        <f t="shared" si="282"/>
        <v>86 ans, 8 mois, 6 jours</v>
      </c>
      <c r="Q1530" s="3">
        <f t="shared" si="283"/>
        <v>86</v>
      </c>
      <c r="R1530" s="4">
        <f t="shared" si="284"/>
        <v>8</v>
      </c>
      <c r="S1530" s="5">
        <f t="shared" si="285"/>
        <v>6</v>
      </c>
      <c r="U1530" s="1">
        <f t="shared" si="286"/>
        <v>61550</v>
      </c>
      <c r="W1530" s="6">
        <f t="shared" si="287"/>
        <v>0</v>
      </c>
      <c r="Y1530" t="str">
        <f>_xll.DIFFDATE(B1530,C1530,3)</f>
        <v>86 ans 8 mois 5 jours</v>
      </c>
      <c r="AC1530" t="str">
        <f>RIGHT(_xll.DIFFDATE($B1530,$C1530,3),8)</f>
        <v xml:space="preserve"> 5 jours</v>
      </c>
      <c r="AD1530" s="11"/>
      <c r="AE1530" s="10"/>
    </row>
    <row r="1531" spans="2:31">
      <c r="B1531" s="1">
        <v>10042</v>
      </c>
      <c r="C1531" s="1">
        <v>38420</v>
      </c>
      <c r="E1531" s="2" t="str">
        <f t="shared" si="276"/>
        <v>77 ans, 8 mois, 8 jours</v>
      </c>
      <c r="G1531" s="3">
        <f t="shared" si="277"/>
        <v>77</v>
      </c>
      <c r="H1531" s="4">
        <f t="shared" si="278"/>
        <v>8</v>
      </c>
      <c r="I1531" s="5">
        <f t="shared" si="279"/>
        <v>8</v>
      </c>
      <c r="K1531" s="1">
        <f t="shared" si="280"/>
        <v>38419</v>
      </c>
      <c r="M1531" s="6">
        <f t="shared" si="281"/>
        <v>-1</v>
      </c>
      <c r="O1531" s="2" t="str">
        <f t="shared" si="282"/>
        <v>77 ans, 8 mois, 9 jours</v>
      </c>
      <c r="Q1531" s="3">
        <f t="shared" si="283"/>
        <v>77</v>
      </c>
      <c r="R1531" s="4">
        <f t="shared" si="284"/>
        <v>8</v>
      </c>
      <c r="S1531" s="5">
        <f t="shared" si="285"/>
        <v>9</v>
      </c>
      <c r="U1531" s="1">
        <f t="shared" si="286"/>
        <v>38420</v>
      </c>
      <c r="W1531" s="6">
        <f t="shared" si="287"/>
        <v>0</v>
      </c>
      <c r="Y1531" t="str">
        <f>_xll.DIFFDATE(B1531,C1531,3)</f>
        <v>77 ans 8 mois 8 jours</v>
      </c>
      <c r="AC1531" t="str">
        <f>RIGHT(_xll.DIFFDATE($B1531,$C1531,3),8)</f>
        <v xml:space="preserve"> 8 jours</v>
      </c>
      <c r="AD1531" s="11"/>
      <c r="AE1531" s="10"/>
    </row>
    <row r="1532" spans="2:31">
      <c r="B1532" s="1">
        <v>20514</v>
      </c>
      <c r="C1532" s="1">
        <v>68014</v>
      </c>
      <c r="E1532" s="2" t="str">
        <f t="shared" si="276"/>
        <v>130 ans, 0 mois, 17 jours</v>
      </c>
      <c r="G1532" s="3">
        <f t="shared" si="277"/>
        <v>130</v>
      </c>
      <c r="H1532" s="4">
        <f t="shared" si="278"/>
        <v>0</v>
      </c>
      <c r="I1532" s="5">
        <f t="shared" si="279"/>
        <v>17</v>
      </c>
      <c r="K1532" s="1">
        <f t="shared" si="280"/>
        <v>68013</v>
      </c>
      <c r="M1532" s="6">
        <f t="shared" si="281"/>
        <v>-1</v>
      </c>
      <c r="O1532" s="2" t="str">
        <f t="shared" si="282"/>
        <v>130 ans, 0 mois, 18 jours</v>
      </c>
      <c r="Q1532" s="3">
        <f t="shared" si="283"/>
        <v>130</v>
      </c>
      <c r="R1532" s="4">
        <f t="shared" si="284"/>
        <v>0</v>
      </c>
      <c r="S1532" s="5">
        <f t="shared" si="285"/>
        <v>18</v>
      </c>
      <c r="U1532" s="1">
        <f t="shared" si="286"/>
        <v>68014</v>
      </c>
      <c r="W1532" s="6">
        <f t="shared" si="287"/>
        <v>0</v>
      </c>
      <c r="Y1532" t="str">
        <f>_xll.DIFFDATE(B1532,C1532,3)</f>
        <v>130 ans 0 mois 17 jours</v>
      </c>
      <c r="AC1532" t="str">
        <f>RIGHT(_xll.DIFFDATE($B1532,$C1532,3),8)</f>
        <v>17 jours</v>
      </c>
      <c r="AD1532" s="11"/>
      <c r="AE1532" s="10"/>
    </row>
    <row r="1533" spans="2:31">
      <c r="B1533" s="1">
        <v>5114</v>
      </c>
      <c r="C1533" s="1">
        <v>30226</v>
      </c>
      <c r="E1533" s="2" t="str">
        <f t="shared" si="276"/>
        <v>68 ans, 9 mois, 1 jour</v>
      </c>
      <c r="G1533" s="3">
        <f t="shared" si="277"/>
        <v>68</v>
      </c>
      <c r="H1533" s="4">
        <f t="shared" si="278"/>
        <v>9</v>
      </c>
      <c r="I1533" s="5">
        <f t="shared" si="279"/>
        <v>1</v>
      </c>
      <c r="K1533" s="1">
        <f t="shared" si="280"/>
        <v>30225</v>
      </c>
      <c r="M1533" s="6">
        <f t="shared" si="281"/>
        <v>-1</v>
      </c>
      <c r="O1533" s="2" t="str">
        <f t="shared" si="282"/>
        <v>68 ans, 9 mois, 2 jours</v>
      </c>
      <c r="Q1533" s="3">
        <f t="shared" si="283"/>
        <v>68</v>
      </c>
      <c r="R1533" s="4">
        <f t="shared" si="284"/>
        <v>9</v>
      </c>
      <c r="S1533" s="5">
        <f t="shared" si="285"/>
        <v>2</v>
      </c>
      <c r="U1533" s="1">
        <f t="shared" si="286"/>
        <v>30226</v>
      </c>
      <c r="W1533" s="6">
        <f t="shared" si="287"/>
        <v>0</v>
      </c>
      <c r="Y1533" t="str">
        <f>_xll.DIFFDATE(B1533,C1533,3)</f>
        <v>68 ans 9 mois 1 jour</v>
      </c>
      <c r="AC1533" t="str">
        <f>RIGHT(_xll.DIFFDATE($B1533,$C1533,3),8)</f>
        <v>s 1 jour</v>
      </c>
      <c r="AD1533" s="11"/>
      <c r="AE1533" s="10"/>
    </row>
    <row r="1534" spans="2:31">
      <c r="B1534" s="1">
        <v>31593</v>
      </c>
      <c r="C1534" s="1">
        <v>34782</v>
      </c>
      <c r="E1534" s="2" t="str">
        <f t="shared" si="276"/>
        <v>8 ans, 8 mois, 22 jours</v>
      </c>
      <c r="G1534" s="3">
        <f t="shared" si="277"/>
        <v>8</v>
      </c>
      <c r="H1534" s="4">
        <f t="shared" si="278"/>
        <v>8</v>
      </c>
      <c r="I1534" s="5">
        <f t="shared" si="279"/>
        <v>22</v>
      </c>
      <c r="K1534" s="1">
        <f t="shared" si="280"/>
        <v>34780</v>
      </c>
      <c r="M1534" s="6">
        <f t="shared" si="281"/>
        <v>-2</v>
      </c>
      <c r="O1534" s="2" t="str">
        <f t="shared" si="282"/>
        <v>8 ans, 8 mois, 24 jours</v>
      </c>
      <c r="Q1534" s="3">
        <f t="shared" si="283"/>
        <v>8</v>
      </c>
      <c r="R1534" s="4">
        <f t="shared" si="284"/>
        <v>8</v>
      </c>
      <c r="S1534" s="5">
        <f t="shared" si="285"/>
        <v>24</v>
      </c>
      <c r="U1534" s="1">
        <f t="shared" si="286"/>
        <v>34782</v>
      </c>
      <c r="W1534" s="6">
        <f t="shared" si="287"/>
        <v>0</v>
      </c>
      <c r="Y1534" t="str">
        <f>_xll.DIFFDATE(B1534,C1534,3)</f>
        <v>8 ans 8 mois 22 jours</v>
      </c>
      <c r="AC1534" t="str">
        <f>RIGHT(_xll.DIFFDATE($B1534,$C1534,3),8)</f>
        <v>22 jours</v>
      </c>
      <c r="AD1534" s="11"/>
      <c r="AE1534" s="10"/>
    </row>
    <row r="1535" spans="2:31">
      <c r="B1535" s="1">
        <v>16315</v>
      </c>
      <c r="C1535" s="1">
        <v>31765</v>
      </c>
      <c r="E1535" s="2" t="str">
        <f t="shared" si="276"/>
        <v>42 ans, 3 mois, 18 jours</v>
      </c>
      <c r="G1535" s="3">
        <f t="shared" si="277"/>
        <v>42</v>
      </c>
      <c r="H1535" s="4">
        <f t="shared" si="278"/>
        <v>3</v>
      </c>
      <c r="I1535" s="5">
        <f t="shared" si="279"/>
        <v>18</v>
      </c>
      <c r="K1535" s="1">
        <f t="shared" si="280"/>
        <v>31764</v>
      </c>
      <c r="M1535" s="6">
        <f t="shared" si="281"/>
        <v>-1</v>
      </c>
      <c r="O1535" s="2" t="str">
        <f t="shared" si="282"/>
        <v>42 ans, 3 mois, 19 jours</v>
      </c>
      <c r="Q1535" s="3">
        <f t="shared" si="283"/>
        <v>42</v>
      </c>
      <c r="R1535" s="4">
        <f t="shared" si="284"/>
        <v>3</v>
      </c>
      <c r="S1535" s="5">
        <f t="shared" si="285"/>
        <v>19</v>
      </c>
      <c r="U1535" s="1">
        <f t="shared" si="286"/>
        <v>31765</v>
      </c>
      <c r="W1535" s="6">
        <f t="shared" si="287"/>
        <v>0</v>
      </c>
      <c r="Y1535" t="str">
        <f>_xll.DIFFDATE(B1535,C1535,3)</f>
        <v>42 ans 3 mois 18 jours</v>
      </c>
      <c r="AC1535" t="str">
        <f>RIGHT(_xll.DIFFDATE($B1535,$C1535,3),8)</f>
        <v>18 jours</v>
      </c>
      <c r="AD1535" s="11"/>
      <c r="AE1535" s="10"/>
    </row>
    <row r="1536" spans="2:31">
      <c r="B1536" s="1">
        <v>24197</v>
      </c>
      <c r="C1536" s="1">
        <v>31766</v>
      </c>
      <c r="E1536" s="2" t="str">
        <f t="shared" si="276"/>
        <v>20 ans, 8 mois, 19 jours</v>
      </c>
      <c r="G1536" s="3">
        <f t="shared" si="277"/>
        <v>20</v>
      </c>
      <c r="H1536" s="4">
        <f t="shared" si="278"/>
        <v>8</v>
      </c>
      <c r="I1536" s="5">
        <f t="shared" si="279"/>
        <v>19</v>
      </c>
      <c r="K1536" s="1">
        <f t="shared" si="280"/>
        <v>31765</v>
      </c>
      <c r="M1536" s="6">
        <f t="shared" si="281"/>
        <v>-1</v>
      </c>
      <c r="O1536" s="2" t="str">
        <f t="shared" si="282"/>
        <v>20 ans, 8 mois, 20 jours</v>
      </c>
      <c r="Q1536" s="3">
        <f t="shared" si="283"/>
        <v>20</v>
      </c>
      <c r="R1536" s="4">
        <f t="shared" si="284"/>
        <v>8</v>
      </c>
      <c r="S1536" s="5">
        <f t="shared" si="285"/>
        <v>20</v>
      </c>
      <c r="U1536" s="1">
        <f t="shared" si="286"/>
        <v>31766</v>
      </c>
      <c r="W1536" s="6">
        <f t="shared" si="287"/>
        <v>0</v>
      </c>
      <c r="Y1536" t="str">
        <f>_xll.DIFFDATE(B1536,C1536,3)</f>
        <v>20 ans 8 mois 19 jours</v>
      </c>
      <c r="AC1536" t="str">
        <f>RIGHT(_xll.DIFFDATE($B1536,$C1536,3),8)</f>
        <v>19 jours</v>
      </c>
      <c r="AD1536" s="11"/>
      <c r="AE1536" s="10"/>
    </row>
    <row r="1537" spans="2:31">
      <c r="B1537" s="1">
        <v>29890</v>
      </c>
      <c r="C1537" s="1">
        <v>62450</v>
      </c>
      <c r="E1537" s="2" t="str">
        <f t="shared" si="276"/>
        <v>89 ans, 1 mois, 22 jours</v>
      </c>
      <c r="G1537" s="3">
        <f t="shared" si="277"/>
        <v>89</v>
      </c>
      <c r="H1537" s="4">
        <f t="shared" si="278"/>
        <v>1</v>
      </c>
      <c r="I1537" s="5">
        <f t="shared" si="279"/>
        <v>22</v>
      </c>
      <c r="K1537" s="1">
        <f t="shared" si="280"/>
        <v>62449</v>
      </c>
      <c r="M1537" s="6">
        <f t="shared" si="281"/>
        <v>-1</v>
      </c>
      <c r="O1537" s="2" t="str">
        <f t="shared" si="282"/>
        <v>89 ans, 1 mois, 23 jours</v>
      </c>
      <c r="Q1537" s="3">
        <f t="shared" si="283"/>
        <v>89</v>
      </c>
      <c r="R1537" s="4">
        <f t="shared" si="284"/>
        <v>1</v>
      </c>
      <c r="S1537" s="5">
        <f t="shared" si="285"/>
        <v>23</v>
      </c>
      <c r="U1537" s="1">
        <f t="shared" si="286"/>
        <v>62450</v>
      </c>
      <c r="W1537" s="6">
        <f t="shared" si="287"/>
        <v>0</v>
      </c>
      <c r="Y1537" t="str">
        <f>_xll.DIFFDATE(B1537,C1537,3)</f>
        <v>89 ans 1 mois 22 jours</v>
      </c>
      <c r="AC1537" t="str">
        <f>RIGHT(_xll.DIFFDATE($B1537,$C1537,3),8)</f>
        <v>22 jours</v>
      </c>
      <c r="AD1537" s="11"/>
      <c r="AE1537" s="10"/>
    </row>
    <row r="1538" spans="2:31">
      <c r="B1538" s="1">
        <v>36160</v>
      </c>
      <c r="C1538" s="1">
        <v>83915</v>
      </c>
      <c r="E1538" s="2" t="str">
        <f t="shared" si="276"/>
        <v>130 ans, 8 mois, 30 jours</v>
      </c>
      <c r="G1538" s="3">
        <f t="shared" si="277"/>
        <v>130</v>
      </c>
      <c r="H1538" s="4">
        <f t="shared" si="278"/>
        <v>8</v>
      </c>
      <c r="I1538" s="5">
        <f t="shared" si="279"/>
        <v>30</v>
      </c>
      <c r="K1538" s="1">
        <f t="shared" si="280"/>
        <v>83915</v>
      </c>
      <c r="M1538" s="6">
        <f t="shared" si="281"/>
        <v>0</v>
      </c>
      <c r="O1538" s="2" t="str">
        <f t="shared" si="282"/>
        <v>130 ans, 9 mois, 0 jour</v>
      </c>
      <c r="Q1538" s="3">
        <f t="shared" si="283"/>
        <v>130</v>
      </c>
      <c r="R1538" s="4">
        <f t="shared" si="284"/>
        <v>9</v>
      </c>
      <c r="S1538" s="5">
        <f t="shared" si="285"/>
        <v>0</v>
      </c>
      <c r="U1538" s="1">
        <f t="shared" si="286"/>
        <v>83915</v>
      </c>
      <c r="W1538" s="6">
        <f t="shared" si="287"/>
        <v>0</v>
      </c>
      <c r="Y1538" t="str">
        <f>_xll.DIFFDATE(B1538,C1538,3)</f>
        <v>130 ans 8 mois 30 jours</v>
      </c>
      <c r="AC1538" t="str">
        <f>RIGHT(_xll.DIFFDATE($B1538,$C1538,3),8)</f>
        <v>30 jours</v>
      </c>
      <c r="AD1538" s="11"/>
      <c r="AE1538" s="10"/>
    </row>
    <row r="1539" spans="2:31">
      <c r="B1539" s="1">
        <v>30711</v>
      </c>
      <c r="C1539" s="1">
        <v>35152</v>
      </c>
      <c r="E1539" s="2" t="str">
        <f t="shared" si="276"/>
        <v>12 ans, 1 mois, 27 jours</v>
      </c>
      <c r="G1539" s="3">
        <f t="shared" si="277"/>
        <v>12</v>
      </c>
      <c r="H1539" s="4">
        <f t="shared" si="278"/>
        <v>1</v>
      </c>
      <c r="I1539" s="5">
        <f t="shared" si="279"/>
        <v>27</v>
      </c>
      <c r="K1539" s="1">
        <f t="shared" si="280"/>
        <v>35151</v>
      </c>
      <c r="M1539" s="6">
        <f t="shared" si="281"/>
        <v>-1</v>
      </c>
      <c r="O1539" s="2" t="str">
        <f t="shared" si="282"/>
        <v>12 ans, 1 mois, 28 jours</v>
      </c>
      <c r="Q1539" s="3">
        <f t="shared" si="283"/>
        <v>12</v>
      </c>
      <c r="R1539" s="4">
        <f t="shared" si="284"/>
        <v>1</v>
      </c>
      <c r="S1539" s="5">
        <f t="shared" si="285"/>
        <v>28</v>
      </c>
      <c r="U1539" s="1">
        <f t="shared" si="286"/>
        <v>35152</v>
      </c>
      <c r="W1539" s="6">
        <f t="shared" si="287"/>
        <v>0</v>
      </c>
      <c r="Y1539" t="str">
        <f>_xll.DIFFDATE(B1539,C1539,3)</f>
        <v>12 ans 1 mois 27 jours</v>
      </c>
      <c r="AC1539" t="str">
        <f>RIGHT(_xll.DIFFDATE($B1539,$C1539,3),8)</f>
        <v>27 jours</v>
      </c>
      <c r="AD1539" s="11"/>
      <c r="AE1539" s="10"/>
    </row>
    <row r="1540" spans="2:31">
      <c r="B1540" s="1">
        <v>18779</v>
      </c>
      <c r="C1540" s="1">
        <v>36134</v>
      </c>
      <c r="E1540" s="2" t="str">
        <f t="shared" si="276"/>
        <v>47 ans, 6 mois, 4 jours</v>
      </c>
      <c r="G1540" s="3">
        <f t="shared" si="277"/>
        <v>47</v>
      </c>
      <c r="H1540" s="4">
        <f t="shared" si="278"/>
        <v>6</v>
      </c>
      <c r="I1540" s="5">
        <f t="shared" si="279"/>
        <v>4</v>
      </c>
      <c r="K1540" s="1">
        <f t="shared" si="280"/>
        <v>36133</v>
      </c>
      <c r="M1540" s="6">
        <f t="shared" si="281"/>
        <v>-1</v>
      </c>
      <c r="O1540" s="2" t="str">
        <f t="shared" si="282"/>
        <v>47 ans, 6 mois, 5 jours</v>
      </c>
      <c r="Q1540" s="3">
        <f t="shared" si="283"/>
        <v>47</v>
      </c>
      <c r="R1540" s="4">
        <f t="shared" si="284"/>
        <v>6</v>
      </c>
      <c r="S1540" s="5">
        <f t="shared" si="285"/>
        <v>5</v>
      </c>
      <c r="U1540" s="1">
        <f t="shared" si="286"/>
        <v>36134</v>
      </c>
      <c r="W1540" s="6">
        <f t="shared" si="287"/>
        <v>0</v>
      </c>
      <c r="Y1540" t="str">
        <f>_xll.DIFFDATE(B1540,C1540,3)</f>
        <v>47 ans 6 mois 4 jours</v>
      </c>
      <c r="AC1540" t="str">
        <f>RIGHT(_xll.DIFFDATE($B1540,$C1540,3),8)</f>
        <v xml:space="preserve"> 4 jours</v>
      </c>
      <c r="AD1540" s="11"/>
      <c r="AE1540" s="10"/>
    </row>
    <row r="1541" spans="2:31">
      <c r="B1541" s="1">
        <v>26998</v>
      </c>
      <c r="C1541" s="1">
        <v>28914</v>
      </c>
      <c r="E1541" s="2" t="str">
        <f t="shared" si="276"/>
        <v>5 ans, 2 mois, 29 jours</v>
      </c>
      <c r="G1541" s="3">
        <f t="shared" si="277"/>
        <v>5</v>
      </c>
      <c r="H1541" s="4">
        <f t="shared" si="278"/>
        <v>2</v>
      </c>
      <c r="I1541" s="5">
        <f t="shared" si="279"/>
        <v>29</v>
      </c>
      <c r="K1541" s="1">
        <f t="shared" si="280"/>
        <v>28914</v>
      </c>
      <c r="M1541" s="6">
        <f t="shared" si="281"/>
        <v>0</v>
      </c>
      <c r="O1541" s="2" t="str">
        <f t="shared" si="282"/>
        <v>5 ans, 3 mois, 0 jour</v>
      </c>
      <c r="Q1541" s="3">
        <f t="shared" si="283"/>
        <v>5</v>
      </c>
      <c r="R1541" s="4">
        <f t="shared" si="284"/>
        <v>3</v>
      </c>
      <c r="S1541" s="5">
        <f t="shared" si="285"/>
        <v>0</v>
      </c>
      <c r="U1541" s="1">
        <f t="shared" si="286"/>
        <v>28914</v>
      </c>
      <c r="W1541" s="6">
        <f t="shared" si="287"/>
        <v>0</v>
      </c>
      <c r="Y1541" t="str">
        <f>_xll.DIFFDATE(B1541,C1541,3)</f>
        <v>5 ans 2 mois 29 jours</v>
      </c>
      <c r="AC1541" t="str">
        <f>RIGHT(_xll.DIFFDATE($B1541,$C1541,3),8)</f>
        <v>29 jours</v>
      </c>
      <c r="AD1541" s="11"/>
      <c r="AE1541" s="10"/>
    </row>
    <row r="1542" spans="2:31">
      <c r="B1542" s="1">
        <v>29098</v>
      </c>
      <c r="C1542" s="1">
        <v>76275</v>
      </c>
      <c r="E1542" s="2" t="str">
        <f t="shared" si="276"/>
        <v>129 ans, 1 mois, 29 jours</v>
      </c>
      <c r="G1542" s="3">
        <f t="shared" si="277"/>
        <v>129</v>
      </c>
      <c r="H1542" s="4">
        <f t="shared" si="278"/>
        <v>1</v>
      </c>
      <c r="I1542" s="5">
        <f t="shared" si="279"/>
        <v>29</v>
      </c>
      <c r="K1542" s="1">
        <f t="shared" si="280"/>
        <v>76274</v>
      </c>
      <c r="M1542" s="6">
        <f t="shared" si="281"/>
        <v>-1</v>
      </c>
      <c r="O1542" s="2" t="str">
        <f t="shared" si="282"/>
        <v>129 ans, 1 mois, 30 jours</v>
      </c>
      <c r="Q1542" s="3">
        <f t="shared" si="283"/>
        <v>129</v>
      </c>
      <c r="R1542" s="4">
        <f t="shared" si="284"/>
        <v>1</v>
      </c>
      <c r="S1542" s="5">
        <f t="shared" si="285"/>
        <v>30</v>
      </c>
      <c r="U1542" s="1">
        <f t="shared" si="286"/>
        <v>76275</v>
      </c>
      <c r="W1542" s="6">
        <f t="shared" si="287"/>
        <v>0</v>
      </c>
      <c r="Y1542" t="str">
        <f>_xll.DIFFDATE(B1542,C1542,3)</f>
        <v>129 ans 1 mois 29 jours</v>
      </c>
      <c r="AC1542" t="str">
        <f>RIGHT(_xll.DIFFDATE($B1542,$C1542,3),8)</f>
        <v>29 jours</v>
      </c>
      <c r="AD1542" s="11"/>
      <c r="AE1542" s="10"/>
    </row>
    <row r="1543" spans="2:31">
      <c r="B1543" s="1">
        <v>24776</v>
      </c>
      <c r="C1543" s="1">
        <v>55235</v>
      </c>
      <c r="E1543" s="2" t="str">
        <f t="shared" si="276"/>
        <v>83 ans, 4 mois, 20 jours</v>
      </c>
      <c r="G1543" s="3">
        <f t="shared" si="277"/>
        <v>83</v>
      </c>
      <c r="H1543" s="4">
        <f t="shared" si="278"/>
        <v>4</v>
      </c>
      <c r="I1543" s="5">
        <f t="shared" si="279"/>
        <v>20</v>
      </c>
      <c r="K1543" s="1">
        <f t="shared" si="280"/>
        <v>55232</v>
      </c>
      <c r="M1543" s="6">
        <f t="shared" si="281"/>
        <v>-3</v>
      </c>
      <c r="O1543" s="2" t="str">
        <f t="shared" si="282"/>
        <v>83 ans, 4 mois, 23 jours</v>
      </c>
      <c r="Q1543" s="3">
        <f t="shared" si="283"/>
        <v>83</v>
      </c>
      <c r="R1543" s="4">
        <f t="shared" si="284"/>
        <v>4</v>
      </c>
      <c r="S1543" s="5">
        <f t="shared" si="285"/>
        <v>23</v>
      </c>
      <c r="U1543" s="1">
        <f t="shared" si="286"/>
        <v>55235</v>
      </c>
      <c r="W1543" s="6">
        <f t="shared" si="287"/>
        <v>0</v>
      </c>
      <c r="Y1543" t="str">
        <f>_xll.DIFFDATE(B1543,C1543,3)</f>
        <v>83 ans 4 mois 20 jours</v>
      </c>
      <c r="AC1543" t="str">
        <f>RIGHT(_xll.DIFFDATE($B1543,$C1543,3),8)</f>
        <v>20 jours</v>
      </c>
      <c r="AD1543" s="11"/>
      <c r="AE1543" s="10"/>
    </row>
    <row r="1544" spans="2:31">
      <c r="B1544" s="1">
        <v>19388</v>
      </c>
      <c r="C1544" s="1">
        <v>42809</v>
      </c>
      <c r="E1544" s="2" t="str">
        <f t="shared" ref="E1544:E1607" si="288">DATEDIF(B1544,C1544,"y")&amp;IF(DATEDIF(B1544,C1544,"y")&gt;1," ans, "," an, ")&amp;DATEDIF(B1544,C1544,"ym")&amp;" mois, "&amp;DATEDIF(B1544,C1544,"md")&amp;IF(DATEDIF(B1544,C1544,"md")&gt;1," jours"," jour")</f>
        <v>64 ans, 1 mois, 14 jours</v>
      </c>
      <c r="G1544" s="3">
        <f t="shared" ref="G1544:G1607" si="289">DATEDIF(B1544,C1544,"y")</f>
        <v>64</v>
      </c>
      <c r="H1544" s="4">
        <f t="shared" ref="H1544:H1607" si="290">DATEDIF(B1544,C1544,"ym")</f>
        <v>1</v>
      </c>
      <c r="I1544" s="5">
        <f t="shared" ref="I1544:I1607" si="291">DATEDIF(B1544,C1544,"md")</f>
        <v>14</v>
      </c>
      <c r="K1544" s="1">
        <f t="shared" ref="K1544:K1607" si="292">EDATE($B1544,12*G1544+H1544)+I1544</f>
        <v>42808</v>
      </c>
      <c r="M1544" s="6">
        <f t="shared" ref="M1544:M1607" si="293">K1544-$C1544</f>
        <v>-1</v>
      </c>
      <c r="O1544" s="2" t="str">
        <f t="shared" ref="O1544:O1607" si="294" xml:space="preserve">          TEXT(INT((12*(YEAR(INT(C1544)+((ROUND(C1544-INT(C1544)-B1544+INT(B1544),6))&gt;=0))-YEAR(B1544))+MONTH(INT(C1544)+((ROUND(C1544-INT(C1544)-B1544+INT(B1544),6))&gt;=0))-MONTH(B1544)    -(EDATE(B1544,12*(YEAR(INT(C1544)+((ROUND(C1544-INT(C1544)-B1544+INT(B1544),6))&gt;=0))-YEAR(B1544))+MONTH(INT(C1544)+((ROUND(C1544-INT(C1544)-B1544+INT(B1544),6))&gt;=0))-MONTH(B1544))&gt;=(INT(C1544)+((ROUND(C1544-INT(C1544)-B1544+INT(B1544),6))&gt;=0))))/12),"[&gt;=2]0"" ans, "";0"" an, """)&amp;                  MOD(12*(YEAR(INT(C1544)+((ROUND(C1544-INT(C1544)-B1544+INT(B1544),6))&gt;=0))-YEAR(B1544))+MONTH(INT(C1544)+((ROUND(C1544-INT(C1544)-B1544+INT(B1544),6))&gt;=0))-MONTH(B1544)    -(EDATE(B1544,12*(YEAR(INT(C1544)+((ROUND(C1544-INT(C1544)-B1544+INT(B1544),6))&gt;=0))-YEAR(B1544))+MONTH(INT(C1544)+((ROUND(C1544-INT(C1544)-B1544+INT(B1544),6))&gt;=0))-MONTH(B1544))&gt;=(INT(C1544)+((ROUND(C1544-INT(C1544)-B1544+INT(B1544),6))&gt;=0))),12)&amp;" mois, "&amp;                          TEXT(INT(C1544)+((ROUND(C1544-INT(C1544)-B1544+INT(B1544),6))&gt;=0)-EDATE(INT(B1544),12*(YEAR(INT(C1544)+((ROUND(C1544-INT(C1544)-B1544+INT(B1544),6))&gt;=0))-YEAR(B1544))+MONTH(INT(C1544)+((ROUND(C1544-INT(C1544)-B1544+INT(B1544),6))&gt;=0))-MONTH(B1544)    -(EDATE(B1544,12*(YEAR(INT(C1544)+((ROUND(C1544-INT(C1544)-B1544+INT(B1544),6))&gt;=0))-YEAR(B1544))+MONTH(INT(C1544)+((ROUND(C1544-INT(C1544)-B1544+INT(B1544),6))&gt;=0))-MONTH(B1544))&gt;=(INT(C1544)+((ROUND(C1544-INT(C1544)-B1544+INT(B1544),6))&gt;=0))))-1,"[&gt;=2]0"" jours"";0"" jour""")</f>
        <v>64 ans, 1 mois, 15 jours</v>
      </c>
      <c r="Q1544" s="3">
        <f t="shared" ref="Q1544:Q1607" si="295" xml:space="preserve">            INT((12*(YEAR(INT(C1544)+((ROUND(C1544-INT(C1544)-B1544+INT(B1544),6))&gt;=0))-YEAR(B1544))+MONTH(INT(C1544)+((ROUND(C1544-INT(C1544)-B1544+INT(B1544),6))&gt;=0))-MONTH(B1544)-(EDATE(B1544,12*(YEAR(INT(C1544)+((ROUND(C1544-INT(C1544)-B1544+INT(B1544),6))&gt;=0))-YEAR(B1544))+MONTH(INT(C1544)+((ROUND(C1544-INT(C1544)-B1544+INT(B1544),6))&gt;=0))-MONTH(B1544))&gt;=(INT(C1544)+((ROUND(C1544-INT(C1544)-B1544+INT(B1544),6))&gt;=0))))/12)</f>
        <v>64</v>
      </c>
      <c r="R1544" s="4">
        <f t="shared" ref="R1544:R1607" si="296" xml:space="preserve">             MOD(12*(YEAR(INT(C1544)+((ROUND(C1544-INT(C1544)-B1544+INT(B1544),6))&gt;=0))-YEAR(B1544))+MONTH(INT(C1544)+((ROUND(C1544-INT(C1544)-B1544+INT(B1544),6))&gt;=0))-MONTH(B1544)-(EDATE(B1544,12*(YEAR(INT(C1544)+((ROUND(C1544-INT(C1544)-B1544+INT(B1544),6))&gt;=0))-YEAR(B1544))+MONTH(INT(C1544)+((ROUND(C1544-INT(C1544)-B1544+INT(B1544),6))&gt;=0))-MONTH(B1544))&gt;=(INT(C1544)+((ROUND(C1544-INT(C1544)-B1544+INT(B1544),6))&gt;=0))),12)</f>
        <v>1</v>
      </c>
      <c r="S1544" s="5">
        <f t="shared" ref="S1544:S1607" si="297" xml:space="preserve">                               INT(C1544)+((ROUND(C1544-INT(C1544)-B1544+INT(B1544),6))&gt;=0)-EDATE(INT(B1544),12*(YEAR(INT(C1544)+((ROUND(C1544-INT(C1544)-B1544+INT(B1544),6))&gt;=0))-YEAR(B1544))+MONTH(INT(C1544)+((ROUND(C1544-INT(C1544)-B1544+INT(B1544),6))&gt;=0))-MONTH(B1544)    -(EDATE(B1544,12*(YEAR(INT(C1544)+((ROUND(C1544-INT(C1544)-B1544+INT(B1544),6))&gt;=0))-YEAR(B1544))+MONTH(INT(C1544)+((ROUND(C1544-INT(C1544)-B1544+INT(B1544),6))&gt;=0))-MONTH(B1544))&gt;=(INT(C1544)+((ROUND(C1544-INT(C1544)-B1544+INT(B1544),6))&gt;=0))))-1</f>
        <v>15</v>
      </c>
      <c r="U1544" s="1">
        <f t="shared" ref="U1544:U1607" si="298">EDATE($B1544,12*Q1544+R1544)+S1544</f>
        <v>42809</v>
      </c>
      <c r="W1544" s="6">
        <f t="shared" ref="W1544:W1607" si="299">U1544-$C1544</f>
        <v>0</v>
      </c>
      <c r="Y1544" t="str">
        <f>_xll.DIFFDATE(B1544,C1544,3)</f>
        <v>64 ans 1 mois 14 jours</v>
      </c>
      <c r="AC1544" t="str">
        <f>RIGHT(_xll.DIFFDATE($B1544,$C1544,3),8)</f>
        <v>14 jours</v>
      </c>
      <c r="AD1544" s="11"/>
      <c r="AE1544" s="10"/>
    </row>
    <row r="1545" spans="2:31">
      <c r="B1545" s="1">
        <v>30132</v>
      </c>
      <c r="C1545" s="1">
        <v>34761</v>
      </c>
      <c r="E1545" s="2" t="str">
        <f t="shared" si="288"/>
        <v>12 ans, 8 mois, 1 jour</v>
      </c>
      <c r="G1545" s="3">
        <f t="shared" si="289"/>
        <v>12</v>
      </c>
      <c r="H1545" s="4">
        <f t="shared" si="290"/>
        <v>8</v>
      </c>
      <c r="I1545" s="5">
        <f t="shared" si="291"/>
        <v>1</v>
      </c>
      <c r="K1545" s="1">
        <f t="shared" si="292"/>
        <v>34759</v>
      </c>
      <c r="M1545" s="6">
        <f t="shared" si="293"/>
        <v>-2</v>
      </c>
      <c r="O1545" s="2" t="str">
        <f t="shared" si="294"/>
        <v>12 ans, 8 mois, 3 jours</v>
      </c>
      <c r="Q1545" s="3">
        <f t="shared" si="295"/>
        <v>12</v>
      </c>
      <c r="R1545" s="4">
        <f t="shared" si="296"/>
        <v>8</v>
      </c>
      <c r="S1545" s="5">
        <f t="shared" si="297"/>
        <v>3</v>
      </c>
      <c r="U1545" s="1">
        <f t="shared" si="298"/>
        <v>34761</v>
      </c>
      <c r="W1545" s="6">
        <f t="shared" si="299"/>
        <v>0</v>
      </c>
      <c r="Y1545" t="str">
        <f>_xll.DIFFDATE(B1545,C1545,3)</f>
        <v>12 ans 8 mois 1 jour</v>
      </c>
      <c r="AC1545" t="str">
        <f>RIGHT(_xll.DIFFDATE($B1545,$C1545,3),8)</f>
        <v>s 1 jour</v>
      </c>
      <c r="AD1545" s="11"/>
      <c r="AE1545" s="10"/>
    </row>
    <row r="1546" spans="2:31">
      <c r="B1546" s="1">
        <v>18413</v>
      </c>
      <c r="C1546" s="1">
        <v>72380</v>
      </c>
      <c r="E1546" s="2" t="str">
        <f t="shared" si="288"/>
        <v>147 ans, 9 mois, -1 jour</v>
      </c>
      <c r="G1546" s="3">
        <f t="shared" si="289"/>
        <v>147</v>
      </c>
      <c r="H1546" s="4">
        <f t="shared" si="290"/>
        <v>9</v>
      </c>
      <c r="I1546" s="5">
        <f t="shared" si="291"/>
        <v>-1</v>
      </c>
      <c r="K1546" s="1">
        <f t="shared" si="292"/>
        <v>72378</v>
      </c>
      <c r="M1546" s="6">
        <f t="shared" si="293"/>
        <v>-2</v>
      </c>
      <c r="O1546" s="2" t="str">
        <f t="shared" si="294"/>
        <v>147 ans, 9 mois, 1 jour</v>
      </c>
      <c r="Q1546" s="3">
        <f t="shared" si="295"/>
        <v>147</v>
      </c>
      <c r="R1546" s="4">
        <f t="shared" si="296"/>
        <v>9</v>
      </c>
      <c r="S1546" s="5">
        <f t="shared" si="297"/>
        <v>1</v>
      </c>
      <c r="U1546" s="1">
        <f t="shared" si="298"/>
        <v>72380</v>
      </c>
      <c r="W1546" s="6">
        <f t="shared" si="299"/>
        <v>0</v>
      </c>
      <c r="Y1546" t="str">
        <f>_xll.DIFFDATE(B1546,C1546,3)</f>
        <v>147 ans 9 mois -1 jour</v>
      </c>
      <c r="AC1546" t="str">
        <f>RIGHT(_xll.DIFFDATE($B1546,$C1546,3),8)</f>
        <v xml:space="preserve"> -1 jour</v>
      </c>
      <c r="AD1546" s="11"/>
      <c r="AE1546" s="10"/>
    </row>
    <row r="1547" spans="2:31">
      <c r="B1547" s="1">
        <v>2435</v>
      </c>
      <c r="C1547" s="1">
        <v>17317</v>
      </c>
      <c r="E1547" s="2" t="str">
        <f t="shared" si="288"/>
        <v>40 ans, 8 mois, 29 jours</v>
      </c>
      <c r="G1547" s="3">
        <f t="shared" si="289"/>
        <v>40</v>
      </c>
      <c r="H1547" s="4">
        <f t="shared" si="290"/>
        <v>8</v>
      </c>
      <c r="I1547" s="5">
        <f t="shared" si="291"/>
        <v>29</v>
      </c>
      <c r="K1547" s="1">
        <f t="shared" si="292"/>
        <v>17316</v>
      </c>
      <c r="M1547" s="6">
        <f t="shared" si="293"/>
        <v>-1</v>
      </c>
      <c r="O1547" s="2" t="str">
        <f t="shared" si="294"/>
        <v>40 ans, 8 mois, 30 jours</v>
      </c>
      <c r="Q1547" s="3">
        <f t="shared" si="295"/>
        <v>40</v>
      </c>
      <c r="R1547" s="4">
        <f t="shared" si="296"/>
        <v>8</v>
      </c>
      <c r="S1547" s="5">
        <f t="shared" si="297"/>
        <v>30</v>
      </c>
      <c r="U1547" s="1">
        <f t="shared" si="298"/>
        <v>17317</v>
      </c>
      <c r="W1547" s="6">
        <f t="shared" si="299"/>
        <v>0</v>
      </c>
      <c r="Y1547" t="str">
        <f>_xll.DIFFDATE(B1547,C1547,3)</f>
        <v>40 ans 8 mois 29 jours</v>
      </c>
      <c r="AC1547" t="str">
        <f>RIGHT(_xll.DIFFDATE($B1547,$C1547,3),8)</f>
        <v>29 jours</v>
      </c>
      <c r="AD1547" s="11"/>
      <c r="AE1547" s="10"/>
    </row>
    <row r="1548" spans="2:31">
      <c r="B1548" s="1">
        <v>9587</v>
      </c>
      <c r="C1548" s="1">
        <v>50180</v>
      </c>
      <c r="E1548" s="2" t="str">
        <f t="shared" si="288"/>
        <v>111 ans, 1 mois, 19 jours</v>
      </c>
      <c r="G1548" s="3">
        <f t="shared" si="289"/>
        <v>111</v>
      </c>
      <c r="H1548" s="4">
        <f t="shared" si="290"/>
        <v>1</v>
      </c>
      <c r="I1548" s="5">
        <f t="shared" si="291"/>
        <v>19</v>
      </c>
      <c r="K1548" s="1">
        <f t="shared" si="292"/>
        <v>50179</v>
      </c>
      <c r="M1548" s="6">
        <f t="shared" si="293"/>
        <v>-1</v>
      </c>
      <c r="O1548" s="2" t="str">
        <f t="shared" si="294"/>
        <v>111 ans, 1 mois, 20 jours</v>
      </c>
      <c r="Q1548" s="3">
        <f t="shared" si="295"/>
        <v>111</v>
      </c>
      <c r="R1548" s="4">
        <f t="shared" si="296"/>
        <v>1</v>
      </c>
      <c r="S1548" s="5">
        <f t="shared" si="297"/>
        <v>20</v>
      </c>
      <c r="U1548" s="1">
        <f t="shared" si="298"/>
        <v>50180</v>
      </c>
      <c r="W1548" s="6">
        <f t="shared" si="299"/>
        <v>0</v>
      </c>
      <c r="Y1548" t="str">
        <f>_xll.DIFFDATE(B1548,C1548,3)</f>
        <v>111 ans 1 mois 19 jours</v>
      </c>
      <c r="AC1548" t="str">
        <f>RIGHT(_xll.DIFFDATE($B1548,$C1548,3),8)</f>
        <v>19 jours</v>
      </c>
      <c r="AD1548" s="11"/>
      <c r="AE1548" s="10"/>
    </row>
    <row r="1549" spans="2:31">
      <c r="B1549" s="1">
        <v>8644</v>
      </c>
      <c r="C1549" s="1">
        <v>60920</v>
      </c>
      <c r="E1549" s="2" t="str">
        <f t="shared" si="288"/>
        <v>143 ans, 1 mois, 14 jours</v>
      </c>
      <c r="G1549" s="3">
        <f t="shared" si="289"/>
        <v>143</v>
      </c>
      <c r="H1549" s="4">
        <f t="shared" si="290"/>
        <v>1</v>
      </c>
      <c r="I1549" s="5">
        <f t="shared" si="291"/>
        <v>14</v>
      </c>
      <c r="K1549" s="1">
        <f t="shared" si="292"/>
        <v>60919</v>
      </c>
      <c r="M1549" s="6">
        <f t="shared" si="293"/>
        <v>-1</v>
      </c>
      <c r="O1549" s="2" t="str">
        <f t="shared" si="294"/>
        <v>143 ans, 1 mois, 15 jours</v>
      </c>
      <c r="Q1549" s="3">
        <f t="shared" si="295"/>
        <v>143</v>
      </c>
      <c r="R1549" s="4">
        <f t="shared" si="296"/>
        <v>1</v>
      </c>
      <c r="S1549" s="5">
        <f t="shared" si="297"/>
        <v>15</v>
      </c>
      <c r="U1549" s="1">
        <f t="shared" si="298"/>
        <v>60920</v>
      </c>
      <c r="W1549" s="6">
        <f t="shared" si="299"/>
        <v>0</v>
      </c>
      <c r="Y1549" t="str">
        <f>_xll.DIFFDATE(B1549,C1549,3)</f>
        <v>143 ans 1 mois 14 jours</v>
      </c>
      <c r="AC1549" t="str">
        <f>RIGHT(_xll.DIFFDATE($B1549,$C1549,3),8)</f>
        <v>14 jours</v>
      </c>
      <c r="AD1549" s="11"/>
      <c r="AE1549" s="10"/>
    </row>
    <row r="1550" spans="2:31">
      <c r="B1550" s="1">
        <v>8489</v>
      </c>
      <c r="C1550" s="1">
        <v>52307</v>
      </c>
      <c r="E1550" s="2" t="str">
        <f t="shared" si="288"/>
        <v>119 ans, 11 mois, 16 jours</v>
      </c>
      <c r="G1550" s="3">
        <f t="shared" si="289"/>
        <v>119</v>
      </c>
      <c r="H1550" s="4">
        <f t="shared" si="290"/>
        <v>11</v>
      </c>
      <c r="I1550" s="5">
        <f t="shared" si="291"/>
        <v>16</v>
      </c>
      <c r="K1550" s="1">
        <f t="shared" si="292"/>
        <v>52306</v>
      </c>
      <c r="M1550" s="6">
        <f t="shared" si="293"/>
        <v>-1</v>
      </c>
      <c r="O1550" s="2" t="str">
        <f t="shared" si="294"/>
        <v>119 ans, 11 mois, 17 jours</v>
      </c>
      <c r="Q1550" s="3">
        <f t="shared" si="295"/>
        <v>119</v>
      </c>
      <c r="R1550" s="4">
        <f t="shared" si="296"/>
        <v>11</v>
      </c>
      <c r="S1550" s="5">
        <f t="shared" si="297"/>
        <v>17</v>
      </c>
      <c r="U1550" s="1">
        <f t="shared" si="298"/>
        <v>52307</v>
      </c>
      <c r="W1550" s="6">
        <f t="shared" si="299"/>
        <v>0</v>
      </c>
      <c r="Y1550" t="str">
        <f>_xll.DIFFDATE(B1550,C1550,3)</f>
        <v>119 ans 11 mois 16 jours</v>
      </c>
      <c r="AC1550" t="str">
        <f>RIGHT(_xll.DIFFDATE($B1550,$C1550,3),8)</f>
        <v>16 jours</v>
      </c>
      <c r="AD1550" s="11"/>
      <c r="AE1550" s="10"/>
    </row>
    <row r="1551" spans="2:31">
      <c r="B1551" s="1">
        <v>3287</v>
      </c>
      <c r="C1551" s="1">
        <v>40252</v>
      </c>
      <c r="E1551" s="2" t="str">
        <f t="shared" si="288"/>
        <v>101 ans, 2 mois, 13 jours</v>
      </c>
      <c r="G1551" s="3">
        <f t="shared" si="289"/>
        <v>101</v>
      </c>
      <c r="H1551" s="4">
        <f t="shared" si="290"/>
        <v>2</v>
      </c>
      <c r="I1551" s="5">
        <f t="shared" si="291"/>
        <v>13</v>
      </c>
      <c r="K1551" s="1">
        <f t="shared" si="292"/>
        <v>40250</v>
      </c>
      <c r="M1551" s="6">
        <f t="shared" si="293"/>
        <v>-2</v>
      </c>
      <c r="O1551" s="2" t="str">
        <f t="shared" si="294"/>
        <v>101 ans, 2 mois, 15 jours</v>
      </c>
      <c r="Q1551" s="3">
        <f t="shared" si="295"/>
        <v>101</v>
      </c>
      <c r="R1551" s="4">
        <f t="shared" si="296"/>
        <v>2</v>
      </c>
      <c r="S1551" s="5">
        <f t="shared" si="297"/>
        <v>15</v>
      </c>
      <c r="U1551" s="1">
        <f t="shared" si="298"/>
        <v>40252</v>
      </c>
      <c r="W1551" s="6">
        <f t="shared" si="299"/>
        <v>0</v>
      </c>
      <c r="Y1551" t="str">
        <f>_xll.DIFFDATE(B1551,C1551,3)</f>
        <v>101 ans 2 mois 13 jours</v>
      </c>
      <c r="AC1551" t="str">
        <f>RIGHT(_xll.DIFFDATE($B1551,$C1551,3),8)</f>
        <v>13 jours</v>
      </c>
      <c r="AD1551" s="11"/>
      <c r="AE1551" s="10"/>
    </row>
    <row r="1552" spans="2:31">
      <c r="B1552" s="1">
        <v>34181</v>
      </c>
      <c r="C1552" s="1">
        <v>37234</v>
      </c>
      <c r="E1552" s="2" t="str">
        <f t="shared" si="288"/>
        <v>8 ans, 4 mois, 8 jours</v>
      </c>
      <c r="G1552" s="3">
        <f t="shared" si="289"/>
        <v>8</v>
      </c>
      <c r="H1552" s="4">
        <f t="shared" si="290"/>
        <v>4</v>
      </c>
      <c r="I1552" s="5">
        <f t="shared" si="291"/>
        <v>8</v>
      </c>
      <c r="K1552" s="1">
        <f t="shared" si="292"/>
        <v>37233</v>
      </c>
      <c r="M1552" s="6">
        <f t="shared" si="293"/>
        <v>-1</v>
      </c>
      <c r="O1552" s="2" t="str">
        <f t="shared" si="294"/>
        <v>8 ans, 4 mois, 9 jours</v>
      </c>
      <c r="Q1552" s="3">
        <f t="shared" si="295"/>
        <v>8</v>
      </c>
      <c r="R1552" s="4">
        <f t="shared" si="296"/>
        <v>4</v>
      </c>
      <c r="S1552" s="5">
        <f t="shared" si="297"/>
        <v>9</v>
      </c>
      <c r="U1552" s="1">
        <f t="shared" si="298"/>
        <v>37234</v>
      </c>
      <c r="W1552" s="6">
        <f t="shared" si="299"/>
        <v>0</v>
      </c>
      <c r="Y1552" t="str">
        <f>_xll.DIFFDATE(B1552,C1552,3)</f>
        <v>8 ans 4 mois 8 jours</v>
      </c>
      <c r="AC1552" t="str">
        <f>RIGHT(_xll.DIFFDATE($B1552,$C1552,3),8)</f>
        <v xml:space="preserve"> 8 jours</v>
      </c>
      <c r="AD1552" s="11"/>
      <c r="AE1552" s="10"/>
    </row>
    <row r="1553" spans="2:31">
      <c r="B1553" s="1">
        <v>27241</v>
      </c>
      <c r="C1553" s="1">
        <v>69002</v>
      </c>
      <c r="E1553" s="2" t="str">
        <f t="shared" si="288"/>
        <v>114 ans, 3 mois, 30 jours</v>
      </c>
      <c r="G1553" s="3">
        <f t="shared" si="289"/>
        <v>114</v>
      </c>
      <c r="H1553" s="4">
        <f t="shared" si="290"/>
        <v>3</v>
      </c>
      <c r="I1553" s="5">
        <f t="shared" si="291"/>
        <v>30</v>
      </c>
      <c r="K1553" s="1">
        <f t="shared" si="292"/>
        <v>69002</v>
      </c>
      <c r="M1553" s="6">
        <f t="shared" si="293"/>
        <v>0</v>
      </c>
      <c r="O1553" s="2" t="str">
        <f t="shared" si="294"/>
        <v>114 ans, 4 mois, 0 jour</v>
      </c>
      <c r="Q1553" s="3">
        <f t="shared" si="295"/>
        <v>114</v>
      </c>
      <c r="R1553" s="4">
        <f t="shared" si="296"/>
        <v>4</v>
      </c>
      <c r="S1553" s="5">
        <f t="shared" si="297"/>
        <v>0</v>
      </c>
      <c r="U1553" s="1">
        <f t="shared" si="298"/>
        <v>69002</v>
      </c>
      <c r="W1553" s="6">
        <f t="shared" si="299"/>
        <v>0</v>
      </c>
      <c r="Y1553" t="str">
        <f>_xll.DIFFDATE(B1553,C1553,3)</f>
        <v>114 ans 3 mois 30 jours</v>
      </c>
      <c r="AC1553" t="str">
        <f>RIGHT(_xll.DIFFDATE($B1553,$C1553,3),8)</f>
        <v>30 jours</v>
      </c>
      <c r="AD1553" s="11"/>
      <c r="AE1553" s="10"/>
    </row>
    <row r="1554" spans="2:31">
      <c r="B1554" s="1">
        <v>19113</v>
      </c>
      <c r="C1554" s="1">
        <v>60353</v>
      </c>
      <c r="E1554" s="2" t="str">
        <f t="shared" si="288"/>
        <v>112 ans, 10 mois, 26 jours</v>
      </c>
      <c r="G1554" s="3">
        <f t="shared" si="289"/>
        <v>112</v>
      </c>
      <c r="H1554" s="4">
        <f t="shared" si="290"/>
        <v>10</v>
      </c>
      <c r="I1554" s="5">
        <f t="shared" si="291"/>
        <v>26</v>
      </c>
      <c r="K1554" s="1">
        <f t="shared" si="292"/>
        <v>60352</v>
      </c>
      <c r="M1554" s="6">
        <f t="shared" si="293"/>
        <v>-1</v>
      </c>
      <c r="O1554" s="2" t="str">
        <f t="shared" si="294"/>
        <v>112 ans, 10 mois, 27 jours</v>
      </c>
      <c r="Q1554" s="3">
        <f t="shared" si="295"/>
        <v>112</v>
      </c>
      <c r="R1554" s="4">
        <f t="shared" si="296"/>
        <v>10</v>
      </c>
      <c r="S1554" s="5">
        <f t="shared" si="297"/>
        <v>27</v>
      </c>
      <c r="U1554" s="1">
        <f t="shared" si="298"/>
        <v>60353</v>
      </c>
      <c r="W1554" s="6">
        <f t="shared" si="299"/>
        <v>0</v>
      </c>
      <c r="Y1554" t="str">
        <f>_xll.DIFFDATE(B1554,C1554,3)</f>
        <v>112 ans 10 mois 26 jours</v>
      </c>
      <c r="AC1554" t="str">
        <f>RIGHT(_xll.DIFFDATE($B1554,$C1554,3),8)</f>
        <v>26 jours</v>
      </c>
      <c r="AD1554" s="11"/>
      <c r="AE1554" s="10"/>
    </row>
    <row r="1555" spans="2:31">
      <c r="B1555" s="1">
        <v>19936</v>
      </c>
      <c r="C1555" s="1">
        <v>38709</v>
      </c>
      <c r="E1555" s="2" t="str">
        <f t="shared" si="288"/>
        <v>51 ans, 4 mois, 22 jours</v>
      </c>
      <c r="G1555" s="3">
        <f t="shared" si="289"/>
        <v>51</v>
      </c>
      <c r="H1555" s="4">
        <f t="shared" si="290"/>
        <v>4</v>
      </c>
      <c r="I1555" s="5">
        <f t="shared" si="291"/>
        <v>22</v>
      </c>
      <c r="K1555" s="1">
        <f t="shared" si="292"/>
        <v>38708</v>
      </c>
      <c r="M1555" s="6">
        <f t="shared" si="293"/>
        <v>-1</v>
      </c>
      <c r="O1555" s="2" t="str">
        <f t="shared" si="294"/>
        <v>51 ans, 4 mois, 23 jours</v>
      </c>
      <c r="Q1555" s="3">
        <f t="shared" si="295"/>
        <v>51</v>
      </c>
      <c r="R1555" s="4">
        <f t="shared" si="296"/>
        <v>4</v>
      </c>
      <c r="S1555" s="5">
        <f t="shared" si="297"/>
        <v>23</v>
      </c>
      <c r="U1555" s="1">
        <f t="shared" si="298"/>
        <v>38709</v>
      </c>
      <c r="W1555" s="6">
        <f t="shared" si="299"/>
        <v>0</v>
      </c>
      <c r="Y1555" t="str">
        <f>_xll.DIFFDATE(B1555,C1555,3)</f>
        <v>51 ans 4 mois 22 jours</v>
      </c>
      <c r="AC1555" t="str">
        <f>RIGHT(_xll.DIFFDATE($B1555,$C1555,3),8)</f>
        <v>22 jours</v>
      </c>
      <c r="AD1555" s="11"/>
      <c r="AE1555" s="10"/>
    </row>
    <row r="1556" spans="2:31">
      <c r="B1556" s="1">
        <v>35885</v>
      </c>
      <c r="C1556" s="1">
        <v>75671</v>
      </c>
      <c r="E1556" s="2" t="str">
        <f t="shared" si="288"/>
        <v>108 ans, 11 mois, 3 jours</v>
      </c>
      <c r="G1556" s="3">
        <f t="shared" si="289"/>
        <v>108</v>
      </c>
      <c r="H1556" s="4">
        <f t="shared" si="290"/>
        <v>11</v>
      </c>
      <c r="I1556" s="5">
        <f t="shared" si="291"/>
        <v>3</v>
      </c>
      <c r="K1556" s="1">
        <f t="shared" si="292"/>
        <v>75668</v>
      </c>
      <c r="M1556" s="6">
        <f t="shared" si="293"/>
        <v>-3</v>
      </c>
      <c r="O1556" s="2" t="str">
        <f t="shared" si="294"/>
        <v>108 ans, 11 mois, 6 jours</v>
      </c>
      <c r="Q1556" s="3">
        <f t="shared" si="295"/>
        <v>108</v>
      </c>
      <c r="R1556" s="4">
        <f t="shared" si="296"/>
        <v>11</v>
      </c>
      <c r="S1556" s="5">
        <f t="shared" si="297"/>
        <v>6</v>
      </c>
      <c r="U1556" s="1">
        <f t="shared" si="298"/>
        <v>75671</v>
      </c>
      <c r="W1556" s="6">
        <f t="shared" si="299"/>
        <v>0</v>
      </c>
      <c r="Y1556" t="str">
        <f>_xll.DIFFDATE(B1556,C1556,3)</f>
        <v>108 ans 11 mois 3 jours</v>
      </c>
      <c r="AC1556" t="str">
        <f>RIGHT(_xll.DIFFDATE($B1556,$C1556,3),8)</f>
        <v xml:space="preserve"> 3 jours</v>
      </c>
      <c r="AD1556" s="11"/>
      <c r="AE1556" s="10"/>
    </row>
    <row r="1557" spans="2:31">
      <c r="B1557" s="1">
        <v>1339</v>
      </c>
      <c r="C1557" s="1">
        <v>55973</v>
      </c>
      <c r="E1557" s="2" t="str">
        <f t="shared" si="288"/>
        <v>149 ans, 6 mois, 27 jours</v>
      </c>
      <c r="G1557" s="3">
        <f t="shared" si="289"/>
        <v>149</v>
      </c>
      <c r="H1557" s="4">
        <f t="shared" si="290"/>
        <v>6</v>
      </c>
      <c r="I1557" s="5">
        <f t="shared" si="291"/>
        <v>27</v>
      </c>
      <c r="K1557" s="1">
        <f t="shared" si="292"/>
        <v>55970</v>
      </c>
      <c r="M1557" s="6">
        <f t="shared" si="293"/>
        <v>-3</v>
      </c>
      <c r="O1557" s="2" t="str">
        <f t="shared" si="294"/>
        <v>149 ans, 6 mois, 30 jours</v>
      </c>
      <c r="Q1557" s="3">
        <f t="shared" si="295"/>
        <v>149</v>
      </c>
      <c r="R1557" s="4">
        <f t="shared" si="296"/>
        <v>6</v>
      </c>
      <c r="S1557" s="5">
        <f t="shared" si="297"/>
        <v>30</v>
      </c>
      <c r="U1557" s="1">
        <f t="shared" si="298"/>
        <v>55973</v>
      </c>
      <c r="W1557" s="6">
        <f t="shared" si="299"/>
        <v>0</v>
      </c>
      <c r="Y1557" t="str">
        <f>_xll.DIFFDATE(B1557,C1557,3)</f>
        <v>149 ans 6 mois 27 jours</v>
      </c>
      <c r="AC1557" t="str">
        <f>RIGHT(_xll.DIFFDATE($B1557,$C1557,3),8)</f>
        <v>27 jours</v>
      </c>
      <c r="AD1557" s="11"/>
      <c r="AE1557" s="10"/>
    </row>
    <row r="1558" spans="2:31">
      <c r="B1558" s="1">
        <v>36250</v>
      </c>
      <c r="C1558" s="1">
        <v>50333</v>
      </c>
      <c r="E1558" s="2" t="str">
        <f t="shared" si="288"/>
        <v>38 ans, 6 mois, 19 jours</v>
      </c>
      <c r="G1558" s="3">
        <f t="shared" si="289"/>
        <v>38</v>
      </c>
      <c r="H1558" s="4">
        <f t="shared" si="290"/>
        <v>6</v>
      </c>
      <c r="I1558" s="5">
        <f t="shared" si="291"/>
        <v>19</v>
      </c>
      <c r="K1558" s="1">
        <f t="shared" si="292"/>
        <v>50332</v>
      </c>
      <c r="M1558" s="6">
        <f t="shared" si="293"/>
        <v>-1</v>
      </c>
      <c r="O1558" s="2" t="str">
        <f t="shared" si="294"/>
        <v>38 ans, 6 mois, 20 jours</v>
      </c>
      <c r="Q1558" s="3">
        <f t="shared" si="295"/>
        <v>38</v>
      </c>
      <c r="R1558" s="4">
        <f t="shared" si="296"/>
        <v>6</v>
      </c>
      <c r="S1558" s="5">
        <f t="shared" si="297"/>
        <v>20</v>
      </c>
      <c r="U1558" s="1">
        <f t="shared" si="298"/>
        <v>50333</v>
      </c>
      <c r="W1558" s="6">
        <f t="shared" si="299"/>
        <v>0</v>
      </c>
      <c r="Y1558" t="str">
        <f>_xll.DIFFDATE(B1558,C1558,3)</f>
        <v>38 ans 6 mois 19 jours</v>
      </c>
      <c r="AC1558" t="str">
        <f>RIGHT(_xll.DIFFDATE($B1558,$C1558,3),8)</f>
        <v>19 jours</v>
      </c>
      <c r="AD1558" s="11"/>
      <c r="AE1558" s="10"/>
    </row>
    <row r="1559" spans="2:31">
      <c r="B1559" s="1">
        <v>33542</v>
      </c>
      <c r="C1559" s="1">
        <v>84138</v>
      </c>
      <c r="E1559" s="2" t="str">
        <f t="shared" si="288"/>
        <v>138 ans, 6 mois, 10 jours</v>
      </c>
      <c r="G1559" s="3">
        <f t="shared" si="289"/>
        <v>138</v>
      </c>
      <c r="H1559" s="4">
        <f t="shared" si="290"/>
        <v>6</v>
      </c>
      <c r="I1559" s="5">
        <f t="shared" si="291"/>
        <v>10</v>
      </c>
      <c r="K1559" s="1">
        <f t="shared" si="292"/>
        <v>84137</v>
      </c>
      <c r="M1559" s="6">
        <f t="shared" si="293"/>
        <v>-1</v>
      </c>
      <c r="O1559" s="2" t="str">
        <f t="shared" si="294"/>
        <v>138 ans, 6 mois, 11 jours</v>
      </c>
      <c r="Q1559" s="3">
        <f t="shared" si="295"/>
        <v>138</v>
      </c>
      <c r="R1559" s="4">
        <f t="shared" si="296"/>
        <v>6</v>
      </c>
      <c r="S1559" s="5">
        <f t="shared" si="297"/>
        <v>11</v>
      </c>
      <c r="U1559" s="1">
        <f t="shared" si="298"/>
        <v>84138</v>
      </c>
      <c r="W1559" s="6">
        <f t="shared" si="299"/>
        <v>0</v>
      </c>
      <c r="Y1559" t="str">
        <f>_xll.DIFFDATE(B1559,C1559,3)</f>
        <v>138 ans 6 mois 10 jours</v>
      </c>
      <c r="AC1559" t="str">
        <f>RIGHT(_xll.DIFFDATE($B1559,$C1559,3),8)</f>
        <v>10 jours</v>
      </c>
      <c r="AD1559" s="11"/>
      <c r="AE1559" s="10"/>
    </row>
    <row r="1560" spans="2:31">
      <c r="B1560" s="1">
        <v>15492</v>
      </c>
      <c r="C1560" s="1">
        <v>42500</v>
      </c>
      <c r="E1560" s="2" t="str">
        <f t="shared" si="288"/>
        <v>73 ans, 11 mois, 9 jours</v>
      </c>
      <c r="G1560" s="3">
        <f t="shared" si="289"/>
        <v>73</v>
      </c>
      <c r="H1560" s="4">
        <f t="shared" si="290"/>
        <v>11</v>
      </c>
      <c r="I1560" s="5">
        <f t="shared" si="291"/>
        <v>9</v>
      </c>
      <c r="K1560" s="1">
        <f t="shared" si="292"/>
        <v>42499</v>
      </c>
      <c r="M1560" s="6">
        <f t="shared" si="293"/>
        <v>-1</v>
      </c>
      <c r="O1560" s="2" t="str">
        <f t="shared" si="294"/>
        <v>73 ans, 11 mois, 10 jours</v>
      </c>
      <c r="Q1560" s="3">
        <f t="shared" si="295"/>
        <v>73</v>
      </c>
      <c r="R1560" s="4">
        <f t="shared" si="296"/>
        <v>11</v>
      </c>
      <c r="S1560" s="5">
        <f t="shared" si="297"/>
        <v>10</v>
      </c>
      <c r="U1560" s="1">
        <f t="shared" si="298"/>
        <v>42500</v>
      </c>
      <c r="W1560" s="6">
        <f t="shared" si="299"/>
        <v>0</v>
      </c>
      <c r="Y1560" t="str">
        <f>_xll.DIFFDATE(B1560,C1560,3)</f>
        <v>73 ans 11 mois 9 jours</v>
      </c>
      <c r="AC1560" t="str">
        <f>RIGHT(_xll.DIFFDATE($B1560,$C1560,3),8)</f>
        <v xml:space="preserve"> 9 jours</v>
      </c>
      <c r="AD1560" s="11"/>
      <c r="AE1560" s="10"/>
    </row>
    <row r="1561" spans="2:31">
      <c r="B1561" s="1">
        <v>9010</v>
      </c>
      <c r="C1561" s="1">
        <v>28933</v>
      </c>
      <c r="E1561" s="2" t="str">
        <f t="shared" si="288"/>
        <v>54 ans, 6 mois, 16 jours</v>
      </c>
      <c r="G1561" s="3">
        <f t="shared" si="289"/>
        <v>54</v>
      </c>
      <c r="H1561" s="4">
        <f t="shared" si="290"/>
        <v>6</v>
      </c>
      <c r="I1561" s="5">
        <f t="shared" si="291"/>
        <v>16</v>
      </c>
      <c r="K1561" s="1">
        <f t="shared" si="292"/>
        <v>28930</v>
      </c>
      <c r="M1561" s="6">
        <f t="shared" si="293"/>
        <v>-3</v>
      </c>
      <c r="O1561" s="2" t="str">
        <f t="shared" si="294"/>
        <v>54 ans, 6 mois, 19 jours</v>
      </c>
      <c r="Q1561" s="3">
        <f t="shared" si="295"/>
        <v>54</v>
      </c>
      <c r="R1561" s="4">
        <f t="shared" si="296"/>
        <v>6</v>
      </c>
      <c r="S1561" s="5">
        <f t="shared" si="297"/>
        <v>19</v>
      </c>
      <c r="U1561" s="1">
        <f t="shared" si="298"/>
        <v>28933</v>
      </c>
      <c r="W1561" s="6">
        <f t="shared" si="299"/>
        <v>0</v>
      </c>
      <c r="Y1561" t="str">
        <f>_xll.DIFFDATE(B1561,C1561,3)</f>
        <v>54 ans 6 mois 16 jours</v>
      </c>
      <c r="AC1561" t="str">
        <f>RIGHT(_xll.DIFFDATE($B1561,$C1561,3),8)</f>
        <v>16 jours</v>
      </c>
      <c r="AD1561" s="11"/>
      <c r="AE1561" s="10"/>
    </row>
    <row r="1562" spans="2:31">
      <c r="B1562" s="1">
        <v>91</v>
      </c>
      <c r="C1562" s="1">
        <v>42882</v>
      </c>
      <c r="E1562" s="2" t="str">
        <f t="shared" si="288"/>
        <v>117 ans, 1 mois, 26 jours</v>
      </c>
      <c r="G1562" s="3">
        <f t="shared" si="289"/>
        <v>117</v>
      </c>
      <c r="H1562" s="4">
        <f t="shared" si="290"/>
        <v>1</v>
      </c>
      <c r="I1562" s="5">
        <f t="shared" si="291"/>
        <v>26</v>
      </c>
      <c r="K1562" s="1">
        <f t="shared" si="292"/>
        <v>42881</v>
      </c>
      <c r="M1562" s="6">
        <f t="shared" si="293"/>
        <v>-1</v>
      </c>
      <c r="O1562" s="2" t="str">
        <f t="shared" si="294"/>
        <v>117 ans, 1 mois, 27 jours</v>
      </c>
      <c r="Q1562" s="3">
        <f t="shared" si="295"/>
        <v>117</v>
      </c>
      <c r="R1562" s="4">
        <f t="shared" si="296"/>
        <v>1</v>
      </c>
      <c r="S1562" s="5">
        <f t="shared" si="297"/>
        <v>27</v>
      </c>
      <c r="U1562" s="1">
        <f t="shared" si="298"/>
        <v>42882</v>
      </c>
      <c r="W1562" s="6">
        <f t="shared" si="299"/>
        <v>0</v>
      </c>
      <c r="Y1562" t="str">
        <f>_xll.DIFFDATE(B1562,C1562,3)</f>
        <v>117 ans 1 mois 26 jours</v>
      </c>
      <c r="AC1562" t="str">
        <f>RIGHT(_xll.DIFFDATE($B1562,$C1562,3),8)</f>
        <v>26 jours</v>
      </c>
      <c r="AD1562" s="11"/>
      <c r="AE1562" s="10"/>
    </row>
    <row r="1563" spans="2:31">
      <c r="B1563" s="1">
        <v>7395</v>
      </c>
      <c r="C1563" s="1">
        <v>55950</v>
      </c>
      <c r="E1563" s="2" t="str">
        <f t="shared" si="288"/>
        <v>132 ans, 11 mois, 5 jours</v>
      </c>
      <c r="G1563" s="3">
        <f t="shared" si="289"/>
        <v>132</v>
      </c>
      <c r="H1563" s="4">
        <f t="shared" si="290"/>
        <v>11</v>
      </c>
      <c r="I1563" s="5">
        <f t="shared" si="291"/>
        <v>5</v>
      </c>
      <c r="K1563" s="1">
        <f t="shared" si="292"/>
        <v>55948</v>
      </c>
      <c r="M1563" s="6">
        <f t="shared" si="293"/>
        <v>-2</v>
      </c>
      <c r="O1563" s="2" t="str">
        <f t="shared" si="294"/>
        <v>132 ans, 11 mois, 7 jours</v>
      </c>
      <c r="Q1563" s="3">
        <f t="shared" si="295"/>
        <v>132</v>
      </c>
      <c r="R1563" s="4">
        <f t="shared" si="296"/>
        <v>11</v>
      </c>
      <c r="S1563" s="5">
        <f t="shared" si="297"/>
        <v>7</v>
      </c>
      <c r="U1563" s="1">
        <f t="shared" si="298"/>
        <v>55950</v>
      </c>
      <c r="W1563" s="6">
        <f t="shared" si="299"/>
        <v>0</v>
      </c>
      <c r="Y1563" t="str">
        <f>_xll.DIFFDATE(B1563,C1563,3)</f>
        <v>132 ans 11 mois 5 jours</v>
      </c>
      <c r="AC1563" t="str">
        <f>RIGHT(_xll.DIFFDATE($B1563,$C1563,3),8)</f>
        <v xml:space="preserve"> 5 jours</v>
      </c>
      <c r="AD1563" s="11"/>
      <c r="AE1563" s="10"/>
    </row>
    <row r="1564" spans="2:31">
      <c r="B1564" s="1">
        <v>4322</v>
      </c>
      <c r="C1564" s="1">
        <v>4882</v>
      </c>
      <c r="E1564" s="2" t="str">
        <f t="shared" si="288"/>
        <v>1 an, 6 mois, 12 jours</v>
      </c>
      <c r="G1564" s="3">
        <f t="shared" si="289"/>
        <v>1</v>
      </c>
      <c r="H1564" s="4">
        <f t="shared" si="290"/>
        <v>6</v>
      </c>
      <c r="I1564" s="5">
        <f t="shared" si="291"/>
        <v>12</v>
      </c>
      <c r="K1564" s="1">
        <f t="shared" si="292"/>
        <v>4881</v>
      </c>
      <c r="M1564" s="6">
        <f t="shared" si="293"/>
        <v>-1</v>
      </c>
      <c r="O1564" s="2" t="str">
        <f t="shared" si="294"/>
        <v>1 an, 6 mois, 13 jours</v>
      </c>
      <c r="Q1564" s="3">
        <f t="shared" si="295"/>
        <v>1</v>
      </c>
      <c r="R1564" s="4">
        <f t="shared" si="296"/>
        <v>6</v>
      </c>
      <c r="S1564" s="5">
        <f t="shared" si="297"/>
        <v>13</v>
      </c>
      <c r="U1564" s="1">
        <f t="shared" si="298"/>
        <v>4882</v>
      </c>
      <c r="W1564" s="6">
        <f t="shared" si="299"/>
        <v>0</v>
      </c>
      <c r="Y1564" t="str">
        <f>_xll.DIFFDATE(B1564,C1564,3)</f>
        <v>1 an 6 mois 12 jours</v>
      </c>
      <c r="AC1564" t="str">
        <f>RIGHT(_xll.DIFFDATE($B1564,$C1564,3),8)</f>
        <v>12 jours</v>
      </c>
      <c r="AD1564" s="11"/>
      <c r="AE1564" s="10"/>
    </row>
    <row r="1565" spans="2:31">
      <c r="B1565" s="1">
        <v>28580</v>
      </c>
      <c r="C1565" s="1">
        <v>57065</v>
      </c>
      <c r="E1565" s="2" t="str">
        <f t="shared" si="288"/>
        <v>77 ans, 11 mois, 24 jours</v>
      </c>
      <c r="G1565" s="3">
        <f t="shared" si="289"/>
        <v>77</v>
      </c>
      <c r="H1565" s="4">
        <f t="shared" si="290"/>
        <v>11</v>
      </c>
      <c r="I1565" s="5">
        <f t="shared" si="291"/>
        <v>24</v>
      </c>
      <c r="K1565" s="1">
        <f t="shared" si="292"/>
        <v>57063</v>
      </c>
      <c r="M1565" s="6">
        <f t="shared" si="293"/>
        <v>-2</v>
      </c>
      <c r="O1565" s="2" t="str">
        <f t="shared" si="294"/>
        <v>77 ans, 11 mois, 26 jours</v>
      </c>
      <c r="Q1565" s="3">
        <f t="shared" si="295"/>
        <v>77</v>
      </c>
      <c r="R1565" s="4">
        <f t="shared" si="296"/>
        <v>11</v>
      </c>
      <c r="S1565" s="5">
        <f t="shared" si="297"/>
        <v>26</v>
      </c>
      <c r="U1565" s="1">
        <f t="shared" si="298"/>
        <v>57065</v>
      </c>
      <c r="W1565" s="6">
        <f t="shared" si="299"/>
        <v>0</v>
      </c>
      <c r="Y1565" t="str">
        <f>_xll.DIFFDATE(B1565,C1565,3)</f>
        <v>77 ans 11 mois 24 jours</v>
      </c>
      <c r="AC1565" t="str">
        <f>RIGHT(_xll.DIFFDATE($B1565,$C1565,3),8)</f>
        <v>24 jours</v>
      </c>
      <c r="AD1565" s="11"/>
      <c r="AE1565" s="10"/>
    </row>
    <row r="1566" spans="2:31">
      <c r="B1566" s="1">
        <v>7579</v>
      </c>
      <c r="C1566" s="1">
        <v>57408</v>
      </c>
      <c r="E1566" s="2" t="str">
        <f t="shared" si="288"/>
        <v>136 ans, 5 mois, 2 jours</v>
      </c>
      <c r="G1566" s="3">
        <f t="shared" si="289"/>
        <v>136</v>
      </c>
      <c r="H1566" s="4">
        <f t="shared" si="290"/>
        <v>5</v>
      </c>
      <c r="I1566" s="5">
        <f t="shared" si="291"/>
        <v>2</v>
      </c>
      <c r="K1566" s="1">
        <f t="shared" si="292"/>
        <v>57406</v>
      </c>
      <c r="M1566" s="6">
        <f t="shared" si="293"/>
        <v>-2</v>
      </c>
      <c r="O1566" s="2" t="str">
        <f t="shared" si="294"/>
        <v>136 ans, 5 mois, 4 jours</v>
      </c>
      <c r="Q1566" s="3">
        <f t="shared" si="295"/>
        <v>136</v>
      </c>
      <c r="R1566" s="4">
        <f t="shared" si="296"/>
        <v>5</v>
      </c>
      <c r="S1566" s="5">
        <f t="shared" si="297"/>
        <v>4</v>
      </c>
      <c r="U1566" s="1">
        <f t="shared" si="298"/>
        <v>57408</v>
      </c>
      <c r="W1566" s="6">
        <f t="shared" si="299"/>
        <v>0</v>
      </c>
      <c r="Y1566" t="str">
        <f>_xll.DIFFDATE(B1566,C1566,3)</f>
        <v>136 ans 5 mois 2 jours</v>
      </c>
      <c r="AC1566" t="str">
        <f>RIGHT(_xll.DIFFDATE($B1566,$C1566,3),8)</f>
        <v xml:space="preserve"> 2 jours</v>
      </c>
      <c r="AD1566" s="11"/>
      <c r="AE1566" s="10"/>
    </row>
    <row r="1567" spans="2:31">
      <c r="B1567" s="1">
        <v>4414</v>
      </c>
      <c r="C1567" s="1">
        <v>49862</v>
      </c>
      <c r="E1567" s="2" t="str">
        <f t="shared" si="288"/>
        <v>124 ans, 5 mois, 5 jours</v>
      </c>
      <c r="G1567" s="3">
        <f t="shared" si="289"/>
        <v>124</v>
      </c>
      <c r="H1567" s="4">
        <f t="shared" si="290"/>
        <v>5</v>
      </c>
      <c r="I1567" s="5">
        <f t="shared" si="291"/>
        <v>5</v>
      </c>
      <c r="K1567" s="1">
        <f t="shared" si="292"/>
        <v>49861</v>
      </c>
      <c r="M1567" s="6">
        <f t="shared" si="293"/>
        <v>-1</v>
      </c>
      <c r="O1567" s="2" t="str">
        <f t="shared" si="294"/>
        <v>124 ans, 5 mois, 6 jours</v>
      </c>
      <c r="Q1567" s="3">
        <f t="shared" si="295"/>
        <v>124</v>
      </c>
      <c r="R1567" s="4">
        <f t="shared" si="296"/>
        <v>5</v>
      </c>
      <c r="S1567" s="5">
        <f t="shared" si="297"/>
        <v>6</v>
      </c>
      <c r="U1567" s="1">
        <f t="shared" si="298"/>
        <v>49862</v>
      </c>
      <c r="W1567" s="6">
        <f t="shared" si="299"/>
        <v>0</v>
      </c>
      <c r="Y1567" t="str">
        <f>_xll.DIFFDATE(B1567,C1567,3)</f>
        <v>124 ans 5 mois 5 jours</v>
      </c>
      <c r="AC1567" t="str">
        <f>RIGHT(_xll.DIFFDATE($B1567,$C1567,3),8)</f>
        <v xml:space="preserve"> 5 jours</v>
      </c>
      <c r="AD1567" s="11"/>
      <c r="AE1567" s="10"/>
    </row>
    <row r="1568" spans="2:31">
      <c r="B1568" s="1">
        <v>35064</v>
      </c>
      <c r="C1568" s="1">
        <v>81423</v>
      </c>
      <c r="E1568" s="2" t="str">
        <f t="shared" si="288"/>
        <v>126 ans, 11 mois, 3 jours</v>
      </c>
      <c r="G1568" s="3">
        <f t="shared" si="289"/>
        <v>126</v>
      </c>
      <c r="H1568" s="4">
        <f t="shared" si="290"/>
        <v>11</v>
      </c>
      <c r="I1568" s="5">
        <f t="shared" si="291"/>
        <v>3</v>
      </c>
      <c r="K1568" s="1">
        <f t="shared" si="292"/>
        <v>81422</v>
      </c>
      <c r="M1568" s="6">
        <f t="shared" si="293"/>
        <v>-1</v>
      </c>
      <c r="O1568" s="2" t="str">
        <f t="shared" si="294"/>
        <v>126 ans, 11 mois, 4 jours</v>
      </c>
      <c r="Q1568" s="3">
        <f t="shared" si="295"/>
        <v>126</v>
      </c>
      <c r="R1568" s="4">
        <f t="shared" si="296"/>
        <v>11</v>
      </c>
      <c r="S1568" s="5">
        <f t="shared" si="297"/>
        <v>4</v>
      </c>
      <c r="U1568" s="1">
        <f t="shared" si="298"/>
        <v>81423</v>
      </c>
      <c r="W1568" s="6">
        <f t="shared" si="299"/>
        <v>0</v>
      </c>
      <c r="Y1568" t="str">
        <f>_xll.DIFFDATE(B1568,C1568,3)</f>
        <v>126 ans 11 mois 3 jours</v>
      </c>
      <c r="AC1568" t="str">
        <f>RIGHT(_xll.DIFFDATE($B1568,$C1568,3),8)</f>
        <v xml:space="preserve"> 3 jours</v>
      </c>
      <c r="AD1568" s="11"/>
      <c r="AE1568" s="10"/>
    </row>
    <row r="1569" spans="2:31">
      <c r="B1569" s="1">
        <v>607</v>
      </c>
      <c r="C1569" s="1">
        <v>13593</v>
      </c>
      <c r="E1569" s="2" t="str">
        <f t="shared" si="288"/>
        <v>35 ans, 6 mois, 18 jours</v>
      </c>
      <c r="G1569" s="3">
        <f t="shared" si="289"/>
        <v>35</v>
      </c>
      <c r="H1569" s="4">
        <f t="shared" si="290"/>
        <v>6</v>
      </c>
      <c r="I1569" s="5">
        <f t="shared" si="291"/>
        <v>18</v>
      </c>
      <c r="K1569" s="1">
        <f t="shared" si="292"/>
        <v>13592</v>
      </c>
      <c r="M1569" s="6">
        <f t="shared" si="293"/>
        <v>-1</v>
      </c>
      <c r="O1569" s="2" t="str">
        <f t="shared" si="294"/>
        <v>35 ans, 6 mois, 19 jours</v>
      </c>
      <c r="Q1569" s="3">
        <f t="shared" si="295"/>
        <v>35</v>
      </c>
      <c r="R1569" s="4">
        <f t="shared" si="296"/>
        <v>6</v>
      </c>
      <c r="S1569" s="5">
        <f t="shared" si="297"/>
        <v>19</v>
      </c>
      <c r="U1569" s="1">
        <f t="shared" si="298"/>
        <v>13593</v>
      </c>
      <c r="W1569" s="6">
        <f t="shared" si="299"/>
        <v>0</v>
      </c>
      <c r="Y1569" t="str">
        <f>_xll.DIFFDATE(B1569,C1569,3)</f>
        <v>35 ans 6 mois 18 jours</v>
      </c>
      <c r="AC1569" t="str">
        <f>RIGHT(_xll.DIFFDATE($B1569,$C1569,3),8)</f>
        <v>18 jours</v>
      </c>
      <c r="AD1569" s="11"/>
      <c r="AE1569" s="10"/>
    </row>
    <row r="1570" spans="2:31">
      <c r="B1570" s="1">
        <v>18628</v>
      </c>
      <c r="C1570" s="1">
        <v>59163</v>
      </c>
      <c r="E1570" s="2" t="str">
        <f t="shared" si="288"/>
        <v>110 ans, 11 mois, 22 jours</v>
      </c>
      <c r="G1570" s="3">
        <f t="shared" si="289"/>
        <v>110</v>
      </c>
      <c r="H1570" s="4">
        <f t="shared" si="290"/>
        <v>11</v>
      </c>
      <c r="I1570" s="5">
        <f t="shared" si="291"/>
        <v>22</v>
      </c>
      <c r="K1570" s="1">
        <f t="shared" si="292"/>
        <v>59162</v>
      </c>
      <c r="M1570" s="6">
        <f t="shared" si="293"/>
        <v>-1</v>
      </c>
      <c r="O1570" s="2" t="str">
        <f t="shared" si="294"/>
        <v>110 ans, 11 mois, 23 jours</v>
      </c>
      <c r="Q1570" s="3">
        <f t="shared" si="295"/>
        <v>110</v>
      </c>
      <c r="R1570" s="4">
        <f t="shared" si="296"/>
        <v>11</v>
      </c>
      <c r="S1570" s="5">
        <f t="shared" si="297"/>
        <v>23</v>
      </c>
      <c r="U1570" s="1">
        <f t="shared" si="298"/>
        <v>59163</v>
      </c>
      <c r="W1570" s="6">
        <f t="shared" si="299"/>
        <v>0</v>
      </c>
      <c r="Y1570" t="str">
        <f>_xll.DIFFDATE(B1570,C1570,3)</f>
        <v>110 ans 11 mois 22 jours</v>
      </c>
      <c r="AC1570" t="str">
        <f>RIGHT(_xll.DIFFDATE($B1570,$C1570,3),8)</f>
        <v>22 jours</v>
      </c>
      <c r="AD1570" s="11"/>
      <c r="AE1570" s="10"/>
    </row>
    <row r="1571" spans="2:31">
      <c r="B1571" s="1">
        <v>11686</v>
      </c>
      <c r="C1571" s="1">
        <v>57775</v>
      </c>
      <c r="E1571" s="2" t="str">
        <f t="shared" si="288"/>
        <v>126 ans, 2 mois, 5 jours</v>
      </c>
      <c r="G1571" s="3">
        <f t="shared" si="289"/>
        <v>126</v>
      </c>
      <c r="H1571" s="4">
        <f t="shared" si="290"/>
        <v>2</v>
      </c>
      <c r="I1571" s="5">
        <f t="shared" si="291"/>
        <v>5</v>
      </c>
      <c r="K1571" s="1">
        <f t="shared" si="292"/>
        <v>57774</v>
      </c>
      <c r="M1571" s="6">
        <f t="shared" si="293"/>
        <v>-1</v>
      </c>
      <c r="O1571" s="2" t="str">
        <f t="shared" si="294"/>
        <v>126 ans, 2 mois, 6 jours</v>
      </c>
      <c r="Q1571" s="3">
        <f t="shared" si="295"/>
        <v>126</v>
      </c>
      <c r="R1571" s="4">
        <f t="shared" si="296"/>
        <v>2</v>
      </c>
      <c r="S1571" s="5">
        <f t="shared" si="297"/>
        <v>6</v>
      </c>
      <c r="U1571" s="1">
        <f t="shared" si="298"/>
        <v>57775</v>
      </c>
      <c r="W1571" s="6">
        <f t="shared" si="299"/>
        <v>0</v>
      </c>
      <c r="Y1571" t="str">
        <f>_xll.DIFFDATE(B1571,C1571,3)</f>
        <v>126 ans 2 mois 5 jours</v>
      </c>
      <c r="AC1571" t="str">
        <f>RIGHT(_xll.DIFFDATE($B1571,$C1571,3),8)</f>
        <v xml:space="preserve"> 5 jours</v>
      </c>
      <c r="AD1571" s="11"/>
      <c r="AE1571" s="10"/>
    </row>
    <row r="1572" spans="2:31">
      <c r="B1572" s="1">
        <v>7091</v>
      </c>
      <c r="C1572" s="1">
        <v>42368</v>
      </c>
      <c r="E1572" s="2" t="str">
        <f t="shared" si="288"/>
        <v>96 ans, 6 mois, 29 jours</v>
      </c>
      <c r="G1572" s="3">
        <f t="shared" si="289"/>
        <v>96</v>
      </c>
      <c r="H1572" s="4">
        <f t="shared" si="290"/>
        <v>6</v>
      </c>
      <c r="I1572" s="5">
        <f t="shared" si="291"/>
        <v>29</v>
      </c>
      <c r="K1572" s="1">
        <f t="shared" si="292"/>
        <v>42367</v>
      </c>
      <c r="M1572" s="6">
        <f t="shared" si="293"/>
        <v>-1</v>
      </c>
      <c r="O1572" s="2" t="str">
        <f t="shared" si="294"/>
        <v>96 ans, 6 mois, 30 jours</v>
      </c>
      <c r="Q1572" s="3">
        <f t="shared" si="295"/>
        <v>96</v>
      </c>
      <c r="R1572" s="4">
        <f t="shared" si="296"/>
        <v>6</v>
      </c>
      <c r="S1572" s="5">
        <f t="shared" si="297"/>
        <v>30</v>
      </c>
      <c r="U1572" s="1">
        <f t="shared" si="298"/>
        <v>42368</v>
      </c>
      <c r="W1572" s="6">
        <f t="shared" si="299"/>
        <v>0</v>
      </c>
      <c r="Y1572" t="str">
        <f>_xll.DIFFDATE(B1572,C1572,3)</f>
        <v>96 ans 6 mois 29 jours</v>
      </c>
      <c r="AC1572" t="str">
        <f>RIGHT(_xll.DIFFDATE($B1572,$C1572,3),8)</f>
        <v>29 jours</v>
      </c>
      <c r="AD1572" s="11"/>
      <c r="AE1572" s="10"/>
    </row>
    <row r="1573" spans="2:31">
      <c r="B1573" s="1">
        <v>28215</v>
      </c>
      <c r="C1573" s="1">
        <v>55361</v>
      </c>
      <c r="E1573" s="2" t="str">
        <f t="shared" si="288"/>
        <v>74 ans, 3 mois, 26 jours</v>
      </c>
      <c r="G1573" s="3">
        <f t="shared" si="289"/>
        <v>74</v>
      </c>
      <c r="H1573" s="4">
        <f t="shared" si="290"/>
        <v>3</v>
      </c>
      <c r="I1573" s="5">
        <f t="shared" si="291"/>
        <v>26</v>
      </c>
      <c r="K1573" s="1">
        <f t="shared" si="292"/>
        <v>55360</v>
      </c>
      <c r="M1573" s="6">
        <f t="shared" si="293"/>
        <v>-1</v>
      </c>
      <c r="O1573" s="2" t="str">
        <f t="shared" si="294"/>
        <v>74 ans, 3 mois, 27 jours</v>
      </c>
      <c r="Q1573" s="3">
        <f t="shared" si="295"/>
        <v>74</v>
      </c>
      <c r="R1573" s="4">
        <f t="shared" si="296"/>
        <v>3</v>
      </c>
      <c r="S1573" s="5">
        <f t="shared" si="297"/>
        <v>27</v>
      </c>
      <c r="U1573" s="1">
        <f t="shared" si="298"/>
        <v>55361</v>
      </c>
      <c r="W1573" s="6">
        <f t="shared" si="299"/>
        <v>0</v>
      </c>
      <c r="Y1573" t="str">
        <f>_xll.DIFFDATE(B1573,C1573,3)</f>
        <v>74 ans 3 mois 26 jours</v>
      </c>
      <c r="AC1573" t="str">
        <f>RIGHT(_xll.DIFFDATE($B1573,$C1573,3),8)</f>
        <v>26 jours</v>
      </c>
      <c r="AD1573" s="11"/>
      <c r="AE1573" s="10"/>
    </row>
    <row r="1574" spans="2:31">
      <c r="B1574" s="1">
        <v>2588</v>
      </c>
      <c r="C1574" s="1">
        <v>6704</v>
      </c>
      <c r="E1574" s="2" t="str">
        <f t="shared" si="288"/>
        <v>11 ans, 3 mois, 8 jours</v>
      </c>
      <c r="G1574" s="3">
        <f t="shared" si="289"/>
        <v>11</v>
      </c>
      <c r="H1574" s="4">
        <f t="shared" si="290"/>
        <v>3</v>
      </c>
      <c r="I1574" s="5">
        <f t="shared" si="291"/>
        <v>8</v>
      </c>
      <c r="K1574" s="1">
        <f t="shared" si="292"/>
        <v>6703</v>
      </c>
      <c r="M1574" s="6">
        <f t="shared" si="293"/>
        <v>-1</v>
      </c>
      <c r="O1574" s="2" t="str">
        <f t="shared" si="294"/>
        <v>11 ans, 3 mois, 9 jours</v>
      </c>
      <c r="Q1574" s="3">
        <f t="shared" si="295"/>
        <v>11</v>
      </c>
      <c r="R1574" s="4">
        <f t="shared" si="296"/>
        <v>3</v>
      </c>
      <c r="S1574" s="5">
        <f t="shared" si="297"/>
        <v>9</v>
      </c>
      <c r="U1574" s="1">
        <f t="shared" si="298"/>
        <v>6704</v>
      </c>
      <c r="W1574" s="6">
        <f t="shared" si="299"/>
        <v>0</v>
      </c>
      <c r="Y1574" t="str">
        <f>_xll.DIFFDATE(B1574,C1574,3)</f>
        <v>11 ans 3 mois 8 jours</v>
      </c>
      <c r="AC1574" t="str">
        <f>RIGHT(_xll.DIFFDATE($B1574,$C1574,3),8)</f>
        <v xml:space="preserve"> 8 jours</v>
      </c>
      <c r="AD1574" s="11"/>
      <c r="AE1574" s="10"/>
    </row>
    <row r="1575" spans="2:31">
      <c r="B1575" s="1">
        <v>13240</v>
      </c>
      <c r="C1575" s="1">
        <v>44852</v>
      </c>
      <c r="E1575" s="2" t="str">
        <f t="shared" si="288"/>
        <v>86 ans, 6 mois, 17 jours</v>
      </c>
      <c r="G1575" s="3">
        <f t="shared" si="289"/>
        <v>86</v>
      </c>
      <c r="H1575" s="4">
        <f t="shared" si="290"/>
        <v>6</v>
      </c>
      <c r="I1575" s="5">
        <f t="shared" si="291"/>
        <v>17</v>
      </c>
      <c r="K1575" s="1">
        <f t="shared" si="292"/>
        <v>44851</v>
      </c>
      <c r="M1575" s="6">
        <f t="shared" si="293"/>
        <v>-1</v>
      </c>
      <c r="O1575" s="2" t="str">
        <f t="shared" si="294"/>
        <v>86 ans, 6 mois, 18 jours</v>
      </c>
      <c r="Q1575" s="3">
        <f t="shared" si="295"/>
        <v>86</v>
      </c>
      <c r="R1575" s="4">
        <f t="shared" si="296"/>
        <v>6</v>
      </c>
      <c r="S1575" s="5">
        <f t="shared" si="297"/>
        <v>18</v>
      </c>
      <c r="U1575" s="1">
        <f t="shared" si="298"/>
        <v>44852</v>
      </c>
      <c r="W1575" s="6">
        <f t="shared" si="299"/>
        <v>0</v>
      </c>
      <c r="Y1575" t="str">
        <f>_xll.DIFFDATE(B1575,C1575,3)</f>
        <v>86 ans 6 mois 17 jours</v>
      </c>
      <c r="AC1575" t="str">
        <f>RIGHT(_xll.DIFFDATE($B1575,$C1575,3),8)</f>
        <v>17 jours</v>
      </c>
      <c r="AD1575" s="11"/>
      <c r="AE1575" s="10"/>
    </row>
    <row r="1576" spans="2:31">
      <c r="B1576" s="1">
        <v>24987</v>
      </c>
      <c r="C1576" s="1">
        <v>58158</v>
      </c>
      <c r="E1576" s="2" t="str">
        <f t="shared" si="288"/>
        <v>90 ans, 9 mois, 23 jours</v>
      </c>
      <c r="G1576" s="3">
        <f t="shared" si="289"/>
        <v>90</v>
      </c>
      <c r="H1576" s="4">
        <f t="shared" si="290"/>
        <v>9</v>
      </c>
      <c r="I1576" s="5">
        <f t="shared" si="291"/>
        <v>23</v>
      </c>
      <c r="K1576" s="1">
        <f t="shared" si="292"/>
        <v>58157</v>
      </c>
      <c r="M1576" s="6">
        <f t="shared" si="293"/>
        <v>-1</v>
      </c>
      <c r="O1576" s="2" t="str">
        <f t="shared" si="294"/>
        <v>90 ans, 9 mois, 24 jours</v>
      </c>
      <c r="Q1576" s="3">
        <f t="shared" si="295"/>
        <v>90</v>
      </c>
      <c r="R1576" s="4">
        <f t="shared" si="296"/>
        <v>9</v>
      </c>
      <c r="S1576" s="5">
        <f t="shared" si="297"/>
        <v>24</v>
      </c>
      <c r="U1576" s="1">
        <f t="shared" si="298"/>
        <v>58158</v>
      </c>
      <c r="W1576" s="6">
        <f t="shared" si="299"/>
        <v>0</v>
      </c>
      <c r="Y1576" t="str">
        <f>_xll.DIFFDATE(B1576,C1576,3)</f>
        <v>90 ans 9 mois 23 jours</v>
      </c>
      <c r="AC1576" t="str">
        <f>RIGHT(_xll.DIFFDATE($B1576,$C1576,3),8)</f>
        <v>23 jours</v>
      </c>
      <c r="AD1576" s="11"/>
      <c r="AE1576" s="10"/>
    </row>
    <row r="1577" spans="2:31">
      <c r="B1577" s="1">
        <v>6026</v>
      </c>
      <c r="C1577" s="1">
        <v>38432</v>
      </c>
      <c r="E1577" s="2" t="str">
        <f t="shared" si="288"/>
        <v>88 ans, 8 mois, 19 jours</v>
      </c>
      <c r="G1577" s="3">
        <f t="shared" si="289"/>
        <v>88</v>
      </c>
      <c r="H1577" s="4">
        <f t="shared" si="290"/>
        <v>8</v>
      </c>
      <c r="I1577" s="5">
        <f t="shared" si="291"/>
        <v>19</v>
      </c>
      <c r="K1577" s="1">
        <f t="shared" si="292"/>
        <v>38430</v>
      </c>
      <c r="M1577" s="6">
        <f t="shared" si="293"/>
        <v>-2</v>
      </c>
      <c r="O1577" s="2" t="str">
        <f t="shared" si="294"/>
        <v>88 ans, 8 mois, 21 jours</v>
      </c>
      <c r="Q1577" s="3">
        <f t="shared" si="295"/>
        <v>88</v>
      </c>
      <c r="R1577" s="4">
        <f t="shared" si="296"/>
        <v>8</v>
      </c>
      <c r="S1577" s="5">
        <f t="shared" si="297"/>
        <v>21</v>
      </c>
      <c r="U1577" s="1">
        <f t="shared" si="298"/>
        <v>38432</v>
      </c>
      <c r="W1577" s="6">
        <f t="shared" si="299"/>
        <v>0</v>
      </c>
      <c r="Y1577" t="str">
        <f>_xll.DIFFDATE(B1577,C1577,3)</f>
        <v>88 ans 8 mois 19 jours</v>
      </c>
      <c r="AC1577" t="str">
        <f>RIGHT(_xll.DIFFDATE($B1577,$C1577,3),8)</f>
        <v>19 jours</v>
      </c>
      <c r="AD1577" s="11"/>
      <c r="AE1577" s="10"/>
    </row>
    <row r="1578" spans="2:31">
      <c r="B1578" s="1">
        <v>6514</v>
      </c>
      <c r="C1578" s="1">
        <v>7869</v>
      </c>
      <c r="E1578" s="2" t="str">
        <f t="shared" si="288"/>
        <v>3 ans, 8 mois, 16 jours</v>
      </c>
      <c r="G1578" s="3">
        <f t="shared" si="289"/>
        <v>3</v>
      </c>
      <c r="H1578" s="4">
        <f t="shared" si="290"/>
        <v>8</v>
      </c>
      <c r="I1578" s="5">
        <f t="shared" si="291"/>
        <v>16</v>
      </c>
      <c r="K1578" s="1">
        <f t="shared" si="292"/>
        <v>7868</v>
      </c>
      <c r="M1578" s="6">
        <f t="shared" si="293"/>
        <v>-1</v>
      </c>
      <c r="O1578" s="2" t="str">
        <f t="shared" si="294"/>
        <v>3 ans, 8 mois, 17 jours</v>
      </c>
      <c r="Q1578" s="3">
        <f t="shared" si="295"/>
        <v>3</v>
      </c>
      <c r="R1578" s="4">
        <f t="shared" si="296"/>
        <v>8</v>
      </c>
      <c r="S1578" s="5">
        <f t="shared" si="297"/>
        <v>17</v>
      </c>
      <c r="U1578" s="1">
        <f t="shared" si="298"/>
        <v>7869</v>
      </c>
      <c r="W1578" s="6">
        <f t="shared" si="299"/>
        <v>0</v>
      </c>
      <c r="Y1578" t="str">
        <f>_xll.DIFFDATE(B1578,C1578,3)</f>
        <v>3 ans 8 mois 16 jours</v>
      </c>
      <c r="AC1578" t="str">
        <f>RIGHT(_xll.DIFFDATE($B1578,$C1578,3),8)</f>
        <v>16 jours</v>
      </c>
      <c r="AD1578" s="11"/>
      <c r="AE1578" s="10"/>
    </row>
    <row r="1579" spans="2:31">
      <c r="B1579" s="1">
        <v>12204</v>
      </c>
      <c r="C1579" s="1">
        <v>13963</v>
      </c>
      <c r="E1579" s="2" t="str">
        <f t="shared" si="288"/>
        <v>4 ans, 9 mois, 22 jours</v>
      </c>
      <c r="G1579" s="3">
        <f t="shared" si="289"/>
        <v>4</v>
      </c>
      <c r="H1579" s="4">
        <f t="shared" si="290"/>
        <v>9</v>
      </c>
      <c r="I1579" s="5">
        <f t="shared" si="291"/>
        <v>22</v>
      </c>
      <c r="K1579" s="1">
        <f t="shared" si="292"/>
        <v>13961</v>
      </c>
      <c r="M1579" s="6">
        <f t="shared" si="293"/>
        <v>-2</v>
      </c>
      <c r="O1579" s="2" t="str">
        <f t="shared" si="294"/>
        <v>4 ans, 9 mois, 24 jours</v>
      </c>
      <c r="Q1579" s="3">
        <f t="shared" si="295"/>
        <v>4</v>
      </c>
      <c r="R1579" s="4">
        <f t="shared" si="296"/>
        <v>9</v>
      </c>
      <c r="S1579" s="5">
        <f t="shared" si="297"/>
        <v>24</v>
      </c>
      <c r="U1579" s="1">
        <f t="shared" si="298"/>
        <v>13963</v>
      </c>
      <c r="W1579" s="6">
        <f t="shared" si="299"/>
        <v>0</v>
      </c>
      <c r="Y1579" t="str">
        <f>_xll.DIFFDATE(B1579,C1579,3)</f>
        <v>4 ans 9 mois 22 jours</v>
      </c>
      <c r="AC1579" t="str">
        <f>RIGHT(_xll.DIFFDATE($B1579,$C1579,3),8)</f>
        <v>22 jours</v>
      </c>
      <c r="AD1579" s="11"/>
      <c r="AE1579" s="10"/>
    </row>
    <row r="1580" spans="2:31">
      <c r="B1580" s="1">
        <v>13696</v>
      </c>
      <c r="C1580" s="1">
        <v>35125</v>
      </c>
      <c r="E1580" s="2" t="str">
        <f t="shared" si="288"/>
        <v>58 ans, 8 mois, 0 jour</v>
      </c>
      <c r="G1580" s="3">
        <f t="shared" si="289"/>
        <v>58</v>
      </c>
      <c r="H1580" s="4">
        <f t="shared" si="290"/>
        <v>8</v>
      </c>
      <c r="I1580" s="5">
        <f t="shared" si="291"/>
        <v>0</v>
      </c>
      <c r="K1580" s="1">
        <f t="shared" si="292"/>
        <v>35124</v>
      </c>
      <c r="M1580" s="6">
        <f t="shared" si="293"/>
        <v>-1</v>
      </c>
      <c r="O1580" s="2" t="str">
        <f t="shared" si="294"/>
        <v>58 ans, 8 mois, 1 jour</v>
      </c>
      <c r="Q1580" s="3">
        <f t="shared" si="295"/>
        <v>58</v>
      </c>
      <c r="R1580" s="4">
        <f t="shared" si="296"/>
        <v>8</v>
      </c>
      <c r="S1580" s="5">
        <f t="shared" si="297"/>
        <v>1</v>
      </c>
      <c r="U1580" s="1">
        <f t="shared" si="298"/>
        <v>35125</v>
      </c>
      <c r="W1580" s="6">
        <f t="shared" si="299"/>
        <v>0</v>
      </c>
      <c r="Y1580" t="str">
        <f>_xll.DIFFDATE(B1580,C1580,3)</f>
        <v>58 ans 8 mois 0 jour</v>
      </c>
      <c r="AC1580" t="str">
        <f>RIGHT(_xll.DIFFDATE($B1580,$C1580,3),8)</f>
        <v>s 0 jour</v>
      </c>
      <c r="AD1580" s="11"/>
      <c r="AE1580" s="10"/>
    </row>
    <row r="1581" spans="2:31">
      <c r="B1581" s="1">
        <v>28641</v>
      </c>
      <c r="C1581" s="1">
        <v>45841</v>
      </c>
      <c r="E1581" s="2" t="str">
        <f t="shared" si="288"/>
        <v>47 ans, 1 mois, 2 jours</v>
      </c>
      <c r="G1581" s="3">
        <f t="shared" si="289"/>
        <v>47</v>
      </c>
      <c r="H1581" s="4">
        <f t="shared" si="290"/>
        <v>1</v>
      </c>
      <c r="I1581" s="5">
        <f t="shared" si="291"/>
        <v>2</v>
      </c>
      <c r="K1581" s="1">
        <f t="shared" si="292"/>
        <v>45840</v>
      </c>
      <c r="M1581" s="6">
        <f t="shared" si="293"/>
        <v>-1</v>
      </c>
      <c r="O1581" s="2" t="str">
        <f t="shared" si="294"/>
        <v>47 ans, 1 mois, 3 jours</v>
      </c>
      <c r="Q1581" s="3">
        <f t="shared" si="295"/>
        <v>47</v>
      </c>
      <c r="R1581" s="4">
        <f t="shared" si="296"/>
        <v>1</v>
      </c>
      <c r="S1581" s="5">
        <f t="shared" si="297"/>
        <v>3</v>
      </c>
      <c r="U1581" s="1">
        <f t="shared" si="298"/>
        <v>45841</v>
      </c>
      <c r="W1581" s="6">
        <f t="shared" si="299"/>
        <v>0</v>
      </c>
      <c r="Y1581" t="str">
        <f>_xll.DIFFDATE(B1581,C1581,3)</f>
        <v>47 ans 1 mois 2 jours</v>
      </c>
      <c r="AC1581" t="str">
        <f>RIGHT(_xll.DIFFDATE($B1581,$C1581,3),8)</f>
        <v xml:space="preserve"> 2 jours</v>
      </c>
      <c r="AD1581" s="11"/>
      <c r="AE1581" s="10"/>
    </row>
    <row r="1582" spans="2:31">
      <c r="B1582" s="1">
        <v>3683</v>
      </c>
      <c r="C1582" s="1">
        <v>44282</v>
      </c>
      <c r="E1582" s="2" t="str">
        <f t="shared" si="288"/>
        <v>111 ans, 1 mois, 25 jours</v>
      </c>
      <c r="G1582" s="3">
        <f t="shared" si="289"/>
        <v>111</v>
      </c>
      <c r="H1582" s="4">
        <f t="shared" si="290"/>
        <v>1</v>
      </c>
      <c r="I1582" s="5">
        <f t="shared" si="291"/>
        <v>25</v>
      </c>
      <c r="K1582" s="1">
        <f t="shared" si="292"/>
        <v>44280</v>
      </c>
      <c r="M1582" s="6">
        <f t="shared" si="293"/>
        <v>-2</v>
      </c>
      <c r="O1582" s="2" t="str">
        <f t="shared" si="294"/>
        <v>111 ans, 1 mois, 27 jours</v>
      </c>
      <c r="Q1582" s="3">
        <f t="shared" si="295"/>
        <v>111</v>
      </c>
      <c r="R1582" s="4">
        <f t="shared" si="296"/>
        <v>1</v>
      </c>
      <c r="S1582" s="5">
        <f t="shared" si="297"/>
        <v>27</v>
      </c>
      <c r="U1582" s="1">
        <f t="shared" si="298"/>
        <v>44282</v>
      </c>
      <c r="W1582" s="6">
        <f t="shared" si="299"/>
        <v>0</v>
      </c>
      <c r="Y1582" t="str">
        <f>_xll.DIFFDATE(B1582,C1582,3)</f>
        <v>111 ans 1 mois 25 jours</v>
      </c>
      <c r="AC1582" t="str">
        <f>RIGHT(_xll.DIFFDATE($B1582,$C1582,3),8)</f>
        <v>25 jours</v>
      </c>
      <c r="AD1582" s="11"/>
      <c r="AE1582" s="10"/>
    </row>
    <row r="1583" spans="2:31">
      <c r="B1583" s="1">
        <v>3166</v>
      </c>
      <c r="C1583" s="1">
        <v>14240</v>
      </c>
      <c r="E1583" s="2" t="str">
        <f t="shared" si="288"/>
        <v>30 ans, 3 mois, 25 jours</v>
      </c>
      <c r="G1583" s="3">
        <f t="shared" si="289"/>
        <v>30</v>
      </c>
      <c r="H1583" s="4">
        <f t="shared" si="290"/>
        <v>3</v>
      </c>
      <c r="I1583" s="5">
        <f t="shared" si="291"/>
        <v>25</v>
      </c>
      <c r="K1583" s="1">
        <f t="shared" si="292"/>
        <v>14239</v>
      </c>
      <c r="M1583" s="6">
        <f t="shared" si="293"/>
        <v>-1</v>
      </c>
      <c r="O1583" s="2" t="str">
        <f t="shared" si="294"/>
        <v>30 ans, 3 mois, 26 jours</v>
      </c>
      <c r="Q1583" s="3">
        <f t="shared" si="295"/>
        <v>30</v>
      </c>
      <c r="R1583" s="4">
        <f t="shared" si="296"/>
        <v>3</v>
      </c>
      <c r="S1583" s="5">
        <f t="shared" si="297"/>
        <v>26</v>
      </c>
      <c r="U1583" s="1">
        <f t="shared" si="298"/>
        <v>14240</v>
      </c>
      <c r="W1583" s="6">
        <f t="shared" si="299"/>
        <v>0</v>
      </c>
      <c r="Y1583" t="str">
        <f>_xll.DIFFDATE(B1583,C1583,3)</f>
        <v>30 ans 3 mois 25 jours</v>
      </c>
      <c r="AC1583" t="str">
        <f>RIGHT(_xll.DIFFDATE($B1583,$C1583,3),8)</f>
        <v>25 jours</v>
      </c>
      <c r="AD1583" s="11"/>
      <c r="AE1583" s="10"/>
    </row>
    <row r="1584" spans="2:31">
      <c r="B1584" s="1">
        <v>8644</v>
      </c>
      <c r="C1584" s="1">
        <v>36436</v>
      </c>
      <c r="E1584" s="2" t="str">
        <f t="shared" si="288"/>
        <v>76 ans, 1 mois, 2 jours</v>
      </c>
      <c r="G1584" s="3">
        <f t="shared" si="289"/>
        <v>76</v>
      </c>
      <c r="H1584" s="4">
        <f t="shared" si="290"/>
        <v>1</v>
      </c>
      <c r="I1584" s="5">
        <f t="shared" si="291"/>
        <v>2</v>
      </c>
      <c r="K1584" s="1">
        <f t="shared" si="292"/>
        <v>36435</v>
      </c>
      <c r="M1584" s="6">
        <f t="shared" si="293"/>
        <v>-1</v>
      </c>
      <c r="O1584" s="2" t="str">
        <f t="shared" si="294"/>
        <v>76 ans, 1 mois, 3 jours</v>
      </c>
      <c r="Q1584" s="3">
        <f t="shared" si="295"/>
        <v>76</v>
      </c>
      <c r="R1584" s="4">
        <f t="shared" si="296"/>
        <v>1</v>
      </c>
      <c r="S1584" s="5">
        <f t="shared" si="297"/>
        <v>3</v>
      </c>
      <c r="U1584" s="1">
        <f t="shared" si="298"/>
        <v>36436</v>
      </c>
      <c r="W1584" s="6">
        <f t="shared" si="299"/>
        <v>0</v>
      </c>
      <c r="Y1584" t="str">
        <f>_xll.DIFFDATE(B1584,C1584,3)</f>
        <v>76 ans 1 mois 2 jours</v>
      </c>
      <c r="AC1584" t="str">
        <f>RIGHT(_xll.DIFFDATE($B1584,$C1584,3),8)</f>
        <v xml:space="preserve"> 2 jours</v>
      </c>
      <c r="AD1584" s="11"/>
      <c r="AE1584" s="10"/>
    </row>
    <row r="1585" spans="2:31">
      <c r="B1585" s="1">
        <v>6938</v>
      </c>
      <c r="C1585" s="1">
        <v>25285</v>
      </c>
      <c r="E1585" s="2" t="str">
        <f t="shared" si="288"/>
        <v>50 ans, 2 mois, 22 jours</v>
      </c>
      <c r="G1585" s="3">
        <f t="shared" si="289"/>
        <v>50</v>
      </c>
      <c r="H1585" s="4">
        <f t="shared" si="290"/>
        <v>2</v>
      </c>
      <c r="I1585" s="5">
        <f t="shared" si="291"/>
        <v>22</v>
      </c>
      <c r="K1585" s="1">
        <f t="shared" si="292"/>
        <v>25284</v>
      </c>
      <c r="M1585" s="6">
        <f t="shared" si="293"/>
        <v>-1</v>
      </c>
      <c r="O1585" s="2" t="str">
        <f t="shared" si="294"/>
        <v>50 ans, 2 mois, 23 jours</v>
      </c>
      <c r="Q1585" s="3">
        <f t="shared" si="295"/>
        <v>50</v>
      </c>
      <c r="R1585" s="4">
        <f t="shared" si="296"/>
        <v>2</v>
      </c>
      <c r="S1585" s="5">
        <f t="shared" si="297"/>
        <v>23</v>
      </c>
      <c r="U1585" s="1">
        <f t="shared" si="298"/>
        <v>25285</v>
      </c>
      <c r="W1585" s="6">
        <f t="shared" si="299"/>
        <v>0</v>
      </c>
      <c r="Y1585" t="str">
        <f>_xll.DIFFDATE(B1585,C1585,3)</f>
        <v>50 ans 2 mois 22 jours</v>
      </c>
      <c r="AC1585" t="str">
        <f>RIGHT(_xll.DIFFDATE($B1585,$C1585,3),8)</f>
        <v>22 jours</v>
      </c>
      <c r="AD1585" s="11"/>
      <c r="AE1585" s="10"/>
    </row>
    <row r="1586" spans="2:31">
      <c r="B1586" s="1">
        <v>17044</v>
      </c>
      <c r="C1586" s="1">
        <v>68024</v>
      </c>
      <c r="E1586" s="2" t="str">
        <f t="shared" si="288"/>
        <v>139 ans, 6 mois, 26 jours</v>
      </c>
      <c r="G1586" s="3">
        <f t="shared" si="289"/>
        <v>139</v>
      </c>
      <c r="H1586" s="4">
        <f t="shared" si="290"/>
        <v>6</v>
      </c>
      <c r="I1586" s="5">
        <f t="shared" si="291"/>
        <v>26</v>
      </c>
      <c r="K1586" s="1">
        <f t="shared" si="292"/>
        <v>68022</v>
      </c>
      <c r="M1586" s="6">
        <f t="shared" si="293"/>
        <v>-2</v>
      </c>
      <c r="O1586" s="2" t="str">
        <f t="shared" si="294"/>
        <v>139 ans, 6 mois, 28 jours</v>
      </c>
      <c r="Q1586" s="3">
        <f t="shared" si="295"/>
        <v>139</v>
      </c>
      <c r="R1586" s="4">
        <f t="shared" si="296"/>
        <v>6</v>
      </c>
      <c r="S1586" s="5">
        <f t="shared" si="297"/>
        <v>28</v>
      </c>
      <c r="U1586" s="1">
        <f t="shared" si="298"/>
        <v>68024</v>
      </c>
      <c r="W1586" s="6">
        <f t="shared" si="299"/>
        <v>0</v>
      </c>
      <c r="Y1586" t="str">
        <f>_xll.DIFFDATE(B1586,C1586,3)</f>
        <v>139 ans 6 mois 26 jours</v>
      </c>
      <c r="AC1586" t="str">
        <f>RIGHT(_xll.DIFFDATE($B1586,$C1586,3),8)</f>
        <v>26 jours</v>
      </c>
      <c r="AD1586" s="11"/>
      <c r="AE1586" s="10"/>
    </row>
    <row r="1587" spans="2:31">
      <c r="B1587" s="1">
        <v>26997</v>
      </c>
      <c r="C1587" s="1">
        <v>56315</v>
      </c>
      <c r="E1587" s="2" t="str">
        <f t="shared" si="288"/>
        <v>80 ans, 3 mois, 6 jours</v>
      </c>
      <c r="G1587" s="3">
        <f t="shared" si="289"/>
        <v>80</v>
      </c>
      <c r="H1587" s="4">
        <f t="shared" si="290"/>
        <v>3</v>
      </c>
      <c r="I1587" s="5">
        <f t="shared" si="291"/>
        <v>6</v>
      </c>
      <c r="K1587" s="1">
        <f t="shared" si="292"/>
        <v>56314</v>
      </c>
      <c r="M1587" s="6">
        <f t="shared" si="293"/>
        <v>-1</v>
      </c>
      <c r="O1587" s="2" t="str">
        <f t="shared" si="294"/>
        <v>80 ans, 3 mois, 7 jours</v>
      </c>
      <c r="Q1587" s="3">
        <f t="shared" si="295"/>
        <v>80</v>
      </c>
      <c r="R1587" s="4">
        <f t="shared" si="296"/>
        <v>3</v>
      </c>
      <c r="S1587" s="5">
        <f t="shared" si="297"/>
        <v>7</v>
      </c>
      <c r="U1587" s="1">
        <f t="shared" si="298"/>
        <v>56315</v>
      </c>
      <c r="W1587" s="6">
        <f t="shared" si="299"/>
        <v>0</v>
      </c>
      <c r="Y1587" t="str">
        <f>_xll.DIFFDATE(B1587,C1587,3)</f>
        <v>80 ans 3 mois 6 jours</v>
      </c>
      <c r="AC1587" t="str">
        <f>RIGHT(_xll.DIFFDATE($B1587,$C1587,3),8)</f>
        <v xml:space="preserve"> 6 jours</v>
      </c>
      <c r="AD1587" s="11"/>
      <c r="AE1587" s="10"/>
    </row>
    <row r="1588" spans="2:31">
      <c r="B1588" s="1">
        <v>18992</v>
      </c>
      <c r="C1588" s="1">
        <v>67999</v>
      </c>
      <c r="E1588" s="2" t="str">
        <f t="shared" si="288"/>
        <v>134 ans, 2 mois, 1 jour</v>
      </c>
      <c r="G1588" s="3">
        <f t="shared" si="289"/>
        <v>134</v>
      </c>
      <c r="H1588" s="4">
        <f t="shared" si="290"/>
        <v>2</v>
      </c>
      <c r="I1588" s="5">
        <f t="shared" si="291"/>
        <v>1</v>
      </c>
      <c r="K1588" s="1">
        <f t="shared" si="292"/>
        <v>67997</v>
      </c>
      <c r="M1588" s="6">
        <f t="shared" si="293"/>
        <v>-2</v>
      </c>
      <c r="O1588" s="2" t="str">
        <f t="shared" si="294"/>
        <v>134 ans, 2 mois, 3 jours</v>
      </c>
      <c r="Q1588" s="3">
        <f t="shared" si="295"/>
        <v>134</v>
      </c>
      <c r="R1588" s="4">
        <f t="shared" si="296"/>
        <v>2</v>
      </c>
      <c r="S1588" s="5">
        <f t="shared" si="297"/>
        <v>3</v>
      </c>
      <c r="U1588" s="1">
        <f t="shared" si="298"/>
        <v>67999</v>
      </c>
      <c r="W1588" s="6">
        <f t="shared" si="299"/>
        <v>0</v>
      </c>
      <c r="Y1588" t="str">
        <f>_xll.DIFFDATE(B1588,C1588,3)</f>
        <v>134 ans 2 mois 1 jour</v>
      </c>
      <c r="AC1588" t="str">
        <f>RIGHT(_xll.DIFFDATE($B1588,$C1588,3),8)</f>
        <v>s 1 jour</v>
      </c>
      <c r="AD1588" s="11"/>
      <c r="AE1588" s="10"/>
    </row>
    <row r="1589" spans="2:31">
      <c r="B1589" s="1">
        <v>17106</v>
      </c>
      <c r="C1589" s="1">
        <v>68371</v>
      </c>
      <c r="E1589" s="2" t="str">
        <f t="shared" si="288"/>
        <v>140 ans, 4 mois, 7 jours</v>
      </c>
      <c r="G1589" s="3">
        <f t="shared" si="289"/>
        <v>140</v>
      </c>
      <c r="H1589" s="4">
        <f t="shared" si="290"/>
        <v>4</v>
      </c>
      <c r="I1589" s="5">
        <f t="shared" si="291"/>
        <v>7</v>
      </c>
      <c r="K1589" s="1">
        <f t="shared" si="292"/>
        <v>68368</v>
      </c>
      <c r="M1589" s="6">
        <f t="shared" si="293"/>
        <v>-3</v>
      </c>
      <c r="O1589" s="2" t="str">
        <f t="shared" si="294"/>
        <v>140 ans, 4 mois, 10 jours</v>
      </c>
      <c r="Q1589" s="3">
        <f t="shared" si="295"/>
        <v>140</v>
      </c>
      <c r="R1589" s="4">
        <f t="shared" si="296"/>
        <v>4</v>
      </c>
      <c r="S1589" s="5">
        <f t="shared" si="297"/>
        <v>10</v>
      </c>
      <c r="U1589" s="1">
        <f t="shared" si="298"/>
        <v>68371</v>
      </c>
      <c r="W1589" s="6">
        <f t="shared" si="299"/>
        <v>0</v>
      </c>
      <c r="Y1589" t="str">
        <f>_xll.DIFFDATE(B1589,C1589,3)</f>
        <v>140 ans 4 mois 7 jours</v>
      </c>
      <c r="AC1589" t="str">
        <f>RIGHT(_xll.DIFFDATE($B1589,$C1589,3),8)</f>
        <v xml:space="preserve"> 7 jours</v>
      </c>
      <c r="AD1589" s="11"/>
      <c r="AE1589" s="10"/>
    </row>
    <row r="1590" spans="2:31">
      <c r="B1590" s="1">
        <v>2131</v>
      </c>
      <c r="C1590" s="1">
        <v>16888</v>
      </c>
      <c r="E1590" s="2" t="str">
        <f t="shared" si="288"/>
        <v>40 ans, 4 mois, 24 jours</v>
      </c>
      <c r="G1590" s="3">
        <f t="shared" si="289"/>
        <v>40</v>
      </c>
      <c r="H1590" s="4">
        <f t="shared" si="290"/>
        <v>4</v>
      </c>
      <c r="I1590" s="5">
        <f t="shared" si="291"/>
        <v>24</v>
      </c>
      <c r="K1590" s="1">
        <f t="shared" si="292"/>
        <v>16885</v>
      </c>
      <c r="M1590" s="6">
        <f t="shared" si="293"/>
        <v>-3</v>
      </c>
      <c r="O1590" s="2" t="str">
        <f t="shared" si="294"/>
        <v>40 ans, 4 mois, 27 jours</v>
      </c>
      <c r="Q1590" s="3">
        <f t="shared" si="295"/>
        <v>40</v>
      </c>
      <c r="R1590" s="4">
        <f t="shared" si="296"/>
        <v>4</v>
      </c>
      <c r="S1590" s="5">
        <f t="shared" si="297"/>
        <v>27</v>
      </c>
      <c r="U1590" s="1">
        <f t="shared" si="298"/>
        <v>16888</v>
      </c>
      <c r="W1590" s="6">
        <f t="shared" si="299"/>
        <v>0</v>
      </c>
      <c r="Y1590" t="str">
        <f>_xll.DIFFDATE(B1590,C1590,3)</f>
        <v>40 ans 4 mois 24 jours</v>
      </c>
      <c r="AC1590" t="str">
        <f>RIGHT(_xll.DIFFDATE($B1590,$C1590,3),8)</f>
        <v>24 jours</v>
      </c>
      <c r="AD1590" s="11"/>
      <c r="AE1590" s="10"/>
    </row>
    <row r="1591" spans="2:31">
      <c r="B1591" s="1">
        <v>7610</v>
      </c>
      <c r="C1591" s="1">
        <v>39537</v>
      </c>
      <c r="E1591" s="2" t="str">
        <f t="shared" si="288"/>
        <v>87 ans, 4 mois, 28 jours</v>
      </c>
      <c r="G1591" s="3">
        <f t="shared" si="289"/>
        <v>87</v>
      </c>
      <c r="H1591" s="4">
        <f t="shared" si="290"/>
        <v>4</v>
      </c>
      <c r="I1591" s="5">
        <f t="shared" si="291"/>
        <v>28</v>
      </c>
      <c r="K1591" s="1">
        <f t="shared" si="292"/>
        <v>39535</v>
      </c>
      <c r="M1591" s="6">
        <f t="shared" si="293"/>
        <v>-2</v>
      </c>
      <c r="O1591" s="2" t="str">
        <f t="shared" si="294"/>
        <v>87 ans, 4 mois, 30 jours</v>
      </c>
      <c r="Q1591" s="3">
        <f t="shared" si="295"/>
        <v>87</v>
      </c>
      <c r="R1591" s="4">
        <f t="shared" si="296"/>
        <v>4</v>
      </c>
      <c r="S1591" s="5">
        <f t="shared" si="297"/>
        <v>30</v>
      </c>
      <c r="U1591" s="1">
        <f t="shared" si="298"/>
        <v>39537</v>
      </c>
      <c r="W1591" s="6">
        <f t="shared" si="299"/>
        <v>0</v>
      </c>
      <c r="Y1591" t="str">
        <f>_xll.DIFFDATE(B1591,C1591,3)</f>
        <v>87 ans 4 mois 28 jours</v>
      </c>
      <c r="AC1591" t="str">
        <f>RIGHT(_xll.DIFFDATE($B1591,$C1591,3),8)</f>
        <v>28 jours</v>
      </c>
      <c r="AD1591" s="11"/>
      <c r="AE1591" s="10"/>
    </row>
    <row r="1592" spans="2:31">
      <c r="B1592" s="1">
        <v>31563</v>
      </c>
      <c r="C1592" s="1">
        <v>51856</v>
      </c>
      <c r="E1592" s="2" t="str">
        <f t="shared" si="288"/>
        <v>55 ans, 6 mois, 20 jours</v>
      </c>
      <c r="G1592" s="3">
        <f t="shared" si="289"/>
        <v>55</v>
      </c>
      <c r="H1592" s="4">
        <f t="shared" si="290"/>
        <v>6</v>
      </c>
      <c r="I1592" s="5">
        <f t="shared" si="291"/>
        <v>20</v>
      </c>
      <c r="K1592" s="1">
        <f t="shared" si="292"/>
        <v>51855</v>
      </c>
      <c r="M1592" s="6">
        <f t="shared" si="293"/>
        <v>-1</v>
      </c>
      <c r="O1592" s="2" t="str">
        <f t="shared" si="294"/>
        <v>55 ans, 6 mois, 21 jours</v>
      </c>
      <c r="Q1592" s="3">
        <f t="shared" si="295"/>
        <v>55</v>
      </c>
      <c r="R1592" s="4">
        <f t="shared" si="296"/>
        <v>6</v>
      </c>
      <c r="S1592" s="5">
        <f t="shared" si="297"/>
        <v>21</v>
      </c>
      <c r="U1592" s="1">
        <f t="shared" si="298"/>
        <v>51856</v>
      </c>
      <c r="W1592" s="6">
        <f t="shared" si="299"/>
        <v>0</v>
      </c>
      <c r="Y1592" t="str">
        <f>_xll.DIFFDATE(B1592,C1592,3)</f>
        <v>55 ans 6 mois 20 jours</v>
      </c>
      <c r="AC1592" t="str">
        <f>RIGHT(_xll.DIFFDATE($B1592,$C1592,3),8)</f>
        <v>20 jours</v>
      </c>
      <c r="AD1592" s="11"/>
      <c r="AE1592" s="10"/>
    </row>
    <row r="1593" spans="2:31">
      <c r="B1593" s="1">
        <v>27911</v>
      </c>
      <c r="C1593" s="1">
        <v>76267</v>
      </c>
      <c r="E1593" s="2" t="str">
        <f t="shared" si="288"/>
        <v>132 ans, 4 mois, 21 jours</v>
      </c>
      <c r="G1593" s="3">
        <f t="shared" si="289"/>
        <v>132</v>
      </c>
      <c r="H1593" s="4">
        <f t="shared" si="290"/>
        <v>4</v>
      </c>
      <c r="I1593" s="5">
        <f t="shared" si="291"/>
        <v>21</v>
      </c>
      <c r="K1593" s="1">
        <f t="shared" si="292"/>
        <v>76266</v>
      </c>
      <c r="M1593" s="6">
        <f t="shared" si="293"/>
        <v>-1</v>
      </c>
      <c r="O1593" s="2" t="str">
        <f t="shared" si="294"/>
        <v>132 ans, 4 mois, 22 jours</v>
      </c>
      <c r="Q1593" s="3">
        <f t="shared" si="295"/>
        <v>132</v>
      </c>
      <c r="R1593" s="4">
        <f t="shared" si="296"/>
        <v>4</v>
      </c>
      <c r="S1593" s="5">
        <f t="shared" si="297"/>
        <v>22</v>
      </c>
      <c r="U1593" s="1">
        <f t="shared" si="298"/>
        <v>76267</v>
      </c>
      <c r="W1593" s="6">
        <f t="shared" si="299"/>
        <v>0</v>
      </c>
      <c r="Y1593" t="str">
        <f>_xll.DIFFDATE(B1593,C1593,3)</f>
        <v>132 ans 4 mois 21 jours</v>
      </c>
      <c r="AC1593" t="str">
        <f>RIGHT(_xll.DIFFDATE($B1593,$C1593,3),8)</f>
        <v>21 jours</v>
      </c>
      <c r="AD1593" s="11"/>
      <c r="AE1593" s="10"/>
    </row>
    <row r="1594" spans="2:31">
      <c r="B1594" s="1">
        <v>24350</v>
      </c>
      <c r="C1594" s="1">
        <v>45783</v>
      </c>
      <c r="E1594" s="2" t="str">
        <f t="shared" si="288"/>
        <v>58 ans, 8 mois, 5 jours</v>
      </c>
      <c r="G1594" s="3">
        <f t="shared" si="289"/>
        <v>58</v>
      </c>
      <c r="H1594" s="4">
        <f t="shared" si="290"/>
        <v>8</v>
      </c>
      <c r="I1594" s="5">
        <f t="shared" si="291"/>
        <v>5</v>
      </c>
      <c r="K1594" s="1">
        <f t="shared" si="292"/>
        <v>45782</v>
      </c>
      <c r="M1594" s="6">
        <f t="shared" si="293"/>
        <v>-1</v>
      </c>
      <c r="O1594" s="2" t="str">
        <f t="shared" si="294"/>
        <v>58 ans, 8 mois, 6 jours</v>
      </c>
      <c r="Q1594" s="3">
        <f t="shared" si="295"/>
        <v>58</v>
      </c>
      <c r="R1594" s="4">
        <f t="shared" si="296"/>
        <v>8</v>
      </c>
      <c r="S1594" s="5">
        <f t="shared" si="297"/>
        <v>6</v>
      </c>
      <c r="U1594" s="1">
        <f t="shared" si="298"/>
        <v>45783</v>
      </c>
      <c r="W1594" s="6">
        <f t="shared" si="299"/>
        <v>0</v>
      </c>
      <c r="Y1594" t="str">
        <f>_xll.DIFFDATE(B1594,C1594,3)</f>
        <v>58 ans 8 mois 5 jours</v>
      </c>
      <c r="AC1594" t="str">
        <f>RIGHT(_xll.DIFFDATE($B1594,$C1594,3),8)</f>
        <v xml:space="preserve"> 5 jours</v>
      </c>
      <c r="AD1594" s="11"/>
      <c r="AE1594" s="10"/>
    </row>
    <row r="1595" spans="2:31">
      <c r="B1595" s="1">
        <v>1917</v>
      </c>
      <c r="C1595" s="1">
        <v>10782</v>
      </c>
      <c r="E1595" s="2" t="str">
        <f t="shared" si="288"/>
        <v>24 ans, 3 mois, 7 jours</v>
      </c>
      <c r="G1595" s="3">
        <f t="shared" si="289"/>
        <v>24</v>
      </c>
      <c r="H1595" s="4">
        <f t="shared" si="290"/>
        <v>3</v>
      </c>
      <c r="I1595" s="5">
        <f t="shared" si="291"/>
        <v>7</v>
      </c>
      <c r="K1595" s="1">
        <f t="shared" si="292"/>
        <v>10781</v>
      </c>
      <c r="M1595" s="6">
        <f t="shared" si="293"/>
        <v>-1</v>
      </c>
      <c r="O1595" s="2" t="str">
        <f t="shared" si="294"/>
        <v>24 ans, 3 mois, 8 jours</v>
      </c>
      <c r="Q1595" s="3">
        <f t="shared" si="295"/>
        <v>24</v>
      </c>
      <c r="R1595" s="4">
        <f t="shared" si="296"/>
        <v>3</v>
      </c>
      <c r="S1595" s="5">
        <f t="shared" si="297"/>
        <v>8</v>
      </c>
      <c r="U1595" s="1">
        <f t="shared" si="298"/>
        <v>10782</v>
      </c>
      <c r="W1595" s="6">
        <f t="shared" si="299"/>
        <v>0</v>
      </c>
      <c r="Y1595" t="str">
        <f>_xll.DIFFDATE(B1595,C1595,3)</f>
        <v>24 ans 3 mois 7 jours</v>
      </c>
      <c r="AC1595" t="str">
        <f>RIGHT(_xll.DIFFDATE($B1595,$C1595,3),8)</f>
        <v xml:space="preserve"> 7 jours</v>
      </c>
      <c r="AD1595" s="11"/>
      <c r="AE1595" s="10"/>
    </row>
    <row r="1596" spans="2:31">
      <c r="B1596" s="1">
        <v>28123</v>
      </c>
      <c r="C1596" s="1">
        <v>80057</v>
      </c>
      <c r="E1596" s="2" t="str">
        <f t="shared" si="288"/>
        <v>142 ans, 2 mois, 8 jours</v>
      </c>
      <c r="G1596" s="3">
        <f t="shared" si="289"/>
        <v>142</v>
      </c>
      <c r="H1596" s="4">
        <f t="shared" si="290"/>
        <v>2</v>
      </c>
      <c r="I1596" s="5">
        <f t="shared" si="291"/>
        <v>8</v>
      </c>
      <c r="K1596" s="1">
        <f t="shared" si="292"/>
        <v>80056</v>
      </c>
      <c r="M1596" s="6">
        <f t="shared" si="293"/>
        <v>-1</v>
      </c>
      <c r="O1596" s="2" t="str">
        <f t="shared" si="294"/>
        <v>142 ans, 2 mois, 9 jours</v>
      </c>
      <c r="Q1596" s="3">
        <f t="shared" si="295"/>
        <v>142</v>
      </c>
      <c r="R1596" s="4">
        <f t="shared" si="296"/>
        <v>2</v>
      </c>
      <c r="S1596" s="5">
        <f t="shared" si="297"/>
        <v>9</v>
      </c>
      <c r="U1596" s="1">
        <f t="shared" si="298"/>
        <v>80057</v>
      </c>
      <c r="W1596" s="6">
        <f t="shared" si="299"/>
        <v>0</v>
      </c>
      <c r="Y1596" t="str">
        <f>_xll.DIFFDATE(B1596,C1596,3)</f>
        <v>142 ans 2 mois 8 jours</v>
      </c>
      <c r="AC1596" t="str">
        <f>RIGHT(_xll.DIFFDATE($B1596,$C1596,3),8)</f>
        <v xml:space="preserve"> 8 jours</v>
      </c>
      <c r="AD1596" s="11"/>
      <c r="AE1596" s="10"/>
    </row>
    <row r="1597" spans="2:31">
      <c r="B1597" s="1">
        <v>15918</v>
      </c>
      <c r="C1597" s="1">
        <v>36969</v>
      </c>
      <c r="E1597" s="2" t="str">
        <f t="shared" si="288"/>
        <v>57 ans, 7 mois, 16 jours</v>
      </c>
      <c r="G1597" s="3">
        <f t="shared" si="289"/>
        <v>57</v>
      </c>
      <c r="H1597" s="4">
        <f t="shared" si="290"/>
        <v>7</v>
      </c>
      <c r="I1597" s="5">
        <f t="shared" si="291"/>
        <v>16</v>
      </c>
      <c r="K1597" s="1">
        <f t="shared" si="292"/>
        <v>36966</v>
      </c>
      <c r="M1597" s="6">
        <f t="shared" si="293"/>
        <v>-3</v>
      </c>
      <c r="O1597" s="2" t="str">
        <f t="shared" si="294"/>
        <v>57 ans, 7 mois, 19 jours</v>
      </c>
      <c r="Q1597" s="3">
        <f t="shared" si="295"/>
        <v>57</v>
      </c>
      <c r="R1597" s="4">
        <f t="shared" si="296"/>
        <v>7</v>
      </c>
      <c r="S1597" s="5">
        <f t="shared" si="297"/>
        <v>19</v>
      </c>
      <c r="U1597" s="1">
        <f t="shared" si="298"/>
        <v>36969</v>
      </c>
      <c r="W1597" s="6">
        <f t="shared" si="299"/>
        <v>0</v>
      </c>
      <c r="Y1597" t="str">
        <f>_xll.DIFFDATE(B1597,C1597,3)</f>
        <v>57 ans 7 mois 16 jours</v>
      </c>
      <c r="AC1597" t="str">
        <f>RIGHT(_xll.DIFFDATE($B1597,$C1597,3),8)</f>
        <v>16 jours</v>
      </c>
      <c r="AD1597" s="11"/>
      <c r="AE1597" s="10"/>
    </row>
    <row r="1598" spans="2:31">
      <c r="B1598" s="1">
        <v>33479</v>
      </c>
      <c r="C1598" s="1">
        <v>70930</v>
      </c>
      <c r="E1598" s="2" t="str">
        <f t="shared" si="288"/>
        <v>102 ans, 6 mois, 11 jours</v>
      </c>
      <c r="G1598" s="3">
        <f t="shared" si="289"/>
        <v>102</v>
      </c>
      <c r="H1598" s="4">
        <f t="shared" si="290"/>
        <v>6</v>
      </c>
      <c r="I1598" s="5">
        <f t="shared" si="291"/>
        <v>11</v>
      </c>
      <c r="K1598" s="1">
        <f t="shared" si="292"/>
        <v>70929</v>
      </c>
      <c r="M1598" s="6">
        <f t="shared" si="293"/>
        <v>-1</v>
      </c>
      <c r="O1598" s="2" t="str">
        <f t="shared" si="294"/>
        <v>102 ans, 6 mois, 12 jours</v>
      </c>
      <c r="Q1598" s="3">
        <f t="shared" si="295"/>
        <v>102</v>
      </c>
      <c r="R1598" s="4">
        <f t="shared" si="296"/>
        <v>6</v>
      </c>
      <c r="S1598" s="5">
        <f t="shared" si="297"/>
        <v>12</v>
      </c>
      <c r="U1598" s="1">
        <f t="shared" si="298"/>
        <v>70930</v>
      </c>
      <c r="W1598" s="6">
        <f t="shared" si="299"/>
        <v>0</v>
      </c>
      <c r="Y1598" t="str">
        <f>_xll.DIFFDATE(B1598,C1598,3)</f>
        <v>102 ans 6 mois 11 jours</v>
      </c>
      <c r="AC1598" t="str">
        <f>RIGHT(_xll.DIFFDATE($B1598,$C1598,3),8)</f>
        <v>11 jours</v>
      </c>
      <c r="AD1598" s="11"/>
      <c r="AE1598" s="10"/>
    </row>
    <row r="1599" spans="2:31">
      <c r="B1599" s="1">
        <v>10348</v>
      </c>
      <c r="C1599" s="1">
        <v>64738</v>
      </c>
      <c r="E1599" s="2" t="str">
        <f t="shared" si="288"/>
        <v>148 ans, 10 mois, 27 jours</v>
      </c>
      <c r="G1599" s="3">
        <f t="shared" si="289"/>
        <v>148</v>
      </c>
      <c r="H1599" s="4">
        <f t="shared" si="290"/>
        <v>10</v>
      </c>
      <c r="I1599" s="5">
        <f t="shared" si="291"/>
        <v>27</v>
      </c>
      <c r="K1599" s="1">
        <f t="shared" si="292"/>
        <v>64736</v>
      </c>
      <c r="M1599" s="6">
        <f t="shared" si="293"/>
        <v>-2</v>
      </c>
      <c r="O1599" s="2" t="str">
        <f t="shared" si="294"/>
        <v>148 ans, 10 mois, 29 jours</v>
      </c>
      <c r="Q1599" s="3">
        <f t="shared" si="295"/>
        <v>148</v>
      </c>
      <c r="R1599" s="4">
        <f t="shared" si="296"/>
        <v>10</v>
      </c>
      <c r="S1599" s="5">
        <f t="shared" si="297"/>
        <v>29</v>
      </c>
      <c r="U1599" s="1">
        <f t="shared" si="298"/>
        <v>64738</v>
      </c>
      <c r="W1599" s="6">
        <f t="shared" si="299"/>
        <v>0</v>
      </c>
      <c r="Y1599" t="str">
        <f>_xll.DIFFDATE(B1599,C1599,3)</f>
        <v>148 ans 10 mois 27 jours</v>
      </c>
      <c r="AC1599" t="str">
        <f>RIGHT(_xll.DIFFDATE($B1599,$C1599,3),8)</f>
        <v>27 jours</v>
      </c>
      <c r="AD1599" s="11"/>
      <c r="AE1599" s="10"/>
    </row>
    <row r="1600" spans="2:31">
      <c r="B1600" s="1">
        <v>16588</v>
      </c>
      <c r="C1600" s="1">
        <v>28573</v>
      </c>
      <c r="E1600" s="2" t="str">
        <f t="shared" si="288"/>
        <v>32 ans, 9 mois, 21 jours</v>
      </c>
      <c r="G1600" s="3">
        <f t="shared" si="289"/>
        <v>32</v>
      </c>
      <c r="H1600" s="4">
        <f t="shared" si="290"/>
        <v>9</v>
      </c>
      <c r="I1600" s="5">
        <f t="shared" si="291"/>
        <v>21</v>
      </c>
      <c r="K1600" s="1">
        <f t="shared" si="292"/>
        <v>28570</v>
      </c>
      <c r="M1600" s="6">
        <f t="shared" si="293"/>
        <v>-3</v>
      </c>
      <c r="O1600" s="2" t="str">
        <f t="shared" si="294"/>
        <v>32 ans, 9 mois, 24 jours</v>
      </c>
      <c r="Q1600" s="3">
        <f t="shared" si="295"/>
        <v>32</v>
      </c>
      <c r="R1600" s="4">
        <f t="shared" si="296"/>
        <v>9</v>
      </c>
      <c r="S1600" s="5">
        <f t="shared" si="297"/>
        <v>24</v>
      </c>
      <c r="U1600" s="1">
        <f t="shared" si="298"/>
        <v>28573</v>
      </c>
      <c r="W1600" s="6">
        <f t="shared" si="299"/>
        <v>0</v>
      </c>
      <c r="Y1600" t="str">
        <f>_xll.DIFFDATE(B1600,C1600,3)</f>
        <v>32 ans 9 mois 21 jours</v>
      </c>
      <c r="AC1600" t="str">
        <f>RIGHT(_xll.DIFFDATE($B1600,$C1600,3),8)</f>
        <v>21 jours</v>
      </c>
      <c r="AD1600" s="11"/>
      <c r="AE1600" s="10"/>
    </row>
    <row r="1601" spans="2:31">
      <c r="B1601" s="1">
        <v>6969</v>
      </c>
      <c r="C1601" s="1">
        <v>38436</v>
      </c>
      <c r="E1601" s="2" t="str">
        <f t="shared" si="288"/>
        <v>86 ans, 1 mois, 24 jours</v>
      </c>
      <c r="G1601" s="3">
        <f t="shared" si="289"/>
        <v>86</v>
      </c>
      <c r="H1601" s="4">
        <f t="shared" si="290"/>
        <v>1</v>
      </c>
      <c r="I1601" s="5">
        <f t="shared" si="291"/>
        <v>24</v>
      </c>
      <c r="K1601" s="1">
        <f t="shared" si="292"/>
        <v>38435</v>
      </c>
      <c r="M1601" s="6">
        <f t="shared" si="293"/>
        <v>-1</v>
      </c>
      <c r="O1601" s="2" t="str">
        <f t="shared" si="294"/>
        <v>86 ans, 1 mois, 25 jours</v>
      </c>
      <c r="Q1601" s="3">
        <f t="shared" si="295"/>
        <v>86</v>
      </c>
      <c r="R1601" s="4">
        <f t="shared" si="296"/>
        <v>1</v>
      </c>
      <c r="S1601" s="5">
        <f t="shared" si="297"/>
        <v>25</v>
      </c>
      <c r="U1601" s="1">
        <f t="shared" si="298"/>
        <v>38436</v>
      </c>
      <c r="W1601" s="6">
        <f t="shared" si="299"/>
        <v>0</v>
      </c>
      <c r="Y1601" t="str">
        <f>_xll.DIFFDATE(B1601,C1601,3)</f>
        <v>86 ans 1 mois 24 jours</v>
      </c>
      <c r="AC1601" t="str">
        <f>RIGHT(_xll.DIFFDATE($B1601,$C1601,3),8)</f>
        <v>24 jours</v>
      </c>
      <c r="AD1601" s="11"/>
      <c r="AE1601" s="10"/>
    </row>
    <row r="1602" spans="2:31">
      <c r="B1602" s="1">
        <v>7822</v>
      </c>
      <c r="C1602" s="1">
        <v>18600</v>
      </c>
      <c r="E1602" s="2" t="str">
        <f t="shared" si="288"/>
        <v>29 ans, 6 mois, 2 jours</v>
      </c>
      <c r="G1602" s="3">
        <f t="shared" si="289"/>
        <v>29</v>
      </c>
      <c r="H1602" s="4">
        <f t="shared" si="290"/>
        <v>6</v>
      </c>
      <c r="I1602" s="5">
        <f t="shared" si="291"/>
        <v>2</v>
      </c>
      <c r="K1602" s="1">
        <f t="shared" si="292"/>
        <v>18599</v>
      </c>
      <c r="M1602" s="6">
        <f t="shared" si="293"/>
        <v>-1</v>
      </c>
      <c r="O1602" s="2" t="str">
        <f t="shared" si="294"/>
        <v>29 ans, 6 mois, 3 jours</v>
      </c>
      <c r="Q1602" s="3">
        <f t="shared" si="295"/>
        <v>29</v>
      </c>
      <c r="R1602" s="4">
        <f t="shared" si="296"/>
        <v>6</v>
      </c>
      <c r="S1602" s="5">
        <f t="shared" si="297"/>
        <v>3</v>
      </c>
      <c r="U1602" s="1">
        <f t="shared" si="298"/>
        <v>18600</v>
      </c>
      <c r="W1602" s="6">
        <f t="shared" si="299"/>
        <v>0</v>
      </c>
      <c r="Y1602" t="str">
        <f>_xll.DIFFDATE(B1602,C1602,3)</f>
        <v>29 ans 6 mois 2 jours</v>
      </c>
      <c r="AC1602" t="str">
        <f>RIGHT(_xll.DIFFDATE($B1602,$C1602,3),8)</f>
        <v xml:space="preserve"> 2 jours</v>
      </c>
      <c r="AD1602" s="11"/>
      <c r="AE1602" s="10"/>
    </row>
    <row r="1603" spans="2:31">
      <c r="B1603" s="1">
        <v>34059</v>
      </c>
      <c r="C1603" s="1">
        <v>36244</v>
      </c>
      <c r="E1603" s="2" t="str">
        <f t="shared" si="288"/>
        <v>5 ans, 11 mois, 22 jours</v>
      </c>
      <c r="G1603" s="3">
        <f t="shared" si="289"/>
        <v>5</v>
      </c>
      <c r="H1603" s="4">
        <f t="shared" si="290"/>
        <v>11</v>
      </c>
      <c r="I1603" s="5">
        <f t="shared" si="291"/>
        <v>22</v>
      </c>
      <c r="K1603" s="1">
        <f t="shared" si="292"/>
        <v>36241</v>
      </c>
      <c r="M1603" s="6">
        <f t="shared" si="293"/>
        <v>-3</v>
      </c>
      <c r="O1603" s="2" t="str">
        <f t="shared" si="294"/>
        <v>5 ans, 11 mois, 25 jours</v>
      </c>
      <c r="Q1603" s="3">
        <f t="shared" si="295"/>
        <v>5</v>
      </c>
      <c r="R1603" s="4">
        <f t="shared" si="296"/>
        <v>11</v>
      </c>
      <c r="S1603" s="5">
        <f t="shared" si="297"/>
        <v>25</v>
      </c>
      <c r="U1603" s="1">
        <f t="shared" si="298"/>
        <v>36244</v>
      </c>
      <c r="W1603" s="6">
        <f t="shared" si="299"/>
        <v>0</v>
      </c>
      <c r="Y1603" t="str">
        <f>_xll.DIFFDATE(B1603,C1603,3)</f>
        <v>5 ans 11 mois 22 jours</v>
      </c>
      <c r="AC1603" t="str">
        <f>RIGHT(_xll.DIFFDATE($B1603,$C1603,3),8)</f>
        <v>22 jours</v>
      </c>
      <c r="AD1603" s="11"/>
      <c r="AE1603" s="10"/>
    </row>
    <row r="1604" spans="2:31">
      <c r="B1604" s="1">
        <v>28886</v>
      </c>
      <c r="C1604" s="1">
        <v>73487</v>
      </c>
      <c r="E1604" s="2" t="str">
        <f t="shared" si="288"/>
        <v>122 ans, 1 mois, 10 jours</v>
      </c>
      <c r="G1604" s="3">
        <f t="shared" si="289"/>
        <v>122</v>
      </c>
      <c r="H1604" s="4">
        <f t="shared" si="290"/>
        <v>1</v>
      </c>
      <c r="I1604" s="5">
        <f t="shared" si="291"/>
        <v>10</v>
      </c>
      <c r="K1604" s="1">
        <f t="shared" si="292"/>
        <v>73484</v>
      </c>
      <c r="M1604" s="6">
        <f t="shared" si="293"/>
        <v>-3</v>
      </c>
      <c r="O1604" s="2" t="str">
        <f t="shared" si="294"/>
        <v>122 ans, 1 mois, 13 jours</v>
      </c>
      <c r="Q1604" s="3">
        <f t="shared" si="295"/>
        <v>122</v>
      </c>
      <c r="R1604" s="4">
        <f t="shared" si="296"/>
        <v>1</v>
      </c>
      <c r="S1604" s="5">
        <f t="shared" si="297"/>
        <v>13</v>
      </c>
      <c r="U1604" s="1">
        <f t="shared" si="298"/>
        <v>73487</v>
      </c>
      <c r="W1604" s="6">
        <f t="shared" si="299"/>
        <v>0</v>
      </c>
      <c r="Y1604" t="str">
        <f>_xll.DIFFDATE(B1604,C1604,3)</f>
        <v>122 ans 1 mois 10 jours</v>
      </c>
      <c r="AC1604" t="str">
        <f>RIGHT(_xll.DIFFDATE($B1604,$C1604,3),8)</f>
        <v>10 jours</v>
      </c>
      <c r="AD1604" s="11"/>
      <c r="AE1604" s="10"/>
    </row>
    <row r="1605" spans="2:31">
      <c r="B1605" s="1">
        <v>21854</v>
      </c>
      <c r="C1605" s="1">
        <v>23360</v>
      </c>
      <c r="E1605" s="2" t="str">
        <f t="shared" si="288"/>
        <v>4 ans, 1 mois, 14 jours</v>
      </c>
      <c r="G1605" s="3">
        <f t="shared" si="289"/>
        <v>4</v>
      </c>
      <c r="H1605" s="4">
        <f t="shared" si="290"/>
        <v>1</v>
      </c>
      <c r="I1605" s="5">
        <f t="shared" si="291"/>
        <v>14</v>
      </c>
      <c r="K1605" s="1">
        <f t="shared" si="292"/>
        <v>23359</v>
      </c>
      <c r="M1605" s="6">
        <f t="shared" si="293"/>
        <v>-1</v>
      </c>
      <c r="O1605" s="2" t="str">
        <f t="shared" si="294"/>
        <v>4 ans, 1 mois, 15 jours</v>
      </c>
      <c r="Q1605" s="3">
        <f t="shared" si="295"/>
        <v>4</v>
      </c>
      <c r="R1605" s="4">
        <f t="shared" si="296"/>
        <v>1</v>
      </c>
      <c r="S1605" s="5">
        <f t="shared" si="297"/>
        <v>15</v>
      </c>
      <c r="U1605" s="1">
        <f t="shared" si="298"/>
        <v>23360</v>
      </c>
      <c r="W1605" s="6">
        <f t="shared" si="299"/>
        <v>0</v>
      </c>
      <c r="Y1605" t="str">
        <f>_xll.DIFFDATE(B1605,C1605,3)</f>
        <v>4 ans 1 mois 14 jours</v>
      </c>
      <c r="AC1605" t="str">
        <f>RIGHT(_xll.DIFFDATE($B1605,$C1605,3),8)</f>
        <v>14 jours</v>
      </c>
      <c r="AD1605" s="11"/>
      <c r="AE1605" s="10"/>
    </row>
    <row r="1606" spans="2:31">
      <c r="B1606" s="1">
        <v>761</v>
      </c>
      <c r="C1606" s="1">
        <v>50854</v>
      </c>
      <c r="E1606" s="2" t="str">
        <f t="shared" si="288"/>
        <v>137 ans, 1 mois, 23 jours</v>
      </c>
      <c r="G1606" s="3">
        <f t="shared" si="289"/>
        <v>137</v>
      </c>
      <c r="H1606" s="4">
        <f t="shared" si="290"/>
        <v>1</v>
      </c>
      <c r="I1606" s="5">
        <f t="shared" si="291"/>
        <v>23</v>
      </c>
      <c r="K1606" s="1">
        <f t="shared" si="292"/>
        <v>50852</v>
      </c>
      <c r="M1606" s="6">
        <f t="shared" si="293"/>
        <v>-2</v>
      </c>
      <c r="O1606" s="2" t="str">
        <f t="shared" si="294"/>
        <v>137 ans, 1 mois, 25 jours</v>
      </c>
      <c r="Q1606" s="3">
        <f t="shared" si="295"/>
        <v>137</v>
      </c>
      <c r="R1606" s="4">
        <f t="shared" si="296"/>
        <v>1</v>
      </c>
      <c r="S1606" s="5">
        <f t="shared" si="297"/>
        <v>25</v>
      </c>
      <c r="U1606" s="1">
        <f t="shared" si="298"/>
        <v>50854</v>
      </c>
      <c r="W1606" s="6">
        <f t="shared" si="299"/>
        <v>0</v>
      </c>
      <c r="Y1606" t="str">
        <f>_xll.DIFFDATE(B1606,C1606,3)</f>
        <v>137 ans 1 mois 23 jours</v>
      </c>
      <c r="AC1606" t="str">
        <f>RIGHT(_xll.DIFFDATE($B1606,$C1606,3),8)</f>
        <v>23 jours</v>
      </c>
      <c r="AD1606" s="11"/>
      <c r="AE1606" s="10"/>
    </row>
    <row r="1607" spans="2:31">
      <c r="B1607" s="1">
        <v>5114</v>
      </c>
      <c r="C1607" s="1">
        <v>13452</v>
      </c>
      <c r="E1607" s="2" t="str">
        <f t="shared" si="288"/>
        <v>22 ans, 9 mois, 28 jours</v>
      </c>
      <c r="G1607" s="3">
        <f t="shared" si="289"/>
        <v>22</v>
      </c>
      <c r="H1607" s="4">
        <f t="shared" si="290"/>
        <v>9</v>
      </c>
      <c r="I1607" s="5">
        <f t="shared" si="291"/>
        <v>28</v>
      </c>
      <c r="K1607" s="1">
        <f t="shared" si="292"/>
        <v>13451</v>
      </c>
      <c r="M1607" s="6">
        <f t="shared" si="293"/>
        <v>-1</v>
      </c>
      <c r="O1607" s="2" t="str">
        <f t="shared" si="294"/>
        <v>22 ans, 9 mois, 29 jours</v>
      </c>
      <c r="Q1607" s="3">
        <f t="shared" si="295"/>
        <v>22</v>
      </c>
      <c r="R1607" s="4">
        <f t="shared" si="296"/>
        <v>9</v>
      </c>
      <c r="S1607" s="5">
        <f t="shared" si="297"/>
        <v>29</v>
      </c>
      <c r="U1607" s="1">
        <f t="shared" si="298"/>
        <v>13452</v>
      </c>
      <c r="W1607" s="6">
        <f t="shared" si="299"/>
        <v>0</v>
      </c>
      <c r="Y1607" t="str">
        <f>_xll.DIFFDATE(B1607,C1607,3)</f>
        <v>22 ans 9 mois 28 jours</v>
      </c>
      <c r="AC1607" t="str">
        <f>RIGHT(_xll.DIFFDATE($B1607,$C1607,3),8)</f>
        <v>28 jours</v>
      </c>
      <c r="AD1607" s="11"/>
      <c r="AE1607" s="10"/>
    </row>
    <row r="1608" spans="2:31">
      <c r="B1608" s="1">
        <v>21275</v>
      </c>
      <c r="C1608" s="1">
        <v>68652</v>
      </c>
      <c r="E1608" s="2" t="str">
        <f t="shared" ref="E1608:E1671" si="300">DATEDIF(B1608,C1608,"y")&amp;IF(DATEDIF(B1608,C1608,"y")&gt;1," ans, "," an, ")&amp;DATEDIF(B1608,C1608,"ym")&amp;" mois, "&amp;DATEDIF(B1608,C1608,"md")&amp;IF(DATEDIF(B1608,C1608,"md")&gt;1," jours"," jour")</f>
        <v>129 ans, 8 mois, 15 jours</v>
      </c>
      <c r="G1608" s="3">
        <f t="shared" ref="G1608:G1671" si="301">DATEDIF(B1608,C1608,"y")</f>
        <v>129</v>
      </c>
      <c r="H1608" s="4">
        <f t="shared" ref="H1608:H1671" si="302">DATEDIF(B1608,C1608,"ym")</f>
        <v>8</v>
      </c>
      <c r="I1608" s="5">
        <f t="shared" ref="I1608:I1671" si="303">DATEDIF(B1608,C1608,"md")</f>
        <v>15</v>
      </c>
      <c r="K1608" s="1">
        <f t="shared" ref="K1608:K1671" si="304">EDATE($B1608,12*G1608+H1608)+I1608</f>
        <v>68651</v>
      </c>
      <c r="M1608" s="6">
        <f t="shared" ref="M1608:M1671" si="305">K1608-$C1608</f>
        <v>-1</v>
      </c>
      <c r="O1608" s="2" t="str">
        <f t="shared" ref="O1608:O1671" si="306" xml:space="preserve">          TEXT(INT((12*(YEAR(INT(C1608)+((ROUND(C1608-INT(C1608)-B1608+INT(B1608),6))&gt;=0))-YEAR(B1608))+MONTH(INT(C1608)+((ROUND(C1608-INT(C1608)-B1608+INT(B1608),6))&gt;=0))-MONTH(B1608)    -(EDATE(B1608,12*(YEAR(INT(C1608)+((ROUND(C1608-INT(C1608)-B1608+INT(B1608),6))&gt;=0))-YEAR(B1608))+MONTH(INT(C1608)+((ROUND(C1608-INT(C1608)-B1608+INT(B1608),6))&gt;=0))-MONTH(B1608))&gt;=(INT(C1608)+((ROUND(C1608-INT(C1608)-B1608+INT(B1608),6))&gt;=0))))/12),"[&gt;=2]0"" ans, "";0"" an, """)&amp;                  MOD(12*(YEAR(INT(C1608)+((ROUND(C1608-INT(C1608)-B1608+INT(B1608),6))&gt;=0))-YEAR(B1608))+MONTH(INT(C1608)+((ROUND(C1608-INT(C1608)-B1608+INT(B1608),6))&gt;=0))-MONTH(B1608)    -(EDATE(B1608,12*(YEAR(INT(C1608)+((ROUND(C1608-INT(C1608)-B1608+INT(B1608),6))&gt;=0))-YEAR(B1608))+MONTH(INT(C1608)+((ROUND(C1608-INT(C1608)-B1608+INT(B1608),6))&gt;=0))-MONTH(B1608))&gt;=(INT(C1608)+((ROUND(C1608-INT(C1608)-B1608+INT(B1608),6))&gt;=0))),12)&amp;" mois, "&amp;                          TEXT(INT(C1608)+((ROUND(C1608-INT(C1608)-B1608+INT(B1608),6))&gt;=0)-EDATE(INT(B1608),12*(YEAR(INT(C1608)+((ROUND(C1608-INT(C1608)-B1608+INT(B1608),6))&gt;=0))-YEAR(B1608))+MONTH(INT(C1608)+((ROUND(C1608-INT(C1608)-B1608+INT(B1608),6))&gt;=0))-MONTH(B1608)    -(EDATE(B1608,12*(YEAR(INT(C1608)+((ROUND(C1608-INT(C1608)-B1608+INT(B1608),6))&gt;=0))-YEAR(B1608))+MONTH(INT(C1608)+((ROUND(C1608-INT(C1608)-B1608+INT(B1608),6))&gt;=0))-MONTH(B1608))&gt;=(INT(C1608)+((ROUND(C1608-INT(C1608)-B1608+INT(B1608),6))&gt;=0))))-1,"[&gt;=2]0"" jours"";0"" jour""")</f>
        <v>129 ans, 8 mois, 16 jours</v>
      </c>
      <c r="Q1608" s="3">
        <f t="shared" ref="Q1608:Q1671" si="307" xml:space="preserve">            INT((12*(YEAR(INT(C1608)+((ROUND(C1608-INT(C1608)-B1608+INT(B1608),6))&gt;=0))-YEAR(B1608))+MONTH(INT(C1608)+((ROUND(C1608-INT(C1608)-B1608+INT(B1608),6))&gt;=0))-MONTH(B1608)-(EDATE(B1608,12*(YEAR(INT(C1608)+((ROUND(C1608-INT(C1608)-B1608+INT(B1608),6))&gt;=0))-YEAR(B1608))+MONTH(INT(C1608)+((ROUND(C1608-INT(C1608)-B1608+INT(B1608),6))&gt;=0))-MONTH(B1608))&gt;=(INT(C1608)+((ROUND(C1608-INT(C1608)-B1608+INT(B1608),6))&gt;=0))))/12)</f>
        <v>129</v>
      </c>
      <c r="R1608" s="4">
        <f t="shared" ref="R1608:R1671" si="308" xml:space="preserve">             MOD(12*(YEAR(INT(C1608)+((ROUND(C1608-INT(C1608)-B1608+INT(B1608),6))&gt;=0))-YEAR(B1608))+MONTH(INT(C1608)+((ROUND(C1608-INT(C1608)-B1608+INT(B1608),6))&gt;=0))-MONTH(B1608)-(EDATE(B1608,12*(YEAR(INT(C1608)+((ROUND(C1608-INT(C1608)-B1608+INT(B1608),6))&gt;=0))-YEAR(B1608))+MONTH(INT(C1608)+((ROUND(C1608-INT(C1608)-B1608+INT(B1608),6))&gt;=0))-MONTH(B1608))&gt;=(INT(C1608)+((ROUND(C1608-INT(C1608)-B1608+INT(B1608),6))&gt;=0))),12)</f>
        <v>8</v>
      </c>
      <c r="S1608" s="5">
        <f t="shared" ref="S1608:S1671" si="309" xml:space="preserve">                               INT(C1608)+((ROUND(C1608-INT(C1608)-B1608+INT(B1608),6))&gt;=0)-EDATE(INT(B1608),12*(YEAR(INT(C1608)+((ROUND(C1608-INT(C1608)-B1608+INT(B1608),6))&gt;=0))-YEAR(B1608))+MONTH(INT(C1608)+((ROUND(C1608-INT(C1608)-B1608+INT(B1608),6))&gt;=0))-MONTH(B1608)    -(EDATE(B1608,12*(YEAR(INT(C1608)+((ROUND(C1608-INT(C1608)-B1608+INT(B1608),6))&gt;=0))-YEAR(B1608))+MONTH(INT(C1608)+((ROUND(C1608-INT(C1608)-B1608+INT(B1608),6))&gt;=0))-MONTH(B1608))&gt;=(INT(C1608)+((ROUND(C1608-INT(C1608)-B1608+INT(B1608),6))&gt;=0))))-1</f>
        <v>16</v>
      </c>
      <c r="U1608" s="1">
        <f t="shared" ref="U1608:U1671" si="310">EDATE($B1608,12*Q1608+R1608)+S1608</f>
        <v>68652</v>
      </c>
      <c r="W1608" s="6">
        <f t="shared" ref="W1608:W1671" si="311">U1608-$C1608</f>
        <v>0</v>
      </c>
      <c r="Y1608" t="str">
        <f>_xll.DIFFDATE(B1608,C1608,3)</f>
        <v>129 ans 8 mois 15 jours</v>
      </c>
      <c r="AC1608" t="str">
        <f>RIGHT(_xll.DIFFDATE($B1608,$C1608,3),8)</f>
        <v>15 jours</v>
      </c>
      <c r="AD1608" s="11"/>
      <c r="AE1608" s="10"/>
    </row>
    <row r="1609" spans="2:31">
      <c r="B1609" s="1">
        <v>14426</v>
      </c>
      <c r="C1609" s="1">
        <v>26013</v>
      </c>
      <c r="E1609" s="2" t="str">
        <f t="shared" si="300"/>
        <v>31 ans, 8 mois, 19 jours</v>
      </c>
      <c r="G1609" s="3">
        <f t="shared" si="301"/>
        <v>31</v>
      </c>
      <c r="H1609" s="4">
        <f t="shared" si="302"/>
        <v>8</v>
      </c>
      <c r="I1609" s="5">
        <f t="shared" si="303"/>
        <v>19</v>
      </c>
      <c r="K1609" s="1">
        <f t="shared" si="304"/>
        <v>26011</v>
      </c>
      <c r="M1609" s="6">
        <f t="shared" si="305"/>
        <v>-2</v>
      </c>
      <c r="O1609" s="2" t="str">
        <f t="shared" si="306"/>
        <v>31 ans, 8 mois, 21 jours</v>
      </c>
      <c r="Q1609" s="3">
        <f t="shared" si="307"/>
        <v>31</v>
      </c>
      <c r="R1609" s="4">
        <f t="shared" si="308"/>
        <v>8</v>
      </c>
      <c r="S1609" s="5">
        <f t="shared" si="309"/>
        <v>21</v>
      </c>
      <c r="U1609" s="1">
        <f t="shared" si="310"/>
        <v>26013</v>
      </c>
      <c r="W1609" s="6">
        <f t="shared" si="311"/>
        <v>0</v>
      </c>
      <c r="Y1609" t="str">
        <f>_xll.DIFFDATE(B1609,C1609,3)</f>
        <v>31 ans 8 mois 19 jours</v>
      </c>
      <c r="AC1609" t="str">
        <f>RIGHT(_xll.DIFFDATE($B1609,$C1609,3),8)</f>
        <v>19 jours</v>
      </c>
      <c r="AD1609" s="11"/>
      <c r="AE1609" s="10"/>
    </row>
    <row r="1610" spans="2:31">
      <c r="B1610" s="1">
        <v>33908</v>
      </c>
      <c r="C1610" s="1">
        <v>54055</v>
      </c>
      <c r="E1610" s="2" t="str">
        <f t="shared" si="300"/>
        <v>55 ans, 1 mois, 28 jours</v>
      </c>
      <c r="G1610" s="3">
        <f t="shared" si="301"/>
        <v>55</v>
      </c>
      <c r="H1610" s="4">
        <f t="shared" si="302"/>
        <v>1</v>
      </c>
      <c r="I1610" s="5">
        <f t="shared" si="303"/>
        <v>28</v>
      </c>
      <c r="K1610" s="1">
        <f t="shared" si="304"/>
        <v>54054</v>
      </c>
      <c r="M1610" s="6">
        <f t="shared" si="305"/>
        <v>-1</v>
      </c>
      <c r="O1610" s="2" t="str">
        <f t="shared" si="306"/>
        <v>55 ans, 1 mois, 29 jours</v>
      </c>
      <c r="Q1610" s="3">
        <f t="shared" si="307"/>
        <v>55</v>
      </c>
      <c r="R1610" s="4">
        <f t="shared" si="308"/>
        <v>1</v>
      </c>
      <c r="S1610" s="5">
        <f t="shared" si="309"/>
        <v>29</v>
      </c>
      <c r="U1610" s="1">
        <f t="shared" si="310"/>
        <v>54055</v>
      </c>
      <c r="W1610" s="6">
        <f t="shared" si="311"/>
        <v>0</v>
      </c>
      <c r="Y1610" t="str">
        <f>_xll.DIFFDATE(B1610,C1610,3)</f>
        <v>55 ans 1 mois 28 jours</v>
      </c>
      <c r="AC1610" t="str">
        <f>RIGHT(_xll.DIFFDATE($B1610,$C1610,3),8)</f>
        <v>28 jours</v>
      </c>
      <c r="AD1610" s="11"/>
      <c r="AE1610" s="10"/>
    </row>
    <row r="1611" spans="2:31">
      <c r="B1611" s="1">
        <v>2708</v>
      </c>
      <c r="C1611" s="1">
        <v>16264</v>
      </c>
      <c r="E1611" s="2" t="str">
        <f t="shared" si="300"/>
        <v>37 ans, 1 mois, 10 jours</v>
      </c>
      <c r="G1611" s="3">
        <f t="shared" si="301"/>
        <v>37</v>
      </c>
      <c r="H1611" s="4">
        <f t="shared" si="302"/>
        <v>1</v>
      </c>
      <c r="I1611" s="5">
        <f t="shared" si="303"/>
        <v>10</v>
      </c>
      <c r="K1611" s="1">
        <f t="shared" si="304"/>
        <v>16263</v>
      </c>
      <c r="M1611" s="6">
        <f t="shared" si="305"/>
        <v>-1</v>
      </c>
      <c r="O1611" s="2" t="str">
        <f t="shared" si="306"/>
        <v>37 ans, 1 mois, 11 jours</v>
      </c>
      <c r="Q1611" s="3">
        <f t="shared" si="307"/>
        <v>37</v>
      </c>
      <c r="R1611" s="4">
        <f t="shared" si="308"/>
        <v>1</v>
      </c>
      <c r="S1611" s="5">
        <f t="shared" si="309"/>
        <v>11</v>
      </c>
      <c r="U1611" s="1">
        <f t="shared" si="310"/>
        <v>16264</v>
      </c>
      <c r="W1611" s="6">
        <f t="shared" si="311"/>
        <v>0</v>
      </c>
      <c r="Y1611" t="str">
        <f>_xll.DIFFDATE(B1611,C1611,3)</f>
        <v>37 ans 1 mois 10 jours</v>
      </c>
      <c r="AC1611" t="str">
        <f>RIGHT(_xll.DIFFDATE($B1611,$C1611,3),8)</f>
        <v>10 jours</v>
      </c>
      <c r="AD1611" s="11"/>
      <c r="AE1611" s="10"/>
    </row>
    <row r="1612" spans="2:31">
      <c r="B1612" s="1">
        <v>34212</v>
      </c>
      <c r="C1612" s="1">
        <v>51703</v>
      </c>
      <c r="E1612" s="2" t="str">
        <f t="shared" si="300"/>
        <v>47 ans, 10 mois, 20 jours</v>
      </c>
      <c r="G1612" s="3">
        <f t="shared" si="301"/>
        <v>47</v>
      </c>
      <c r="H1612" s="4">
        <f t="shared" si="302"/>
        <v>10</v>
      </c>
      <c r="I1612" s="5">
        <f t="shared" si="303"/>
        <v>20</v>
      </c>
      <c r="K1612" s="1">
        <f t="shared" si="304"/>
        <v>51702</v>
      </c>
      <c r="M1612" s="6">
        <f t="shared" si="305"/>
        <v>-1</v>
      </c>
      <c r="O1612" s="2" t="str">
        <f t="shared" si="306"/>
        <v>47 ans, 10 mois, 21 jours</v>
      </c>
      <c r="Q1612" s="3">
        <f t="shared" si="307"/>
        <v>47</v>
      </c>
      <c r="R1612" s="4">
        <f t="shared" si="308"/>
        <v>10</v>
      </c>
      <c r="S1612" s="5">
        <f t="shared" si="309"/>
        <v>21</v>
      </c>
      <c r="U1612" s="1">
        <f t="shared" si="310"/>
        <v>51703</v>
      </c>
      <c r="W1612" s="6">
        <f t="shared" si="311"/>
        <v>0</v>
      </c>
      <c r="Y1612" t="str">
        <f>_xll.DIFFDATE(B1612,C1612,3)</f>
        <v>47 ans 10 mois 20 jours</v>
      </c>
      <c r="AC1612" t="str">
        <f>RIGHT(_xll.DIFFDATE($B1612,$C1612,3),8)</f>
        <v>20 jours</v>
      </c>
      <c r="AD1612" s="11"/>
      <c r="AE1612" s="10"/>
    </row>
    <row r="1613" spans="2:31">
      <c r="B1613" s="1">
        <v>2282</v>
      </c>
      <c r="C1613" s="1">
        <v>39438</v>
      </c>
      <c r="E1613" s="2" t="str">
        <f t="shared" si="300"/>
        <v>101 ans, 8 mois, 21 jours</v>
      </c>
      <c r="G1613" s="3">
        <f t="shared" si="301"/>
        <v>101</v>
      </c>
      <c r="H1613" s="4">
        <f t="shared" si="302"/>
        <v>8</v>
      </c>
      <c r="I1613" s="5">
        <f t="shared" si="303"/>
        <v>21</v>
      </c>
      <c r="K1613" s="1">
        <f t="shared" si="304"/>
        <v>39437</v>
      </c>
      <c r="M1613" s="6">
        <f t="shared" si="305"/>
        <v>-1</v>
      </c>
      <c r="O1613" s="2" t="str">
        <f t="shared" si="306"/>
        <v>101 ans, 8 mois, 22 jours</v>
      </c>
      <c r="Q1613" s="3">
        <f t="shared" si="307"/>
        <v>101</v>
      </c>
      <c r="R1613" s="4">
        <f t="shared" si="308"/>
        <v>8</v>
      </c>
      <c r="S1613" s="5">
        <f t="shared" si="309"/>
        <v>22</v>
      </c>
      <c r="U1613" s="1">
        <f t="shared" si="310"/>
        <v>39438</v>
      </c>
      <c r="W1613" s="6">
        <f t="shared" si="311"/>
        <v>0</v>
      </c>
      <c r="Y1613" t="str">
        <f>_xll.DIFFDATE(B1613,C1613,3)</f>
        <v>101 ans 8 mois 21 jours</v>
      </c>
      <c r="AC1613" t="str">
        <f>RIGHT(_xll.DIFFDATE($B1613,$C1613,3),8)</f>
        <v>21 jours</v>
      </c>
      <c r="AD1613" s="11"/>
      <c r="AE1613" s="10"/>
    </row>
    <row r="1614" spans="2:31">
      <c r="B1614" s="1">
        <v>9132</v>
      </c>
      <c r="C1614" s="1">
        <v>25547</v>
      </c>
      <c r="E1614" s="2" t="str">
        <f t="shared" si="300"/>
        <v>44 ans, 11 mois, 9 jours</v>
      </c>
      <c r="G1614" s="3">
        <f t="shared" si="301"/>
        <v>44</v>
      </c>
      <c r="H1614" s="4">
        <f t="shared" si="302"/>
        <v>11</v>
      </c>
      <c r="I1614" s="5">
        <f t="shared" si="303"/>
        <v>9</v>
      </c>
      <c r="K1614" s="1">
        <f t="shared" si="304"/>
        <v>25546</v>
      </c>
      <c r="M1614" s="6">
        <f t="shared" si="305"/>
        <v>-1</v>
      </c>
      <c r="O1614" s="2" t="str">
        <f t="shared" si="306"/>
        <v>44 ans, 11 mois, 10 jours</v>
      </c>
      <c r="Q1614" s="3">
        <f t="shared" si="307"/>
        <v>44</v>
      </c>
      <c r="R1614" s="4">
        <f t="shared" si="308"/>
        <v>11</v>
      </c>
      <c r="S1614" s="5">
        <f t="shared" si="309"/>
        <v>10</v>
      </c>
      <c r="U1614" s="1">
        <f t="shared" si="310"/>
        <v>25547</v>
      </c>
      <c r="W1614" s="6">
        <f t="shared" si="311"/>
        <v>0</v>
      </c>
      <c r="Y1614" t="str">
        <f>_xll.DIFFDATE(B1614,C1614,3)</f>
        <v>44 ans 11 mois 9 jours</v>
      </c>
      <c r="AC1614" t="str">
        <f>RIGHT(_xll.DIFFDATE($B1614,$C1614,3),8)</f>
        <v xml:space="preserve"> 9 jours</v>
      </c>
      <c r="AD1614" s="11"/>
      <c r="AE1614" s="10"/>
    </row>
    <row r="1615" spans="2:31">
      <c r="B1615" s="1">
        <v>5204</v>
      </c>
      <c r="C1615" s="1">
        <v>24539</v>
      </c>
      <c r="E1615" s="2" t="str">
        <f t="shared" si="300"/>
        <v>52 ans, 11 mois, 5 jours</v>
      </c>
      <c r="G1615" s="3">
        <f t="shared" si="301"/>
        <v>52</v>
      </c>
      <c r="H1615" s="4">
        <f t="shared" si="302"/>
        <v>11</v>
      </c>
      <c r="I1615" s="5">
        <f t="shared" si="303"/>
        <v>5</v>
      </c>
      <c r="K1615" s="1">
        <f t="shared" si="304"/>
        <v>24536</v>
      </c>
      <c r="M1615" s="6">
        <f t="shared" si="305"/>
        <v>-3</v>
      </c>
      <c r="O1615" s="2" t="str">
        <f t="shared" si="306"/>
        <v>52 ans, 11 mois, 8 jours</v>
      </c>
      <c r="Q1615" s="3">
        <f t="shared" si="307"/>
        <v>52</v>
      </c>
      <c r="R1615" s="4">
        <f t="shared" si="308"/>
        <v>11</v>
      </c>
      <c r="S1615" s="5">
        <f t="shared" si="309"/>
        <v>8</v>
      </c>
      <c r="U1615" s="1">
        <f t="shared" si="310"/>
        <v>24539</v>
      </c>
      <c r="W1615" s="6">
        <f t="shared" si="311"/>
        <v>0</v>
      </c>
      <c r="Y1615" t="str">
        <f>_xll.DIFFDATE(B1615,C1615,3)</f>
        <v>52 ans 11 mois 5 jours</v>
      </c>
      <c r="AC1615" t="str">
        <f>RIGHT(_xll.DIFFDATE($B1615,$C1615,3),8)</f>
        <v xml:space="preserve"> 5 jours</v>
      </c>
      <c r="AD1615" s="11"/>
      <c r="AE1615" s="10"/>
    </row>
    <row r="1616" spans="2:31">
      <c r="B1616" s="1">
        <v>25568</v>
      </c>
      <c r="C1616" s="1">
        <v>40996</v>
      </c>
      <c r="E1616" s="2" t="str">
        <f t="shared" si="300"/>
        <v>42 ans, 2 mois, 26 jours</v>
      </c>
      <c r="G1616" s="3">
        <f t="shared" si="301"/>
        <v>42</v>
      </c>
      <c r="H1616" s="4">
        <f t="shared" si="302"/>
        <v>2</v>
      </c>
      <c r="I1616" s="5">
        <f t="shared" si="303"/>
        <v>26</v>
      </c>
      <c r="K1616" s="1">
        <f t="shared" si="304"/>
        <v>40994</v>
      </c>
      <c r="M1616" s="6">
        <f t="shared" si="305"/>
        <v>-2</v>
      </c>
      <c r="O1616" s="2" t="str">
        <f t="shared" si="306"/>
        <v>42 ans, 2 mois, 28 jours</v>
      </c>
      <c r="Q1616" s="3">
        <f t="shared" si="307"/>
        <v>42</v>
      </c>
      <c r="R1616" s="4">
        <f t="shared" si="308"/>
        <v>2</v>
      </c>
      <c r="S1616" s="5">
        <f t="shared" si="309"/>
        <v>28</v>
      </c>
      <c r="U1616" s="1">
        <f t="shared" si="310"/>
        <v>40996</v>
      </c>
      <c r="W1616" s="6">
        <f t="shared" si="311"/>
        <v>0</v>
      </c>
      <c r="Y1616" t="str">
        <f>_xll.DIFFDATE(B1616,C1616,3)</f>
        <v>42 ans 2 mois 26 jours</v>
      </c>
      <c r="AC1616" t="str">
        <f>RIGHT(_xll.DIFFDATE($B1616,$C1616,3),8)</f>
        <v>26 jours</v>
      </c>
      <c r="AD1616" s="11"/>
      <c r="AE1616" s="10"/>
    </row>
    <row r="1617" spans="2:31">
      <c r="B1617" s="1">
        <v>31624</v>
      </c>
      <c r="C1617" s="1">
        <v>38264</v>
      </c>
      <c r="E1617" s="2" t="str">
        <f t="shared" si="300"/>
        <v>18 ans, 2 mois, 3 jours</v>
      </c>
      <c r="G1617" s="3">
        <f t="shared" si="301"/>
        <v>18</v>
      </c>
      <c r="H1617" s="4">
        <f t="shared" si="302"/>
        <v>2</v>
      </c>
      <c r="I1617" s="5">
        <f t="shared" si="303"/>
        <v>3</v>
      </c>
      <c r="K1617" s="1">
        <f t="shared" si="304"/>
        <v>38263</v>
      </c>
      <c r="M1617" s="6">
        <f t="shared" si="305"/>
        <v>-1</v>
      </c>
      <c r="O1617" s="2" t="str">
        <f t="shared" si="306"/>
        <v>18 ans, 2 mois, 4 jours</v>
      </c>
      <c r="Q1617" s="3">
        <f t="shared" si="307"/>
        <v>18</v>
      </c>
      <c r="R1617" s="4">
        <f t="shared" si="308"/>
        <v>2</v>
      </c>
      <c r="S1617" s="5">
        <f t="shared" si="309"/>
        <v>4</v>
      </c>
      <c r="U1617" s="1">
        <f t="shared" si="310"/>
        <v>38264</v>
      </c>
      <c r="W1617" s="6">
        <f t="shared" si="311"/>
        <v>0</v>
      </c>
      <c r="Y1617" t="str">
        <f>_xll.DIFFDATE(B1617,C1617,3)</f>
        <v>18 ans 2 mois 3 jours</v>
      </c>
      <c r="AC1617" t="str">
        <f>RIGHT(_xll.DIFFDATE($B1617,$C1617,3),8)</f>
        <v xml:space="preserve"> 3 jours</v>
      </c>
      <c r="AD1617" s="11"/>
      <c r="AE1617" s="10"/>
    </row>
    <row r="1618" spans="2:31">
      <c r="B1618" s="1">
        <v>13757</v>
      </c>
      <c r="C1618" s="1">
        <v>54500</v>
      </c>
      <c r="E1618" s="2" t="str">
        <f t="shared" si="300"/>
        <v>111 ans, 6 mois, 16 jours</v>
      </c>
      <c r="G1618" s="3">
        <f t="shared" si="301"/>
        <v>111</v>
      </c>
      <c r="H1618" s="4">
        <f t="shared" si="302"/>
        <v>6</v>
      </c>
      <c r="I1618" s="5">
        <f t="shared" si="303"/>
        <v>16</v>
      </c>
      <c r="K1618" s="1">
        <f t="shared" si="304"/>
        <v>54498</v>
      </c>
      <c r="M1618" s="6">
        <f t="shared" si="305"/>
        <v>-2</v>
      </c>
      <c r="O1618" s="2" t="str">
        <f t="shared" si="306"/>
        <v>111 ans, 6 mois, 18 jours</v>
      </c>
      <c r="Q1618" s="3">
        <f t="shared" si="307"/>
        <v>111</v>
      </c>
      <c r="R1618" s="4">
        <f t="shared" si="308"/>
        <v>6</v>
      </c>
      <c r="S1618" s="5">
        <f t="shared" si="309"/>
        <v>18</v>
      </c>
      <c r="U1618" s="1">
        <f t="shared" si="310"/>
        <v>54500</v>
      </c>
      <c r="W1618" s="6">
        <f t="shared" si="311"/>
        <v>0</v>
      </c>
      <c r="Y1618" t="str">
        <f>_xll.DIFFDATE(B1618,C1618,3)</f>
        <v>111 ans 6 mois 16 jours</v>
      </c>
      <c r="AC1618" t="str">
        <f>RIGHT(_xll.DIFFDATE($B1618,$C1618,3),8)</f>
        <v>16 jours</v>
      </c>
      <c r="AD1618" s="11"/>
      <c r="AE1618" s="10"/>
    </row>
    <row r="1619" spans="2:31">
      <c r="B1619" s="1">
        <v>2922</v>
      </c>
      <c r="C1619" s="1">
        <v>27465</v>
      </c>
      <c r="E1619" s="2" t="str">
        <f t="shared" si="300"/>
        <v>67 ans, 2 mois, 9 jours</v>
      </c>
      <c r="G1619" s="3">
        <f t="shared" si="301"/>
        <v>67</v>
      </c>
      <c r="H1619" s="4">
        <f t="shared" si="302"/>
        <v>2</v>
      </c>
      <c r="I1619" s="5">
        <f t="shared" si="303"/>
        <v>9</v>
      </c>
      <c r="K1619" s="1">
        <f t="shared" si="304"/>
        <v>27462</v>
      </c>
      <c r="M1619" s="6">
        <f t="shared" si="305"/>
        <v>-3</v>
      </c>
      <c r="O1619" s="2" t="str">
        <f t="shared" si="306"/>
        <v>67 ans, 2 mois, 12 jours</v>
      </c>
      <c r="Q1619" s="3">
        <f t="shared" si="307"/>
        <v>67</v>
      </c>
      <c r="R1619" s="4">
        <f t="shared" si="308"/>
        <v>2</v>
      </c>
      <c r="S1619" s="5">
        <f t="shared" si="309"/>
        <v>12</v>
      </c>
      <c r="U1619" s="1">
        <f t="shared" si="310"/>
        <v>27465</v>
      </c>
      <c r="W1619" s="6">
        <f t="shared" si="311"/>
        <v>0</v>
      </c>
      <c r="Y1619" t="str">
        <f>_xll.DIFFDATE(B1619,C1619,3)</f>
        <v>67 ans 2 mois 9 jours</v>
      </c>
      <c r="AC1619" t="str">
        <f>RIGHT(_xll.DIFFDATE($B1619,$C1619,3),8)</f>
        <v xml:space="preserve"> 9 jours</v>
      </c>
      <c r="AD1619" s="11"/>
      <c r="AE1619" s="10"/>
    </row>
    <row r="1620" spans="2:31">
      <c r="B1620" s="1">
        <v>1399</v>
      </c>
      <c r="C1620" s="1">
        <v>16499</v>
      </c>
      <c r="E1620" s="2" t="str">
        <f t="shared" si="300"/>
        <v>41 ans, 4 mois, 1 jour</v>
      </c>
      <c r="G1620" s="3">
        <f t="shared" si="301"/>
        <v>41</v>
      </c>
      <c r="H1620" s="4">
        <f t="shared" si="302"/>
        <v>4</v>
      </c>
      <c r="I1620" s="5">
        <f t="shared" si="303"/>
        <v>1</v>
      </c>
      <c r="K1620" s="1">
        <f t="shared" si="304"/>
        <v>16497</v>
      </c>
      <c r="M1620" s="6">
        <f t="shared" si="305"/>
        <v>-2</v>
      </c>
      <c r="O1620" s="2" t="str">
        <f t="shared" si="306"/>
        <v>41 ans, 4 mois, 3 jours</v>
      </c>
      <c r="Q1620" s="3">
        <f t="shared" si="307"/>
        <v>41</v>
      </c>
      <c r="R1620" s="4">
        <f t="shared" si="308"/>
        <v>4</v>
      </c>
      <c r="S1620" s="5">
        <f t="shared" si="309"/>
        <v>3</v>
      </c>
      <c r="U1620" s="1">
        <f t="shared" si="310"/>
        <v>16499</v>
      </c>
      <c r="W1620" s="6">
        <f t="shared" si="311"/>
        <v>0</v>
      </c>
      <c r="Y1620" t="str">
        <f>_xll.DIFFDATE(B1620,C1620,3)</f>
        <v>41 ans 4 mois 1 jour</v>
      </c>
      <c r="AC1620" t="str">
        <f>RIGHT(_xll.DIFFDATE($B1620,$C1620,3),8)</f>
        <v>s 1 jour</v>
      </c>
      <c r="AD1620" s="11"/>
      <c r="AE1620" s="10"/>
    </row>
    <row r="1621" spans="2:31">
      <c r="B1621" s="1">
        <v>20120</v>
      </c>
      <c r="C1621" s="1">
        <v>24612</v>
      </c>
      <c r="E1621" s="2" t="str">
        <f t="shared" si="300"/>
        <v>12 ans, 3 mois, 19 jours</v>
      </c>
      <c r="G1621" s="3">
        <f t="shared" si="301"/>
        <v>12</v>
      </c>
      <c r="H1621" s="4">
        <f t="shared" si="302"/>
        <v>3</v>
      </c>
      <c r="I1621" s="5">
        <f t="shared" si="303"/>
        <v>19</v>
      </c>
      <c r="K1621" s="1">
        <f t="shared" si="304"/>
        <v>24611</v>
      </c>
      <c r="M1621" s="6">
        <f t="shared" si="305"/>
        <v>-1</v>
      </c>
      <c r="O1621" s="2" t="str">
        <f t="shared" si="306"/>
        <v>12 ans, 3 mois, 20 jours</v>
      </c>
      <c r="Q1621" s="3">
        <f t="shared" si="307"/>
        <v>12</v>
      </c>
      <c r="R1621" s="4">
        <f t="shared" si="308"/>
        <v>3</v>
      </c>
      <c r="S1621" s="5">
        <f t="shared" si="309"/>
        <v>20</v>
      </c>
      <c r="U1621" s="1">
        <f t="shared" si="310"/>
        <v>24612</v>
      </c>
      <c r="W1621" s="6">
        <f t="shared" si="311"/>
        <v>0</v>
      </c>
      <c r="Y1621" t="str">
        <f>_xll.DIFFDATE(B1621,C1621,3)</f>
        <v>12 ans 3 mois 19 jours</v>
      </c>
      <c r="AC1621" t="str">
        <f>RIGHT(_xll.DIFFDATE($B1621,$C1621,3),8)</f>
        <v>19 jours</v>
      </c>
      <c r="AD1621" s="11"/>
      <c r="AE1621" s="10"/>
    </row>
    <row r="1622" spans="2:31">
      <c r="B1622" s="1">
        <v>26997</v>
      </c>
      <c r="C1622" s="1">
        <v>42070</v>
      </c>
      <c r="E1622" s="2" t="str">
        <f t="shared" si="300"/>
        <v>41 ans, 3 mois, 6 jours</v>
      </c>
      <c r="G1622" s="3">
        <f t="shared" si="301"/>
        <v>41</v>
      </c>
      <c r="H1622" s="4">
        <f t="shared" si="302"/>
        <v>3</v>
      </c>
      <c r="I1622" s="5">
        <f t="shared" si="303"/>
        <v>6</v>
      </c>
      <c r="K1622" s="1">
        <f t="shared" si="304"/>
        <v>42069</v>
      </c>
      <c r="M1622" s="6">
        <f t="shared" si="305"/>
        <v>-1</v>
      </c>
      <c r="O1622" s="2" t="str">
        <f t="shared" si="306"/>
        <v>41 ans, 3 mois, 7 jours</v>
      </c>
      <c r="Q1622" s="3">
        <f t="shared" si="307"/>
        <v>41</v>
      </c>
      <c r="R1622" s="4">
        <f t="shared" si="308"/>
        <v>3</v>
      </c>
      <c r="S1622" s="5">
        <f t="shared" si="309"/>
        <v>7</v>
      </c>
      <c r="U1622" s="1">
        <f t="shared" si="310"/>
        <v>42070</v>
      </c>
      <c r="W1622" s="6">
        <f t="shared" si="311"/>
        <v>0</v>
      </c>
      <c r="Y1622" t="str">
        <f>_xll.DIFFDATE(B1622,C1622,3)</f>
        <v>41 ans 3 mois 6 jours</v>
      </c>
      <c r="AC1622" t="str">
        <f>RIGHT(_xll.DIFFDATE($B1622,$C1622,3),8)</f>
        <v xml:space="preserve"> 6 jours</v>
      </c>
      <c r="AD1622" s="11"/>
      <c r="AE1622" s="10"/>
    </row>
    <row r="1623" spans="2:31">
      <c r="B1623" s="1">
        <v>17257</v>
      </c>
      <c r="C1623" s="1">
        <v>51699</v>
      </c>
      <c r="E1623" s="2" t="str">
        <f t="shared" si="300"/>
        <v>94 ans, 3 mois, 16 jours</v>
      </c>
      <c r="G1623" s="3">
        <f t="shared" si="301"/>
        <v>94</v>
      </c>
      <c r="H1623" s="4">
        <f t="shared" si="302"/>
        <v>3</v>
      </c>
      <c r="I1623" s="5">
        <f t="shared" si="303"/>
        <v>16</v>
      </c>
      <c r="K1623" s="1">
        <f t="shared" si="304"/>
        <v>51698</v>
      </c>
      <c r="M1623" s="6">
        <f t="shared" si="305"/>
        <v>-1</v>
      </c>
      <c r="O1623" s="2" t="str">
        <f t="shared" si="306"/>
        <v>94 ans, 3 mois, 17 jours</v>
      </c>
      <c r="Q1623" s="3">
        <f t="shared" si="307"/>
        <v>94</v>
      </c>
      <c r="R1623" s="4">
        <f t="shared" si="308"/>
        <v>3</v>
      </c>
      <c r="S1623" s="5">
        <f t="shared" si="309"/>
        <v>17</v>
      </c>
      <c r="U1623" s="1">
        <f t="shared" si="310"/>
        <v>51699</v>
      </c>
      <c r="W1623" s="6">
        <f t="shared" si="311"/>
        <v>0</v>
      </c>
      <c r="Y1623" t="str">
        <f>_xll.DIFFDATE(B1623,C1623,3)</f>
        <v>94 ans 3 mois 16 jours</v>
      </c>
      <c r="AC1623" t="str">
        <f>RIGHT(_xll.DIFFDATE($B1623,$C1623,3),8)</f>
        <v>16 jours</v>
      </c>
      <c r="AD1623" s="11"/>
      <c r="AE1623" s="10"/>
    </row>
    <row r="1624" spans="2:31">
      <c r="B1624" s="1">
        <v>12144</v>
      </c>
      <c r="C1624" s="1">
        <v>26741</v>
      </c>
      <c r="E1624" s="2" t="str">
        <f t="shared" si="300"/>
        <v>39 ans, 11 mois, 15 jours</v>
      </c>
      <c r="G1624" s="3">
        <f t="shared" si="301"/>
        <v>39</v>
      </c>
      <c r="H1624" s="4">
        <f t="shared" si="302"/>
        <v>11</v>
      </c>
      <c r="I1624" s="5">
        <f t="shared" si="303"/>
        <v>15</v>
      </c>
      <c r="K1624" s="1">
        <f t="shared" si="304"/>
        <v>26738</v>
      </c>
      <c r="M1624" s="6">
        <f t="shared" si="305"/>
        <v>-3</v>
      </c>
      <c r="O1624" s="2" t="str">
        <f t="shared" si="306"/>
        <v>39 ans, 11 mois, 18 jours</v>
      </c>
      <c r="Q1624" s="3">
        <f t="shared" si="307"/>
        <v>39</v>
      </c>
      <c r="R1624" s="4">
        <f t="shared" si="308"/>
        <v>11</v>
      </c>
      <c r="S1624" s="5">
        <f t="shared" si="309"/>
        <v>18</v>
      </c>
      <c r="U1624" s="1">
        <f t="shared" si="310"/>
        <v>26741</v>
      </c>
      <c r="W1624" s="6">
        <f t="shared" si="311"/>
        <v>0</v>
      </c>
      <c r="Y1624" t="str">
        <f>_xll.DIFFDATE(B1624,C1624,3)</f>
        <v>39 ans 11 mois 15 jours</v>
      </c>
      <c r="AC1624" t="str">
        <f>RIGHT(_xll.DIFFDATE($B1624,$C1624,3),8)</f>
        <v>15 jours</v>
      </c>
      <c r="AD1624" s="11"/>
      <c r="AE1624" s="10"/>
    </row>
    <row r="1625" spans="2:31">
      <c r="B1625" s="1">
        <v>23344</v>
      </c>
      <c r="C1625" s="1">
        <v>34419</v>
      </c>
      <c r="E1625" s="2" t="str">
        <f t="shared" si="300"/>
        <v>30 ans, 3 mois, 25 jours</v>
      </c>
      <c r="G1625" s="3">
        <f t="shared" si="301"/>
        <v>30</v>
      </c>
      <c r="H1625" s="4">
        <f t="shared" si="302"/>
        <v>3</v>
      </c>
      <c r="I1625" s="5">
        <f t="shared" si="303"/>
        <v>25</v>
      </c>
      <c r="K1625" s="1">
        <f t="shared" si="304"/>
        <v>34418</v>
      </c>
      <c r="M1625" s="6">
        <f t="shared" si="305"/>
        <v>-1</v>
      </c>
      <c r="O1625" s="2" t="str">
        <f t="shared" si="306"/>
        <v>30 ans, 3 mois, 26 jours</v>
      </c>
      <c r="Q1625" s="3">
        <f t="shared" si="307"/>
        <v>30</v>
      </c>
      <c r="R1625" s="4">
        <f t="shared" si="308"/>
        <v>3</v>
      </c>
      <c r="S1625" s="5">
        <f t="shared" si="309"/>
        <v>26</v>
      </c>
      <c r="U1625" s="1">
        <f t="shared" si="310"/>
        <v>34419</v>
      </c>
      <c r="W1625" s="6">
        <f t="shared" si="311"/>
        <v>0</v>
      </c>
      <c r="Y1625" t="str">
        <f>_xll.DIFFDATE(B1625,C1625,3)</f>
        <v>30 ans 3 mois 25 jours</v>
      </c>
      <c r="AC1625" t="str">
        <f>RIGHT(_xll.DIFFDATE($B1625,$C1625,3),8)</f>
        <v>25 jours</v>
      </c>
      <c r="AD1625" s="11"/>
      <c r="AE1625" s="10"/>
    </row>
    <row r="1626" spans="2:31">
      <c r="B1626" s="1">
        <v>9375</v>
      </c>
      <c r="C1626" s="1">
        <v>39157</v>
      </c>
      <c r="E1626" s="2" t="str">
        <f t="shared" si="300"/>
        <v>81 ans, 6 mois, 13 jours</v>
      </c>
      <c r="G1626" s="3">
        <f t="shared" si="301"/>
        <v>81</v>
      </c>
      <c r="H1626" s="4">
        <f t="shared" si="302"/>
        <v>6</v>
      </c>
      <c r="I1626" s="5">
        <f t="shared" si="303"/>
        <v>13</v>
      </c>
      <c r="K1626" s="1">
        <f t="shared" si="304"/>
        <v>39154</v>
      </c>
      <c r="M1626" s="6">
        <f t="shared" si="305"/>
        <v>-3</v>
      </c>
      <c r="O1626" s="2" t="str">
        <f t="shared" si="306"/>
        <v>81 ans, 6 mois, 16 jours</v>
      </c>
      <c r="Q1626" s="3">
        <f t="shared" si="307"/>
        <v>81</v>
      </c>
      <c r="R1626" s="4">
        <f t="shared" si="308"/>
        <v>6</v>
      </c>
      <c r="S1626" s="5">
        <f t="shared" si="309"/>
        <v>16</v>
      </c>
      <c r="U1626" s="1">
        <f t="shared" si="310"/>
        <v>39157</v>
      </c>
      <c r="W1626" s="6">
        <f t="shared" si="311"/>
        <v>0</v>
      </c>
      <c r="Y1626" t="str">
        <f>_xll.DIFFDATE(B1626,C1626,3)</f>
        <v>81 ans 6 mois 13 jours</v>
      </c>
      <c r="AC1626" t="str">
        <f>RIGHT(_xll.DIFFDATE($B1626,$C1626,3),8)</f>
        <v>13 jours</v>
      </c>
      <c r="AD1626" s="11"/>
      <c r="AE1626" s="10"/>
    </row>
    <row r="1627" spans="2:31">
      <c r="B1627" s="1">
        <v>28276</v>
      </c>
      <c r="C1627" s="1">
        <v>39170</v>
      </c>
      <c r="E1627" s="2" t="str">
        <f t="shared" si="300"/>
        <v>29 ans, 9 mois, 26 jours</v>
      </c>
      <c r="G1627" s="3">
        <f t="shared" si="301"/>
        <v>29</v>
      </c>
      <c r="H1627" s="4">
        <f t="shared" si="302"/>
        <v>9</v>
      </c>
      <c r="I1627" s="5">
        <f t="shared" si="303"/>
        <v>26</v>
      </c>
      <c r="K1627" s="1">
        <f t="shared" si="304"/>
        <v>39167</v>
      </c>
      <c r="M1627" s="6">
        <f t="shared" si="305"/>
        <v>-3</v>
      </c>
      <c r="O1627" s="2" t="str">
        <f t="shared" si="306"/>
        <v>29 ans, 9 mois, 29 jours</v>
      </c>
      <c r="Q1627" s="3">
        <f t="shared" si="307"/>
        <v>29</v>
      </c>
      <c r="R1627" s="4">
        <f t="shared" si="308"/>
        <v>9</v>
      </c>
      <c r="S1627" s="5">
        <f t="shared" si="309"/>
        <v>29</v>
      </c>
      <c r="U1627" s="1">
        <f t="shared" si="310"/>
        <v>39170</v>
      </c>
      <c r="W1627" s="6">
        <f t="shared" si="311"/>
        <v>0</v>
      </c>
      <c r="Y1627" t="str">
        <f>_xll.DIFFDATE(B1627,C1627,3)</f>
        <v>29 ans 9 mois 26 jours</v>
      </c>
      <c r="AC1627" t="str">
        <f>RIGHT(_xll.DIFFDATE($B1627,$C1627,3),8)</f>
        <v>26 jours</v>
      </c>
      <c r="AD1627" s="11"/>
      <c r="AE1627" s="10"/>
    </row>
    <row r="1628" spans="2:31">
      <c r="B1628" s="1">
        <v>20179</v>
      </c>
      <c r="C1628" s="1">
        <v>31771</v>
      </c>
      <c r="E1628" s="2" t="str">
        <f t="shared" si="300"/>
        <v>31 ans, 8 mois, 24 jours</v>
      </c>
      <c r="G1628" s="3">
        <f t="shared" si="301"/>
        <v>31</v>
      </c>
      <c r="H1628" s="4">
        <f t="shared" si="302"/>
        <v>8</v>
      </c>
      <c r="I1628" s="5">
        <f t="shared" si="303"/>
        <v>24</v>
      </c>
      <c r="K1628" s="1">
        <f t="shared" si="304"/>
        <v>31770</v>
      </c>
      <c r="M1628" s="6">
        <f t="shared" si="305"/>
        <v>-1</v>
      </c>
      <c r="O1628" s="2" t="str">
        <f t="shared" si="306"/>
        <v>31 ans, 8 mois, 25 jours</v>
      </c>
      <c r="Q1628" s="3">
        <f t="shared" si="307"/>
        <v>31</v>
      </c>
      <c r="R1628" s="4">
        <f t="shared" si="308"/>
        <v>8</v>
      </c>
      <c r="S1628" s="5">
        <f t="shared" si="309"/>
        <v>25</v>
      </c>
      <c r="U1628" s="1">
        <f t="shared" si="310"/>
        <v>31771</v>
      </c>
      <c r="W1628" s="6">
        <f t="shared" si="311"/>
        <v>0</v>
      </c>
      <c r="Y1628" t="str">
        <f>_xll.DIFFDATE(B1628,C1628,3)</f>
        <v>31 ans 8 mois 24 jours</v>
      </c>
      <c r="AC1628" t="str">
        <f>RIGHT(_xll.DIFFDATE($B1628,$C1628,3),8)</f>
        <v>24 jours</v>
      </c>
      <c r="AD1628" s="11"/>
      <c r="AE1628" s="10"/>
    </row>
    <row r="1629" spans="2:31">
      <c r="B1629" s="1">
        <v>13758</v>
      </c>
      <c r="C1629" s="1">
        <v>61789</v>
      </c>
      <c r="E1629" s="2" t="str">
        <f t="shared" si="300"/>
        <v>131 ans, 6 mois, -1 jour</v>
      </c>
      <c r="G1629" s="3">
        <f t="shared" si="301"/>
        <v>131</v>
      </c>
      <c r="H1629" s="4">
        <f t="shared" si="302"/>
        <v>6</v>
      </c>
      <c r="I1629" s="5">
        <f t="shared" si="303"/>
        <v>-1</v>
      </c>
      <c r="K1629" s="1">
        <f t="shared" si="304"/>
        <v>61786</v>
      </c>
      <c r="M1629" s="6">
        <f t="shared" si="305"/>
        <v>-3</v>
      </c>
      <c r="O1629" s="2" t="str">
        <f t="shared" si="306"/>
        <v>131 ans, 6 mois, 2 jours</v>
      </c>
      <c r="Q1629" s="3">
        <f t="shared" si="307"/>
        <v>131</v>
      </c>
      <c r="R1629" s="4">
        <f t="shared" si="308"/>
        <v>6</v>
      </c>
      <c r="S1629" s="5">
        <f t="shared" si="309"/>
        <v>2</v>
      </c>
      <c r="U1629" s="1">
        <f t="shared" si="310"/>
        <v>61789</v>
      </c>
      <c r="W1629" s="6">
        <f t="shared" si="311"/>
        <v>0</v>
      </c>
      <c r="Y1629" t="str">
        <f>_xll.DIFFDATE(B1629,C1629,3)</f>
        <v>131 ans 6 mois -1 jour</v>
      </c>
      <c r="AC1629" t="str">
        <f>RIGHT(_xll.DIFFDATE($B1629,$C1629,3),8)</f>
        <v xml:space="preserve"> -1 jour</v>
      </c>
      <c r="AD1629" s="11"/>
      <c r="AE1629" s="10"/>
    </row>
    <row r="1630" spans="2:31">
      <c r="B1630" s="1">
        <v>20120</v>
      </c>
      <c r="C1630" s="1">
        <v>52803</v>
      </c>
      <c r="E1630" s="2" t="str">
        <f t="shared" si="300"/>
        <v>89 ans, 5 mois, 24 jours</v>
      </c>
      <c r="G1630" s="3">
        <f t="shared" si="301"/>
        <v>89</v>
      </c>
      <c r="H1630" s="4">
        <f t="shared" si="302"/>
        <v>5</v>
      </c>
      <c r="I1630" s="5">
        <f t="shared" si="303"/>
        <v>24</v>
      </c>
      <c r="K1630" s="1">
        <f t="shared" si="304"/>
        <v>52802</v>
      </c>
      <c r="M1630" s="6">
        <f t="shared" si="305"/>
        <v>-1</v>
      </c>
      <c r="O1630" s="2" t="str">
        <f t="shared" si="306"/>
        <v>89 ans, 5 mois, 25 jours</v>
      </c>
      <c r="Q1630" s="3">
        <f t="shared" si="307"/>
        <v>89</v>
      </c>
      <c r="R1630" s="4">
        <f t="shared" si="308"/>
        <v>5</v>
      </c>
      <c r="S1630" s="5">
        <f t="shared" si="309"/>
        <v>25</v>
      </c>
      <c r="U1630" s="1">
        <f t="shared" si="310"/>
        <v>52803</v>
      </c>
      <c r="W1630" s="6">
        <f t="shared" si="311"/>
        <v>0</v>
      </c>
      <c r="Y1630" t="str">
        <f>_xll.DIFFDATE(B1630,C1630,3)</f>
        <v>89 ans 5 mois 24 jours</v>
      </c>
      <c r="AC1630" t="str">
        <f>RIGHT(_xll.DIFFDATE($B1630,$C1630,3),8)</f>
        <v>24 jours</v>
      </c>
      <c r="AD1630" s="11"/>
      <c r="AE1630" s="10"/>
    </row>
    <row r="1631" spans="2:31">
      <c r="B1631" s="1">
        <v>9738</v>
      </c>
      <c r="C1631" s="1">
        <v>39897</v>
      </c>
      <c r="E1631" s="2" t="str">
        <f t="shared" si="300"/>
        <v>82 ans, 6 mois, 24 jours</v>
      </c>
      <c r="G1631" s="3">
        <f t="shared" si="301"/>
        <v>82</v>
      </c>
      <c r="H1631" s="4">
        <f t="shared" si="302"/>
        <v>6</v>
      </c>
      <c r="I1631" s="5">
        <f t="shared" si="303"/>
        <v>24</v>
      </c>
      <c r="K1631" s="1">
        <f t="shared" si="304"/>
        <v>39896</v>
      </c>
      <c r="M1631" s="6">
        <f t="shared" si="305"/>
        <v>-1</v>
      </c>
      <c r="O1631" s="2" t="str">
        <f t="shared" si="306"/>
        <v>82 ans, 6 mois, 25 jours</v>
      </c>
      <c r="Q1631" s="3">
        <f t="shared" si="307"/>
        <v>82</v>
      </c>
      <c r="R1631" s="4">
        <f t="shared" si="308"/>
        <v>6</v>
      </c>
      <c r="S1631" s="5">
        <f t="shared" si="309"/>
        <v>25</v>
      </c>
      <c r="U1631" s="1">
        <f t="shared" si="310"/>
        <v>39897</v>
      </c>
      <c r="W1631" s="6">
        <f t="shared" si="311"/>
        <v>0</v>
      </c>
      <c r="Y1631" t="str">
        <f>_xll.DIFFDATE(B1631,C1631,3)</f>
        <v>82 ans 6 mois 24 jours</v>
      </c>
      <c r="AC1631" t="str">
        <f>RIGHT(_xll.DIFFDATE($B1631,$C1631,3),8)</f>
        <v>24 jours</v>
      </c>
      <c r="AD1631" s="11"/>
      <c r="AE1631" s="10"/>
    </row>
    <row r="1632" spans="2:31">
      <c r="B1632" s="1">
        <v>29890</v>
      </c>
      <c r="C1632" s="1">
        <v>57549</v>
      </c>
      <c r="E1632" s="2" t="str">
        <f t="shared" si="300"/>
        <v>75 ans, 8 mois, 22 jours</v>
      </c>
      <c r="G1632" s="3">
        <f t="shared" si="301"/>
        <v>75</v>
      </c>
      <c r="H1632" s="4">
        <f t="shared" si="302"/>
        <v>8</v>
      </c>
      <c r="I1632" s="5">
        <f t="shared" si="303"/>
        <v>22</v>
      </c>
      <c r="K1632" s="1">
        <f t="shared" si="304"/>
        <v>57548</v>
      </c>
      <c r="M1632" s="6">
        <f t="shared" si="305"/>
        <v>-1</v>
      </c>
      <c r="O1632" s="2" t="str">
        <f t="shared" si="306"/>
        <v>75 ans, 8 mois, 23 jours</v>
      </c>
      <c r="Q1632" s="3">
        <f t="shared" si="307"/>
        <v>75</v>
      </c>
      <c r="R1632" s="4">
        <f t="shared" si="308"/>
        <v>8</v>
      </c>
      <c r="S1632" s="5">
        <f t="shared" si="309"/>
        <v>23</v>
      </c>
      <c r="U1632" s="1">
        <f t="shared" si="310"/>
        <v>57549</v>
      </c>
      <c r="W1632" s="6">
        <f t="shared" si="311"/>
        <v>0</v>
      </c>
      <c r="Y1632" t="str">
        <f>_xll.DIFFDATE(B1632,C1632,3)</f>
        <v>75 ans 8 mois 22 jours</v>
      </c>
      <c r="AC1632" t="str">
        <f>RIGHT(_xll.DIFFDATE($B1632,$C1632,3),8)</f>
        <v>22 jours</v>
      </c>
      <c r="AD1632" s="11"/>
      <c r="AE1632" s="10"/>
    </row>
    <row r="1633" spans="2:31">
      <c r="B1633" s="1">
        <v>11993</v>
      </c>
      <c r="C1633" s="1">
        <v>13126</v>
      </c>
      <c r="E1633" s="2" t="str">
        <f t="shared" si="300"/>
        <v>3 ans, 1 mois, 7 jours</v>
      </c>
      <c r="G1633" s="3">
        <f t="shared" si="301"/>
        <v>3</v>
      </c>
      <c r="H1633" s="4">
        <f t="shared" si="302"/>
        <v>1</v>
      </c>
      <c r="I1633" s="5">
        <f t="shared" si="303"/>
        <v>7</v>
      </c>
      <c r="K1633" s="1">
        <f t="shared" si="304"/>
        <v>13125</v>
      </c>
      <c r="M1633" s="6">
        <f t="shared" si="305"/>
        <v>-1</v>
      </c>
      <c r="O1633" s="2" t="str">
        <f t="shared" si="306"/>
        <v>3 ans, 1 mois, 8 jours</v>
      </c>
      <c r="Q1633" s="3">
        <f t="shared" si="307"/>
        <v>3</v>
      </c>
      <c r="R1633" s="4">
        <f t="shared" si="308"/>
        <v>1</v>
      </c>
      <c r="S1633" s="5">
        <f t="shared" si="309"/>
        <v>8</v>
      </c>
      <c r="U1633" s="1">
        <f t="shared" si="310"/>
        <v>13126</v>
      </c>
      <c r="W1633" s="6">
        <f t="shared" si="311"/>
        <v>0</v>
      </c>
      <c r="Y1633" t="str">
        <f>_xll.DIFFDATE(B1633,C1633,3)</f>
        <v>3 ans 1 mois 7 jours</v>
      </c>
      <c r="AC1633" t="str">
        <f>RIGHT(_xll.DIFFDATE($B1633,$C1633,3),8)</f>
        <v xml:space="preserve"> 7 jours</v>
      </c>
      <c r="AD1633" s="11"/>
      <c r="AE1633" s="10"/>
    </row>
    <row r="1634" spans="2:31">
      <c r="B1634" s="1">
        <v>15341</v>
      </c>
      <c r="C1634" s="1">
        <v>69585</v>
      </c>
      <c r="E1634" s="2" t="str">
        <f t="shared" si="300"/>
        <v>148 ans, 6 mois, 5 jours</v>
      </c>
      <c r="G1634" s="3">
        <f t="shared" si="301"/>
        <v>148</v>
      </c>
      <c r="H1634" s="4">
        <f t="shared" si="302"/>
        <v>6</v>
      </c>
      <c r="I1634" s="5">
        <f t="shared" si="303"/>
        <v>5</v>
      </c>
      <c r="K1634" s="1">
        <f t="shared" si="304"/>
        <v>69584</v>
      </c>
      <c r="M1634" s="6">
        <f t="shared" si="305"/>
        <v>-1</v>
      </c>
      <c r="O1634" s="2" t="str">
        <f t="shared" si="306"/>
        <v>148 ans, 6 mois, 6 jours</v>
      </c>
      <c r="Q1634" s="3">
        <f t="shared" si="307"/>
        <v>148</v>
      </c>
      <c r="R1634" s="4">
        <f t="shared" si="308"/>
        <v>6</v>
      </c>
      <c r="S1634" s="5">
        <f t="shared" si="309"/>
        <v>6</v>
      </c>
      <c r="U1634" s="1">
        <f t="shared" si="310"/>
        <v>69585</v>
      </c>
      <c r="W1634" s="6">
        <f t="shared" si="311"/>
        <v>0</v>
      </c>
      <c r="Y1634" t="str">
        <f>_xll.DIFFDATE(B1634,C1634,3)</f>
        <v>148 ans 6 mois 5 jours</v>
      </c>
      <c r="AC1634" t="str">
        <f>RIGHT(_xll.DIFFDATE($B1634,$C1634,3),8)</f>
        <v xml:space="preserve"> 5 jours</v>
      </c>
      <c r="AD1634" s="11"/>
      <c r="AE1634" s="10"/>
    </row>
    <row r="1635" spans="2:31">
      <c r="B1635" s="1">
        <v>27606</v>
      </c>
      <c r="C1635" s="1">
        <v>41188</v>
      </c>
      <c r="E1635" s="2" t="str">
        <f t="shared" si="300"/>
        <v>37 ans, 2 mois, 5 jours</v>
      </c>
      <c r="G1635" s="3">
        <f t="shared" si="301"/>
        <v>37</v>
      </c>
      <c r="H1635" s="4">
        <f t="shared" si="302"/>
        <v>2</v>
      </c>
      <c r="I1635" s="5">
        <f t="shared" si="303"/>
        <v>5</v>
      </c>
      <c r="K1635" s="1">
        <f t="shared" si="304"/>
        <v>41187</v>
      </c>
      <c r="M1635" s="6">
        <f t="shared" si="305"/>
        <v>-1</v>
      </c>
      <c r="O1635" s="2" t="str">
        <f t="shared" si="306"/>
        <v>37 ans, 2 mois, 6 jours</v>
      </c>
      <c r="Q1635" s="3">
        <f t="shared" si="307"/>
        <v>37</v>
      </c>
      <c r="R1635" s="4">
        <f t="shared" si="308"/>
        <v>2</v>
      </c>
      <c r="S1635" s="5">
        <f t="shared" si="309"/>
        <v>6</v>
      </c>
      <c r="U1635" s="1">
        <f t="shared" si="310"/>
        <v>41188</v>
      </c>
      <c r="W1635" s="6">
        <f t="shared" si="311"/>
        <v>0</v>
      </c>
      <c r="Y1635" t="str">
        <f>_xll.DIFFDATE(B1635,C1635,3)</f>
        <v>37 ans 2 mois 5 jours</v>
      </c>
      <c r="AC1635" t="str">
        <f>RIGHT(_xll.DIFFDATE($B1635,$C1635,3),8)</f>
        <v xml:space="preserve"> 5 jours</v>
      </c>
      <c r="AD1635" s="11"/>
      <c r="AE1635" s="10"/>
    </row>
    <row r="1636" spans="2:31">
      <c r="B1636" s="1">
        <v>27118</v>
      </c>
      <c r="C1636" s="1">
        <v>30381</v>
      </c>
      <c r="E1636" s="2" t="str">
        <f t="shared" si="300"/>
        <v>8 ans, 11 mois, 4 jours</v>
      </c>
      <c r="G1636" s="3">
        <f t="shared" si="301"/>
        <v>8</v>
      </c>
      <c r="H1636" s="4">
        <f t="shared" si="302"/>
        <v>11</v>
      </c>
      <c r="I1636" s="5">
        <f t="shared" si="303"/>
        <v>4</v>
      </c>
      <c r="K1636" s="1">
        <f t="shared" si="304"/>
        <v>30379</v>
      </c>
      <c r="M1636" s="6">
        <f t="shared" si="305"/>
        <v>-2</v>
      </c>
      <c r="O1636" s="2" t="str">
        <f t="shared" si="306"/>
        <v>8 ans, 11 mois, 6 jours</v>
      </c>
      <c r="Q1636" s="3">
        <f t="shared" si="307"/>
        <v>8</v>
      </c>
      <c r="R1636" s="4">
        <f t="shared" si="308"/>
        <v>11</v>
      </c>
      <c r="S1636" s="5">
        <f t="shared" si="309"/>
        <v>6</v>
      </c>
      <c r="U1636" s="1">
        <f t="shared" si="310"/>
        <v>30381</v>
      </c>
      <c r="W1636" s="6">
        <f t="shared" si="311"/>
        <v>0</v>
      </c>
      <c r="Y1636" t="str">
        <f>_xll.DIFFDATE(B1636,C1636,3)</f>
        <v>8 ans 11 mois 4 jours</v>
      </c>
      <c r="AC1636" t="str">
        <f>RIGHT(_xll.DIFFDATE($B1636,$C1636,3),8)</f>
        <v xml:space="preserve"> 4 jours</v>
      </c>
      <c r="AD1636" s="11"/>
      <c r="AE1636" s="10"/>
    </row>
    <row r="1637" spans="2:31">
      <c r="B1637" s="1">
        <v>30527</v>
      </c>
      <c r="C1637" s="1">
        <v>84454</v>
      </c>
      <c r="E1637" s="2" t="str">
        <f t="shared" si="300"/>
        <v>147 ans, 7 mois, 21 jours</v>
      </c>
      <c r="G1637" s="3">
        <f t="shared" si="301"/>
        <v>147</v>
      </c>
      <c r="H1637" s="4">
        <f t="shared" si="302"/>
        <v>7</v>
      </c>
      <c r="I1637" s="5">
        <f t="shared" si="303"/>
        <v>21</v>
      </c>
      <c r="K1637" s="1">
        <f t="shared" si="304"/>
        <v>84452</v>
      </c>
      <c r="M1637" s="6">
        <f t="shared" si="305"/>
        <v>-2</v>
      </c>
      <c r="O1637" s="2" t="str">
        <f t="shared" si="306"/>
        <v>147 ans, 7 mois, 23 jours</v>
      </c>
      <c r="Q1637" s="3">
        <f t="shared" si="307"/>
        <v>147</v>
      </c>
      <c r="R1637" s="4">
        <f t="shared" si="308"/>
        <v>7</v>
      </c>
      <c r="S1637" s="5">
        <f t="shared" si="309"/>
        <v>23</v>
      </c>
      <c r="U1637" s="1">
        <f t="shared" si="310"/>
        <v>84454</v>
      </c>
      <c r="W1637" s="6">
        <f t="shared" si="311"/>
        <v>0</v>
      </c>
      <c r="Y1637" t="str">
        <f>_xll.DIFFDATE(B1637,C1637,3)</f>
        <v>147 ans 7 mois 21 jours</v>
      </c>
      <c r="AC1637" t="str">
        <f>RIGHT(_xll.DIFFDATE($B1637,$C1637,3),8)</f>
        <v>21 jours</v>
      </c>
      <c r="AD1637" s="11"/>
      <c r="AE1637" s="10"/>
    </row>
    <row r="1638" spans="2:31">
      <c r="B1638" s="1">
        <v>34638</v>
      </c>
      <c r="C1638" s="1">
        <v>41841</v>
      </c>
      <c r="E1638" s="2" t="str">
        <f t="shared" si="300"/>
        <v>19 ans, 8 mois, 20 jours</v>
      </c>
      <c r="G1638" s="3">
        <f t="shared" si="301"/>
        <v>19</v>
      </c>
      <c r="H1638" s="4">
        <f t="shared" si="302"/>
        <v>8</v>
      </c>
      <c r="I1638" s="5">
        <f t="shared" si="303"/>
        <v>20</v>
      </c>
      <c r="K1638" s="1">
        <f t="shared" si="304"/>
        <v>41840</v>
      </c>
      <c r="M1638" s="6">
        <f t="shared" si="305"/>
        <v>-1</v>
      </c>
      <c r="O1638" s="2" t="str">
        <f t="shared" si="306"/>
        <v>19 ans, 8 mois, 21 jours</v>
      </c>
      <c r="Q1638" s="3">
        <f t="shared" si="307"/>
        <v>19</v>
      </c>
      <c r="R1638" s="4">
        <f t="shared" si="308"/>
        <v>8</v>
      </c>
      <c r="S1638" s="5">
        <f t="shared" si="309"/>
        <v>21</v>
      </c>
      <c r="U1638" s="1">
        <f t="shared" si="310"/>
        <v>41841</v>
      </c>
      <c r="W1638" s="6">
        <f t="shared" si="311"/>
        <v>0</v>
      </c>
      <c r="Y1638" t="str">
        <f>_xll.DIFFDATE(B1638,C1638,3)</f>
        <v>19 ans 8 mois 20 jours</v>
      </c>
      <c r="AC1638" t="str">
        <f>RIGHT(_xll.DIFFDATE($B1638,$C1638,3),8)</f>
        <v>20 jours</v>
      </c>
      <c r="AD1638" s="11"/>
      <c r="AE1638" s="10"/>
    </row>
    <row r="1639" spans="2:31">
      <c r="B1639" s="1">
        <v>28794</v>
      </c>
      <c r="C1639" s="1">
        <v>71587</v>
      </c>
      <c r="E1639" s="2" t="str">
        <f t="shared" si="300"/>
        <v>117 ans, 1 mois, 28 jours</v>
      </c>
      <c r="G1639" s="3">
        <f t="shared" si="301"/>
        <v>117</v>
      </c>
      <c r="H1639" s="4">
        <f t="shared" si="302"/>
        <v>1</v>
      </c>
      <c r="I1639" s="5">
        <f t="shared" si="303"/>
        <v>28</v>
      </c>
      <c r="K1639" s="1">
        <f t="shared" si="304"/>
        <v>71586</v>
      </c>
      <c r="M1639" s="6">
        <f t="shared" si="305"/>
        <v>-1</v>
      </c>
      <c r="O1639" s="2" t="str">
        <f t="shared" si="306"/>
        <v>117 ans, 1 mois, 29 jours</v>
      </c>
      <c r="Q1639" s="3">
        <f t="shared" si="307"/>
        <v>117</v>
      </c>
      <c r="R1639" s="4">
        <f t="shared" si="308"/>
        <v>1</v>
      </c>
      <c r="S1639" s="5">
        <f t="shared" si="309"/>
        <v>29</v>
      </c>
      <c r="U1639" s="1">
        <f t="shared" si="310"/>
        <v>71587</v>
      </c>
      <c r="W1639" s="6">
        <f t="shared" si="311"/>
        <v>0</v>
      </c>
      <c r="Y1639" t="str">
        <f>_xll.DIFFDATE(B1639,C1639,3)</f>
        <v>117 ans 1 mois 28 jours</v>
      </c>
      <c r="AC1639" t="str">
        <f>RIGHT(_xll.DIFFDATE($B1639,$C1639,3),8)</f>
        <v>28 jours</v>
      </c>
      <c r="AD1639" s="11"/>
      <c r="AE1639" s="10"/>
    </row>
    <row r="1640" spans="2:31">
      <c r="B1640" s="1">
        <v>28337</v>
      </c>
      <c r="C1640" s="1">
        <v>36458</v>
      </c>
      <c r="E1640" s="2" t="str">
        <f t="shared" si="300"/>
        <v>22 ans, 2 mois, 24 jours</v>
      </c>
      <c r="G1640" s="3">
        <f t="shared" si="301"/>
        <v>22</v>
      </c>
      <c r="H1640" s="4">
        <f t="shared" si="302"/>
        <v>2</v>
      </c>
      <c r="I1640" s="5">
        <f t="shared" si="303"/>
        <v>24</v>
      </c>
      <c r="K1640" s="1">
        <f t="shared" si="304"/>
        <v>36457</v>
      </c>
      <c r="M1640" s="6">
        <f t="shared" si="305"/>
        <v>-1</v>
      </c>
      <c r="O1640" s="2" t="str">
        <f t="shared" si="306"/>
        <v>22 ans, 2 mois, 25 jours</v>
      </c>
      <c r="Q1640" s="3">
        <f t="shared" si="307"/>
        <v>22</v>
      </c>
      <c r="R1640" s="4">
        <f t="shared" si="308"/>
        <v>2</v>
      </c>
      <c r="S1640" s="5">
        <f t="shared" si="309"/>
        <v>25</v>
      </c>
      <c r="U1640" s="1">
        <f t="shared" si="310"/>
        <v>36458</v>
      </c>
      <c r="W1640" s="6">
        <f t="shared" si="311"/>
        <v>0</v>
      </c>
      <c r="Y1640" t="str">
        <f>_xll.DIFFDATE(B1640,C1640,3)</f>
        <v>22 ans 2 mois 24 jours</v>
      </c>
      <c r="AC1640" t="str">
        <f>RIGHT(_xll.DIFFDATE($B1640,$C1640,3),8)</f>
        <v>24 jours</v>
      </c>
      <c r="AD1640" s="11"/>
      <c r="AE1640" s="10"/>
    </row>
    <row r="1641" spans="2:31">
      <c r="B1641" s="1">
        <v>11109</v>
      </c>
      <c r="C1641" s="1">
        <v>58439</v>
      </c>
      <c r="E1641" s="2" t="str">
        <f t="shared" si="300"/>
        <v>129 ans, 6 mois, 29 jours</v>
      </c>
      <c r="G1641" s="3">
        <f t="shared" si="301"/>
        <v>129</v>
      </c>
      <c r="H1641" s="4">
        <f t="shared" si="302"/>
        <v>6</v>
      </c>
      <c r="I1641" s="5">
        <f t="shared" si="303"/>
        <v>29</v>
      </c>
      <c r="K1641" s="1">
        <f t="shared" si="304"/>
        <v>58438</v>
      </c>
      <c r="M1641" s="6">
        <f t="shared" si="305"/>
        <v>-1</v>
      </c>
      <c r="O1641" s="2" t="str">
        <f t="shared" si="306"/>
        <v>129 ans, 6 mois, 30 jours</v>
      </c>
      <c r="Q1641" s="3">
        <f t="shared" si="307"/>
        <v>129</v>
      </c>
      <c r="R1641" s="4">
        <f t="shared" si="308"/>
        <v>6</v>
      </c>
      <c r="S1641" s="5">
        <f t="shared" si="309"/>
        <v>30</v>
      </c>
      <c r="U1641" s="1">
        <f t="shared" si="310"/>
        <v>58439</v>
      </c>
      <c r="W1641" s="6">
        <f t="shared" si="311"/>
        <v>0</v>
      </c>
      <c r="Y1641" t="str">
        <f>_xll.DIFFDATE(B1641,C1641,3)</f>
        <v>129 ans 6 mois 29 jours</v>
      </c>
      <c r="AC1641" t="str">
        <f>RIGHT(_xll.DIFFDATE($B1641,$C1641,3),8)</f>
        <v>29 jours</v>
      </c>
      <c r="AD1641" s="11"/>
      <c r="AE1641" s="10"/>
    </row>
    <row r="1642" spans="2:31">
      <c r="B1642" s="1">
        <v>10378</v>
      </c>
      <c r="C1642" s="1">
        <v>25262</v>
      </c>
      <c r="E1642" s="2" t="str">
        <f t="shared" si="300"/>
        <v>40 ans, 8 mois, 29 jours</v>
      </c>
      <c r="G1642" s="3">
        <f t="shared" si="301"/>
        <v>40</v>
      </c>
      <c r="H1642" s="4">
        <f t="shared" si="302"/>
        <v>8</v>
      </c>
      <c r="I1642" s="5">
        <f t="shared" si="303"/>
        <v>29</v>
      </c>
      <c r="K1642" s="1">
        <f t="shared" si="304"/>
        <v>25262</v>
      </c>
      <c r="M1642" s="6">
        <f t="shared" si="305"/>
        <v>0</v>
      </c>
      <c r="O1642" s="2" t="str">
        <f t="shared" si="306"/>
        <v>40 ans, 9 mois, 0 jour</v>
      </c>
      <c r="Q1642" s="3">
        <f t="shared" si="307"/>
        <v>40</v>
      </c>
      <c r="R1642" s="4">
        <f t="shared" si="308"/>
        <v>9</v>
      </c>
      <c r="S1642" s="5">
        <f t="shared" si="309"/>
        <v>0</v>
      </c>
      <c r="U1642" s="1">
        <f t="shared" si="310"/>
        <v>25262</v>
      </c>
      <c r="W1642" s="6">
        <f t="shared" si="311"/>
        <v>0</v>
      </c>
      <c r="Y1642" t="str">
        <f>_xll.DIFFDATE(B1642,C1642,3)</f>
        <v>40 ans 8 mois 29 jours</v>
      </c>
      <c r="AC1642" t="str">
        <f>RIGHT(_xll.DIFFDATE($B1642,$C1642,3),8)</f>
        <v>29 jours</v>
      </c>
      <c r="AD1642" s="11"/>
      <c r="AE1642" s="10"/>
    </row>
    <row r="1643" spans="2:31">
      <c r="B1643" s="1">
        <v>15219</v>
      </c>
      <c r="C1643" s="1">
        <v>52016</v>
      </c>
      <c r="E1643" s="2" t="str">
        <f t="shared" si="300"/>
        <v>100 ans, 8 mois, 29 jours</v>
      </c>
      <c r="G1643" s="3">
        <f t="shared" si="301"/>
        <v>100</v>
      </c>
      <c r="H1643" s="4">
        <f t="shared" si="302"/>
        <v>8</v>
      </c>
      <c r="I1643" s="5">
        <f t="shared" si="303"/>
        <v>29</v>
      </c>
      <c r="K1643" s="1">
        <f t="shared" si="304"/>
        <v>52015</v>
      </c>
      <c r="M1643" s="6">
        <f t="shared" si="305"/>
        <v>-1</v>
      </c>
      <c r="O1643" s="2" t="str">
        <f t="shared" si="306"/>
        <v>100 ans, 8 mois, 30 jours</v>
      </c>
      <c r="Q1643" s="3">
        <f t="shared" si="307"/>
        <v>100</v>
      </c>
      <c r="R1643" s="4">
        <f t="shared" si="308"/>
        <v>8</v>
      </c>
      <c r="S1643" s="5">
        <f t="shared" si="309"/>
        <v>30</v>
      </c>
      <c r="U1643" s="1">
        <f t="shared" si="310"/>
        <v>52016</v>
      </c>
      <c r="W1643" s="6">
        <f t="shared" si="311"/>
        <v>0</v>
      </c>
      <c r="Y1643" t="str">
        <f>_xll.DIFFDATE(B1643,C1643,3)</f>
        <v>100 ans 8 mois 29 jours</v>
      </c>
      <c r="AC1643" t="str">
        <f>RIGHT(_xll.DIFFDATE($B1643,$C1643,3),8)</f>
        <v>29 jours</v>
      </c>
      <c r="AD1643" s="11"/>
      <c r="AE1643" s="10"/>
    </row>
    <row r="1644" spans="2:31">
      <c r="B1644" s="1">
        <v>26237</v>
      </c>
      <c r="C1644" s="1">
        <v>54262</v>
      </c>
      <c r="E1644" s="2" t="str">
        <f t="shared" si="300"/>
        <v>76 ans, 8 mois, 22 jours</v>
      </c>
      <c r="G1644" s="3">
        <f t="shared" si="301"/>
        <v>76</v>
      </c>
      <c r="H1644" s="4">
        <f t="shared" si="302"/>
        <v>8</v>
      </c>
      <c r="I1644" s="5">
        <f t="shared" si="303"/>
        <v>22</v>
      </c>
      <c r="K1644" s="1">
        <f t="shared" si="304"/>
        <v>54261</v>
      </c>
      <c r="M1644" s="6">
        <f t="shared" si="305"/>
        <v>-1</v>
      </c>
      <c r="O1644" s="2" t="str">
        <f t="shared" si="306"/>
        <v>76 ans, 8 mois, 23 jours</v>
      </c>
      <c r="Q1644" s="3">
        <f t="shared" si="307"/>
        <v>76</v>
      </c>
      <c r="R1644" s="4">
        <f t="shared" si="308"/>
        <v>8</v>
      </c>
      <c r="S1644" s="5">
        <f t="shared" si="309"/>
        <v>23</v>
      </c>
      <c r="U1644" s="1">
        <f t="shared" si="310"/>
        <v>54262</v>
      </c>
      <c r="W1644" s="6">
        <f t="shared" si="311"/>
        <v>0</v>
      </c>
      <c r="Y1644" t="str">
        <f>_xll.DIFFDATE(B1644,C1644,3)</f>
        <v>76 ans 8 mois 22 jours</v>
      </c>
      <c r="AC1644" t="str">
        <f>RIGHT(_xll.DIFFDATE($B1644,$C1644,3),8)</f>
        <v>22 jours</v>
      </c>
      <c r="AD1644" s="11"/>
      <c r="AE1644" s="10"/>
    </row>
    <row r="1645" spans="2:31">
      <c r="B1645" s="1">
        <v>4383</v>
      </c>
      <c r="C1645" s="1">
        <v>33222</v>
      </c>
      <c r="E1645" s="2" t="str">
        <f t="shared" si="300"/>
        <v>78 ans, 11 mois, 14 jours</v>
      </c>
      <c r="G1645" s="3">
        <f t="shared" si="301"/>
        <v>78</v>
      </c>
      <c r="H1645" s="4">
        <f t="shared" si="302"/>
        <v>11</v>
      </c>
      <c r="I1645" s="5">
        <f t="shared" si="303"/>
        <v>14</v>
      </c>
      <c r="K1645" s="1">
        <f t="shared" si="304"/>
        <v>33221</v>
      </c>
      <c r="M1645" s="6">
        <f t="shared" si="305"/>
        <v>-1</v>
      </c>
      <c r="O1645" s="2" t="str">
        <f t="shared" si="306"/>
        <v>78 ans, 11 mois, 15 jours</v>
      </c>
      <c r="Q1645" s="3">
        <f t="shared" si="307"/>
        <v>78</v>
      </c>
      <c r="R1645" s="4">
        <f t="shared" si="308"/>
        <v>11</v>
      </c>
      <c r="S1645" s="5">
        <f t="shared" si="309"/>
        <v>15</v>
      </c>
      <c r="U1645" s="1">
        <f t="shared" si="310"/>
        <v>33222</v>
      </c>
      <c r="W1645" s="6">
        <f t="shared" si="311"/>
        <v>0</v>
      </c>
      <c r="Y1645" t="str">
        <f>_xll.DIFFDATE(B1645,C1645,3)</f>
        <v>78 ans 11 mois 14 jours</v>
      </c>
      <c r="AC1645" t="str">
        <f>RIGHT(_xll.DIFFDATE($B1645,$C1645,3),8)</f>
        <v>14 jours</v>
      </c>
      <c r="AD1645" s="11"/>
      <c r="AE1645" s="10"/>
    </row>
    <row r="1646" spans="2:31">
      <c r="B1646" s="1">
        <v>24319</v>
      </c>
      <c r="C1646" s="1">
        <v>27685</v>
      </c>
      <c r="E1646" s="2" t="str">
        <f t="shared" si="300"/>
        <v>9 ans, 2 mois, 17 jours</v>
      </c>
      <c r="G1646" s="3">
        <f t="shared" si="301"/>
        <v>9</v>
      </c>
      <c r="H1646" s="4">
        <f t="shared" si="302"/>
        <v>2</v>
      </c>
      <c r="I1646" s="5">
        <f t="shared" si="303"/>
        <v>17</v>
      </c>
      <c r="K1646" s="1">
        <f t="shared" si="304"/>
        <v>27684</v>
      </c>
      <c r="M1646" s="6">
        <f t="shared" si="305"/>
        <v>-1</v>
      </c>
      <c r="O1646" s="2" t="str">
        <f t="shared" si="306"/>
        <v>9 ans, 2 mois, 18 jours</v>
      </c>
      <c r="Q1646" s="3">
        <f t="shared" si="307"/>
        <v>9</v>
      </c>
      <c r="R1646" s="4">
        <f t="shared" si="308"/>
        <v>2</v>
      </c>
      <c r="S1646" s="5">
        <f t="shared" si="309"/>
        <v>18</v>
      </c>
      <c r="U1646" s="1">
        <f t="shared" si="310"/>
        <v>27685</v>
      </c>
      <c r="W1646" s="6">
        <f t="shared" si="311"/>
        <v>0</v>
      </c>
      <c r="Y1646" t="str">
        <f>_xll.DIFFDATE(B1646,C1646,3)</f>
        <v>9 ans 2 mois 17 jours</v>
      </c>
      <c r="AC1646" t="str">
        <f>RIGHT(_xll.DIFFDATE($B1646,$C1646,3),8)</f>
        <v>17 jours</v>
      </c>
      <c r="AD1646" s="11"/>
      <c r="AE1646" s="10"/>
    </row>
    <row r="1647" spans="2:31">
      <c r="B1647" s="1">
        <v>4169</v>
      </c>
      <c r="C1647" s="1">
        <v>43443</v>
      </c>
      <c r="E1647" s="2" t="str">
        <f t="shared" si="300"/>
        <v>107 ans, 6 mois, 8 jours</v>
      </c>
      <c r="G1647" s="3">
        <f t="shared" si="301"/>
        <v>107</v>
      </c>
      <c r="H1647" s="4">
        <f t="shared" si="302"/>
        <v>6</v>
      </c>
      <c r="I1647" s="5">
        <f t="shared" si="303"/>
        <v>8</v>
      </c>
      <c r="K1647" s="1">
        <f t="shared" si="304"/>
        <v>43442</v>
      </c>
      <c r="M1647" s="6">
        <f t="shared" si="305"/>
        <v>-1</v>
      </c>
      <c r="O1647" s="2" t="str">
        <f t="shared" si="306"/>
        <v>107 ans, 6 mois, 9 jours</v>
      </c>
      <c r="Q1647" s="3">
        <f t="shared" si="307"/>
        <v>107</v>
      </c>
      <c r="R1647" s="4">
        <f t="shared" si="308"/>
        <v>6</v>
      </c>
      <c r="S1647" s="5">
        <f t="shared" si="309"/>
        <v>9</v>
      </c>
      <c r="U1647" s="1">
        <f t="shared" si="310"/>
        <v>43443</v>
      </c>
      <c r="W1647" s="6">
        <f t="shared" si="311"/>
        <v>0</v>
      </c>
      <c r="Y1647" t="str">
        <f>_xll.DIFFDATE(B1647,C1647,3)</f>
        <v>107 ans 6 mois 8 jours</v>
      </c>
      <c r="AC1647" t="str">
        <f>RIGHT(_xll.DIFFDATE($B1647,$C1647,3),8)</f>
        <v xml:space="preserve"> 8 jours</v>
      </c>
      <c r="AD1647" s="11"/>
      <c r="AE1647" s="10"/>
    </row>
    <row r="1648" spans="2:31">
      <c r="B1648" s="1">
        <v>11443</v>
      </c>
      <c r="C1648" s="1">
        <v>63274</v>
      </c>
      <c r="E1648" s="2" t="str">
        <f t="shared" si="300"/>
        <v>141 ans, 10 mois, 24 jours</v>
      </c>
      <c r="G1648" s="3">
        <f t="shared" si="301"/>
        <v>141</v>
      </c>
      <c r="H1648" s="4">
        <f t="shared" si="302"/>
        <v>10</v>
      </c>
      <c r="I1648" s="5">
        <f t="shared" si="303"/>
        <v>24</v>
      </c>
      <c r="K1648" s="1">
        <f t="shared" si="304"/>
        <v>63272</v>
      </c>
      <c r="M1648" s="6">
        <f t="shared" si="305"/>
        <v>-2</v>
      </c>
      <c r="O1648" s="2" t="str">
        <f t="shared" si="306"/>
        <v>141 ans, 10 mois, 26 jours</v>
      </c>
      <c r="Q1648" s="3">
        <f t="shared" si="307"/>
        <v>141</v>
      </c>
      <c r="R1648" s="4">
        <f t="shared" si="308"/>
        <v>10</v>
      </c>
      <c r="S1648" s="5">
        <f t="shared" si="309"/>
        <v>26</v>
      </c>
      <c r="U1648" s="1">
        <f t="shared" si="310"/>
        <v>63274</v>
      </c>
      <c r="W1648" s="6">
        <f t="shared" si="311"/>
        <v>0</v>
      </c>
      <c r="Y1648" t="str">
        <f>_xll.DIFFDATE(B1648,C1648,3)</f>
        <v>141 ans 10 mois 24 jours</v>
      </c>
      <c r="AC1648" t="str">
        <f>RIGHT(_xll.DIFFDATE($B1648,$C1648,3),8)</f>
        <v>24 jours</v>
      </c>
      <c r="AD1648" s="11"/>
      <c r="AE1648" s="10"/>
    </row>
    <row r="1649" spans="2:31">
      <c r="B1649" s="1">
        <v>5722</v>
      </c>
      <c r="C1649" s="1">
        <v>32950</v>
      </c>
      <c r="E1649" s="2" t="str">
        <f t="shared" si="300"/>
        <v>74 ans, 6 mois, 15 jours</v>
      </c>
      <c r="G1649" s="3">
        <f t="shared" si="301"/>
        <v>74</v>
      </c>
      <c r="H1649" s="4">
        <f t="shared" si="302"/>
        <v>6</v>
      </c>
      <c r="I1649" s="5">
        <f t="shared" si="303"/>
        <v>15</v>
      </c>
      <c r="K1649" s="1">
        <f t="shared" si="304"/>
        <v>32947</v>
      </c>
      <c r="M1649" s="6">
        <f t="shared" si="305"/>
        <v>-3</v>
      </c>
      <c r="O1649" s="2" t="str">
        <f t="shared" si="306"/>
        <v>74 ans, 6 mois, 18 jours</v>
      </c>
      <c r="Q1649" s="3">
        <f t="shared" si="307"/>
        <v>74</v>
      </c>
      <c r="R1649" s="4">
        <f t="shared" si="308"/>
        <v>6</v>
      </c>
      <c r="S1649" s="5">
        <f t="shared" si="309"/>
        <v>18</v>
      </c>
      <c r="U1649" s="1">
        <f t="shared" si="310"/>
        <v>32950</v>
      </c>
      <c r="W1649" s="6">
        <f t="shared" si="311"/>
        <v>0</v>
      </c>
      <c r="Y1649" t="str">
        <f>_xll.DIFFDATE(B1649,C1649,3)</f>
        <v>74 ans 6 mois 15 jours</v>
      </c>
      <c r="AC1649" t="str">
        <f>RIGHT(_xll.DIFFDATE($B1649,$C1649,3),8)</f>
        <v>15 jours</v>
      </c>
      <c r="AD1649" s="11"/>
      <c r="AE1649" s="10"/>
    </row>
    <row r="1650" spans="2:31">
      <c r="B1650" s="1">
        <v>11838</v>
      </c>
      <c r="C1650" s="1">
        <v>12135</v>
      </c>
      <c r="E1650" s="2" t="str">
        <f t="shared" si="300"/>
        <v>0 an, 9 mois, 21 jours</v>
      </c>
      <c r="G1650" s="3">
        <f t="shared" si="301"/>
        <v>0</v>
      </c>
      <c r="H1650" s="4">
        <f t="shared" si="302"/>
        <v>9</v>
      </c>
      <c r="I1650" s="5">
        <f t="shared" si="303"/>
        <v>21</v>
      </c>
      <c r="K1650" s="1">
        <f t="shared" si="304"/>
        <v>12134</v>
      </c>
      <c r="M1650" s="6">
        <f t="shared" si="305"/>
        <v>-1</v>
      </c>
      <c r="O1650" s="2" t="str">
        <f t="shared" si="306"/>
        <v>0 an, 9 mois, 22 jours</v>
      </c>
      <c r="Q1650" s="3">
        <f t="shared" si="307"/>
        <v>0</v>
      </c>
      <c r="R1650" s="4">
        <f t="shared" si="308"/>
        <v>9</v>
      </c>
      <c r="S1650" s="5">
        <f t="shared" si="309"/>
        <v>22</v>
      </c>
      <c r="U1650" s="1">
        <f t="shared" si="310"/>
        <v>12135</v>
      </c>
      <c r="W1650" s="6">
        <f t="shared" si="311"/>
        <v>0</v>
      </c>
      <c r="Y1650" t="str">
        <f>_xll.DIFFDATE(B1650,C1650,3)</f>
        <v>0 an 9 mois 21 jours</v>
      </c>
      <c r="AC1650" t="str">
        <f>RIGHT(_xll.DIFFDATE($B1650,$C1650,3),8)</f>
        <v>21 jours</v>
      </c>
      <c r="AD1650" s="11"/>
      <c r="AE1650" s="10"/>
    </row>
    <row r="1651" spans="2:31">
      <c r="B1651" s="1">
        <v>1766</v>
      </c>
      <c r="C1651" s="1">
        <v>28253</v>
      </c>
      <c r="E1651" s="2" t="str">
        <f t="shared" si="300"/>
        <v>72 ans, 6 mois, 7 jours</v>
      </c>
      <c r="G1651" s="3">
        <f t="shared" si="301"/>
        <v>72</v>
      </c>
      <c r="H1651" s="4">
        <f t="shared" si="302"/>
        <v>6</v>
      </c>
      <c r="I1651" s="5">
        <f t="shared" si="303"/>
        <v>7</v>
      </c>
      <c r="K1651" s="1">
        <f t="shared" si="304"/>
        <v>28252</v>
      </c>
      <c r="M1651" s="6">
        <f t="shared" si="305"/>
        <v>-1</v>
      </c>
      <c r="O1651" s="2" t="str">
        <f t="shared" si="306"/>
        <v>72 ans, 6 mois, 8 jours</v>
      </c>
      <c r="Q1651" s="3">
        <f t="shared" si="307"/>
        <v>72</v>
      </c>
      <c r="R1651" s="4">
        <f t="shared" si="308"/>
        <v>6</v>
      </c>
      <c r="S1651" s="5">
        <f t="shared" si="309"/>
        <v>8</v>
      </c>
      <c r="U1651" s="1">
        <f t="shared" si="310"/>
        <v>28253</v>
      </c>
      <c r="W1651" s="6">
        <f t="shared" si="311"/>
        <v>0</v>
      </c>
      <c r="Y1651" t="str">
        <f>_xll.DIFFDATE(B1651,C1651,3)</f>
        <v>72 ans 6 mois 7 jours</v>
      </c>
      <c r="AC1651" t="str">
        <f>RIGHT(_xll.DIFFDATE($B1651,$C1651,3),8)</f>
        <v xml:space="preserve"> 7 jours</v>
      </c>
      <c r="AD1651" s="11"/>
      <c r="AE1651" s="10"/>
    </row>
    <row r="1652" spans="2:31">
      <c r="B1652" s="1">
        <v>4687</v>
      </c>
      <c r="C1652" s="1">
        <v>31117</v>
      </c>
      <c r="E1652" s="2" t="str">
        <f t="shared" si="300"/>
        <v>72 ans, 4 mois, 9 jours</v>
      </c>
      <c r="G1652" s="3">
        <f t="shared" si="301"/>
        <v>72</v>
      </c>
      <c r="H1652" s="4">
        <f t="shared" si="302"/>
        <v>4</v>
      </c>
      <c r="I1652" s="5">
        <f t="shared" si="303"/>
        <v>9</v>
      </c>
      <c r="K1652" s="1">
        <f t="shared" si="304"/>
        <v>31115</v>
      </c>
      <c r="M1652" s="6">
        <f t="shared" si="305"/>
        <v>-2</v>
      </c>
      <c r="O1652" s="2" t="str">
        <f t="shared" si="306"/>
        <v>72 ans, 4 mois, 11 jours</v>
      </c>
      <c r="Q1652" s="3">
        <f t="shared" si="307"/>
        <v>72</v>
      </c>
      <c r="R1652" s="4">
        <f t="shared" si="308"/>
        <v>4</v>
      </c>
      <c r="S1652" s="5">
        <f t="shared" si="309"/>
        <v>11</v>
      </c>
      <c r="U1652" s="1">
        <f t="shared" si="310"/>
        <v>31117</v>
      </c>
      <c r="W1652" s="6">
        <f t="shared" si="311"/>
        <v>0</v>
      </c>
      <c r="Y1652" t="str">
        <f>_xll.DIFFDATE(B1652,C1652,3)</f>
        <v>72 ans 4 mois 9 jours</v>
      </c>
      <c r="AC1652" t="str">
        <f>RIGHT(_xll.DIFFDATE($B1652,$C1652,3),8)</f>
        <v xml:space="preserve"> 9 jours</v>
      </c>
      <c r="AD1652" s="11"/>
      <c r="AE1652" s="10"/>
    </row>
    <row r="1653" spans="2:31">
      <c r="B1653" s="1">
        <v>10105</v>
      </c>
      <c r="C1653" s="1">
        <v>50920</v>
      </c>
      <c r="E1653" s="2" t="str">
        <f t="shared" si="300"/>
        <v>111 ans, 8 mois, 29 jours</v>
      </c>
      <c r="G1653" s="3">
        <f t="shared" si="301"/>
        <v>111</v>
      </c>
      <c r="H1653" s="4">
        <f t="shared" si="302"/>
        <v>8</v>
      </c>
      <c r="I1653" s="5">
        <f t="shared" si="303"/>
        <v>29</v>
      </c>
      <c r="K1653" s="1">
        <f t="shared" si="304"/>
        <v>50919</v>
      </c>
      <c r="M1653" s="6">
        <f t="shared" si="305"/>
        <v>-1</v>
      </c>
      <c r="O1653" s="2" t="str">
        <f t="shared" si="306"/>
        <v>111 ans, 8 mois, 30 jours</v>
      </c>
      <c r="Q1653" s="3">
        <f t="shared" si="307"/>
        <v>111</v>
      </c>
      <c r="R1653" s="4">
        <f t="shared" si="308"/>
        <v>8</v>
      </c>
      <c r="S1653" s="5">
        <f t="shared" si="309"/>
        <v>30</v>
      </c>
      <c r="U1653" s="1">
        <f t="shared" si="310"/>
        <v>50920</v>
      </c>
      <c r="W1653" s="6">
        <f t="shared" si="311"/>
        <v>0</v>
      </c>
      <c r="Y1653" t="str">
        <f>_xll.DIFFDATE(B1653,C1653,3)</f>
        <v>111 ans 8 mois 29 jours</v>
      </c>
      <c r="AC1653" t="str">
        <f>RIGHT(_xll.DIFFDATE($B1653,$C1653,3),8)</f>
        <v>29 jours</v>
      </c>
      <c r="AD1653" s="11"/>
      <c r="AE1653" s="10"/>
    </row>
    <row r="1654" spans="2:31">
      <c r="B1654" s="1">
        <v>11931</v>
      </c>
      <c r="C1654" s="1">
        <v>40607</v>
      </c>
      <c r="E1654" s="2" t="str">
        <f t="shared" si="300"/>
        <v>78 ans, 6 mois, 3 jours</v>
      </c>
      <c r="G1654" s="3">
        <f t="shared" si="301"/>
        <v>78</v>
      </c>
      <c r="H1654" s="4">
        <f t="shared" si="302"/>
        <v>6</v>
      </c>
      <c r="I1654" s="5">
        <f t="shared" si="303"/>
        <v>3</v>
      </c>
      <c r="K1654" s="1">
        <f t="shared" si="304"/>
        <v>40605</v>
      </c>
      <c r="M1654" s="6">
        <f t="shared" si="305"/>
        <v>-2</v>
      </c>
      <c r="O1654" s="2" t="str">
        <f t="shared" si="306"/>
        <v>78 ans, 6 mois, 5 jours</v>
      </c>
      <c r="Q1654" s="3">
        <f t="shared" si="307"/>
        <v>78</v>
      </c>
      <c r="R1654" s="4">
        <f t="shared" si="308"/>
        <v>6</v>
      </c>
      <c r="S1654" s="5">
        <f t="shared" si="309"/>
        <v>5</v>
      </c>
      <c r="U1654" s="1">
        <f t="shared" si="310"/>
        <v>40607</v>
      </c>
      <c r="W1654" s="6">
        <f t="shared" si="311"/>
        <v>0</v>
      </c>
      <c r="Y1654" t="str">
        <f>_xll.DIFFDATE(B1654,C1654,3)</f>
        <v>78 ans 6 mois 3 jours</v>
      </c>
      <c r="AC1654" t="str">
        <f>RIGHT(_xll.DIFFDATE($B1654,$C1654,3),8)</f>
        <v xml:space="preserve"> 3 jours</v>
      </c>
      <c r="AD1654" s="11"/>
      <c r="AE1654" s="10"/>
    </row>
    <row r="1655" spans="2:31">
      <c r="B1655" s="1">
        <v>21062</v>
      </c>
      <c r="C1655" s="1">
        <v>33306</v>
      </c>
      <c r="E1655" s="2" t="str">
        <f t="shared" si="300"/>
        <v>33 ans, 6 mois, 7 jours</v>
      </c>
      <c r="G1655" s="3">
        <f t="shared" si="301"/>
        <v>33</v>
      </c>
      <c r="H1655" s="4">
        <f t="shared" si="302"/>
        <v>6</v>
      </c>
      <c r="I1655" s="5">
        <f t="shared" si="303"/>
        <v>7</v>
      </c>
      <c r="K1655" s="1">
        <f t="shared" si="304"/>
        <v>33304</v>
      </c>
      <c r="M1655" s="6">
        <f t="shared" si="305"/>
        <v>-2</v>
      </c>
      <c r="O1655" s="2" t="str">
        <f t="shared" si="306"/>
        <v>33 ans, 6 mois, 9 jours</v>
      </c>
      <c r="Q1655" s="3">
        <f t="shared" si="307"/>
        <v>33</v>
      </c>
      <c r="R1655" s="4">
        <f t="shared" si="308"/>
        <v>6</v>
      </c>
      <c r="S1655" s="5">
        <f t="shared" si="309"/>
        <v>9</v>
      </c>
      <c r="U1655" s="1">
        <f t="shared" si="310"/>
        <v>33306</v>
      </c>
      <c r="W1655" s="6">
        <f t="shared" si="311"/>
        <v>0</v>
      </c>
      <c r="Y1655" t="str">
        <f>_xll.DIFFDATE(B1655,C1655,3)</f>
        <v>33 ans 6 mois 7 jours</v>
      </c>
      <c r="AC1655" t="str">
        <f>RIGHT(_xll.DIFFDATE($B1655,$C1655,3),8)</f>
        <v xml:space="preserve"> 7 jours</v>
      </c>
      <c r="AD1655" s="11"/>
      <c r="AE1655" s="10"/>
    </row>
    <row r="1656" spans="2:31">
      <c r="B1656" s="1">
        <v>18597</v>
      </c>
      <c r="C1656" s="1">
        <v>36973</v>
      </c>
      <c r="E1656" s="2" t="str">
        <f t="shared" si="300"/>
        <v>50 ans, 3 mois, 21 jours</v>
      </c>
      <c r="G1656" s="3">
        <f t="shared" si="301"/>
        <v>50</v>
      </c>
      <c r="H1656" s="4">
        <f t="shared" si="302"/>
        <v>3</v>
      </c>
      <c r="I1656" s="5">
        <f t="shared" si="303"/>
        <v>21</v>
      </c>
      <c r="K1656" s="1">
        <f t="shared" si="304"/>
        <v>36971</v>
      </c>
      <c r="M1656" s="6">
        <f t="shared" si="305"/>
        <v>-2</v>
      </c>
      <c r="O1656" s="2" t="str">
        <f t="shared" si="306"/>
        <v>50 ans, 3 mois, 23 jours</v>
      </c>
      <c r="Q1656" s="3">
        <f t="shared" si="307"/>
        <v>50</v>
      </c>
      <c r="R1656" s="4">
        <f t="shared" si="308"/>
        <v>3</v>
      </c>
      <c r="S1656" s="5">
        <f t="shared" si="309"/>
        <v>23</v>
      </c>
      <c r="U1656" s="1">
        <f t="shared" si="310"/>
        <v>36973</v>
      </c>
      <c r="W1656" s="6">
        <f t="shared" si="311"/>
        <v>0</v>
      </c>
      <c r="Y1656" t="str">
        <f>_xll.DIFFDATE(B1656,C1656,3)</f>
        <v>50 ans 3 mois 21 jours</v>
      </c>
      <c r="AC1656" t="str">
        <f>RIGHT(_xll.DIFFDATE($B1656,$C1656,3),8)</f>
        <v>21 jours</v>
      </c>
      <c r="AD1656" s="11"/>
      <c r="AE1656" s="10"/>
    </row>
    <row r="1657" spans="2:31">
      <c r="B1657" s="1">
        <v>29982</v>
      </c>
      <c r="C1657" s="1">
        <v>38791</v>
      </c>
      <c r="E1657" s="2" t="str">
        <f t="shared" si="300"/>
        <v>24 ans, 1 mois, 12 jours</v>
      </c>
      <c r="G1657" s="3">
        <f t="shared" si="301"/>
        <v>24</v>
      </c>
      <c r="H1657" s="4">
        <f t="shared" si="302"/>
        <v>1</v>
      </c>
      <c r="I1657" s="5">
        <f t="shared" si="303"/>
        <v>12</v>
      </c>
      <c r="K1657" s="1">
        <f t="shared" si="304"/>
        <v>38788</v>
      </c>
      <c r="M1657" s="6">
        <f t="shared" si="305"/>
        <v>-3</v>
      </c>
      <c r="O1657" s="2" t="str">
        <f t="shared" si="306"/>
        <v>24 ans, 1 mois, 15 jours</v>
      </c>
      <c r="Q1657" s="3">
        <f t="shared" si="307"/>
        <v>24</v>
      </c>
      <c r="R1657" s="4">
        <f t="shared" si="308"/>
        <v>1</v>
      </c>
      <c r="S1657" s="5">
        <f t="shared" si="309"/>
        <v>15</v>
      </c>
      <c r="U1657" s="1">
        <f t="shared" si="310"/>
        <v>38791</v>
      </c>
      <c r="W1657" s="6">
        <f t="shared" si="311"/>
        <v>0</v>
      </c>
      <c r="Y1657" t="str">
        <f>_xll.DIFFDATE(B1657,C1657,3)</f>
        <v>24 ans 1 mois 12 jours</v>
      </c>
      <c r="AC1657" t="str">
        <f>RIGHT(_xll.DIFFDATE($B1657,$C1657,3),8)</f>
        <v>12 jours</v>
      </c>
      <c r="AD1657" s="11"/>
      <c r="AE1657" s="10"/>
    </row>
    <row r="1658" spans="2:31">
      <c r="B1658" s="1">
        <v>30772</v>
      </c>
      <c r="C1658" s="1">
        <v>36082</v>
      </c>
      <c r="E1658" s="2" t="str">
        <f t="shared" si="300"/>
        <v>14 ans, 6 mois, 13 jours</v>
      </c>
      <c r="G1658" s="3">
        <f t="shared" si="301"/>
        <v>14</v>
      </c>
      <c r="H1658" s="4">
        <f t="shared" si="302"/>
        <v>6</v>
      </c>
      <c r="I1658" s="5">
        <f t="shared" si="303"/>
        <v>13</v>
      </c>
      <c r="K1658" s="1">
        <f t="shared" si="304"/>
        <v>36081</v>
      </c>
      <c r="M1658" s="6">
        <f t="shared" si="305"/>
        <v>-1</v>
      </c>
      <c r="O1658" s="2" t="str">
        <f t="shared" si="306"/>
        <v>14 ans, 6 mois, 14 jours</v>
      </c>
      <c r="Q1658" s="3">
        <f t="shared" si="307"/>
        <v>14</v>
      </c>
      <c r="R1658" s="4">
        <f t="shared" si="308"/>
        <v>6</v>
      </c>
      <c r="S1658" s="5">
        <f t="shared" si="309"/>
        <v>14</v>
      </c>
      <c r="U1658" s="1">
        <f t="shared" si="310"/>
        <v>36082</v>
      </c>
      <c r="W1658" s="6">
        <f t="shared" si="311"/>
        <v>0</v>
      </c>
      <c r="Y1658" t="str">
        <f>_xll.DIFFDATE(B1658,C1658,3)</f>
        <v>14 ans 6 mois 13 jours</v>
      </c>
      <c r="AC1658" t="str">
        <f>RIGHT(_xll.DIFFDATE($B1658,$C1658,3),8)</f>
        <v>13 jours</v>
      </c>
      <c r="AD1658" s="11"/>
      <c r="AE1658" s="10"/>
    </row>
    <row r="1659" spans="2:31">
      <c r="B1659" s="1">
        <v>22646</v>
      </c>
      <c r="C1659" s="1">
        <v>34250</v>
      </c>
      <c r="E1659" s="2" t="str">
        <f t="shared" si="300"/>
        <v>31 ans, 9 mois, 7 jours</v>
      </c>
      <c r="G1659" s="3">
        <f t="shared" si="301"/>
        <v>31</v>
      </c>
      <c r="H1659" s="4">
        <f t="shared" si="302"/>
        <v>9</v>
      </c>
      <c r="I1659" s="5">
        <f t="shared" si="303"/>
        <v>7</v>
      </c>
      <c r="K1659" s="1">
        <f t="shared" si="304"/>
        <v>34249</v>
      </c>
      <c r="M1659" s="6">
        <f t="shared" si="305"/>
        <v>-1</v>
      </c>
      <c r="O1659" s="2" t="str">
        <f t="shared" si="306"/>
        <v>31 ans, 9 mois, 8 jours</v>
      </c>
      <c r="Q1659" s="3">
        <f t="shared" si="307"/>
        <v>31</v>
      </c>
      <c r="R1659" s="4">
        <f t="shared" si="308"/>
        <v>9</v>
      </c>
      <c r="S1659" s="5">
        <f t="shared" si="309"/>
        <v>8</v>
      </c>
      <c r="U1659" s="1">
        <f t="shared" si="310"/>
        <v>34250</v>
      </c>
      <c r="W1659" s="6">
        <f t="shared" si="311"/>
        <v>0</v>
      </c>
      <c r="Y1659" t="str">
        <f>_xll.DIFFDATE(B1659,C1659,3)</f>
        <v>31 ans 9 mois 7 jours</v>
      </c>
      <c r="AC1659" t="str">
        <f>RIGHT(_xll.DIFFDATE($B1659,$C1659,3),8)</f>
        <v xml:space="preserve"> 7 jours</v>
      </c>
      <c r="AD1659" s="11"/>
      <c r="AE1659" s="10"/>
    </row>
    <row r="1660" spans="2:31">
      <c r="B1660" s="1">
        <v>18779</v>
      </c>
      <c r="C1660" s="1">
        <v>21107</v>
      </c>
      <c r="E1660" s="2" t="str">
        <f t="shared" si="300"/>
        <v>6 ans, 4 mois, 13 jours</v>
      </c>
      <c r="G1660" s="3">
        <f t="shared" si="301"/>
        <v>6</v>
      </c>
      <c r="H1660" s="4">
        <f t="shared" si="302"/>
        <v>4</v>
      </c>
      <c r="I1660" s="5">
        <f t="shared" si="303"/>
        <v>13</v>
      </c>
      <c r="K1660" s="1">
        <f t="shared" si="304"/>
        <v>21106</v>
      </c>
      <c r="M1660" s="6">
        <f t="shared" si="305"/>
        <v>-1</v>
      </c>
      <c r="O1660" s="2" t="str">
        <f t="shared" si="306"/>
        <v>6 ans, 4 mois, 14 jours</v>
      </c>
      <c r="Q1660" s="3">
        <f t="shared" si="307"/>
        <v>6</v>
      </c>
      <c r="R1660" s="4">
        <f t="shared" si="308"/>
        <v>4</v>
      </c>
      <c r="S1660" s="5">
        <f t="shared" si="309"/>
        <v>14</v>
      </c>
      <c r="U1660" s="1">
        <f t="shared" si="310"/>
        <v>21107</v>
      </c>
      <c r="W1660" s="6">
        <f t="shared" si="311"/>
        <v>0</v>
      </c>
      <c r="Y1660" t="str">
        <f>_xll.DIFFDATE(B1660,C1660,3)</f>
        <v>6 ans 4 mois 13 jours</v>
      </c>
      <c r="AC1660" t="str">
        <f>RIGHT(_xll.DIFFDATE($B1660,$C1660,3),8)</f>
        <v>13 jours</v>
      </c>
      <c r="AD1660" s="11"/>
      <c r="AE1660" s="10"/>
    </row>
    <row r="1661" spans="2:31">
      <c r="B1661" s="1">
        <v>20759</v>
      </c>
      <c r="C1661" s="1">
        <v>67648</v>
      </c>
      <c r="E1661" s="2" t="str">
        <f t="shared" si="300"/>
        <v>128 ans, 4 mois, 14 jours</v>
      </c>
      <c r="G1661" s="3">
        <f t="shared" si="301"/>
        <v>128</v>
      </c>
      <c r="H1661" s="4">
        <f t="shared" si="302"/>
        <v>4</v>
      </c>
      <c r="I1661" s="5">
        <f t="shared" si="303"/>
        <v>14</v>
      </c>
      <c r="K1661" s="1">
        <f t="shared" si="304"/>
        <v>67645</v>
      </c>
      <c r="M1661" s="6">
        <f t="shared" si="305"/>
        <v>-3</v>
      </c>
      <c r="O1661" s="2" t="str">
        <f t="shared" si="306"/>
        <v>128 ans, 4 mois, 17 jours</v>
      </c>
      <c r="Q1661" s="3">
        <f t="shared" si="307"/>
        <v>128</v>
      </c>
      <c r="R1661" s="4">
        <f t="shared" si="308"/>
        <v>4</v>
      </c>
      <c r="S1661" s="5">
        <f t="shared" si="309"/>
        <v>17</v>
      </c>
      <c r="U1661" s="1">
        <f t="shared" si="310"/>
        <v>67648</v>
      </c>
      <c r="W1661" s="6">
        <f t="shared" si="311"/>
        <v>0</v>
      </c>
      <c r="Y1661" t="str">
        <f>_xll.DIFFDATE(B1661,C1661,3)</f>
        <v>128 ans 4 mois 14 jours</v>
      </c>
      <c r="AC1661" t="str">
        <f>RIGHT(_xll.DIFFDATE($B1661,$C1661,3),8)</f>
        <v>14 jours</v>
      </c>
      <c r="AD1661" s="11"/>
      <c r="AE1661" s="10"/>
    </row>
    <row r="1662" spans="2:31">
      <c r="B1662" s="1">
        <v>23528</v>
      </c>
      <c r="C1662" s="1">
        <v>40840</v>
      </c>
      <c r="E1662" s="2" t="str">
        <f t="shared" si="300"/>
        <v>47 ans, 4 mois, 23 jours</v>
      </c>
      <c r="G1662" s="3">
        <f t="shared" si="301"/>
        <v>47</v>
      </c>
      <c r="H1662" s="4">
        <f t="shared" si="302"/>
        <v>4</v>
      </c>
      <c r="I1662" s="5">
        <f t="shared" si="303"/>
        <v>23</v>
      </c>
      <c r="K1662" s="1">
        <f t="shared" si="304"/>
        <v>40839</v>
      </c>
      <c r="M1662" s="6">
        <f t="shared" si="305"/>
        <v>-1</v>
      </c>
      <c r="O1662" s="2" t="str">
        <f t="shared" si="306"/>
        <v>47 ans, 4 mois, 24 jours</v>
      </c>
      <c r="Q1662" s="3">
        <f t="shared" si="307"/>
        <v>47</v>
      </c>
      <c r="R1662" s="4">
        <f t="shared" si="308"/>
        <v>4</v>
      </c>
      <c r="S1662" s="5">
        <f t="shared" si="309"/>
        <v>24</v>
      </c>
      <c r="U1662" s="1">
        <f t="shared" si="310"/>
        <v>40840</v>
      </c>
      <c r="W1662" s="6">
        <f t="shared" si="311"/>
        <v>0</v>
      </c>
      <c r="Y1662" t="str">
        <f>_xll.DIFFDATE(B1662,C1662,3)</f>
        <v>47 ans 4 mois 23 jours</v>
      </c>
      <c r="AC1662" t="str">
        <f>RIGHT(_xll.DIFFDATE($B1662,$C1662,3),8)</f>
        <v>23 jours</v>
      </c>
      <c r="AD1662" s="11"/>
      <c r="AE1662" s="10"/>
    </row>
    <row r="1663" spans="2:31">
      <c r="B1663" s="1">
        <v>35826</v>
      </c>
      <c r="C1663" s="1">
        <v>70197</v>
      </c>
      <c r="E1663" s="2" t="str">
        <f t="shared" si="300"/>
        <v>94 ans, 1 mois, 7 jours</v>
      </c>
      <c r="G1663" s="3">
        <f t="shared" si="301"/>
        <v>94</v>
      </c>
      <c r="H1663" s="4">
        <f t="shared" si="302"/>
        <v>1</v>
      </c>
      <c r="I1663" s="5">
        <f t="shared" si="303"/>
        <v>7</v>
      </c>
      <c r="K1663" s="1">
        <f t="shared" si="304"/>
        <v>70195</v>
      </c>
      <c r="M1663" s="6">
        <f t="shared" si="305"/>
        <v>-2</v>
      </c>
      <c r="O1663" s="2" t="str">
        <f t="shared" si="306"/>
        <v>94 ans, 1 mois, 9 jours</v>
      </c>
      <c r="Q1663" s="3">
        <f t="shared" si="307"/>
        <v>94</v>
      </c>
      <c r="R1663" s="4">
        <f t="shared" si="308"/>
        <v>1</v>
      </c>
      <c r="S1663" s="5">
        <f t="shared" si="309"/>
        <v>9</v>
      </c>
      <c r="U1663" s="1">
        <f t="shared" si="310"/>
        <v>70197</v>
      </c>
      <c r="W1663" s="6">
        <f t="shared" si="311"/>
        <v>0</v>
      </c>
      <c r="Y1663" t="str">
        <f>_xll.DIFFDATE(B1663,C1663,3)</f>
        <v>94 ans 1 mois 7 jours</v>
      </c>
      <c r="AC1663" t="str">
        <f>RIGHT(_xll.DIFFDATE($B1663,$C1663,3),8)</f>
        <v xml:space="preserve"> 7 jours</v>
      </c>
      <c r="AD1663" s="11"/>
      <c r="AE1663" s="10"/>
    </row>
    <row r="1664" spans="2:31">
      <c r="B1664" s="1">
        <v>17045</v>
      </c>
      <c r="C1664" s="1">
        <v>24663</v>
      </c>
      <c r="E1664" s="2" t="str">
        <f t="shared" si="300"/>
        <v>20 ans, 10 mois, 9 jours</v>
      </c>
      <c r="G1664" s="3">
        <f t="shared" si="301"/>
        <v>20</v>
      </c>
      <c r="H1664" s="4">
        <f t="shared" si="302"/>
        <v>10</v>
      </c>
      <c r="I1664" s="5">
        <f t="shared" si="303"/>
        <v>9</v>
      </c>
      <c r="K1664" s="1">
        <f t="shared" si="304"/>
        <v>24662</v>
      </c>
      <c r="M1664" s="6">
        <f t="shared" si="305"/>
        <v>-1</v>
      </c>
      <c r="O1664" s="2" t="str">
        <f t="shared" si="306"/>
        <v>20 ans, 10 mois, 10 jours</v>
      </c>
      <c r="Q1664" s="3">
        <f t="shared" si="307"/>
        <v>20</v>
      </c>
      <c r="R1664" s="4">
        <f t="shared" si="308"/>
        <v>10</v>
      </c>
      <c r="S1664" s="5">
        <f t="shared" si="309"/>
        <v>10</v>
      </c>
      <c r="U1664" s="1">
        <f t="shared" si="310"/>
        <v>24663</v>
      </c>
      <c r="W1664" s="6">
        <f t="shared" si="311"/>
        <v>0</v>
      </c>
      <c r="Y1664" t="str">
        <f>_xll.DIFFDATE(B1664,C1664,3)</f>
        <v>20 ans 10 mois 9 jours</v>
      </c>
      <c r="AC1664" t="str">
        <f>RIGHT(_xll.DIFFDATE($B1664,$C1664,3),8)</f>
        <v xml:space="preserve"> 9 jours</v>
      </c>
      <c r="AD1664" s="11"/>
      <c r="AE1664" s="10"/>
    </row>
    <row r="1665" spans="2:31">
      <c r="B1665" s="1">
        <v>27545</v>
      </c>
      <c r="C1665" s="1">
        <v>55580</v>
      </c>
      <c r="E1665" s="2" t="str">
        <f t="shared" si="300"/>
        <v>76 ans, 9 mois, 0 jour</v>
      </c>
      <c r="G1665" s="3">
        <f t="shared" si="301"/>
        <v>76</v>
      </c>
      <c r="H1665" s="4">
        <f t="shared" si="302"/>
        <v>9</v>
      </c>
      <c r="I1665" s="5">
        <f t="shared" si="303"/>
        <v>0</v>
      </c>
      <c r="K1665" s="1">
        <f t="shared" si="304"/>
        <v>55578</v>
      </c>
      <c r="M1665" s="6">
        <f t="shared" si="305"/>
        <v>-2</v>
      </c>
      <c r="O1665" s="2" t="str">
        <f t="shared" si="306"/>
        <v>76 ans, 9 mois, 2 jours</v>
      </c>
      <c r="Q1665" s="3">
        <f t="shared" si="307"/>
        <v>76</v>
      </c>
      <c r="R1665" s="4">
        <f t="shared" si="308"/>
        <v>9</v>
      </c>
      <c r="S1665" s="5">
        <f t="shared" si="309"/>
        <v>2</v>
      </c>
      <c r="U1665" s="1">
        <f t="shared" si="310"/>
        <v>55580</v>
      </c>
      <c r="W1665" s="6">
        <f t="shared" si="311"/>
        <v>0</v>
      </c>
      <c r="Y1665" t="str">
        <f>_xll.DIFFDATE(B1665,C1665,3)</f>
        <v>76 ans 9 mois 0 jour</v>
      </c>
      <c r="AC1665" t="str">
        <f>RIGHT(_xll.DIFFDATE($B1665,$C1665,3),8)</f>
        <v>s 0 jour</v>
      </c>
      <c r="AD1665" s="11"/>
      <c r="AE1665" s="10"/>
    </row>
    <row r="1666" spans="2:31">
      <c r="B1666" s="1">
        <v>10743</v>
      </c>
      <c r="C1666" s="1">
        <v>36955</v>
      </c>
      <c r="E1666" s="2" t="str">
        <f t="shared" si="300"/>
        <v>71 ans, 9 mois, 3 jours</v>
      </c>
      <c r="G1666" s="3">
        <f t="shared" si="301"/>
        <v>71</v>
      </c>
      <c r="H1666" s="4">
        <f t="shared" si="302"/>
        <v>9</v>
      </c>
      <c r="I1666" s="5">
        <f t="shared" si="303"/>
        <v>3</v>
      </c>
      <c r="K1666" s="1">
        <f t="shared" si="304"/>
        <v>36953</v>
      </c>
      <c r="M1666" s="6">
        <f t="shared" si="305"/>
        <v>-2</v>
      </c>
      <c r="O1666" s="2" t="str">
        <f t="shared" si="306"/>
        <v>71 ans, 9 mois, 5 jours</v>
      </c>
      <c r="Q1666" s="3">
        <f t="shared" si="307"/>
        <v>71</v>
      </c>
      <c r="R1666" s="4">
        <f t="shared" si="308"/>
        <v>9</v>
      </c>
      <c r="S1666" s="5">
        <f t="shared" si="309"/>
        <v>5</v>
      </c>
      <c r="U1666" s="1">
        <f t="shared" si="310"/>
        <v>36955</v>
      </c>
      <c r="W1666" s="6">
        <f t="shared" si="311"/>
        <v>0</v>
      </c>
      <c r="Y1666" t="str">
        <f>_xll.DIFFDATE(B1666,C1666,3)</f>
        <v>71 ans 9 mois 3 jours</v>
      </c>
      <c r="AC1666" t="str">
        <f>RIGHT(_xll.DIFFDATE($B1666,$C1666,3),8)</f>
        <v xml:space="preserve"> 3 jours</v>
      </c>
      <c r="AD1666" s="11"/>
      <c r="AE1666" s="10"/>
    </row>
    <row r="1667" spans="2:31">
      <c r="B1667" s="1">
        <v>2435</v>
      </c>
      <c r="C1667" s="1">
        <v>38192</v>
      </c>
      <c r="E1667" s="2" t="str">
        <f t="shared" si="300"/>
        <v>97 ans, 10 mois, 23 jours</v>
      </c>
      <c r="G1667" s="3">
        <f t="shared" si="301"/>
        <v>97</v>
      </c>
      <c r="H1667" s="4">
        <f t="shared" si="302"/>
        <v>10</v>
      </c>
      <c r="I1667" s="5">
        <f t="shared" si="303"/>
        <v>23</v>
      </c>
      <c r="K1667" s="1">
        <f t="shared" si="304"/>
        <v>38191</v>
      </c>
      <c r="M1667" s="6">
        <f t="shared" si="305"/>
        <v>-1</v>
      </c>
      <c r="O1667" s="2" t="str">
        <f t="shared" si="306"/>
        <v>97 ans, 10 mois, 24 jours</v>
      </c>
      <c r="Q1667" s="3">
        <f t="shared" si="307"/>
        <v>97</v>
      </c>
      <c r="R1667" s="4">
        <f t="shared" si="308"/>
        <v>10</v>
      </c>
      <c r="S1667" s="5">
        <f t="shared" si="309"/>
        <v>24</v>
      </c>
      <c r="U1667" s="1">
        <f t="shared" si="310"/>
        <v>38192</v>
      </c>
      <c r="W1667" s="6">
        <f t="shared" si="311"/>
        <v>0</v>
      </c>
      <c r="Y1667" t="str">
        <f>_xll.DIFFDATE(B1667,C1667,3)</f>
        <v>97 ans 10 mois 23 jours</v>
      </c>
      <c r="AC1667" t="str">
        <f>RIGHT(_xll.DIFFDATE($B1667,$C1667,3),8)</f>
        <v>23 jours</v>
      </c>
      <c r="AD1667" s="11"/>
      <c r="AE1667" s="10"/>
    </row>
    <row r="1668" spans="2:31">
      <c r="B1668" s="1">
        <v>2192</v>
      </c>
      <c r="C1668" s="1">
        <v>18551</v>
      </c>
      <c r="E1668" s="2" t="str">
        <f t="shared" si="300"/>
        <v>44 ans, 9 mois, 14 jours</v>
      </c>
      <c r="G1668" s="3">
        <f t="shared" si="301"/>
        <v>44</v>
      </c>
      <c r="H1668" s="4">
        <f t="shared" si="302"/>
        <v>9</v>
      </c>
      <c r="I1668" s="5">
        <f t="shared" si="303"/>
        <v>14</v>
      </c>
      <c r="K1668" s="1">
        <f t="shared" si="304"/>
        <v>18550</v>
      </c>
      <c r="M1668" s="6">
        <f t="shared" si="305"/>
        <v>-1</v>
      </c>
      <c r="O1668" s="2" t="str">
        <f t="shared" si="306"/>
        <v>44 ans, 9 mois, 15 jours</v>
      </c>
      <c r="Q1668" s="3">
        <f t="shared" si="307"/>
        <v>44</v>
      </c>
      <c r="R1668" s="4">
        <f t="shared" si="308"/>
        <v>9</v>
      </c>
      <c r="S1668" s="5">
        <f t="shared" si="309"/>
        <v>15</v>
      </c>
      <c r="U1668" s="1">
        <f t="shared" si="310"/>
        <v>18551</v>
      </c>
      <c r="W1668" s="6">
        <f t="shared" si="311"/>
        <v>0</v>
      </c>
      <c r="Y1668" t="str">
        <f>_xll.DIFFDATE(B1668,C1668,3)</f>
        <v>44 ans 9 mois 14 jours</v>
      </c>
      <c r="AC1668" t="str">
        <f>RIGHT(_xll.DIFFDATE($B1668,$C1668,3),8)</f>
        <v>14 jours</v>
      </c>
      <c r="AD1668" s="11"/>
      <c r="AE1668" s="10"/>
    </row>
    <row r="1669" spans="2:31">
      <c r="B1669" s="1">
        <v>4596</v>
      </c>
      <c r="C1669" s="1">
        <v>36952</v>
      </c>
      <c r="E1669" s="2" t="str">
        <f t="shared" si="300"/>
        <v>88 ans, 7 mois, -1 jour</v>
      </c>
      <c r="G1669" s="3">
        <f t="shared" si="301"/>
        <v>88</v>
      </c>
      <c r="H1669" s="4">
        <f t="shared" si="302"/>
        <v>7</v>
      </c>
      <c r="I1669" s="5">
        <f t="shared" si="303"/>
        <v>-1</v>
      </c>
      <c r="K1669" s="1">
        <f t="shared" si="304"/>
        <v>36949</v>
      </c>
      <c r="M1669" s="6">
        <f t="shared" si="305"/>
        <v>-3</v>
      </c>
      <c r="O1669" s="2" t="str">
        <f t="shared" si="306"/>
        <v>88 ans, 7 mois, 2 jours</v>
      </c>
      <c r="Q1669" s="3">
        <f t="shared" si="307"/>
        <v>88</v>
      </c>
      <c r="R1669" s="4">
        <f t="shared" si="308"/>
        <v>7</v>
      </c>
      <c r="S1669" s="5">
        <f t="shared" si="309"/>
        <v>2</v>
      </c>
      <c r="U1669" s="1">
        <f t="shared" si="310"/>
        <v>36952</v>
      </c>
      <c r="W1669" s="6">
        <f t="shared" si="311"/>
        <v>0</v>
      </c>
      <c r="Y1669" t="str">
        <f>_xll.DIFFDATE(B1669,C1669,3)</f>
        <v>88 ans 7 mois -1 jour</v>
      </c>
      <c r="AC1669" t="str">
        <f>RIGHT(_xll.DIFFDATE($B1669,$C1669,3),8)</f>
        <v xml:space="preserve"> -1 jour</v>
      </c>
      <c r="AD1669" s="11"/>
      <c r="AE1669" s="10"/>
    </row>
    <row r="1670" spans="2:31">
      <c r="B1670" s="1">
        <v>13880</v>
      </c>
      <c r="C1670" s="1">
        <v>21541</v>
      </c>
      <c r="E1670" s="2" t="str">
        <f t="shared" si="300"/>
        <v>20 ans, 11 mois, 21 jours</v>
      </c>
      <c r="G1670" s="3">
        <f t="shared" si="301"/>
        <v>20</v>
      </c>
      <c r="H1670" s="4">
        <f t="shared" si="302"/>
        <v>11</v>
      </c>
      <c r="I1670" s="5">
        <f t="shared" si="303"/>
        <v>21</v>
      </c>
      <c r="K1670" s="1">
        <f t="shared" si="304"/>
        <v>21540</v>
      </c>
      <c r="M1670" s="6">
        <f t="shared" si="305"/>
        <v>-1</v>
      </c>
      <c r="O1670" s="2" t="str">
        <f t="shared" si="306"/>
        <v>20 ans, 11 mois, 22 jours</v>
      </c>
      <c r="Q1670" s="3">
        <f t="shared" si="307"/>
        <v>20</v>
      </c>
      <c r="R1670" s="4">
        <f t="shared" si="308"/>
        <v>11</v>
      </c>
      <c r="S1670" s="5">
        <f t="shared" si="309"/>
        <v>22</v>
      </c>
      <c r="U1670" s="1">
        <f t="shared" si="310"/>
        <v>21541</v>
      </c>
      <c r="W1670" s="6">
        <f t="shared" si="311"/>
        <v>0</v>
      </c>
      <c r="Y1670" t="str">
        <f>_xll.DIFFDATE(B1670,C1670,3)</f>
        <v>20 ans 11 mois 21 jours</v>
      </c>
      <c r="AC1670" t="str">
        <f>RIGHT(_xll.DIFFDATE($B1670,$C1670,3),8)</f>
        <v>21 jours</v>
      </c>
      <c r="AD1670" s="11"/>
      <c r="AE1670" s="10"/>
    </row>
    <row r="1671" spans="2:31">
      <c r="B1671" s="1">
        <v>12450</v>
      </c>
      <c r="C1671" s="1">
        <v>12626</v>
      </c>
      <c r="E1671" s="2" t="str">
        <f t="shared" si="300"/>
        <v>0 an, 5 mois, 25 jours</v>
      </c>
      <c r="G1671" s="3">
        <f t="shared" si="301"/>
        <v>0</v>
      </c>
      <c r="H1671" s="4">
        <f t="shared" si="302"/>
        <v>5</v>
      </c>
      <c r="I1671" s="5">
        <f t="shared" si="303"/>
        <v>25</v>
      </c>
      <c r="K1671" s="1">
        <f t="shared" si="304"/>
        <v>12625</v>
      </c>
      <c r="M1671" s="6">
        <f t="shared" si="305"/>
        <v>-1</v>
      </c>
      <c r="O1671" s="2" t="str">
        <f t="shared" si="306"/>
        <v>0 an, 5 mois, 26 jours</v>
      </c>
      <c r="Q1671" s="3">
        <f t="shared" si="307"/>
        <v>0</v>
      </c>
      <c r="R1671" s="4">
        <f t="shared" si="308"/>
        <v>5</v>
      </c>
      <c r="S1671" s="5">
        <f t="shared" si="309"/>
        <v>26</v>
      </c>
      <c r="U1671" s="1">
        <f t="shared" si="310"/>
        <v>12626</v>
      </c>
      <c r="W1671" s="6">
        <f t="shared" si="311"/>
        <v>0</v>
      </c>
      <c r="Y1671" t="str">
        <f>_xll.DIFFDATE(B1671,C1671,3)</f>
        <v>0 an 5 mois 25 jours</v>
      </c>
      <c r="AC1671" t="str">
        <f>RIGHT(_xll.DIFFDATE($B1671,$C1671,3),8)</f>
        <v>25 jours</v>
      </c>
      <c r="AD1671" s="11"/>
      <c r="AE1671" s="10"/>
    </row>
    <row r="1672" spans="2:31">
      <c r="B1672" s="1">
        <v>19298</v>
      </c>
      <c r="C1672" s="1">
        <v>39009</v>
      </c>
      <c r="E1672" s="2" t="str">
        <f t="shared" ref="E1672:E1735" si="312">DATEDIF(B1672,C1672,"y")&amp;IF(DATEDIF(B1672,C1672,"y")&gt;1," ans, "," an, ")&amp;DATEDIF(B1672,C1672,"ym")&amp;" mois, "&amp;DATEDIF(B1672,C1672,"md")&amp;IF(DATEDIF(B1672,C1672,"md")&gt;1," jours"," jour")</f>
        <v>53 ans, 11 mois, 18 jours</v>
      </c>
      <c r="G1672" s="3">
        <f t="shared" ref="G1672:G1735" si="313">DATEDIF(B1672,C1672,"y")</f>
        <v>53</v>
      </c>
      <c r="H1672" s="4">
        <f t="shared" ref="H1672:H1735" si="314">DATEDIF(B1672,C1672,"ym")</f>
        <v>11</v>
      </c>
      <c r="I1672" s="5">
        <f t="shared" ref="I1672:I1735" si="315">DATEDIF(B1672,C1672,"md")</f>
        <v>18</v>
      </c>
      <c r="K1672" s="1">
        <f t="shared" ref="K1672:K1735" si="316">EDATE($B1672,12*G1672+H1672)+I1672</f>
        <v>39008</v>
      </c>
      <c r="M1672" s="6">
        <f t="shared" ref="M1672:M1735" si="317">K1672-$C1672</f>
        <v>-1</v>
      </c>
      <c r="O1672" s="2" t="str">
        <f t="shared" ref="O1672:O1735" si="318" xml:space="preserve">          TEXT(INT((12*(YEAR(INT(C1672)+((ROUND(C1672-INT(C1672)-B1672+INT(B1672),6))&gt;=0))-YEAR(B1672))+MONTH(INT(C1672)+((ROUND(C1672-INT(C1672)-B1672+INT(B1672),6))&gt;=0))-MONTH(B1672)    -(EDATE(B1672,12*(YEAR(INT(C1672)+((ROUND(C1672-INT(C1672)-B1672+INT(B1672),6))&gt;=0))-YEAR(B1672))+MONTH(INT(C1672)+((ROUND(C1672-INT(C1672)-B1672+INT(B1672),6))&gt;=0))-MONTH(B1672))&gt;=(INT(C1672)+((ROUND(C1672-INT(C1672)-B1672+INT(B1672),6))&gt;=0))))/12),"[&gt;=2]0"" ans, "";0"" an, """)&amp;                  MOD(12*(YEAR(INT(C1672)+((ROUND(C1672-INT(C1672)-B1672+INT(B1672),6))&gt;=0))-YEAR(B1672))+MONTH(INT(C1672)+((ROUND(C1672-INT(C1672)-B1672+INT(B1672),6))&gt;=0))-MONTH(B1672)    -(EDATE(B1672,12*(YEAR(INT(C1672)+((ROUND(C1672-INT(C1672)-B1672+INT(B1672),6))&gt;=0))-YEAR(B1672))+MONTH(INT(C1672)+((ROUND(C1672-INT(C1672)-B1672+INT(B1672),6))&gt;=0))-MONTH(B1672))&gt;=(INT(C1672)+((ROUND(C1672-INT(C1672)-B1672+INT(B1672),6))&gt;=0))),12)&amp;" mois, "&amp;                          TEXT(INT(C1672)+((ROUND(C1672-INT(C1672)-B1672+INT(B1672),6))&gt;=0)-EDATE(INT(B1672),12*(YEAR(INT(C1672)+((ROUND(C1672-INT(C1672)-B1672+INT(B1672),6))&gt;=0))-YEAR(B1672))+MONTH(INT(C1672)+((ROUND(C1672-INT(C1672)-B1672+INT(B1672),6))&gt;=0))-MONTH(B1672)    -(EDATE(B1672,12*(YEAR(INT(C1672)+((ROUND(C1672-INT(C1672)-B1672+INT(B1672),6))&gt;=0))-YEAR(B1672))+MONTH(INT(C1672)+((ROUND(C1672-INT(C1672)-B1672+INT(B1672),6))&gt;=0))-MONTH(B1672))&gt;=(INT(C1672)+((ROUND(C1672-INT(C1672)-B1672+INT(B1672),6))&gt;=0))))-1,"[&gt;=2]0"" jours"";0"" jour""")</f>
        <v>53 ans, 11 mois, 19 jours</v>
      </c>
      <c r="Q1672" s="3">
        <f t="shared" ref="Q1672:Q1735" si="319" xml:space="preserve">            INT((12*(YEAR(INT(C1672)+((ROUND(C1672-INT(C1672)-B1672+INT(B1672),6))&gt;=0))-YEAR(B1672))+MONTH(INT(C1672)+((ROUND(C1672-INT(C1672)-B1672+INT(B1672),6))&gt;=0))-MONTH(B1672)-(EDATE(B1672,12*(YEAR(INT(C1672)+((ROUND(C1672-INT(C1672)-B1672+INT(B1672),6))&gt;=0))-YEAR(B1672))+MONTH(INT(C1672)+((ROUND(C1672-INT(C1672)-B1672+INT(B1672),6))&gt;=0))-MONTH(B1672))&gt;=(INT(C1672)+((ROUND(C1672-INT(C1672)-B1672+INT(B1672),6))&gt;=0))))/12)</f>
        <v>53</v>
      </c>
      <c r="R1672" s="4">
        <f t="shared" ref="R1672:R1735" si="320" xml:space="preserve">             MOD(12*(YEAR(INT(C1672)+((ROUND(C1672-INT(C1672)-B1672+INT(B1672),6))&gt;=0))-YEAR(B1672))+MONTH(INT(C1672)+((ROUND(C1672-INT(C1672)-B1672+INT(B1672),6))&gt;=0))-MONTH(B1672)-(EDATE(B1672,12*(YEAR(INT(C1672)+((ROUND(C1672-INT(C1672)-B1672+INT(B1672),6))&gt;=0))-YEAR(B1672))+MONTH(INT(C1672)+((ROUND(C1672-INT(C1672)-B1672+INT(B1672),6))&gt;=0))-MONTH(B1672))&gt;=(INT(C1672)+((ROUND(C1672-INT(C1672)-B1672+INT(B1672),6))&gt;=0))),12)</f>
        <v>11</v>
      </c>
      <c r="S1672" s="5">
        <f t="shared" ref="S1672:S1735" si="321" xml:space="preserve">                               INT(C1672)+((ROUND(C1672-INT(C1672)-B1672+INT(B1672),6))&gt;=0)-EDATE(INT(B1672),12*(YEAR(INT(C1672)+((ROUND(C1672-INT(C1672)-B1672+INT(B1672),6))&gt;=0))-YEAR(B1672))+MONTH(INT(C1672)+((ROUND(C1672-INT(C1672)-B1672+INT(B1672),6))&gt;=0))-MONTH(B1672)    -(EDATE(B1672,12*(YEAR(INT(C1672)+((ROUND(C1672-INT(C1672)-B1672+INT(B1672),6))&gt;=0))-YEAR(B1672))+MONTH(INT(C1672)+((ROUND(C1672-INT(C1672)-B1672+INT(B1672),6))&gt;=0))-MONTH(B1672))&gt;=(INT(C1672)+((ROUND(C1672-INT(C1672)-B1672+INT(B1672),6))&gt;=0))))-1</f>
        <v>19</v>
      </c>
      <c r="U1672" s="1">
        <f t="shared" ref="U1672:U1735" si="322">EDATE($B1672,12*Q1672+R1672)+S1672</f>
        <v>39009</v>
      </c>
      <c r="W1672" s="6">
        <f t="shared" ref="W1672:W1735" si="323">U1672-$C1672</f>
        <v>0</v>
      </c>
      <c r="Y1672" t="str">
        <f>_xll.DIFFDATE(B1672,C1672,3)</f>
        <v>53 ans 11 mois 18 jours</v>
      </c>
      <c r="AC1672" t="str">
        <f>RIGHT(_xll.DIFFDATE($B1672,$C1672,3),8)</f>
        <v>18 jours</v>
      </c>
      <c r="AD1672" s="11"/>
      <c r="AE1672" s="10"/>
    </row>
    <row r="1673" spans="2:31">
      <c r="B1673" s="1">
        <v>14823</v>
      </c>
      <c r="C1673" s="1">
        <v>15177</v>
      </c>
      <c r="E1673" s="2" t="str">
        <f t="shared" si="312"/>
        <v>0 an, 11 mois, 19 jours</v>
      </c>
      <c r="G1673" s="3">
        <f t="shared" si="313"/>
        <v>0</v>
      </c>
      <c r="H1673" s="4">
        <f t="shared" si="314"/>
        <v>11</v>
      </c>
      <c r="I1673" s="5">
        <f t="shared" si="315"/>
        <v>19</v>
      </c>
      <c r="K1673" s="1">
        <f t="shared" si="316"/>
        <v>15176</v>
      </c>
      <c r="M1673" s="6">
        <f t="shared" si="317"/>
        <v>-1</v>
      </c>
      <c r="O1673" s="2" t="str">
        <f t="shared" si="318"/>
        <v>0 an, 11 mois, 20 jours</v>
      </c>
      <c r="Q1673" s="3">
        <f t="shared" si="319"/>
        <v>0</v>
      </c>
      <c r="R1673" s="4">
        <f t="shared" si="320"/>
        <v>11</v>
      </c>
      <c r="S1673" s="5">
        <f t="shared" si="321"/>
        <v>20</v>
      </c>
      <c r="U1673" s="1">
        <f t="shared" si="322"/>
        <v>15177</v>
      </c>
      <c r="W1673" s="6">
        <f t="shared" si="323"/>
        <v>0</v>
      </c>
      <c r="Y1673" t="str">
        <f>_xll.DIFFDATE(B1673,C1673,3)</f>
        <v>0 an 11 mois 19 jours</v>
      </c>
      <c r="AC1673" t="str">
        <f>RIGHT(_xll.DIFFDATE($B1673,$C1673,3),8)</f>
        <v>19 jours</v>
      </c>
      <c r="AD1673" s="11"/>
      <c r="AE1673" s="10"/>
    </row>
    <row r="1674" spans="2:31">
      <c r="B1674" s="1">
        <v>14854</v>
      </c>
      <c r="C1674" s="1">
        <v>16861</v>
      </c>
      <c r="E1674" s="2" t="str">
        <f t="shared" si="312"/>
        <v>5 ans, 5 mois, 28 jours</v>
      </c>
      <c r="G1674" s="3">
        <f t="shared" si="313"/>
        <v>5</v>
      </c>
      <c r="H1674" s="4">
        <f t="shared" si="314"/>
        <v>5</v>
      </c>
      <c r="I1674" s="5">
        <f t="shared" si="315"/>
        <v>28</v>
      </c>
      <c r="K1674" s="1">
        <f t="shared" si="316"/>
        <v>16861</v>
      </c>
      <c r="M1674" s="6">
        <f t="shared" si="317"/>
        <v>0</v>
      </c>
      <c r="O1674" s="2" t="str">
        <f t="shared" si="318"/>
        <v>5 ans, 6 mois, 0 jour</v>
      </c>
      <c r="Q1674" s="3">
        <f t="shared" si="319"/>
        <v>5</v>
      </c>
      <c r="R1674" s="4">
        <f t="shared" si="320"/>
        <v>6</v>
      </c>
      <c r="S1674" s="5">
        <f t="shared" si="321"/>
        <v>0</v>
      </c>
      <c r="U1674" s="1">
        <f t="shared" si="322"/>
        <v>16861</v>
      </c>
      <c r="W1674" s="6">
        <f t="shared" si="323"/>
        <v>0</v>
      </c>
      <c r="Y1674" t="str">
        <f>_xll.DIFFDATE(B1674,C1674,3)</f>
        <v>5 ans 5 mois 28 jours</v>
      </c>
      <c r="AC1674" t="str">
        <f>RIGHT(_xll.DIFFDATE($B1674,$C1674,3),8)</f>
        <v>28 jours</v>
      </c>
      <c r="AD1674" s="11"/>
      <c r="AE1674" s="10"/>
    </row>
    <row r="1675" spans="2:31">
      <c r="B1675" s="1">
        <v>35520</v>
      </c>
      <c r="C1675" s="1">
        <v>53404</v>
      </c>
      <c r="E1675" s="2" t="str">
        <f t="shared" si="312"/>
        <v>48 ans, 11 mois, 15 jours</v>
      </c>
      <c r="G1675" s="3">
        <f t="shared" si="313"/>
        <v>48</v>
      </c>
      <c r="H1675" s="4">
        <f t="shared" si="314"/>
        <v>11</v>
      </c>
      <c r="I1675" s="5">
        <f t="shared" si="315"/>
        <v>15</v>
      </c>
      <c r="K1675" s="1">
        <f t="shared" si="316"/>
        <v>53401</v>
      </c>
      <c r="M1675" s="6">
        <f t="shared" si="317"/>
        <v>-3</v>
      </c>
      <c r="O1675" s="2" t="str">
        <f t="shared" si="318"/>
        <v>48 ans, 11 mois, 18 jours</v>
      </c>
      <c r="Q1675" s="3">
        <f t="shared" si="319"/>
        <v>48</v>
      </c>
      <c r="R1675" s="4">
        <f t="shared" si="320"/>
        <v>11</v>
      </c>
      <c r="S1675" s="5">
        <f t="shared" si="321"/>
        <v>18</v>
      </c>
      <c r="U1675" s="1">
        <f t="shared" si="322"/>
        <v>53404</v>
      </c>
      <c r="W1675" s="6">
        <f t="shared" si="323"/>
        <v>0</v>
      </c>
      <c r="Y1675" t="str">
        <f>_xll.DIFFDATE(B1675,C1675,3)</f>
        <v>48 ans 11 mois 15 jours</v>
      </c>
      <c r="AC1675" t="str">
        <f>RIGHT(_xll.DIFFDATE($B1675,$C1675,3),8)</f>
        <v>15 jours</v>
      </c>
      <c r="AD1675" s="11"/>
      <c r="AE1675" s="10"/>
    </row>
    <row r="1676" spans="2:31">
      <c r="B1676" s="1">
        <v>14639</v>
      </c>
      <c r="C1676" s="1">
        <v>18322</v>
      </c>
      <c r="E1676" s="2" t="str">
        <f t="shared" si="312"/>
        <v>10 ans, 0 mois, 30 jours</v>
      </c>
      <c r="G1676" s="3">
        <f t="shared" si="313"/>
        <v>10</v>
      </c>
      <c r="H1676" s="4">
        <f t="shared" si="314"/>
        <v>0</v>
      </c>
      <c r="I1676" s="5">
        <f t="shared" si="315"/>
        <v>30</v>
      </c>
      <c r="K1676" s="1">
        <f t="shared" si="316"/>
        <v>18322</v>
      </c>
      <c r="M1676" s="6">
        <f t="shared" si="317"/>
        <v>0</v>
      </c>
      <c r="O1676" s="2" t="str">
        <f t="shared" si="318"/>
        <v>10 ans, 1 mois, 0 jour</v>
      </c>
      <c r="Q1676" s="3">
        <f t="shared" si="319"/>
        <v>10</v>
      </c>
      <c r="R1676" s="4">
        <f t="shared" si="320"/>
        <v>1</v>
      </c>
      <c r="S1676" s="5">
        <f t="shared" si="321"/>
        <v>0</v>
      </c>
      <c r="U1676" s="1">
        <f t="shared" si="322"/>
        <v>18322</v>
      </c>
      <c r="W1676" s="6">
        <f t="shared" si="323"/>
        <v>0</v>
      </c>
      <c r="Y1676" t="str">
        <f>_xll.DIFFDATE(B1676,C1676,3)</f>
        <v>10 ans 0 mois 30 jours</v>
      </c>
      <c r="AC1676" t="str">
        <f>RIGHT(_xll.DIFFDATE($B1676,$C1676,3),8)</f>
        <v>30 jours</v>
      </c>
      <c r="AD1676" s="11"/>
      <c r="AE1676" s="10"/>
    </row>
    <row r="1677" spans="2:31">
      <c r="B1677" s="1">
        <v>3319</v>
      </c>
      <c r="C1677" s="1">
        <v>30079</v>
      </c>
      <c r="E1677" s="2" t="str">
        <f t="shared" si="312"/>
        <v>73 ans, 3 mois, 7 jours</v>
      </c>
      <c r="G1677" s="3">
        <f t="shared" si="313"/>
        <v>73</v>
      </c>
      <c r="H1677" s="4">
        <f t="shared" si="314"/>
        <v>3</v>
      </c>
      <c r="I1677" s="5">
        <f t="shared" si="315"/>
        <v>7</v>
      </c>
      <c r="K1677" s="1">
        <f t="shared" si="316"/>
        <v>30078</v>
      </c>
      <c r="M1677" s="6">
        <f t="shared" si="317"/>
        <v>-1</v>
      </c>
      <c r="O1677" s="2" t="str">
        <f t="shared" si="318"/>
        <v>73 ans, 3 mois, 8 jours</v>
      </c>
      <c r="Q1677" s="3">
        <f t="shared" si="319"/>
        <v>73</v>
      </c>
      <c r="R1677" s="4">
        <f t="shared" si="320"/>
        <v>3</v>
      </c>
      <c r="S1677" s="5">
        <f t="shared" si="321"/>
        <v>8</v>
      </c>
      <c r="U1677" s="1">
        <f t="shared" si="322"/>
        <v>30079</v>
      </c>
      <c r="W1677" s="6">
        <f t="shared" si="323"/>
        <v>0</v>
      </c>
      <c r="Y1677" t="str">
        <f>_xll.DIFFDATE(B1677,C1677,3)</f>
        <v>73 ans 3 mois 7 jours</v>
      </c>
      <c r="AC1677" t="str">
        <f>RIGHT(_xll.DIFFDATE($B1677,$C1677,3),8)</f>
        <v xml:space="preserve"> 7 jours</v>
      </c>
      <c r="AD1677" s="11"/>
      <c r="AE1677" s="10"/>
    </row>
    <row r="1678" spans="2:31">
      <c r="B1678" s="1">
        <v>2222</v>
      </c>
      <c r="C1678" s="1">
        <v>32942</v>
      </c>
      <c r="E1678" s="2" t="str">
        <f t="shared" si="312"/>
        <v>84 ans, 1 mois, 8 jours</v>
      </c>
      <c r="G1678" s="3">
        <f t="shared" si="313"/>
        <v>84</v>
      </c>
      <c r="H1678" s="4">
        <f t="shared" si="314"/>
        <v>1</v>
      </c>
      <c r="I1678" s="5">
        <f t="shared" si="315"/>
        <v>8</v>
      </c>
      <c r="K1678" s="1">
        <f t="shared" si="316"/>
        <v>32940</v>
      </c>
      <c r="M1678" s="6">
        <f t="shared" si="317"/>
        <v>-2</v>
      </c>
      <c r="O1678" s="2" t="str">
        <f t="shared" si="318"/>
        <v>84 ans, 1 mois, 10 jours</v>
      </c>
      <c r="Q1678" s="3">
        <f t="shared" si="319"/>
        <v>84</v>
      </c>
      <c r="R1678" s="4">
        <f t="shared" si="320"/>
        <v>1</v>
      </c>
      <c r="S1678" s="5">
        <f t="shared" si="321"/>
        <v>10</v>
      </c>
      <c r="U1678" s="1">
        <f t="shared" si="322"/>
        <v>32942</v>
      </c>
      <c r="W1678" s="6">
        <f t="shared" si="323"/>
        <v>0</v>
      </c>
      <c r="Y1678" t="str">
        <f>_xll.DIFFDATE(B1678,C1678,3)</f>
        <v>84 ans 1 mois 8 jours</v>
      </c>
      <c r="AC1678" t="str">
        <f>RIGHT(_xll.DIFFDATE($B1678,$C1678,3),8)</f>
        <v xml:space="preserve"> 8 jours</v>
      </c>
      <c r="AD1678" s="11"/>
      <c r="AE1678" s="10"/>
    </row>
    <row r="1679" spans="2:31">
      <c r="B1679" s="1">
        <v>30194</v>
      </c>
      <c r="C1679" s="1">
        <v>82983</v>
      </c>
      <c r="E1679" s="2" t="str">
        <f t="shared" si="312"/>
        <v>144 ans, 6 mois, 10 jours</v>
      </c>
      <c r="G1679" s="3">
        <f t="shared" si="313"/>
        <v>144</v>
      </c>
      <c r="H1679" s="4">
        <f t="shared" si="314"/>
        <v>6</v>
      </c>
      <c r="I1679" s="5">
        <f t="shared" si="315"/>
        <v>10</v>
      </c>
      <c r="K1679" s="1">
        <f t="shared" si="316"/>
        <v>82980</v>
      </c>
      <c r="M1679" s="6">
        <f t="shared" si="317"/>
        <v>-3</v>
      </c>
      <c r="O1679" s="2" t="str">
        <f t="shared" si="318"/>
        <v>144 ans, 6 mois, 13 jours</v>
      </c>
      <c r="Q1679" s="3">
        <f t="shared" si="319"/>
        <v>144</v>
      </c>
      <c r="R1679" s="4">
        <f t="shared" si="320"/>
        <v>6</v>
      </c>
      <c r="S1679" s="5">
        <f t="shared" si="321"/>
        <v>13</v>
      </c>
      <c r="U1679" s="1">
        <f t="shared" si="322"/>
        <v>82983</v>
      </c>
      <c r="W1679" s="6">
        <f t="shared" si="323"/>
        <v>0</v>
      </c>
      <c r="Y1679" t="str">
        <f>_xll.DIFFDATE(B1679,C1679,3)</f>
        <v>144 ans 6 mois 10 jours</v>
      </c>
      <c r="AC1679" t="str">
        <f>RIGHT(_xll.DIFFDATE($B1679,$C1679,3),8)</f>
        <v>10 jours</v>
      </c>
      <c r="AD1679" s="11"/>
      <c r="AE1679" s="10"/>
    </row>
    <row r="1680" spans="2:31">
      <c r="B1680" s="1">
        <v>27941</v>
      </c>
      <c r="C1680" s="1">
        <v>82263</v>
      </c>
      <c r="E1680" s="2" t="str">
        <f t="shared" si="312"/>
        <v>148 ans, 8 mois, 21 jours</v>
      </c>
      <c r="G1680" s="3">
        <f t="shared" si="313"/>
        <v>148</v>
      </c>
      <c r="H1680" s="4">
        <f t="shared" si="314"/>
        <v>8</v>
      </c>
      <c r="I1680" s="5">
        <f t="shared" si="315"/>
        <v>21</v>
      </c>
      <c r="K1680" s="1">
        <f t="shared" si="316"/>
        <v>82261</v>
      </c>
      <c r="M1680" s="6">
        <f t="shared" si="317"/>
        <v>-2</v>
      </c>
      <c r="O1680" s="2" t="str">
        <f t="shared" si="318"/>
        <v>148 ans, 8 mois, 23 jours</v>
      </c>
      <c r="Q1680" s="3">
        <f t="shared" si="319"/>
        <v>148</v>
      </c>
      <c r="R1680" s="4">
        <f t="shared" si="320"/>
        <v>8</v>
      </c>
      <c r="S1680" s="5">
        <f t="shared" si="321"/>
        <v>23</v>
      </c>
      <c r="U1680" s="1">
        <f t="shared" si="322"/>
        <v>82263</v>
      </c>
      <c r="W1680" s="6">
        <f t="shared" si="323"/>
        <v>0</v>
      </c>
      <c r="Y1680" t="str">
        <f>_xll.DIFFDATE(B1680,C1680,3)</f>
        <v>148 ans 8 mois 21 jours</v>
      </c>
      <c r="AC1680" t="str">
        <f>RIGHT(_xll.DIFFDATE($B1680,$C1680,3),8)</f>
        <v>21 jours</v>
      </c>
      <c r="AD1680" s="11"/>
      <c r="AE1680" s="10"/>
    </row>
    <row r="1681" spans="2:31">
      <c r="B1681" s="1">
        <v>1186</v>
      </c>
      <c r="C1681" s="1">
        <v>42650</v>
      </c>
      <c r="E1681" s="2" t="str">
        <f t="shared" si="312"/>
        <v>113 ans, 6 mois, 6 jours</v>
      </c>
      <c r="G1681" s="3">
        <f t="shared" si="313"/>
        <v>113</v>
      </c>
      <c r="H1681" s="4">
        <f t="shared" si="314"/>
        <v>6</v>
      </c>
      <c r="I1681" s="5">
        <f t="shared" si="315"/>
        <v>6</v>
      </c>
      <c r="K1681" s="1">
        <f t="shared" si="316"/>
        <v>42649</v>
      </c>
      <c r="M1681" s="6">
        <f t="shared" si="317"/>
        <v>-1</v>
      </c>
      <c r="O1681" s="2" t="str">
        <f t="shared" si="318"/>
        <v>113 ans, 6 mois, 7 jours</v>
      </c>
      <c r="Q1681" s="3">
        <f t="shared" si="319"/>
        <v>113</v>
      </c>
      <c r="R1681" s="4">
        <f t="shared" si="320"/>
        <v>6</v>
      </c>
      <c r="S1681" s="5">
        <f t="shared" si="321"/>
        <v>7</v>
      </c>
      <c r="U1681" s="1">
        <f t="shared" si="322"/>
        <v>42650</v>
      </c>
      <c r="W1681" s="6">
        <f t="shared" si="323"/>
        <v>0</v>
      </c>
      <c r="Y1681" t="str">
        <f>_xll.DIFFDATE(B1681,C1681,3)</f>
        <v>113 ans 6 mois 6 jours</v>
      </c>
      <c r="AC1681" t="str">
        <f>RIGHT(_xll.DIFFDATE($B1681,$C1681,3),8)</f>
        <v xml:space="preserve"> 6 jours</v>
      </c>
      <c r="AD1681" s="11"/>
      <c r="AE1681" s="10"/>
    </row>
    <row r="1682" spans="2:31">
      <c r="B1682" s="1">
        <v>24684</v>
      </c>
      <c r="C1682" s="1">
        <v>33364</v>
      </c>
      <c r="E1682" s="2" t="str">
        <f t="shared" si="312"/>
        <v>23 ans, 9 mois, 5 jours</v>
      </c>
      <c r="G1682" s="3">
        <f t="shared" si="313"/>
        <v>23</v>
      </c>
      <c r="H1682" s="4">
        <f t="shared" si="314"/>
        <v>9</v>
      </c>
      <c r="I1682" s="5">
        <f t="shared" si="315"/>
        <v>5</v>
      </c>
      <c r="K1682" s="1">
        <f t="shared" si="316"/>
        <v>33363</v>
      </c>
      <c r="M1682" s="6">
        <f t="shared" si="317"/>
        <v>-1</v>
      </c>
      <c r="O1682" s="2" t="str">
        <f t="shared" si="318"/>
        <v>23 ans, 9 mois, 6 jours</v>
      </c>
      <c r="Q1682" s="3">
        <f t="shared" si="319"/>
        <v>23</v>
      </c>
      <c r="R1682" s="4">
        <f t="shared" si="320"/>
        <v>9</v>
      </c>
      <c r="S1682" s="5">
        <f t="shared" si="321"/>
        <v>6</v>
      </c>
      <c r="U1682" s="1">
        <f t="shared" si="322"/>
        <v>33364</v>
      </c>
      <c r="W1682" s="6">
        <f t="shared" si="323"/>
        <v>0</v>
      </c>
      <c r="Y1682" t="str">
        <f>_xll.DIFFDATE(B1682,C1682,3)</f>
        <v>23 ans 9 mois 5 jours</v>
      </c>
      <c r="AC1682" t="str">
        <f>RIGHT(_xll.DIFFDATE($B1682,$C1682,3),8)</f>
        <v xml:space="preserve"> 5 jours</v>
      </c>
      <c r="AD1682" s="11"/>
      <c r="AE1682" s="10"/>
    </row>
    <row r="1683" spans="2:31">
      <c r="B1683" s="1">
        <v>9952</v>
      </c>
      <c r="C1683" s="1">
        <v>14395</v>
      </c>
      <c r="E1683" s="2" t="str">
        <f t="shared" si="312"/>
        <v>12 ans, 1 mois, 29 jours</v>
      </c>
      <c r="G1683" s="3">
        <f t="shared" si="313"/>
        <v>12</v>
      </c>
      <c r="H1683" s="4">
        <f t="shared" si="314"/>
        <v>1</v>
      </c>
      <c r="I1683" s="5">
        <f t="shared" si="315"/>
        <v>29</v>
      </c>
      <c r="K1683" s="1">
        <f t="shared" si="316"/>
        <v>14394</v>
      </c>
      <c r="M1683" s="6">
        <f t="shared" si="317"/>
        <v>-1</v>
      </c>
      <c r="O1683" s="2" t="str">
        <f t="shared" si="318"/>
        <v>12 ans, 1 mois, 30 jours</v>
      </c>
      <c r="Q1683" s="3">
        <f t="shared" si="319"/>
        <v>12</v>
      </c>
      <c r="R1683" s="4">
        <f t="shared" si="320"/>
        <v>1</v>
      </c>
      <c r="S1683" s="5">
        <f t="shared" si="321"/>
        <v>30</v>
      </c>
      <c r="U1683" s="1">
        <f t="shared" si="322"/>
        <v>14395</v>
      </c>
      <c r="W1683" s="6">
        <f t="shared" si="323"/>
        <v>0</v>
      </c>
      <c r="Y1683" t="str">
        <f>_xll.DIFFDATE(B1683,C1683,3)</f>
        <v>12 ans 1 mois 29 jours</v>
      </c>
      <c r="AC1683" t="str">
        <f>RIGHT(_xll.DIFFDATE($B1683,$C1683,3),8)</f>
        <v>29 jours</v>
      </c>
      <c r="AD1683" s="11"/>
      <c r="AE1683" s="10"/>
    </row>
    <row r="1684" spans="2:31">
      <c r="B1684" s="1">
        <v>26754</v>
      </c>
      <c r="C1684" s="1">
        <v>47568</v>
      </c>
      <c r="E1684" s="2" t="str">
        <f t="shared" si="312"/>
        <v>56 ans, 11 mois, 23 jours</v>
      </c>
      <c r="G1684" s="3">
        <f t="shared" si="313"/>
        <v>56</v>
      </c>
      <c r="H1684" s="4">
        <f t="shared" si="314"/>
        <v>11</v>
      </c>
      <c r="I1684" s="5">
        <f t="shared" si="315"/>
        <v>23</v>
      </c>
      <c r="K1684" s="1">
        <f t="shared" si="316"/>
        <v>47565</v>
      </c>
      <c r="M1684" s="6">
        <f t="shared" si="317"/>
        <v>-3</v>
      </c>
      <c r="O1684" s="2" t="str">
        <f t="shared" si="318"/>
        <v>56 ans, 11 mois, 26 jours</v>
      </c>
      <c r="Q1684" s="3">
        <f t="shared" si="319"/>
        <v>56</v>
      </c>
      <c r="R1684" s="4">
        <f t="shared" si="320"/>
        <v>11</v>
      </c>
      <c r="S1684" s="5">
        <f t="shared" si="321"/>
        <v>26</v>
      </c>
      <c r="U1684" s="1">
        <f t="shared" si="322"/>
        <v>47568</v>
      </c>
      <c r="W1684" s="6">
        <f t="shared" si="323"/>
        <v>0</v>
      </c>
      <c r="Y1684" t="str">
        <f>_xll.DIFFDATE(B1684,C1684,3)</f>
        <v>56 ans 11 mois 23 jours</v>
      </c>
      <c r="AC1684" t="str">
        <f>RIGHT(_xll.DIFFDATE($B1684,$C1684,3),8)</f>
        <v>23 jours</v>
      </c>
      <c r="AD1684" s="11"/>
      <c r="AE1684" s="10"/>
    </row>
    <row r="1685" spans="2:31">
      <c r="B1685" s="1">
        <v>29951</v>
      </c>
      <c r="C1685" s="1">
        <v>49228</v>
      </c>
      <c r="E1685" s="2" t="str">
        <f t="shared" si="312"/>
        <v>52 ans, 9 mois, 10 jours</v>
      </c>
      <c r="G1685" s="3">
        <f t="shared" si="313"/>
        <v>52</v>
      </c>
      <c r="H1685" s="4">
        <f t="shared" si="314"/>
        <v>9</v>
      </c>
      <c r="I1685" s="5">
        <f t="shared" si="315"/>
        <v>10</v>
      </c>
      <c r="K1685" s="1">
        <f t="shared" si="316"/>
        <v>49227</v>
      </c>
      <c r="M1685" s="6">
        <f t="shared" si="317"/>
        <v>-1</v>
      </c>
      <c r="O1685" s="2" t="str">
        <f t="shared" si="318"/>
        <v>52 ans, 9 mois, 11 jours</v>
      </c>
      <c r="Q1685" s="3">
        <f t="shared" si="319"/>
        <v>52</v>
      </c>
      <c r="R1685" s="4">
        <f t="shared" si="320"/>
        <v>9</v>
      </c>
      <c r="S1685" s="5">
        <f t="shared" si="321"/>
        <v>11</v>
      </c>
      <c r="U1685" s="1">
        <f t="shared" si="322"/>
        <v>49228</v>
      </c>
      <c r="W1685" s="6">
        <f t="shared" si="323"/>
        <v>0</v>
      </c>
      <c r="Y1685" t="str">
        <f>_xll.DIFFDATE(B1685,C1685,3)</f>
        <v>52 ans 9 mois 10 jours</v>
      </c>
      <c r="AC1685" t="str">
        <f>RIGHT(_xll.DIFFDATE($B1685,$C1685,3),8)</f>
        <v>10 jours</v>
      </c>
      <c r="AD1685" s="11"/>
      <c r="AE1685" s="10"/>
    </row>
    <row r="1686" spans="2:31">
      <c r="B1686" s="1">
        <v>20514</v>
      </c>
      <c r="C1686" s="1">
        <v>55236</v>
      </c>
      <c r="E1686" s="2" t="str">
        <f t="shared" si="312"/>
        <v>95 ans, 0 mois, 23 jours</v>
      </c>
      <c r="G1686" s="3">
        <f t="shared" si="313"/>
        <v>95</v>
      </c>
      <c r="H1686" s="4">
        <f t="shared" si="314"/>
        <v>0</v>
      </c>
      <c r="I1686" s="5">
        <f t="shared" si="315"/>
        <v>23</v>
      </c>
      <c r="K1686" s="1">
        <f t="shared" si="316"/>
        <v>55235</v>
      </c>
      <c r="M1686" s="6">
        <f t="shared" si="317"/>
        <v>-1</v>
      </c>
      <c r="O1686" s="2" t="str">
        <f t="shared" si="318"/>
        <v>95 ans, 0 mois, 24 jours</v>
      </c>
      <c r="Q1686" s="3">
        <f t="shared" si="319"/>
        <v>95</v>
      </c>
      <c r="R1686" s="4">
        <f t="shared" si="320"/>
        <v>0</v>
      </c>
      <c r="S1686" s="5">
        <f t="shared" si="321"/>
        <v>24</v>
      </c>
      <c r="U1686" s="1">
        <f t="shared" si="322"/>
        <v>55236</v>
      </c>
      <c r="W1686" s="6">
        <f t="shared" si="323"/>
        <v>0</v>
      </c>
      <c r="Y1686" t="str">
        <f>_xll.DIFFDATE(B1686,C1686,3)</f>
        <v>95 ans 0 mois 23 jours</v>
      </c>
      <c r="AC1686" t="str">
        <f>RIGHT(_xll.DIFFDATE($B1686,$C1686,3),8)</f>
        <v>23 jours</v>
      </c>
      <c r="AD1686" s="11"/>
      <c r="AE1686" s="10"/>
    </row>
    <row r="1687" spans="2:31">
      <c r="B1687" s="1">
        <v>6057</v>
      </c>
      <c r="C1687" s="1">
        <v>13659</v>
      </c>
      <c r="E1687" s="2" t="str">
        <f t="shared" si="312"/>
        <v>20 ans, 9 mois, 23 jours</v>
      </c>
      <c r="G1687" s="3">
        <f t="shared" si="313"/>
        <v>20</v>
      </c>
      <c r="H1687" s="4">
        <f t="shared" si="314"/>
        <v>9</v>
      </c>
      <c r="I1687" s="5">
        <f t="shared" si="315"/>
        <v>23</v>
      </c>
      <c r="K1687" s="1">
        <f t="shared" si="316"/>
        <v>13658</v>
      </c>
      <c r="M1687" s="6">
        <f t="shared" si="317"/>
        <v>-1</v>
      </c>
      <c r="O1687" s="2" t="str">
        <f t="shared" si="318"/>
        <v>20 ans, 9 mois, 24 jours</v>
      </c>
      <c r="Q1687" s="3">
        <f t="shared" si="319"/>
        <v>20</v>
      </c>
      <c r="R1687" s="4">
        <f t="shared" si="320"/>
        <v>9</v>
      </c>
      <c r="S1687" s="5">
        <f t="shared" si="321"/>
        <v>24</v>
      </c>
      <c r="U1687" s="1">
        <f t="shared" si="322"/>
        <v>13659</v>
      </c>
      <c r="W1687" s="6">
        <f t="shared" si="323"/>
        <v>0</v>
      </c>
      <c r="Y1687" t="str">
        <f>_xll.DIFFDATE(B1687,C1687,3)</f>
        <v>20 ans 9 mois 23 jours</v>
      </c>
      <c r="AC1687" t="str">
        <f>RIGHT(_xll.DIFFDATE($B1687,$C1687,3),8)</f>
        <v>23 jours</v>
      </c>
      <c r="AD1687" s="11"/>
      <c r="AE1687" s="10"/>
    </row>
    <row r="1688" spans="2:31">
      <c r="B1688" s="1">
        <v>27545</v>
      </c>
      <c r="C1688" s="1">
        <v>46677</v>
      </c>
      <c r="E1688" s="2" t="str">
        <f t="shared" si="312"/>
        <v>52 ans, 4 mois, 16 jours</v>
      </c>
      <c r="G1688" s="3">
        <f t="shared" si="313"/>
        <v>52</v>
      </c>
      <c r="H1688" s="4">
        <f t="shared" si="314"/>
        <v>4</v>
      </c>
      <c r="I1688" s="5">
        <f t="shared" si="315"/>
        <v>16</v>
      </c>
      <c r="K1688" s="1">
        <f t="shared" si="316"/>
        <v>46676</v>
      </c>
      <c r="M1688" s="6">
        <f t="shared" si="317"/>
        <v>-1</v>
      </c>
      <c r="O1688" s="2" t="str">
        <f t="shared" si="318"/>
        <v>52 ans, 4 mois, 17 jours</v>
      </c>
      <c r="Q1688" s="3">
        <f t="shared" si="319"/>
        <v>52</v>
      </c>
      <c r="R1688" s="4">
        <f t="shared" si="320"/>
        <v>4</v>
      </c>
      <c r="S1688" s="5">
        <f t="shared" si="321"/>
        <v>17</v>
      </c>
      <c r="U1688" s="1">
        <f t="shared" si="322"/>
        <v>46677</v>
      </c>
      <c r="W1688" s="6">
        <f t="shared" si="323"/>
        <v>0</v>
      </c>
      <c r="Y1688" t="str">
        <f>_xll.DIFFDATE(B1688,C1688,3)</f>
        <v>52 ans 4 mois 16 jours</v>
      </c>
      <c r="AC1688" t="str">
        <f>RIGHT(_xll.DIFFDATE($B1688,$C1688,3),8)</f>
        <v>16 jours</v>
      </c>
      <c r="AD1688" s="11"/>
      <c r="AE1688" s="10"/>
    </row>
    <row r="1689" spans="2:31">
      <c r="B1689" s="1">
        <v>32963</v>
      </c>
      <c r="C1689" s="1">
        <v>36453</v>
      </c>
      <c r="E1689" s="2" t="str">
        <f t="shared" si="312"/>
        <v>9 ans, 6 mois, 19 jours</v>
      </c>
      <c r="G1689" s="3">
        <f t="shared" si="313"/>
        <v>9</v>
      </c>
      <c r="H1689" s="4">
        <f t="shared" si="314"/>
        <v>6</v>
      </c>
      <c r="I1689" s="5">
        <f t="shared" si="315"/>
        <v>19</v>
      </c>
      <c r="K1689" s="1">
        <f t="shared" si="316"/>
        <v>36452</v>
      </c>
      <c r="M1689" s="6">
        <f t="shared" si="317"/>
        <v>-1</v>
      </c>
      <c r="O1689" s="2" t="str">
        <f t="shared" si="318"/>
        <v>9 ans, 6 mois, 20 jours</v>
      </c>
      <c r="Q1689" s="3">
        <f t="shared" si="319"/>
        <v>9</v>
      </c>
      <c r="R1689" s="4">
        <f t="shared" si="320"/>
        <v>6</v>
      </c>
      <c r="S1689" s="5">
        <f t="shared" si="321"/>
        <v>20</v>
      </c>
      <c r="U1689" s="1">
        <f t="shared" si="322"/>
        <v>36453</v>
      </c>
      <c r="W1689" s="6">
        <f t="shared" si="323"/>
        <v>0</v>
      </c>
      <c r="Y1689" t="str">
        <f>_xll.DIFFDATE(B1689,C1689,3)</f>
        <v>9 ans 6 mois 19 jours</v>
      </c>
      <c r="AC1689" t="str">
        <f>RIGHT(_xll.DIFFDATE($B1689,$C1689,3),8)</f>
        <v>19 jours</v>
      </c>
      <c r="AD1689" s="11"/>
      <c r="AE1689" s="10"/>
    </row>
    <row r="1690" spans="2:31">
      <c r="B1690" s="1">
        <v>2496</v>
      </c>
      <c r="C1690" s="1">
        <v>18597</v>
      </c>
      <c r="E1690" s="2" t="str">
        <f t="shared" si="312"/>
        <v>44 ans, 0 mois, 30 jours</v>
      </c>
      <c r="G1690" s="3">
        <f t="shared" si="313"/>
        <v>44</v>
      </c>
      <c r="H1690" s="4">
        <f t="shared" si="314"/>
        <v>0</v>
      </c>
      <c r="I1690" s="5">
        <f t="shared" si="315"/>
        <v>30</v>
      </c>
      <c r="K1690" s="1">
        <f t="shared" si="316"/>
        <v>18597</v>
      </c>
      <c r="M1690" s="6">
        <f t="shared" si="317"/>
        <v>0</v>
      </c>
      <c r="O1690" s="2" t="str">
        <f t="shared" si="318"/>
        <v>44 ans, 1 mois, 0 jour</v>
      </c>
      <c r="Q1690" s="3">
        <f t="shared" si="319"/>
        <v>44</v>
      </c>
      <c r="R1690" s="4">
        <f t="shared" si="320"/>
        <v>1</v>
      </c>
      <c r="S1690" s="5">
        <f t="shared" si="321"/>
        <v>0</v>
      </c>
      <c r="U1690" s="1">
        <f t="shared" si="322"/>
        <v>18597</v>
      </c>
      <c r="W1690" s="6">
        <f t="shared" si="323"/>
        <v>0</v>
      </c>
      <c r="Y1690" t="str">
        <f>_xll.DIFFDATE(B1690,C1690,3)</f>
        <v>44 ans 0 mois 30 jours</v>
      </c>
      <c r="AC1690" t="str">
        <f>RIGHT(_xll.DIFFDATE($B1690,$C1690,3),8)</f>
        <v>30 jours</v>
      </c>
      <c r="AD1690" s="11"/>
      <c r="AE1690" s="10"/>
    </row>
    <row r="1691" spans="2:31">
      <c r="B1691" s="1">
        <v>34577</v>
      </c>
      <c r="C1691" s="1">
        <v>45273</v>
      </c>
      <c r="E1691" s="2" t="str">
        <f t="shared" si="312"/>
        <v>29 ans, 3 mois, 12 jours</v>
      </c>
      <c r="G1691" s="3">
        <f t="shared" si="313"/>
        <v>29</v>
      </c>
      <c r="H1691" s="4">
        <f t="shared" si="314"/>
        <v>3</v>
      </c>
      <c r="I1691" s="5">
        <f t="shared" si="315"/>
        <v>12</v>
      </c>
      <c r="K1691" s="1">
        <f t="shared" si="316"/>
        <v>45272</v>
      </c>
      <c r="M1691" s="6">
        <f t="shared" si="317"/>
        <v>-1</v>
      </c>
      <c r="O1691" s="2" t="str">
        <f t="shared" si="318"/>
        <v>29 ans, 3 mois, 13 jours</v>
      </c>
      <c r="Q1691" s="3">
        <f t="shared" si="319"/>
        <v>29</v>
      </c>
      <c r="R1691" s="4">
        <f t="shared" si="320"/>
        <v>3</v>
      </c>
      <c r="S1691" s="5">
        <f t="shared" si="321"/>
        <v>13</v>
      </c>
      <c r="U1691" s="1">
        <f t="shared" si="322"/>
        <v>45273</v>
      </c>
      <c r="W1691" s="6">
        <f t="shared" si="323"/>
        <v>0</v>
      </c>
      <c r="Y1691" t="str">
        <f>_xll.DIFFDATE(B1691,C1691,3)</f>
        <v>29 ans 3 mois 12 jours</v>
      </c>
      <c r="AC1691" t="str">
        <f>RIGHT(_xll.DIFFDATE($B1691,$C1691,3),8)</f>
        <v>12 jours</v>
      </c>
      <c r="AD1691" s="11"/>
      <c r="AE1691" s="10"/>
    </row>
    <row r="1692" spans="2:31">
      <c r="B1692" s="1">
        <v>33723</v>
      </c>
      <c r="C1692" s="1">
        <v>66182</v>
      </c>
      <c r="E1692" s="2" t="str">
        <f t="shared" si="312"/>
        <v>88 ans, 10 mois, 11 jours</v>
      </c>
      <c r="G1692" s="3">
        <f t="shared" si="313"/>
        <v>88</v>
      </c>
      <c r="H1692" s="4">
        <f t="shared" si="314"/>
        <v>10</v>
      </c>
      <c r="I1692" s="5">
        <f t="shared" si="315"/>
        <v>11</v>
      </c>
      <c r="K1692" s="1">
        <f t="shared" si="316"/>
        <v>66181</v>
      </c>
      <c r="M1692" s="6">
        <f t="shared" si="317"/>
        <v>-1</v>
      </c>
      <c r="O1692" s="2" t="str">
        <f t="shared" si="318"/>
        <v>88 ans, 10 mois, 12 jours</v>
      </c>
      <c r="Q1692" s="3">
        <f t="shared" si="319"/>
        <v>88</v>
      </c>
      <c r="R1692" s="4">
        <f t="shared" si="320"/>
        <v>10</v>
      </c>
      <c r="S1692" s="5">
        <f t="shared" si="321"/>
        <v>12</v>
      </c>
      <c r="U1692" s="1">
        <f t="shared" si="322"/>
        <v>66182</v>
      </c>
      <c r="W1692" s="6">
        <f t="shared" si="323"/>
        <v>0</v>
      </c>
      <c r="Y1692" t="str">
        <f>_xll.DIFFDATE(B1692,C1692,3)</f>
        <v>88 ans 10 mois 11 jours</v>
      </c>
      <c r="AC1692" t="str">
        <f>RIGHT(_xll.DIFFDATE($B1692,$C1692,3),8)</f>
        <v>11 jours</v>
      </c>
      <c r="AD1692" s="11"/>
      <c r="AE1692" s="10"/>
    </row>
    <row r="1693" spans="2:31">
      <c r="B1693" s="1">
        <v>6149</v>
      </c>
      <c r="C1693" s="1">
        <v>29192</v>
      </c>
      <c r="E1693" s="2" t="str">
        <f t="shared" si="312"/>
        <v>63 ans, 1 mois, 2 jours</v>
      </c>
      <c r="G1693" s="3">
        <f t="shared" si="313"/>
        <v>63</v>
      </c>
      <c r="H1693" s="4">
        <f t="shared" si="314"/>
        <v>1</v>
      </c>
      <c r="I1693" s="5">
        <f t="shared" si="315"/>
        <v>2</v>
      </c>
      <c r="K1693" s="1">
        <f t="shared" si="316"/>
        <v>29191</v>
      </c>
      <c r="M1693" s="6">
        <f t="shared" si="317"/>
        <v>-1</v>
      </c>
      <c r="O1693" s="2" t="str">
        <f t="shared" si="318"/>
        <v>63 ans, 1 mois, 3 jours</v>
      </c>
      <c r="Q1693" s="3">
        <f t="shared" si="319"/>
        <v>63</v>
      </c>
      <c r="R1693" s="4">
        <f t="shared" si="320"/>
        <v>1</v>
      </c>
      <c r="S1693" s="5">
        <f t="shared" si="321"/>
        <v>3</v>
      </c>
      <c r="U1693" s="1">
        <f t="shared" si="322"/>
        <v>29192</v>
      </c>
      <c r="W1693" s="6">
        <f t="shared" si="323"/>
        <v>0</v>
      </c>
      <c r="Y1693" t="str">
        <f>_xll.DIFFDATE(B1693,C1693,3)</f>
        <v>63 ans 1 mois 2 jours</v>
      </c>
      <c r="AC1693" t="str">
        <f>RIGHT(_xll.DIFFDATE($B1693,$C1693,3),8)</f>
        <v xml:space="preserve"> 2 jours</v>
      </c>
      <c r="AD1693" s="11"/>
      <c r="AE1693" s="10"/>
    </row>
    <row r="1694" spans="2:31">
      <c r="B1694" s="1">
        <v>31078</v>
      </c>
      <c r="C1694" s="1">
        <v>77791</v>
      </c>
      <c r="E1694" s="2" t="str">
        <f t="shared" si="312"/>
        <v>127 ans, 10 mois, 23 jours</v>
      </c>
      <c r="G1694" s="3">
        <f t="shared" si="313"/>
        <v>127</v>
      </c>
      <c r="H1694" s="4">
        <f t="shared" si="314"/>
        <v>10</v>
      </c>
      <c r="I1694" s="5">
        <f t="shared" si="315"/>
        <v>23</v>
      </c>
      <c r="K1694" s="1">
        <f t="shared" si="316"/>
        <v>77790</v>
      </c>
      <c r="M1694" s="6">
        <f t="shared" si="317"/>
        <v>-1</v>
      </c>
      <c r="O1694" s="2" t="str">
        <f t="shared" si="318"/>
        <v>127 ans, 10 mois, 24 jours</v>
      </c>
      <c r="Q1694" s="3">
        <f t="shared" si="319"/>
        <v>127</v>
      </c>
      <c r="R1694" s="4">
        <f t="shared" si="320"/>
        <v>10</v>
      </c>
      <c r="S1694" s="5">
        <f t="shared" si="321"/>
        <v>24</v>
      </c>
      <c r="U1694" s="1">
        <f t="shared" si="322"/>
        <v>77791</v>
      </c>
      <c r="W1694" s="6">
        <f t="shared" si="323"/>
        <v>0</v>
      </c>
      <c r="Y1694" t="str">
        <f>_xll.DIFFDATE(B1694,C1694,3)</f>
        <v>127 ans 10 mois 23 jours</v>
      </c>
      <c r="AC1694" t="str">
        <f>RIGHT(_xll.DIFFDATE($B1694,$C1694,3),8)</f>
        <v>23 jours</v>
      </c>
      <c r="AD1694" s="11"/>
      <c r="AE1694" s="10"/>
    </row>
    <row r="1695" spans="2:31">
      <c r="B1695" s="1">
        <v>22646</v>
      </c>
      <c r="C1695" s="1">
        <v>38482</v>
      </c>
      <c r="E1695" s="2" t="str">
        <f t="shared" si="312"/>
        <v>43 ans, 4 mois, 9 jours</v>
      </c>
      <c r="G1695" s="3">
        <f t="shared" si="313"/>
        <v>43</v>
      </c>
      <c r="H1695" s="4">
        <f t="shared" si="314"/>
        <v>4</v>
      </c>
      <c r="I1695" s="5">
        <f t="shared" si="315"/>
        <v>9</v>
      </c>
      <c r="K1695" s="1">
        <f t="shared" si="316"/>
        <v>38481</v>
      </c>
      <c r="M1695" s="6">
        <f t="shared" si="317"/>
        <v>-1</v>
      </c>
      <c r="O1695" s="2" t="str">
        <f t="shared" si="318"/>
        <v>43 ans, 4 mois, 10 jours</v>
      </c>
      <c r="Q1695" s="3">
        <f t="shared" si="319"/>
        <v>43</v>
      </c>
      <c r="R1695" s="4">
        <f t="shared" si="320"/>
        <v>4</v>
      </c>
      <c r="S1695" s="5">
        <f t="shared" si="321"/>
        <v>10</v>
      </c>
      <c r="U1695" s="1">
        <f t="shared" si="322"/>
        <v>38482</v>
      </c>
      <c r="W1695" s="6">
        <f t="shared" si="323"/>
        <v>0</v>
      </c>
      <c r="Y1695" t="str">
        <f>_xll.DIFFDATE(B1695,C1695,3)</f>
        <v>43 ans 4 mois 9 jours</v>
      </c>
      <c r="AC1695" t="str">
        <f>RIGHT(_xll.DIFFDATE($B1695,$C1695,3),8)</f>
        <v xml:space="preserve"> 9 jours</v>
      </c>
      <c r="AD1695" s="11"/>
      <c r="AE1695" s="10"/>
    </row>
    <row r="1696" spans="2:31">
      <c r="B1696" s="1">
        <v>32751</v>
      </c>
      <c r="C1696" s="1">
        <v>55432</v>
      </c>
      <c r="E1696" s="2" t="str">
        <f t="shared" si="312"/>
        <v>62 ans, 1 mois, 5 jours</v>
      </c>
      <c r="G1696" s="3">
        <f t="shared" si="313"/>
        <v>62</v>
      </c>
      <c r="H1696" s="4">
        <f t="shared" si="314"/>
        <v>1</v>
      </c>
      <c r="I1696" s="5">
        <f t="shared" si="315"/>
        <v>5</v>
      </c>
      <c r="K1696" s="1">
        <f t="shared" si="316"/>
        <v>55431</v>
      </c>
      <c r="M1696" s="6">
        <f t="shared" si="317"/>
        <v>-1</v>
      </c>
      <c r="O1696" s="2" t="str">
        <f t="shared" si="318"/>
        <v>62 ans, 1 mois, 6 jours</v>
      </c>
      <c r="Q1696" s="3">
        <f t="shared" si="319"/>
        <v>62</v>
      </c>
      <c r="R1696" s="4">
        <f t="shared" si="320"/>
        <v>1</v>
      </c>
      <c r="S1696" s="5">
        <f t="shared" si="321"/>
        <v>6</v>
      </c>
      <c r="U1696" s="1">
        <f t="shared" si="322"/>
        <v>55432</v>
      </c>
      <c r="W1696" s="6">
        <f t="shared" si="323"/>
        <v>0</v>
      </c>
      <c r="Y1696" t="str">
        <f>_xll.DIFFDATE(B1696,C1696,3)</f>
        <v>62 ans 1 mois 5 jours</v>
      </c>
      <c r="AC1696" t="str">
        <f>RIGHT(_xll.DIFFDATE($B1696,$C1696,3),8)</f>
        <v xml:space="preserve"> 5 jours</v>
      </c>
      <c r="AD1696" s="11"/>
      <c r="AE1696" s="10"/>
    </row>
    <row r="1697" spans="2:31">
      <c r="B1697" s="1">
        <v>34059</v>
      </c>
      <c r="C1697" s="1">
        <v>74854</v>
      </c>
      <c r="E1697" s="2" t="str">
        <f t="shared" si="312"/>
        <v>111 ans, 8 mois, 8 jours</v>
      </c>
      <c r="G1697" s="3">
        <f t="shared" si="313"/>
        <v>111</v>
      </c>
      <c r="H1697" s="4">
        <f t="shared" si="314"/>
        <v>8</v>
      </c>
      <c r="I1697" s="5">
        <f t="shared" si="315"/>
        <v>8</v>
      </c>
      <c r="K1697" s="1">
        <f t="shared" si="316"/>
        <v>74853</v>
      </c>
      <c r="M1697" s="6">
        <f t="shared" si="317"/>
        <v>-1</v>
      </c>
      <c r="O1697" s="2" t="str">
        <f t="shared" si="318"/>
        <v>111 ans, 8 mois, 9 jours</v>
      </c>
      <c r="Q1697" s="3">
        <f t="shared" si="319"/>
        <v>111</v>
      </c>
      <c r="R1697" s="4">
        <f t="shared" si="320"/>
        <v>8</v>
      </c>
      <c r="S1697" s="5">
        <f t="shared" si="321"/>
        <v>9</v>
      </c>
      <c r="U1697" s="1">
        <f t="shared" si="322"/>
        <v>74854</v>
      </c>
      <c r="W1697" s="6">
        <f t="shared" si="323"/>
        <v>0</v>
      </c>
      <c r="Y1697" t="str">
        <f>_xll.DIFFDATE(B1697,C1697,3)</f>
        <v>111 ans 8 mois 8 jours</v>
      </c>
      <c r="AC1697" t="str">
        <f>RIGHT(_xll.DIFFDATE($B1697,$C1697,3),8)</f>
        <v xml:space="preserve"> 8 jours</v>
      </c>
      <c r="AD1697" s="11"/>
      <c r="AE1697" s="10"/>
    </row>
    <row r="1698" spans="2:31">
      <c r="B1698" s="1">
        <v>26022</v>
      </c>
      <c r="C1698" s="1">
        <v>59963</v>
      </c>
      <c r="E1698" s="2" t="str">
        <f t="shared" si="312"/>
        <v>92 ans, 11 mois, 1 jour</v>
      </c>
      <c r="G1698" s="3">
        <f t="shared" si="313"/>
        <v>92</v>
      </c>
      <c r="H1698" s="4">
        <f t="shared" si="314"/>
        <v>11</v>
      </c>
      <c r="I1698" s="5">
        <f t="shared" si="315"/>
        <v>1</v>
      </c>
      <c r="K1698" s="1">
        <f t="shared" si="316"/>
        <v>59962</v>
      </c>
      <c r="M1698" s="6">
        <f t="shared" si="317"/>
        <v>-1</v>
      </c>
      <c r="O1698" s="2" t="str">
        <f t="shared" si="318"/>
        <v>92 ans, 11 mois, 2 jours</v>
      </c>
      <c r="Q1698" s="3">
        <f t="shared" si="319"/>
        <v>92</v>
      </c>
      <c r="R1698" s="4">
        <f t="shared" si="320"/>
        <v>11</v>
      </c>
      <c r="S1698" s="5">
        <f t="shared" si="321"/>
        <v>2</v>
      </c>
      <c r="U1698" s="1">
        <f t="shared" si="322"/>
        <v>59963</v>
      </c>
      <c r="W1698" s="6">
        <f t="shared" si="323"/>
        <v>0</v>
      </c>
      <c r="Y1698" t="str">
        <f>_xll.DIFFDATE(B1698,C1698,3)</f>
        <v>92 ans 11 mois 1 jour</v>
      </c>
      <c r="AC1698" t="str">
        <f>RIGHT(_xll.DIFFDATE($B1698,$C1698,3),8)</f>
        <v>s 1 jour</v>
      </c>
      <c r="AD1698" s="11"/>
      <c r="AE1698" s="10"/>
    </row>
    <row r="1699" spans="2:31">
      <c r="B1699" s="1">
        <v>26968</v>
      </c>
      <c r="C1699" s="1">
        <v>77707</v>
      </c>
      <c r="E1699" s="2" t="str">
        <f t="shared" si="312"/>
        <v>138 ans, 11 mois, 0 jour</v>
      </c>
      <c r="G1699" s="3">
        <f t="shared" si="313"/>
        <v>138</v>
      </c>
      <c r="H1699" s="4">
        <f t="shared" si="314"/>
        <v>11</v>
      </c>
      <c r="I1699" s="5">
        <f t="shared" si="315"/>
        <v>0</v>
      </c>
      <c r="K1699" s="1">
        <f t="shared" si="316"/>
        <v>77706</v>
      </c>
      <c r="M1699" s="6">
        <f t="shared" si="317"/>
        <v>-1</v>
      </c>
      <c r="O1699" s="2" t="str">
        <f t="shared" si="318"/>
        <v>138 ans, 11 mois, 1 jour</v>
      </c>
      <c r="Q1699" s="3">
        <f t="shared" si="319"/>
        <v>138</v>
      </c>
      <c r="R1699" s="4">
        <f t="shared" si="320"/>
        <v>11</v>
      </c>
      <c r="S1699" s="5">
        <f t="shared" si="321"/>
        <v>1</v>
      </c>
      <c r="U1699" s="1">
        <f t="shared" si="322"/>
        <v>77707</v>
      </c>
      <c r="W1699" s="6">
        <f t="shared" si="323"/>
        <v>0</v>
      </c>
      <c r="Y1699" t="str">
        <f>_xll.DIFFDATE(B1699,C1699,3)</f>
        <v>138 ans 11 mois 0 jour</v>
      </c>
      <c r="AC1699" t="str">
        <f>RIGHT(_xll.DIFFDATE($B1699,$C1699,3),8)</f>
        <v>s 0 jour</v>
      </c>
      <c r="AD1699" s="11"/>
      <c r="AE1699" s="10"/>
    </row>
    <row r="1700" spans="2:31">
      <c r="B1700" s="1">
        <v>35216</v>
      </c>
      <c r="C1700" s="1">
        <v>70066</v>
      </c>
      <c r="E1700" s="2" t="str">
        <f t="shared" si="312"/>
        <v>95 ans, 4 mois, 29 jours</v>
      </c>
      <c r="G1700" s="3">
        <f t="shared" si="313"/>
        <v>95</v>
      </c>
      <c r="H1700" s="4">
        <f t="shared" si="314"/>
        <v>4</v>
      </c>
      <c r="I1700" s="5">
        <f t="shared" si="315"/>
        <v>29</v>
      </c>
      <c r="K1700" s="1">
        <f t="shared" si="316"/>
        <v>70065</v>
      </c>
      <c r="M1700" s="6">
        <f t="shared" si="317"/>
        <v>-1</v>
      </c>
      <c r="O1700" s="2" t="str">
        <f t="shared" si="318"/>
        <v>95 ans, 4 mois, 30 jours</v>
      </c>
      <c r="Q1700" s="3">
        <f t="shared" si="319"/>
        <v>95</v>
      </c>
      <c r="R1700" s="4">
        <f t="shared" si="320"/>
        <v>4</v>
      </c>
      <c r="S1700" s="5">
        <f t="shared" si="321"/>
        <v>30</v>
      </c>
      <c r="U1700" s="1">
        <f t="shared" si="322"/>
        <v>70066</v>
      </c>
      <c r="W1700" s="6">
        <f t="shared" si="323"/>
        <v>0</v>
      </c>
      <c r="Y1700" t="str">
        <f>_xll.DIFFDATE(B1700,C1700,3)</f>
        <v>95 ans 4 mois 29 jours</v>
      </c>
      <c r="AC1700" t="str">
        <f>RIGHT(_xll.DIFFDATE($B1700,$C1700,3),8)</f>
        <v>29 jours</v>
      </c>
      <c r="AD1700" s="11"/>
      <c r="AE1700" s="10"/>
    </row>
    <row r="1701" spans="2:31">
      <c r="B1701" s="1">
        <v>4992</v>
      </c>
      <c r="C1701" s="1">
        <v>38492</v>
      </c>
      <c r="E1701" s="2" t="str">
        <f t="shared" si="312"/>
        <v>91 ans, 8 mois, 19 jours</v>
      </c>
      <c r="G1701" s="3">
        <f t="shared" si="313"/>
        <v>91</v>
      </c>
      <c r="H1701" s="4">
        <f t="shared" si="314"/>
        <v>8</v>
      </c>
      <c r="I1701" s="5">
        <f t="shared" si="315"/>
        <v>19</v>
      </c>
      <c r="K1701" s="1">
        <f t="shared" si="316"/>
        <v>38491</v>
      </c>
      <c r="M1701" s="6">
        <f t="shared" si="317"/>
        <v>-1</v>
      </c>
      <c r="O1701" s="2" t="str">
        <f t="shared" si="318"/>
        <v>91 ans, 8 mois, 20 jours</v>
      </c>
      <c r="Q1701" s="3">
        <f t="shared" si="319"/>
        <v>91</v>
      </c>
      <c r="R1701" s="4">
        <f t="shared" si="320"/>
        <v>8</v>
      </c>
      <c r="S1701" s="5">
        <f t="shared" si="321"/>
        <v>20</v>
      </c>
      <c r="U1701" s="1">
        <f t="shared" si="322"/>
        <v>38492</v>
      </c>
      <c r="W1701" s="6">
        <f t="shared" si="323"/>
        <v>0</v>
      </c>
      <c r="Y1701" t="str">
        <f>_xll.DIFFDATE(B1701,C1701,3)</f>
        <v>91 ans 8 mois 19 jours</v>
      </c>
      <c r="AC1701" t="str">
        <f>RIGHT(_xll.DIFFDATE($B1701,$C1701,3),8)</f>
        <v>19 jours</v>
      </c>
      <c r="AD1701" s="11"/>
      <c r="AE1701" s="10"/>
    </row>
    <row r="1702" spans="2:31">
      <c r="B1702" s="1">
        <v>2708</v>
      </c>
      <c r="C1702" s="1">
        <v>10933</v>
      </c>
      <c r="E1702" s="2" t="str">
        <f t="shared" si="312"/>
        <v>22 ans, 6 mois, 5 jours</v>
      </c>
      <c r="G1702" s="3">
        <f t="shared" si="313"/>
        <v>22</v>
      </c>
      <c r="H1702" s="4">
        <f t="shared" si="314"/>
        <v>6</v>
      </c>
      <c r="I1702" s="5">
        <f t="shared" si="315"/>
        <v>5</v>
      </c>
      <c r="K1702" s="1">
        <f t="shared" si="316"/>
        <v>10932</v>
      </c>
      <c r="M1702" s="6">
        <f t="shared" si="317"/>
        <v>-1</v>
      </c>
      <c r="O1702" s="2" t="str">
        <f t="shared" si="318"/>
        <v>22 ans, 6 mois, 6 jours</v>
      </c>
      <c r="Q1702" s="3">
        <f t="shared" si="319"/>
        <v>22</v>
      </c>
      <c r="R1702" s="4">
        <f t="shared" si="320"/>
        <v>6</v>
      </c>
      <c r="S1702" s="5">
        <f t="shared" si="321"/>
        <v>6</v>
      </c>
      <c r="U1702" s="1">
        <f t="shared" si="322"/>
        <v>10933</v>
      </c>
      <c r="W1702" s="6">
        <f t="shared" si="323"/>
        <v>0</v>
      </c>
      <c r="Y1702" t="str">
        <f>_xll.DIFFDATE(B1702,C1702,3)</f>
        <v>22 ans 6 mois 5 jours</v>
      </c>
      <c r="AC1702" t="str">
        <f>RIGHT(_xll.DIFFDATE($B1702,$C1702,3),8)</f>
        <v xml:space="preserve"> 5 jours</v>
      </c>
      <c r="AD1702" s="11"/>
      <c r="AE1702" s="10"/>
    </row>
    <row r="1703" spans="2:31">
      <c r="B1703" s="1">
        <v>12784</v>
      </c>
      <c r="C1703" s="1">
        <v>24090</v>
      </c>
      <c r="E1703" s="2" t="str">
        <f t="shared" si="312"/>
        <v>30 ans, 11 mois, 13 jours</v>
      </c>
      <c r="G1703" s="3">
        <f t="shared" si="313"/>
        <v>30</v>
      </c>
      <c r="H1703" s="4">
        <f t="shared" si="314"/>
        <v>11</v>
      </c>
      <c r="I1703" s="5">
        <f t="shared" si="315"/>
        <v>13</v>
      </c>
      <c r="K1703" s="1">
        <f t="shared" si="316"/>
        <v>24089</v>
      </c>
      <c r="M1703" s="6">
        <f t="shared" si="317"/>
        <v>-1</v>
      </c>
      <c r="O1703" s="2" t="str">
        <f t="shared" si="318"/>
        <v>30 ans, 11 mois, 14 jours</v>
      </c>
      <c r="Q1703" s="3">
        <f t="shared" si="319"/>
        <v>30</v>
      </c>
      <c r="R1703" s="4">
        <f t="shared" si="320"/>
        <v>11</v>
      </c>
      <c r="S1703" s="5">
        <f t="shared" si="321"/>
        <v>14</v>
      </c>
      <c r="U1703" s="1">
        <f t="shared" si="322"/>
        <v>24090</v>
      </c>
      <c r="W1703" s="6">
        <f t="shared" si="323"/>
        <v>0</v>
      </c>
      <c r="Y1703" t="str">
        <f>_xll.DIFFDATE(B1703,C1703,3)</f>
        <v>30 ans 11 mois 13 jours</v>
      </c>
      <c r="AC1703" t="str">
        <f>RIGHT(_xll.DIFFDATE($B1703,$C1703,3),8)</f>
        <v>13 jours</v>
      </c>
      <c r="AD1703" s="11"/>
      <c r="AE1703" s="10"/>
    </row>
    <row r="1704" spans="2:31">
      <c r="B1704" s="1">
        <v>3133</v>
      </c>
      <c r="C1704" s="1">
        <v>9578</v>
      </c>
      <c r="E1704" s="2" t="str">
        <f t="shared" si="312"/>
        <v>17 ans, 7 mois, 21 jours</v>
      </c>
      <c r="G1704" s="3">
        <f t="shared" si="313"/>
        <v>17</v>
      </c>
      <c r="H1704" s="4">
        <f t="shared" si="314"/>
        <v>7</v>
      </c>
      <c r="I1704" s="5">
        <f t="shared" si="315"/>
        <v>21</v>
      </c>
      <c r="K1704" s="1">
        <f t="shared" si="316"/>
        <v>9577</v>
      </c>
      <c r="M1704" s="6">
        <f t="shared" si="317"/>
        <v>-1</v>
      </c>
      <c r="O1704" s="2" t="str">
        <f t="shared" si="318"/>
        <v>17 ans, 7 mois, 22 jours</v>
      </c>
      <c r="Q1704" s="3">
        <f t="shared" si="319"/>
        <v>17</v>
      </c>
      <c r="R1704" s="4">
        <f t="shared" si="320"/>
        <v>7</v>
      </c>
      <c r="S1704" s="5">
        <f t="shared" si="321"/>
        <v>22</v>
      </c>
      <c r="U1704" s="1">
        <f t="shared" si="322"/>
        <v>9578</v>
      </c>
      <c r="W1704" s="6">
        <f t="shared" si="323"/>
        <v>0</v>
      </c>
      <c r="Y1704" t="str">
        <f>_xll.DIFFDATE(B1704,C1704,3)</f>
        <v>17 ans 7 mois 21 jours</v>
      </c>
      <c r="AC1704" t="str">
        <f>RIGHT(_xll.DIFFDATE($B1704,$C1704,3),8)</f>
        <v>21 jours</v>
      </c>
      <c r="AD1704" s="11"/>
      <c r="AE1704" s="10"/>
    </row>
    <row r="1705" spans="2:31">
      <c r="B1705" s="1">
        <v>6299</v>
      </c>
      <c r="C1705" s="1">
        <v>30768</v>
      </c>
      <c r="E1705" s="2" t="str">
        <f t="shared" si="312"/>
        <v>66 ans, 11 mois, 26 jours</v>
      </c>
      <c r="G1705" s="3">
        <f t="shared" si="313"/>
        <v>66</v>
      </c>
      <c r="H1705" s="4">
        <f t="shared" si="314"/>
        <v>11</v>
      </c>
      <c r="I1705" s="5">
        <f t="shared" si="315"/>
        <v>26</v>
      </c>
      <c r="K1705" s="1">
        <f t="shared" si="316"/>
        <v>30767</v>
      </c>
      <c r="M1705" s="6">
        <f t="shared" si="317"/>
        <v>-1</v>
      </c>
      <c r="O1705" s="2" t="str">
        <f t="shared" si="318"/>
        <v>66 ans, 11 mois, 27 jours</v>
      </c>
      <c r="Q1705" s="3">
        <f t="shared" si="319"/>
        <v>66</v>
      </c>
      <c r="R1705" s="4">
        <f t="shared" si="320"/>
        <v>11</v>
      </c>
      <c r="S1705" s="5">
        <f t="shared" si="321"/>
        <v>27</v>
      </c>
      <c r="U1705" s="1">
        <f t="shared" si="322"/>
        <v>30768</v>
      </c>
      <c r="W1705" s="6">
        <f t="shared" si="323"/>
        <v>0</v>
      </c>
      <c r="Y1705" t="str">
        <f>_xll.DIFFDATE(B1705,C1705,3)</f>
        <v>66 ans 11 mois 26 jours</v>
      </c>
      <c r="AC1705" t="str">
        <f>RIGHT(_xll.DIFFDATE($B1705,$C1705,3),8)</f>
        <v>26 jours</v>
      </c>
      <c r="AD1705" s="11"/>
      <c r="AE1705" s="10"/>
    </row>
    <row r="1706" spans="2:31">
      <c r="B1706" s="1">
        <v>17562</v>
      </c>
      <c r="C1706" s="1">
        <v>50480</v>
      </c>
      <c r="E1706" s="2" t="str">
        <f t="shared" si="312"/>
        <v>90 ans, 1 mois, 14 jours</v>
      </c>
      <c r="G1706" s="3">
        <f t="shared" si="313"/>
        <v>90</v>
      </c>
      <c r="H1706" s="4">
        <f t="shared" si="314"/>
        <v>1</v>
      </c>
      <c r="I1706" s="5">
        <f t="shared" si="315"/>
        <v>14</v>
      </c>
      <c r="K1706" s="1">
        <f t="shared" si="316"/>
        <v>50478</v>
      </c>
      <c r="M1706" s="6">
        <f t="shared" si="317"/>
        <v>-2</v>
      </c>
      <c r="O1706" s="2" t="str">
        <f t="shared" si="318"/>
        <v>90 ans, 1 mois, 16 jours</v>
      </c>
      <c r="Q1706" s="3">
        <f t="shared" si="319"/>
        <v>90</v>
      </c>
      <c r="R1706" s="4">
        <f t="shared" si="320"/>
        <v>1</v>
      </c>
      <c r="S1706" s="5">
        <f t="shared" si="321"/>
        <v>16</v>
      </c>
      <c r="U1706" s="1">
        <f t="shared" si="322"/>
        <v>50480</v>
      </c>
      <c r="W1706" s="6">
        <f t="shared" si="323"/>
        <v>0</v>
      </c>
      <c r="Y1706" t="str">
        <f>_xll.DIFFDATE(B1706,C1706,3)</f>
        <v>90 ans 1 mois 14 jours</v>
      </c>
      <c r="AC1706" t="str">
        <f>RIGHT(_xll.DIFFDATE($B1706,$C1706,3),8)</f>
        <v>14 jours</v>
      </c>
      <c r="AD1706" s="11"/>
      <c r="AE1706" s="10"/>
    </row>
    <row r="1707" spans="2:31">
      <c r="B1707" s="1">
        <v>9528</v>
      </c>
      <c r="C1707" s="1">
        <v>14520</v>
      </c>
      <c r="E1707" s="2" t="str">
        <f t="shared" si="312"/>
        <v>13 ans, 8 mois, 1 jour</v>
      </c>
      <c r="G1707" s="3">
        <f t="shared" si="313"/>
        <v>13</v>
      </c>
      <c r="H1707" s="4">
        <f t="shared" si="314"/>
        <v>8</v>
      </c>
      <c r="I1707" s="5">
        <f t="shared" si="315"/>
        <v>1</v>
      </c>
      <c r="K1707" s="1">
        <f t="shared" si="316"/>
        <v>14519</v>
      </c>
      <c r="M1707" s="6">
        <f t="shared" si="317"/>
        <v>-1</v>
      </c>
      <c r="O1707" s="2" t="str">
        <f t="shared" si="318"/>
        <v>13 ans, 8 mois, 2 jours</v>
      </c>
      <c r="Q1707" s="3">
        <f t="shared" si="319"/>
        <v>13</v>
      </c>
      <c r="R1707" s="4">
        <f t="shared" si="320"/>
        <v>8</v>
      </c>
      <c r="S1707" s="5">
        <f t="shared" si="321"/>
        <v>2</v>
      </c>
      <c r="U1707" s="1">
        <f t="shared" si="322"/>
        <v>14520</v>
      </c>
      <c r="W1707" s="6">
        <f t="shared" si="323"/>
        <v>0</v>
      </c>
      <c r="Y1707" t="str">
        <f>_xll.DIFFDATE(B1707,C1707,3)</f>
        <v>13 ans 8 mois 1 jour</v>
      </c>
      <c r="AC1707" t="str">
        <f>RIGHT(_xll.DIFFDATE($B1707,$C1707,3),8)</f>
        <v>s 1 jour</v>
      </c>
      <c r="AD1707" s="11"/>
      <c r="AE1707" s="10"/>
    </row>
    <row r="1708" spans="2:31">
      <c r="B1708" s="1">
        <v>22858</v>
      </c>
      <c r="C1708" s="1">
        <v>30098</v>
      </c>
      <c r="E1708" s="2" t="str">
        <f t="shared" si="312"/>
        <v>19 ans, 9 mois, 26 jours</v>
      </c>
      <c r="G1708" s="3">
        <f t="shared" si="313"/>
        <v>19</v>
      </c>
      <c r="H1708" s="4">
        <f t="shared" si="314"/>
        <v>9</v>
      </c>
      <c r="I1708" s="5">
        <f t="shared" si="315"/>
        <v>26</v>
      </c>
      <c r="K1708" s="1">
        <f t="shared" si="316"/>
        <v>30097</v>
      </c>
      <c r="M1708" s="6">
        <f t="shared" si="317"/>
        <v>-1</v>
      </c>
      <c r="O1708" s="2" t="str">
        <f t="shared" si="318"/>
        <v>19 ans, 9 mois, 27 jours</v>
      </c>
      <c r="Q1708" s="3">
        <f t="shared" si="319"/>
        <v>19</v>
      </c>
      <c r="R1708" s="4">
        <f t="shared" si="320"/>
        <v>9</v>
      </c>
      <c r="S1708" s="5">
        <f t="shared" si="321"/>
        <v>27</v>
      </c>
      <c r="U1708" s="1">
        <f t="shared" si="322"/>
        <v>30098</v>
      </c>
      <c r="W1708" s="6">
        <f t="shared" si="323"/>
        <v>0</v>
      </c>
      <c r="Y1708" t="str">
        <f>_xll.DIFFDATE(B1708,C1708,3)</f>
        <v>19 ans 9 mois 26 jours</v>
      </c>
      <c r="AC1708" t="str">
        <f>RIGHT(_xll.DIFFDATE($B1708,$C1708,3),8)</f>
        <v>26 jours</v>
      </c>
      <c r="AD1708" s="11"/>
      <c r="AE1708" s="10"/>
    </row>
    <row r="1709" spans="2:31">
      <c r="B1709" s="1">
        <v>26298</v>
      </c>
      <c r="C1709" s="1">
        <v>51853</v>
      </c>
      <c r="E1709" s="2" t="str">
        <f t="shared" si="312"/>
        <v>69 ans, 11 mois, 17 jours</v>
      </c>
      <c r="G1709" s="3">
        <f t="shared" si="313"/>
        <v>69</v>
      </c>
      <c r="H1709" s="4">
        <f t="shared" si="314"/>
        <v>11</v>
      </c>
      <c r="I1709" s="5">
        <f t="shared" si="315"/>
        <v>17</v>
      </c>
      <c r="K1709" s="1">
        <f t="shared" si="316"/>
        <v>51852</v>
      </c>
      <c r="M1709" s="6">
        <f t="shared" si="317"/>
        <v>-1</v>
      </c>
      <c r="O1709" s="2" t="str">
        <f t="shared" si="318"/>
        <v>69 ans, 11 mois, 18 jours</v>
      </c>
      <c r="Q1709" s="3">
        <f t="shared" si="319"/>
        <v>69</v>
      </c>
      <c r="R1709" s="4">
        <f t="shared" si="320"/>
        <v>11</v>
      </c>
      <c r="S1709" s="5">
        <f t="shared" si="321"/>
        <v>18</v>
      </c>
      <c r="U1709" s="1">
        <f t="shared" si="322"/>
        <v>51853</v>
      </c>
      <c r="W1709" s="6">
        <f t="shared" si="323"/>
        <v>0</v>
      </c>
      <c r="Y1709" t="str">
        <f>_xll.DIFFDATE(B1709,C1709,3)</f>
        <v>69 ans 11 mois 17 jours</v>
      </c>
      <c r="AC1709" t="str">
        <f>RIGHT(_xll.DIFFDATE($B1709,$C1709,3),8)</f>
        <v>17 jours</v>
      </c>
      <c r="AD1709" s="11"/>
      <c r="AE1709" s="10"/>
    </row>
    <row r="1710" spans="2:31">
      <c r="B1710" s="1">
        <v>19936</v>
      </c>
      <c r="C1710" s="1">
        <v>29005</v>
      </c>
      <c r="E1710" s="2" t="str">
        <f t="shared" si="312"/>
        <v>24 ans, 9 mois, 29 jours</v>
      </c>
      <c r="G1710" s="3">
        <f t="shared" si="313"/>
        <v>24</v>
      </c>
      <c r="H1710" s="4">
        <f t="shared" si="314"/>
        <v>9</v>
      </c>
      <c r="I1710" s="5">
        <f t="shared" si="315"/>
        <v>29</v>
      </c>
      <c r="K1710" s="1">
        <f t="shared" si="316"/>
        <v>29004</v>
      </c>
      <c r="M1710" s="6">
        <f t="shared" si="317"/>
        <v>-1</v>
      </c>
      <c r="O1710" s="2" t="str">
        <f t="shared" si="318"/>
        <v>24 ans, 9 mois, 30 jours</v>
      </c>
      <c r="Q1710" s="3">
        <f t="shared" si="319"/>
        <v>24</v>
      </c>
      <c r="R1710" s="4">
        <f t="shared" si="320"/>
        <v>9</v>
      </c>
      <c r="S1710" s="5">
        <f t="shared" si="321"/>
        <v>30</v>
      </c>
      <c r="U1710" s="1">
        <f t="shared" si="322"/>
        <v>29005</v>
      </c>
      <c r="W1710" s="6">
        <f t="shared" si="323"/>
        <v>0</v>
      </c>
      <c r="Y1710" t="str">
        <f>_xll.DIFFDATE(B1710,C1710,3)</f>
        <v>24 ans 9 mois 29 jours</v>
      </c>
      <c r="AC1710" t="str">
        <f>RIGHT(_xll.DIFFDATE($B1710,$C1710,3),8)</f>
        <v>29 jours</v>
      </c>
      <c r="AD1710" s="11"/>
      <c r="AE1710" s="10"/>
    </row>
    <row r="1711" spans="2:31">
      <c r="B1711" s="1">
        <v>16741</v>
      </c>
      <c r="C1711" s="1">
        <v>47607</v>
      </c>
      <c r="E1711" s="2" t="str">
        <f t="shared" si="312"/>
        <v>84 ans, 6 mois, 3 jours</v>
      </c>
      <c r="G1711" s="3">
        <f t="shared" si="313"/>
        <v>84</v>
      </c>
      <c r="H1711" s="4">
        <f t="shared" si="314"/>
        <v>6</v>
      </c>
      <c r="I1711" s="5">
        <f t="shared" si="315"/>
        <v>3</v>
      </c>
      <c r="K1711" s="1">
        <f t="shared" si="316"/>
        <v>47606</v>
      </c>
      <c r="M1711" s="6">
        <f t="shared" si="317"/>
        <v>-1</v>
      </c>
      <c r="O1711" s="2" t="str">
        <f t="shared" si="318"/>
        <v>84 ans, 6 mois, 4 jours</v>
      </c>
      <c r="Q1711" s="3">
        <f t="shared" si="319"/>
        <v>84</v>
      </c>
      <c r="R1711" s="4">
        <f t="shared" si="320"/>
        <v>6</v>
      </c>
      <c r="S1711" s="5">
        <f t="shared" si="321"/>
        <v>4</v>
      </c>
      <c r="U1711" s="1">
        <f t="shared" si="322"/>
        <v>47607</v>
      </c>
      <c r="W1711" s="6">
        <f t="shared" si="323"/>
        <v>0</v>
      </c>
      <c r="Y1711" t="str">
        <f>_xll.DIFFDATE(B1711,C1711,3)</f>
        <v>84 ans 6 mois 3 jours</v>
      </c>
      <c r="AC1711" t="str">
        <f>RIGHT(_xll.DIFFDATE($B1711,$C1711,3),8)</f>
        <v xml:space="preserve"> 3 jours</v>
      </c>
      <c r="AD1711" s="11"/>
      <c r="AE1711" s="10"/>
    </row>
    <row r="1712" spans="2:31">
      <c r="B1712" s="1">
        <v>26388</v>
      </c>
      <c r="C1712" s="1">
        <v>53394</v>
      </c>
      <c r="E1712" s="2" t="str">
        <f t="shared" si="312"/>
        <v>73 ans, 11 mois, 6 jours</v>
      </c>
      <c r="G1712" s="3">
        <f t="shared" si="313"/>
        <v>73</v>
      </c>
      <c r="H1712" s="4">
        <f t="shared" si="314"/>
        <v>11</v>
      </c>
      <c r="I1712" s="5">
        <f t="shared" si="315"/>
        <v>6</v>
      </c>
      <c r="K1712" s="1">
        <f t="shared" si="316"/>
        <v>53392</v>
      </c>
      <c r="M1712" s="6">
        <f t="shared" si="317"/>
        <v>-2</v>
      </c>
      <c r="O1712" s="2" t="str">
        <f t="shared" si="318"/>
        <v>73 ans, 11 mois, 8 jours</v>
      </c>
      <c r="Q1712" s="3">
        <f t="shared" si="319"/>
        <v>73</v>
      </c>
      <c r="R1712" s="4">
        <f t="shared" si="320"/>
        <v>11</v>
      </c>
      <c r="S1712" s="5">
        <f t="shared" si="321"/>
        <v>8</v>
      </c>
      <c r="U1712" s="1">
        <f t="shared" si="322"/>
        <v>53394</v>
      </c>
      <c r="W1712" s="6">
        <f t="shared" si="323"/>
        <v>0</v>
      </c>
      <c r="Y1712" t="str">
        <f>_xll.DIFFDATE(B1712,C1712,3)</f>
        <v>73 ans 11 mois 6 jours</v>
      </c>
      <c r="AC1712" t="str">
        <f>RIGHT(_xll.DIFFDATE($B1712,$C1712,3),8)</f>
        <v xml:space="preserve"> 6 jours</v>
      </c>
      <c r="AD1712" s="11"/>
      <c r="AE1712" s="10"/>
    </row>
    <row r="1713" spans="2:31">
      <c r="B1713" s="1">
        <v>2921</v>
      </c>
      <c r="C1713" s="1">
        <v>23464</v>
      </c>
      <c r="E1713" s="2" t="str">
        <f t="shared" si="312"/>
        <v>56 ans, 2 mois, 27 jours</v>
      </c>
      <c r="G1713" s="3">
        <f t="shared" si="313"/>
        <v>56</v>
      </c>
      <c r="H1713" s="4">
        <f t="shared" si="314"/>
        <v>2</v>
      </c>
      <c r="I1713" s="5">
        <f t="shared" si="315"/>
        <v>27</v>
      </c>
      <c r="K1713" s="1">
        <f t="shared" si="316"/>
        <v>23463</v>
      </c>
      <c r="M1713" s="6">
        <f t="shared" si="317"/>
        <v>-1</v>
      </c>
      <c r="O1713" s="2" t="str">
        <f t="shared" si="318"/>
        <v>56 ans, 2 mois, 28 jours</v>
      </c>
      <c r="Q1713" s="3">
        <f t="shared" si="319"/>
        <v>56</v>
      </c>
      <c r="R1713" s="4">
        <f t="shared" si="320"/>
        <v>2</v>
      </c>
      <c r="S1713" s="5">
        <f t="shared" si="321"/>
        <v>28</v>
      </c>
      <c r="U1713" s="1">
        <f t="shared" si="322"/>
        <v>23464</v>
      </c>
      <c r="W1713" s="6">
        <f t="shared" si="323"/>
        <v>0</v>
      </c>
      <c r="Y1713" t="str">
        <f>_xll.DIFFDATE(B1713,C1713,3)</f>
        <v>56 ans 2 mois 27 jours</v>
      </c>
      <c r="AC1713" t="str">
        <f>RIGHT(_xll.DIFFDATE($B1713,$C1713,3),8)</f>
        <v>27 jours</v>
      </c>
      <c r="AD1713" s="11"/>
      <c r="AE1713" s="10"/>
    </row>
    <row r="1714" spans="2:31">
      <c r="B1714" s="1">
        <v>26450</v>
      </c>
      <c r="C1714" s="1">
        <v>80325</v>
      </c>
      <c r="E1714" s="2" t="str">
        <f t="shared" si="312"/>
        <v>147 ans, 6 mois, 1 jour</v>
      </c>
      <c r="G1714" s="3">
        <f t="shared" si="313"/>
        <v>147</v>
      </c>
      <c r="H1714" s="4">
        <f t="shared" si="314"/>
        <v>6</v>
      </c>
      <c r="I1714" s="5">
        <f t="shared" si="315"/>
        <v>1</v>
      </c>
      <c r="K1714" s="1">
        <f t="shared" si="316"/>
        <v>80324</v>
      </c>
      <c r="M1714" s="6">
        <f t="shared" si="317"/>
        <v>-1</v>
      </c>
      <c r="O1714" s="2" t="str">
        <f t="shared" si="318"/>
        <v>147 ans, 6 mois, 2 jours</v>
      </c>
      <c r="Q1714" s="3">
        <f t="shared" si="319"/>
        <v>147</v>
      </c>
      <c r="R1714" s="4">
        <f t="shared" si="320"/>
        <v>6</v>
      </c>
      <c r="S1714" s="5">
        <f t="shared" si="321"/>
        <v>2</v>
      </c>
      <c r="U1714" s="1">
        <f t="shared" si="322"/>
        <v>80325</v>
      </c>
      <c r="W1714" s="6">
        <f t="shared" si="323"/>
        <v>0</v>
      </c>
      <c r="Y1714" t="str">
        <f>_xll.DIFFDATE(B1714,C1714,3)</f>
        <v>147 ans 6 mois 1 jour</v>
      </c>
      <c r="AC1714" t="str">
        <f>RIGHT(_xll.DIFFDATE($B1714,$C1714,3),8)</f>
        <v>s 1 jour</v>
      </c>
      <c r="AD1714" s="11"/>
      <c r="AE1714" s="10"/>
    </row>
    <row r="1715" spans="2:31">
      <c r="B1715" s="1">
        <v>5326</v>
      </c>
      <c r="C1715" s="1">
        <v>13123</v>
      </c>
      <c r="E1715" s="2" t="str">
        <f t="shared" si="312"/>
        <v>21 ans, 4 mois, 4 jours</v>
      </c>
      <c r="G1715" s="3">
        <f t="shared" si="313"/>
        <v>21</v>
      </c>
      <c r="H1715" s="4">
        <f t="shared" si="314"/>
        <v>4</v>
      </c>
      <c r="I1715" s="5">
        <f t="shared" si="315"/>
        <v>4</v>
      </c>
      <c r="K1715" s="1">
        <f t="shared" si="316"/>
        <v>13122</v>
      </c>
      <c r="M1715" s="6">
        <f t="shared" si="317"/>
        <v>-1</v>
      </c>
      <c r="O1715" s="2" t="str">
        <f t="shared" si="318"/>
        <v>21 ans, 4 mois, 5 jours</v>
      </c>
      <c r="Q1715" s="3">
        <f t="shared" si="319"/>
        <v>21</v>
      </c>
      <c r="R1715" s="4">
        <f t="shared" si="320"/>
        <v>4</v>
      </c>
      <c r="S1715" s="5">
        <f t="shared" si="321"/>
        <v>5</v>
      </c>
      <c r="U1715" s="1">
        <f t="shared" si="322"/>
        <v>13123</v>
      </c>
      <c r="W1715" s="6">
        <f t="shared" si="323"/>
        <v>0</v>
      </c>
      <c r="Y1715" t="str">
        <f>_xll.DIFFDATE(B1715,C1715,3)</f>
        <v>21 ans 4 mois 4 jours</v>
      </c>
      <c r="AC1715" t="str">
        <f>RIGHT(_xll.DIFFDATE($B1715,$C1715,3),8)</f>
        <v xml:space="preserve"> 4 jours</v>
      </c>
      <c r="AD1715" s="11"/>
      <c r="AE1715" s="10"/>
    </row>
    <row r="1716" spans="2:31">
      <c r="B1716" s="1">
        <v>34365</v>
      </c>
      <c r="C1716" s="1">
        <v>37081</v>
      </c>
      <c r="E1716" s="2" t="str">
        <f t="shared" si="312"/>
        <v>7 ans, 5 mois, 8 jours</v>
      </c>
      <c r="G1716" s="3">
        <f t="shared" si="313"/>
        <v>7</v>
      </c>
      <c r="H1716" s="4">
        <f t="shared" si="314"/>
        <v>5</v>
      </c>
      <c r="I1716" s="5">
        <f t="shared" si="315"/>
        <v>8</v>
      </c>
      <c r="K1716" s="1">
        <f t="shared" si="316"/>
        <v>37080</v>
      </c>
      <c r="M1716" s="6">
        <f t="shared" si="317"/>
        <v>-1</v>
      </c>
      <c r="O1716" s="2" t="str">
        <f t="shared" si="318"/>
        <v>7 ans, 5 mois, 9 jours</v>
      </c>
      <c r="Q1716" s="3">
        <f t="shared" si="319"/>
        <v>7</v>
      </c>
      <c r="R1716" s="4">
        <f t="shared" si="320"/>
        <v>5</v>
      </c>
      <c r="S1716" s="5">
        <f t="shared" si="321"/>
        <v>9</v>
      </c>
      <c r="U1716" s="1">
        <f t="shared" si="322"/>
        <v>37081</v>
      </c>
      <c r="W1716" s="6">
        <f t="shared" si="323"/>
        <v>0</v>
      </c>
      <c r="Y1716" t="str">
        <f>_xll.DIFFDATE(B1716,C1716,3)</f>
        <v>7 ans 5 mois 8 jours</v>
      </c>
      <c r="AC1716" t="str">
        <f>RIGHT(_xll.DIFFDATE($B1716,$C1716,3),8)</f>
        <v xml:space="preserve"> 8 jours</v>
      </c>
      <c r="AD1716" s="11"/>
      <c r="AE1716" s="10"/>
    </row>
    <row r="1717" spans="2:31">
      <c r="B1717" s="1">
        <v>34911</v>
      </c>
      <c r="C1717" s="1">
        <v>80902</v>
      </c>
      <c r="E1717" s="2" t="str">
        <f t="shared" si="312"/>
        <v>125 ans, 11 mois, 0 jour</v>
      </c>
      <c r="G1717" s="3">
        <f t="shared" si="313"/>
        <v>125</v>
      </c>
      <c r="H1717" s="4">
        <f t="shared" si="314"/>
        <v>11</v>
      </c>
      <c r="I1717" s="5">
        <f t="shared" si="315"/>
        <v>0</v>
      </c>
      <c r="K1717" s="1">
        <f t="shared" si="316"/>
        <v>80901</v>
      </c>
      <c r="M1717" s="6">
        <f t="shared" si="317"/>
        <v>-1</v>
      </c>
      <c r="O1717" s="2" t="str">
        <f t="shared" si="318"/>
        <v>125 ans, 11 mois, 1 jour</v>
      </c>
      <c r="Q1717" s="3">
        <f t="shared" si="319"/>
        <v>125</v>
      </c>
      <c r="R1717" s="4">
        <f t="shared" si="320"/>
        <v>11</v>
      </c>
      <c r="S1717" s="5">
        <f t="shared" si="321"/>
        <v>1</v>
      </c>
      <c r="U1717" s="1">
        <f t="shared" si="322"/>
        <v>80902</v>
      </c>
      <c r="W1717" s="6">
        <f t="shared" si="323"/>
        <v>0</v>
      </c>
      <c r="Y1717" t="str">
        <f>_xll.DIFFDATE(B1717,C1717,3)</f>
        <v>125 ans 11 mois 0 jour</v>
      </c>
      <c r="AC1717" t="str">
        <f>RIGHT(_xll.DIFFDATE($B1717,$C1717,3),8)</f>
        <v>s 0 jour</v>
      </c>
      <c r="AD1717" s="11"/>
      <c r="AE1717" s="10"/>
    </row>
    <row r="1718" spans="2:31">
      <c r="B1718" s="1">
        <v>10258</v>
      </c>
      <c r="C1718" s="1">
        <v>42811</v>
      </c>
      <c r="E1718" s="2" t="str">
        <f t="shared" si="312"/>
        <v>89 ans, 1 mois, 14 jours</v>
      </c>
      <c r="G1718" s="3">
        <f t="shared" si="313"/>
        <v>89</v>
      </c>
      <c r="H1718" s="4">
        <f t="shared" si="314"/>
        <v>1</v>
      </c>
      <c r="I1718" s="5">
        <f t="shared" si="315"/>
        <v>14</v>
      </c>
      <c r="K1718" s="1">
        <f t="shared" si="316"/>
        <v>42808</v>
      </c>
      <c r="M1718" s="6">
        <f t="shared" si="317"/>
        <v>-3</v>
      </c>
      <c r="O1718" s="2" t="str">
        <f t="shared" si="318"/>
        <v>89 ans, 1 mois, 17 jours</v>
      </c>
      <c r="Q1718" s="3">
        <f t="shared" si="319"/>
        <v>89</v>
      </c>
      <c r="R1718" s="4">
        <f t="shared" si="320"/>
        <v>1</v>
      </c>
      <c r="S1718" s="5">
        <f t="shared" si="321"/>
        <v>17</v>
      </c>
      <c r="U1718" s="1">
        <f t="shared" si="322"/>
        <v>42811</v>
      </c>
      <c r="W1718" s="6">
        <f t="shared" si="323"/>
        <v>0</v>
      </c>
      <c r="Y1718" t="str">
        <f>_xll.DIFFDATE(B1718,C1718,3)</f>
        <v>89 ans 1 mois 14 jours</v>
      </c>
      <c r="AC1718" t="str">
        <f>RIGHT(_xll.DIFFDATE($B1718,$C1718,3),8)</f>
        <v>14 jours</v>
      </c>
      <c r="AD1718" s="11"/>
      <c r="AE1718" s="10"/>
    </row>
    <row r="1719" spans="2:31">
      <c r="B1719" s="1">
        <v>15127</v>
      </c>
      <c r="C1719" s="1">
        <v>45955</v>
      </c>
      <c r="E1719" s="2" t="str">
        <f t="shared" si="312"/>
        <v>84 ans, 4 mois, 24 jours</v>
      </c>
      <c r="G1719" s="3">
        <f t="shared" si="313"/>
        <v>84</v>
      </c>
      <c r="H1719" s="4">
        <f t="shared" si="314"/>
        <v>4</v>
      </c>
      <c r="I1719" s="5">
        <f t="shared" si="315"/>
        <v>24</v>
      </c>
      <c r="K1719" s="1">
        <f t="shared" si="316"/>
        <v>45954</v>
      </c>
      <c r="M1719" s="6">
        <f t="shared" si="317"/>
        <v>-1</v>
      </c>
      <c r="O1719" s="2" t="str">
        <f t="shared" si="318"/>
        <v>84 ans, 4 mois, 25 jours</v>
      </c>
      <c r="Q1719" s="3">
        <f t="shared" si="319"/>
        <v>84</v>
      </c>
      <c r="R1719" s="4">
        <f t="shared" si="320"/>
        <v>4</v>
      </c>
      <c r="S1719" s="5">
        <f t="shared" si="321"/>
        <v>25</v>
      </c>
      <c r="U1719" s="1">
        <f t="shared" si="322"/>
        <v>45955</v>
      </c>
      <c r="W1719" s="6">
        <f t="shared" si="323"/>
        <v>0</v>
      </c>
      <c r="Y1719" t="str">
        <f>_xll.DIFFDATE(B1719,C1719,3)</f>
        <v>84 ans 4 mois 24 jours</v>
      </c>
      <c r="AC1719" t="str">
        <f>RIGHT(_xll.DIFFDATE($B1719,$C1719,3),8)</f>
        <v>24 jours</v>
      </c>
      <c r="AD1719" s="11"/>
      <c r="AE1719" s="10"/>
    </row>
    <row r="1720" spans="2:31">
      <c r="B1720" s="1">
        <v>31867</v>
      </c>
      <c r="C1720" s="1">
        <v>55455</v>
      </c>
      <c r="E1720" s="2" t="str">
        <f t="shared" si="312"/>
        <v>64 ans, 6 mois, 28 jours</v>
      </c>
      <c r="G1720" s="3">
        <f t="shared" si="313"/>
        <v>64</v>
      </c>
      <c r="H1720" s="4">
        <f t="shared" si="314"/>
        <v>6</v>
      </c>
      <c r="I1720" s="5">
        <f t="shared" si="315"/>
        <v>28</v>
      </c>
      <c r="K1720" s="1">
        <f t="shared" si="316"/>
        <v>55454</v>
      </c>
      <c r="M1720" s="6">
        <f t="shared" si="317"/>
        <v>-1</v>
      </c>
      <c r="O1720" s="2" t="str">
        <f t="shared" si="318"/>
        <v>64 ans, 6 mois, 29 jours</v>
      </c>
      <c r="Q1720" s="3">
        <f t="shared" si="319"/>
        <v>64</v>
      </c>
      <c r="R1720" s="4">
        <f t="shared" si="320"/>
        <v>6</v>
      </c>
      <c r="S1720" s="5">
        <f t="shared" si="321"/>
        <v>29</v>
      </c>
      <c r="U1720" s="1">
        <f t="shared" si="322"/>
        <v>55455</v>
      </c>
      <c r="W1720" s="6">
        <f t="shared" si="323"/>
        <v>0</v>
      </c>
      <c r="Y1720" t="str">
        <f>_xll.DIFFDATE(B1720,C1720,3)</f>
        <v>64 ans 6 mois 28 jours</v>
      </c>
      <c r="AC1720" t="str">
        <f>RIGHT(_xll.DIFFDATE($B1720,$C1720,3),8)</f>
        <v>28 jours</v>
      </c>
      <c r="AD1720" s="11"/>
      <c r="AE1720" s="10"/>
    </row>
    <row r="1721" spans="2:31">
      <c r="B1721" s="1">
        <v>9648</v>
      </c>
      <c r="C1721" s="1">
        <v>35617</v>
      </c>
      <c r="E1721" s="2" t="str">
        <f t="shared" si="312"/>
        <v>71 ans, 1 mois, 5 jours</v>
      </c>
      <c r="G1721" s="3">
        <f t="shared" si="313"/>
        <v>71</v>
      </c>
      <c r="H1721" s="4">
        <f t="shared" si="314"/>
        <v>1</v>
      </c>
      <c r="I1721" s="5">
        <f t="shared" si="315"/>
        <v>5</v>
      </c>
      <c r="K1721" s="1">
        <f t="shared" si="316"/>
        <v>35616</v>
      </c>
      <c r="M1721" s="6">
        <f t="shared" si="317"/>
        <v>-1</v>
      </c>
      <c r="O1721" s="2" t="str">
        <f t="shared" si="318"/>
        <v>71 ans, 1 mois, 6 jours</v>
      </c>
      <c r="Q1721" s="3">
        <f t="shared" si="319"/>
        <v>71</v>
      </c>
      <c r="R1721" s="4">
        <f t="shared" si="320"/>
        <v>1</v>
      </c>
      <c r="S1721" s="5">
        <f t="shared" si="321"/>
        <v>6</v>
      </c>
      <c r="U1721" s="1">
        <f t="shared" si="322"/>
        <v>35617</v>
      </c>
      <c r="W1721" s="6">
        <f t="shared" si="323"/>
        <v>0</v>
      </c>
      <c r="Y1721" t="str">
        <f>_xll.DIFFDATE(B1721,C1721,3)</f>
        <v>71 ans 1 mois 5 jours</v>
      </c>
      <c r="AC1721" t="str">
        <f>RIGHT(_xll.DIFFDATE($B1721,$C1721,3),8)</f>
        <v xml:space="preserve"> 5 jours</v>
      </c>
      <c r="AD1721" s="11"/>
      <c r="AE1721" s="10"/>
    </row>
    <row r="1722" spans="2:31">
      <c r="B1722" s="1">
        <v>22493</v>
      </c>
      <c r="C1722" s="1">
        <v>76397</v>
      </c>
      <c r="E1722" s="2" t="str">
        <f t="shared" si="312"/>
        <v>147 ans, 7 mois, -2 jour</v>
      </c>
      <c r="G1722" s="3">
        <f t="shared" si="313"/>
        <v>147</v>
      </c>
      <c r="H1722" s="4">
        <f t="shared" si="314"/>
        <v>7</v>
      </c>
      <c r="I1722" s="5">
        <f t="shared" si="315"/>
        <v>-2</v>
      </c>
      <c r="K1722" s="1">
        <f t="shared" si="316"/>
        <v>76394</v>
      </c>
      <c r="M1722" s="6">
        <f t="shared" si="317"/>
        <v>-3</v>
      </c>
      <c r="O1722" s="2" t="str">
        <f t="shared" si="318"/>
        <v>147 ans, 7 mois, 1 jour</v>
      </c>
      <c r="Q1722" s="3">
        <f t="shared" si="319"/>
        <v>147</v>
      </c>
      <c r="R1722" s="4">
        <f t="shared" si="320"/>
        <v>7</v>
      </c>
      <c r="S1722" s="5">
        <f t="shared" si="321"/>
        <v>1</v>
      </c>
      <c r="U1722" s="1">
        <f t="shared" si="322"/>
        <v>76397</v>
      </c>
      <c r="W1722" s="6">
        <f t="shared" si="323"/>
        <v>0</v>
      </c>
      <c r="Y1722" t="str">
        <f>_xll.DIFFDATE(B1722,C1722,3)</f>
        <v>147 ans 7 mois -2 jour</v>
      </c>
      <c r="AC1722" t="str">
        <f>RIGHT(_xll.DIFFDATE($B1722,$C1722,3),8)</f>
        <v xml:space="preserve"> -2 jour</v>
      </c>
      <c r="AD1722" s="11"/>
      <c r="AE1722" s="10"/>
    </row>
    <row r="1723" spans="2:31">
      <c r="B1723" s="1">
        <v>14884</v>
      </c>
      <c r="C1723" s="1">
        <v>43188</v>
      </c>
      <c r="E1723" s="2" t="str">
        <f t="shared" si="312"/>
        <v>77 ans, 5 mois, 27 jours</v>
      </c>
      <c r="G1723" s="3">
        <f t="shared" si="313"/>
        <v>77</v>
      </c>
      <c r="H1723" s="4">
        <f t="shared" si="314"/>
        <v>5</v>
      </c>
      <c r="I1723" s="5">
        <f t="shared" si="315"/>
        <v>27</v>
      </c>
      <c r="K1723" s="1">
        <f t="shared" si="316"/>
        <v>43186</v>
      </c>
      <c r="M1723" s="6">
        <f t="shared" si="317"/>
        <v>-2</v>
      </c>
      <c r="O1723" s="2" t="str">
        <f t="shared" si="318"/>
        <v>77 ans, 5 mois, 29 jours</v>
      </c>
      <c r="Q1723" s="3">
        <f t="shared" si="319"/>
        <v>77</v>
      </c>
      <c r="R1723" s="4">
        <f t="shared" si="320"/>
        <v>5</v>
      </c>
      <c r="S1723" s="5">
        <f t="shared" si="321"/>
        <v>29</v>
      </c>
      <c r="U1723" s="1">
        <f t="shared" si="322"/>
        <v>43188</v>
      </c>
      <c r="W1723" s="6">
        <f t="shared" si="323"/>
        <v>0</v>
      </c>
      <c r="Y1723" t="str">
        <f>_xll.DIFFDATE(B1723,C1723,3)</f>
        <v>77 ans 5 mois 27 jours</v>
      </c>
      <c r="AC1723" t="str">
        <f>RIGHT(_xll.DIFFDATE($B1723,$C1723,3),8)</f>
        <v>27 jours</v>
      </c>
      <c r="AD1723" s="11"/>
      <c r="AE1723" s="10"/>
    </row>
    <row r="1724" spans="2:31">
      <c r="B1724" s="1">
        <v>26511</v>
      </c>
      <c r="C1724" s="1">
        <v>33905</v>
      </c>
      <c r="E1724" s="2" t="str">
        <f t="shared" si="312"/>
        <v>20 ans, 2 mois, 27 jours</v>
      </c>
      <c r="G1724" s="3">
        <f t="shared" si="313"/>
        <v>20</v>
      </c>
      <c r="H1724" s="4">
        <f t="shared" si="314"/>
        <v>2</v>
      </c>
      <c r="I1724" s="5">
        <f t="shared" si="315"/>
        <v>27</v>
      </c>
      <c r="K1724" s="1">
        <f t="shared" si="316"/>
        <v>33904</v>
      </c>
      <c r="M1724" s="6">
        <f t="shared" si="317"/>
        <v>-1</v>
      </c>
      <c r="O1724" s="2" t="str">
        <f t="shared" si="318"/>
        <v>20 ans, 2 mois, 28 jours</v>
      </c>
      <c r="Q1724" s="3">
        <f t="shared" si="319"/>
        <v>20</v>
      </c>
      <c r="R1724" s="4">
        <f t="shared" si="320"/>
        <v>2</v>
      </c>
      <c r="S1724" s="5">
        <f t="shared" si="321"/>
        <v>28</v>
      </c>
      <c r="U1724" s="1">
        <f t="shared" si="322"/>
        <v>33905</v>
      </c>
      <c r="W1724" s="6">
        <f t="shared" si="323"/>
        <v>0</v>
      </c>
      <c r="Y1724" t="str">
        <f>_xll.DIFFDATE(B1724,C1724,3)</f>
        <v>20 ans 2 mois 27 jours</v>
      </c>
      <c r="AC1724" t="str">
        <f>RIGHT(_xll.DIFFDATE($B1724,$C1724,3),8)</f>
        <v>27 jours</v>
      </c>
      <c r="AD1724" s="11"/>
      <c r="AE1724" s="10"/>
    </row>
    <row r="1725" spans="2:31">
      <c r="B1725" s="1">
        <v>8857</v>
      </c>
      <c r="C1725" s="1">
        <v>29923</v>
      </c>
      <c r="E1725" s="2" t="str">
        <f t="shared" si="312"/>
        <v>57 ans, 8 mois, 2 jours</v>
      </c>
      <c r="G1725" s="3">
        <f t="shared" si="313"/>
        <v>57</v>
      </c>
      <c r="H1725" s="4">
        <f t="shared" si="314"/>
        <v>8</v>
      </c>
      <c r="I1725" s="5">
        <f t="shared" si="315"/>
        <v>2</v>
      </c>
      <c r="K1725" s="1">
        <f t="shared" si="316"/>
        <v>29922</v>
      </c>
      <c r="M1725" s="6">
        <f t="shared" si="317"/>
        <v>-1</v>
      </c>
      <c r="O1725" s="2" t="str">
        <f t="shared" si="318"/>
        <v>57 ans, 8 mois, 3 jours</v>
      </c>
      <c r="Q1725" s="3">
        <f t="shared" si="319"/>
        <v>57</v>
      </c>
      <c r="R1725" s="4">
        <f t="shared" si="320"/>
        <v>8</v>
      </c>
      <c r="S1725" s="5">
        <f t="shared" si="321"/>
        <v>3</v>
      </c>
      <c r="U1725" s="1">
        <f t="shared" si="322"/>
        <v>29923</v>
      </c>
      <c r="W1725" s="6">
        <f t="shared" si="323"/>
        <v>0</v>
      </c>
      <c r="Y1725" t="str">
        <f>_xll.DIFFDATE(B1725,C1725,3)</f>
        <v>57 ans 8 mois 2 jours</v>
      </c>
      <c r="AC1725" t="str">
        <f>RIGHT(_xll.DIFFDATE($B1725,$C1725,3),8)</f>
        <v xml:space="preserve"> 2 jours</v>
      </c>
      <c r="AD1725" s="11"/>
      <c r="AE1725" s="10"/>
    </row>
    <row r="1726" spans="2:31">
      <c r="B1726" s="1">
        <v>30528</v>
      </c>
      <c r="C1726" s="1">
        <v>54258</v>
      </c>
      <c r="E1726" s="2" t="str">
        <f t="shared" si="312"/>
        <v>64 ans, 11 mois, 18 jours</v>
      </c>
      <c r="G1726" s="3">
        <f t="shared" si="313"/>
        <v>64</v>
      </c>
      <c r="H1726" s="4">
        <f t="shared" si="314"/>
        <v>11</v>
      </c>
      <c r="I1726" s="5">
        <f t="shared" si="315"/>
        <v>18</v>
      </c>
      <c r="K1726" s="1">
        <f t="shared" si="316"/>
        <v>54257</v>
      </c>
      <c r="M1726" s="6">
        <f t="shared" si="317"/>
        <v>-1</v>
      </c>
      <c r="O1726" s="2" t="str">
        <f t="shared" si="318"/>
        <v>64 ans, 11 mois, 19 jours</v>
      </c>
      <c r="Q1726" s="3">
        <f t="shared" si="319"/>
        <v>64</v>
      </c>
      <c r="R1726" s="4">
        <f t="shared" si="320"/>
        <v>11</v>
      </c>
      <c r="S1726" s="5">
        <f t="shared" si="321"/>
        <v>19</v>
      </c>
      <c r="U1726" s="1">
        <f t="shared" si="322"/>
        <v>54258</v>
      </c>
      <c r="W1726" s="6">
        <f t="shared" si="323"/>
        <v>0</v>
      </c>
      <c r="Y1726" t="str">
        <f>_xll.DIFFDATE(B1726,C1726,3)</f>
        <v>64 ans 11 mois 18 jours</v>
      </c>
      <c r="AC1726" t="str">
        <f>RIGHT(_xll.DIFFDATE($B1726,$C1726,3),8)</f>
        <v>18 jours</v>
      </c>
      <c r="AD1726" s="11"/>
      <c r="AE1726" s="10"/>
    </row>
    <row r="1727" spans="2:31">
      <c r="B1727" s="1">
        <v>6574</v>
      </c>
      <c r="C1727" s="1">
        <v>40630</v>
      </c>
      <c r="E1727" s="2" t="str">
        <f t="shared" si="312"/>
        <v>93 ans, 2 mois, 26 jours</v>
      </c>
      <c r="G1727" s="3">
        <f t="shared" si="313"/>
        <v>93</v>
      </c>
      <c r="H1727" s="4">
        <f t="shared" si="314"/>
        <v>2</v>
      </c>
      <c r="I1727" s="5">
        <f t="shared" si="315"/>
        <v>26</v>
      </c>
      <c r="K1727" s="1">
        <f t="shared" si="316"/>
        <v>40628</v>
      </c>
      <c r="M1727" s="6">
        <f t="shared" si="317"/>
        <v>-2</v>
      </c>
      <c r="O1727" s="2" t="str">
        <f t="shared" si="318"/>
        <v>93 ans, 2 mois, 28 jours</v>
      </c>
      <c r="Q1727" s="3">
        <f t="shared" si="319"/>
        <v>93</v>
      </c>
      <c r="R1727" s="4">
        <f t="shared" si="320"/>
        <v>2</v>
      </c>
      <c r="S1727" s="5">
        <f t="shared" si="321"/>
        <v>28</v>
      </c>
      <c r="U1727" s="1">
        <f t="shared" si="322"/>
        <v>40630</v>
      </c>
      <c r="W1727" s="6">
        <f t="shared" si="323"/>
        <v>0</v>
      </c>
      <c r="Y1727" t="str">
        <f>_xll.DIFFDATE(B1727,C1727,3)</f>
        <v>93 ans 2 mois 26 jours</v>
      </c>
      <c r="AC1727" t="str">
        <f>RIGHT(_xll.DIFFDATE($B1727,$C1727,3),8)</f>
        <v>26 jours</v>
      </c>
      <c r="AD1727" s="11"/>
      <c r="AE1727" s="10"/>
    </row>
    <row r="1728" spans="2:31">
      <c r="B1728" s="1">
        <v>33450</v>
      </c>
      <c r="C1728" s="1">
        <v>49388</v>
      </c>
      <c r="E1728" s="2" t="str">
        <f t="shared" si="312"/>
        <v>43 ans, 7 mois, 17 jours</v>
      </c>
      <c r="G1728" s="3">
        <f t="shared" si="313"/>
        <v>43</v>
      </c>
      <c r="H1728" s="4">
        <f t="shared" si="314"/>
        <v>7</v>
      </c>
      <c r="I1728" s="5">
        <f t="shared" si="315"/>
        <v>17</v>
      </c>
      <c r="K1728" s="1">
        <f t="shared" si="316"/>
        <v>49385</v>
      </c>
      <c r="M1728" s="6">
        <f t="shared" si="317"/>
        <v>-3</v>
      </c>
      <c r="O1728" s="2" t="str">
        <f t="shared" si="318"/>
        <v>43 ans, 7 mois, 20 jours</v>
      </c>
      <c r="Q1728" s="3">
        <f t="shared" si="319"/>
        <v>43</v>
      </c>
      <c r="R1728" s="4">
        <f t="shared" si="320"/>
        <v>7</v>
      </c>
      <c r="S1728" s="5">
        <f t="shared" si="321"/>
        <v>20</v>
      </c>
      <c r="U1728" s="1">
        <f t="shared" si="322"/>
        <v>49388</v>
      </c>
      <c r="W1728" s="6">
        <f t="shared" si="323"/>
        <v>0</v>
      </c>
      <c r="Y1728" t="str">
        <f>_xll.DIFFDATE(B1728,C1728,3)</f>
        <v>43 ans 7 mois 17 jours</v>
      </c>
      <c r="AC1728" t="str">
        <f>RIGHT(_xll.DIFFDATE($B1728,$C1728,3),8)</f>
        <v>17 jours</v>
      </c>
      <c r="AD1728" s="11"/>
      <c r="AE1728" s="10"/>
    </row>
    <row r="1729" spans="2:31">
      <c r="B1729" s="1">
        <v>29159</v>
      </c>
      <c r="C1729" s="1">
        <v>83999</v>
      </c>
      <c r="E1729" s="2" t="str">
        <f t="shared" si="312"/>
        <v>150 ans, 1 mois, 22 jours</v>
      </c>
      <c r="G1729" s="3">
        <f t="shared" si="313"/>
        <v>150</v>
      </c>
      <c r="H1729" s="4">
        <f t="shared" si="314"/>
        <v>1</v>
      </c>
      <c r="I1729" s="5">
        <f t="shared" si="315"/>
        <v>22</v>
      </c>
      <c r="K1729" s="1">
        <f t="shared" si="316"/>
        <v>83998</v>
      </c>
      <c r="M1729" s="6">
        <f t="shared" si="317"/>
        <v>-1</v>
      </c>
      <c r="O1729" s="2" t="str">
        <f t="shared" si="318"/>
        <v>150 ans, 1 mois, 23 jours</v>
      </c>
      <c r="Q1729" s="3">
        <f t="shared" si="319"/>
        <v>150</v>
      </c>
      <c r="R1729" s="4">
        <f t="shared" si="320"/>
        <v>1</v>
      </c>
      <c r="S1729" s="5">
        <f t="shared" si="321"/>
        <v>23</v>
      </c>
      <c r="U1729" s="1">
        <f t="shared" si="322"/>
        <v>83999</v>
      </c>
      <c r="W1729" s="6">
        <f t="shared" si="323"/>
        <v>0</v>
      </c>
      <c r="Y1729" t="str">
        <f>_xll.DIFFDATE(B1729,C1729,3)</f>
        <v>150 ans 1 mois 22 jours</v>
      </c>
      <c r="AC1729" t="str">
        <f>RIGHT(_xll.DIFFDATE($B1729,$C1729,3),8)</f>
        <v>22 jours</v>
      </c>
      <c r="AD1729" s="11"/>
      <c r="AE1729" s="10"/>
    </row>
    <row r="1730" spans="2:31">
      <c r="B1730" s="1">
        <v>17316</v>
      </c>
      <c r="C1730" s="1">
        <v>24543</v>
      </c>
      <c r="E1730" s="2" t="str">
        <f t="shared" si="312"/>
        <v>19 ans, 9 mois, 11 jours</v>
      </c>
      <c r="G1730" s="3">
        <f t="shared" si="313"/>
        <v>19</v>
      </c>
      <c r="H1730" s="4">
        <f t="shared" si="314"/>
        <v>9</v>
      </c>
      <c r="I1730" s="5">
        <f t="shared" si="315"/>
        <v>11</v>
      </c>
      <c r="K1730" s="1">
        <f t="shared" si="316"/>
        <v>24542</v>
      </c>
      <c r="M1730" s="6">
        <f t="shared" si="317"/>
        <v>-1</v>
      </c>
      <c r="O1730" s="2" t="str">
        <f t="shared" si="318"/>
        <v>19 ans, 9 mois, 12 jours</v>
      </c>
      <c r="Q1730" s="3">
        <f t="shared" si="319"/>
        <v>19</v>
      </c>
      <c r="R1730" s="4">
        <f t="shared" si="320"/>
        <v>9</v>
      </c>
      <c r="S1730" s="5">
        <f t="shared" si="321"/>
        <v>12</v>
      </c>
      <c r="U1730" s="1">
        <f t="shared" si="322"/>
        <v>24543</v>
      </c>
      <c r="W1730" s="6">
        <f t="shared" si="323"/>
        <v>0</v>
      </c>
      <c r="Y1730" t="str">
        <f>_xll.DIFFDATE(B1730,C1730,3)</f>
        <v>19 ans 9 mois 11 jours</v>
      </c>
      <c r="AC1730" t="str">
        <f>RIGHT(_xll.DIFFDATE($B1730,$C1730,3),8)</f>
        <v>11 jours</v>
      </c>
      <c r="AD1730" s="11"/>
      <c r="AE1730" s="10"/>
    </row>
    <row r="1731" spans="2:31">
      <c r="B1731" s="1">
        <v>30347</v>
      </c>
      <c r="C1731" s="1">
        <v>77989</v>
      </c>
      <c r="E1731" s="2" t="str">
        <f t="shared" si="312"/>
        <v>130 ans, 5 mois, 9 jours</v>
      </c>
      <c r="G1731" s="3">
        <f t="shared" si="313"/>
        <v>130</v>
      </c>
      <c r="H1731" s="4">
        <f t="shared" si="314"/>
        <v>5</v>
      </c>
      <c r="I1731" s="5">
        <f t="shared" si="315"/>
        <v>9</v>
      </c>
      <c r="K1731" s="1">
        <f t="shared" si="316"/>
        <v>77988</v>
      </c>
      <c r="M1731" s="6">
        <f t="shared" si="317"/>
        <v>-1</v>
      </c>
      <c r="O1731" s="2" t="str">
        <f t="shared" si="318"/>
        <v>130 ans, 5 mois, 10 jours</v>
      </c>
      <c r="Q1731" s="3">
        <f t="shared" si="319"/>
        <v>130</v>
      </c>
      <c r="R1731" s="4">
        <f t="shared" si="320"/>
        <v>5</v>
      </c>
      <c r="S1731" s="5">
        <f t="shared" si="321"/>
        <v>10</v>
      </c>
      <c r="U1731" s="1">
        <f t="shared" si="322"/>
        <v>77989</v>
      </c>
      <c r="W1731" s="6">
        <f t="shared" si="323"/>
        <v>0</v>
      </c>
      <c r="Y1731" t="str">
        <f>_xll.DIFFDATE(B1731,C1731,3)</f>
        <v>130 ans 5 mois 9 jours</v>
      </c>
      <c r="AC1731" t="str">
        <f>RIGHT(_xll.DIFFDATE($B1731,$C1731,3),8)</f>
        <v xml:space="preserve"> 9 jours</v>
      </c>
      <c r="AD1731" s="11"/>
      <c r="AE1731" s="10"/>
    </row>
    <row r="1732" spans="2:31">
      <c r="B1732" s="1">
        <v>25719</v>
      </c>
      <c r="C1732" s="1">
        <v>33423</v>
      </c>
      <c r="E1732" s="2" t="str">
        <f t="shared" si="312"/>
        <v>21 ans, 1 mois, 3 jours</v>
      </c>
      <c r="G1732" s="3">
        <f t="shared" si="313"/>
        <v>21</v>
      </c>
      <c r="H1732" s="4">
        <f t="shared" si="314"/>
        <v>1</v>
      </c>
      <c r="I1732" s="5">
        <f t="shared" si="315"/>
        <v>3</v>
      </c>
      <c r="K1732" s="1">
        <f t="shared" si="316"/>
        <v>33422</v>
      </c>
      <c r="M1732" s="6">
        <f t="shared" si="317"/>
        <v>-1</v>
      </c>
      <c r="O1732" s="2" t="str">
        <f t="shared" si="318"/>
        <v>21 ans, 1 mois, 4 jours</v>
      </c>
      <c r="Q1732" s="3">
        <f t="shared" si="319"/>
        <v>21</v>
      </c>
      <c r="R1732" s="4">
        <f t="shared" si="320"/>
        <v>1</v>
      </c>
      <c r="S1732" s="5">
        <f t="shared" si="321"/>
        <v>4</v>
      </c>
      <c r="U1732" s="1">
        <f t="shared" si="322"/>
        <v>33423</v>
      </c>
      <c r="W1732" s="6">
        <f t="shared" si="323"/>
        <v>0</v>
      </c>
      <c r="Y1732" t="str">
        <f>_xll.DIFFDATE(B1732,C1732,3)</f>
        <v>21 ans 1 mois 3 jours</v>
      </c>
      <c r="AC1732" t="str">
        <f>RIGHT(_xll.DIFFDATE($B1732,$C1732,3),8)</f>
        <v xml:space="preserve"> 3 jours</v>
      </c>
      <c r="AD1732" s="11"/>
      <c r="AE1732" s="10"/>
    </row>
    <row r="1733" spans="2:31">
      <c r="B1733" s="1">
        <v>8979</v>
      </c>
      <c r="C1733" s="1">
        <v>24187</v>
      </c>
      <c r="E1733" s="2" t="str">
        <f t="shared" si="312"/>
        <v>41 ans, 7 mois, 18 jours</v>
      </c>
      <c r="G1733" s="3">
        <f t="shared" si="313"/>
        <v>41</v>
      </c>
      <c r="H1733" s="4">
        <f t="shared" si="314"/>
        <v>7</v>
      </c>
      <c r="I1733" s="5">
        <f t="shared" si="315"/>
        <v>18</v>
      </c>
      <c r="K1733" s="1">
        <f t="shared" si="316"/>
        <v>24184</v>
      </c>
      <c r="M1733" s="6">
        <f t="shared" si="317"/>
        <v>-3</v>
      </c>
      <c r="O1733" s="2" t="str">
        <f t="shared" si="318"/>
        <v>41 ans, 7 mois, 21 jours</v>
      </c>
      <c r="Q1733" s="3">
        <f t="shared" si="319"/>
        <v>41</v>
      </c>
      <c r="R1733" s="4">
        <f t="shared" si="320"/>
        <v>7</v>
      </c>
      <c r="S1733" s="5">
        <f t="shared" si="321"/>
        <v>21</v>
      </c>
      <c r="U1733" s="1">
        <f t="shared" si="322"/>
        <v>24187</v>
      </c>
      <c r="W1733" s="6">
        <f t="shared" si="323"/>
        <v>0</v>
      </c>
      <c r="Y1733" t="str">
        <f>_xll.DIFFDATE(B1733,C1733,3)</f>
        <v>41 ans 7 mois 18 jours</v>
      </c>
      <c r="AC1733" t="str">
        <f>RIGHT(_xll.DIFFDATE($B1733,$C1733,3),8)</f>
        <v>18 jours</v>
      </c>
      <c r="AD1733" s="11"/>
      <c r="AE1733" s="10"/>
    </row>
    <row r="1734" spans="2:31">
      <c r="B1734" s="1">
        <v>27301</v>
      </c>
      <c r="C1734" s="1">
        <v>47561</v>
      </c>
      <c r="E1734" s="2" t="str">
        <f t="shared" si="312"/>
        <v>55 ans, 5 mois, 18 jours</v>
      </c>
      <c r="G1734" s="3">
        <f t="shared" si="313"/>
        <v>55</v>
      </c>
      <c r="H1734" s="4">
        <f t="shared" si="314"/>
        <v>5</v>
      </c>
      <c r="I1734" s="5">
        <f t="shared" si="315"/>
        <v>18</v>
      </c>
      <c r="K1734" s="1">
        <f t="shared" si="316"/>
        <v>47560</v>
      </c>
      <c r="M1734" s="6">
        <f t="shared" si="317"/>
        <v>-1</v>
      </c>
      <c r="O1734" s="2" t="str">
        <f t="shared" si="318"/>
        <v>55 ans, 5 mois, 19 jours</v>
      </c>
      <c r="Q1734" s="3">
        <f t="shared" si="319"/>
        <v>55</v>
      </c>
      <c r="R1734" s="4">
        <f t="shared" si="320"/>
        <v>5</v>
      </c>
      <c r="S1734" s="5">
        <f t="shared" si="321"/>
        <v>19</v>
      </c>
      <c r="U1734" s="1">
        <f t="shared" si="322"/>
        <v>47561</v>
      </c>
      <c r="W1734" s="6">
        <f t="shared" si="323"/>
        <v>0</v>
      </c>
      <c r="Y1734" t="str">
        <f>_xll.DIFFDATE(B1734,C1734,3)</f>
        <v>55 ans 5 mois 18 jours</v>
      </c>
      <c r="AC1734" t="str">
        <f>RIGHT(_xll.DIFFDATE($B1734,$C1734,3),8)</f>
        <v>18 jours</v>
      </c>
      <c r="AD1734" s="11"/>
      <c r="AE1734" s="10"/>
    </row>
    <row r="1735" spans="2:31">
      <c r="B1735" s="1">
        <v>4049</v>
      </c>
      <c r="C1735" s="1">
        <v>31171</v>
      </c>
      <c r="E1735" s="2" t="str">
        <f t="shared" si="312"/>
        <v>74 ans, 3 mois, 3 jours</v>
      </c>
      <c r="G1735" s="3">
        <f t="shared" si="313"/>
        <v>74</v>
      </c>
      <c r="H1735" s="4">
        <f t="shared" si="314"/>
        <v>3</v>
      </c>
      <c r="I1735" s="5">
        <f t="shared" si="315"/>
        <v>3</v>
      </c>
      <c r="K1735" s="1">
        <f t="shared" si="316"/>
        <v>31170</v>
      </c>
      <c r="M1735" s="6">
        <f t="shared" si="317"/>
        <v>-1</v>
      </c>
      <c r="O1735" s="2" t="str">
        <f t="shared" si="318"/>
        <v>74 ans, 3 mois, 4 jours</v>
      </c>
      <c r="Q1735" s="3">
        <f t="shared" si="319"/>
        <v>74</v>
      </c>
      <c r="R1735" s="4">
        <f t="shared" si="320"/>
        <v>3</v>
      </c>
      <c r="S1735" s="5">
        <f t="shared" si="321"/>
        <v>4</v>
      </c>
      <c r="U1735" s="1">
        <f t="shared" si="322"/>
        <v>31171</v>
      </c>
      <c r="W1735" s="6">
        <f t="shared" si="323"/>
        <v>0</v>
      </c>
      <c r="Y1735" t="str">
        <f>_xll.DIFFDATE(B1735,C1735,3)</f>
        <v>74 ans 3 mois 3 jours</v>
      </c>
      <c r="AC1735" t="str">
        <f>RIGHT(_xll.DIFFDATE($B1735,$C1735,3),8)</f>
        <v xml:space="preserve"> 3 jours</v>
      </c>
      <c r="AD1735" s="11"/>
      <c r="AE1735" s="10"/>
    </row>
    <row r="1736" spans="2:31">
      <c r="B1736" s="1">
        <v>33238</v>
      </c>
      <c r="C1736" s="1">
        <v>65309</v>
      </c>
      <c r="E1736" s="2" t="str">
        <f t="shared" ref="E1736:E1799" si="324">DATEDIF(B1736,C1736,"y")&amp;IF(DATEDIF(B1736,C1736,"y")&gt;1," ans, "," an, ")&amp;DATEDIF(B1736,C1736,"ym")&amp;" mois, "&amp;DATEDIF(B1736,C1736,"md")&amp;IF(DATEDIF(B1736,C1736,"md")&gt;1," jours"," jour")</f>
        <v>87 ans, 9 mois, 20 jours</v>
      </c>
      <c r="G1736" s="3">
        <f t="shared" ref="G1736:G1799" si="325">DATEDIF(B1736,C1736,"y")</f>
        <v>87</v>
      </c>
      <c r="H1736" s="4">
        <f t="shared" ref="H1736:H1799" si="326">DATEDIF(B1736,C1736,"ym")</f>
        <v>9</v>
      </c>
      <c r="I1736" s="5">
        <f t="shared" ref="I1736:I1799" si="327">DATEDIF(B1736,C1736,"md")</f>
        <v>20</v>
      </c>
      <c r="K1736" s="1">
        <f t="shared" ref="K1736:K1799" si="328">EDATE($B1736,12*G1736+H1736)+I1736</f>
        <v>65308</v>
      </c>
      <c r="M1736" s="6">
        <f t="shared" ref="M1736:M1799" si="329">K1736-$C1736</f>
        <v>-1</v>
      </c>
      <c r="O1736" s="2" t="str">
        <f t="shared" ref="O1736:O1799" si="330" xml:space="preserve">          TEXT(INT((12*(YEAR(INT(C1736)+((ROUND(C1736-INT(C1736)-B1736+INT(B1736),6))&gt;=0))-YEAR(B1736))+MONTH(INT(C1736)+((ROUND(C1736-INT(C1736)-B1736+INT(B1736),6))&gt;=0))-MONTH(B1736)    -(EDATE(B1736,12*(YEAR(INT(C1736)+((ROUND(C1736-INT(C1736)-B1736+INT(B1736),6))&gt;=0))-YEAR(B1736))+MONTH(INT(C1736)+((ROUND(C1736-INT(C1736)-B1736+INT(B1736),6))&gt;=0))-MONTH(B1736))&gt;=(INT(C1736)+((ROUND(C1736-INT(C1736)-B1736+INT(B1736),6))&gt;=0))))/12),"[&gt;=2]0"" ans, "";0"" an, """)&amp;                  MOD(12*(YEAR(INT(C1736)+((ROUND(C1736-INT(C1736)-B1736+INT(B1736),6))&gt;=0))-YEAR(B1736))+MONTH(INT(C1736)+((ROUND(C1736-INT(C1736)-B1736+INT(B1736),6))&gt;=0))-MONTH(B1736)    -(EDATE(B1736,12*(YEAR(INT(C1736)+((ROUND(C1736-INT(C1736)-B1736+INT(B1736),6))&gt;=0))-YEAR(B1736))+MONTH(INT(C1736)+((ROUND(C1736-INT(C1736)-B1736+INT(B1736),6))&gt;=0))-MONTH(B1736))&gt;=(INT(C1736)+((ROUND(C1736-INT(C1736)-B1736+INT(B1736),6))&gt;=0))),12)&amp;" mois, "&amp;                          TEXT(INT(C1736)+((ROUND(C1736-INT(C1736)-B1736+INT(B1736),6))&gt;=0)-EDATE(INT(B1736),12*(YEAR(INT(C1736)+((ROUND(C1736-INT(C1736)-B1736+INT(B1736),6))&gt;=0))-YEAR(B1736))+MONTH(INT(C1736)+((ROUND(C1736-INT(C1736)-B1736+INT(B1736),6))&gt;=0))-MONTH(B1736)    -(EDATE(B1736,12*(YEAR(INT(C1736)+((ROUND(C1736-INT(C1736)-B1736+INT(B1736),6))&gt;=0))-YEAR(B1736))+MONTH(INT(C1736)+((ROUND(C1736-INT(C1736)-B1736+INT(B1736),6))&gt;=0))-MONTH(B1736))&gt;=(INT(C1736)+((ROUND(C1736-INT(C1736)-B1736+INT(B1736),6))&gt;=0))))-1,"[&gt;=2]0"" jours"";0"" jour""")</f>
        <v>87 ans, 9 mois, 21 jours</v>
      </c>
      <c r="Q1736" s="3">
        <f t="shared" ref="Q1736:Q1799" si="331" xml:space="preserve">            INT((12*(YEAR(INT(C1736)+((ROUND(C1736-INT(C1736)-B1736+INT(B1736),6))&gt;=0))-YEAR(B1736))+MONTH(INT(C1736)+((ROUND(C1736-INT(C1736)-B1736+INT(B1736),6))&gt;=0))-MONTH(B1736)-(EDATE(B1736,12*(YEAR(INT(C1736)+((ROUND(C1736-INT(C1736)-B1736+INT(B1736),6))&gt;=0))-YEAR(B1736))+MONTH(INT(C1736)+((ROUND(C1736-INT(C1736)-B1736+INT(B1736),6))&gt;=0))-MONTH(B1736))&gt;=(INT(C1736)+((ROUND(C1736-INT(C1736)-B1736+INT(B1736),6))&gt;=0))))/12)</f>
        <v>87</v>
      </c>
      <c r="R1736" s="4">
        <f t="shared" ref="R1736:R1799" si="332" xml:space="preserve">             MOD(12*(YEAR(INT(C1736)+((ROUND(C1736-INT(C1736)-B1736+INT(B1736),6))&gt;=0))-YEAR(B1736))+MONTH(INT(C1736)+((ROUND(C1736-INT(C1736)-B1736+INT(B1736),6))&gt;=0))-MONTH(B1736)-(EDATE(B1736,12*(YEAR(INT(C1736)+((ROUND(C1736-INT(C1736)-B1736+INT(B1736),6))&gt;=0))-YEAR(B1736))+MONTH(INT(C1736)+((ROUND(C1736-INT(C1736)-B1736+INT(B1736),6))&gt;=0))-MONTH(B1736))&gt;=(INT(C1736)+((ROUND(C1736-INT(C1736)-B1736+INT(B1736),6))&gt;=0))),12)</f>
        <v>9</v>
      </c>
      <c r="S1736" s="5">
        <f t="shared" ref="S1736:S1799" si="333" xml:space="preserve">                               INT(C1736)+((ROUND(C1736-INT(C1736)-B1736+INT(B1736),6))&gt;=0)-EDATE(INT(B1736),12*(YEAR(INT(C1736)+((ROUND(C1736-INT(C1736)-B1736+INT(B1736),6))&gt;=0))-YEAR(B1736))+MONTH(INT(C1736)+((ROUND(C1736-INT(C1736)-B1736+INT(B1736),6))&gt;=0))-MONTH(B1736)    -(EDATE(B1736,12*(YEAR(INT(C1736)+((ROUND(C1736-INT(C1736)-B1736+INT(B1736),6))&gt;=0))-YEAR(B1736))+MONTH(INT(C1736)+((ROUND(C1736-INT(C1736)-B1736+INT(B1736),6))&gt;=0))-MONTH(B1736))&gt;=(INT(C1736)+((ROUND(C1736-INT(C1736)-B1736+INT(B1736),6))&gt;=0))))-1</f>
        <v>21</v>
      </c>
      <c r="U1736" s="1">
        <f t="shared" ref="U1736:U1799" si="334">EDATE($B1736,12*Q1736+R1736)+S1736</f>
        <v>65309</v>
      </c>
      <c r="W1736" s="6">
        <f t="shared" ref="W1736:W1799" si="335">U1736-$C1736</f>
        <v>0</v>
      </c>
      <c r="Y1736" t="str">
        <f>_xll.DIFFDATE(B1736,C1736,3)</f>
        <v>87 ans 9 mois 20 jours</v>
      </c>
      <c r="AC1736" t="str">
        <f>RIGHT(_xll.DIFFDATE($B1736,$C1736,3),8)</f>
        <v>20 jours</v>
      </c>
      <c r="AD1736" s="11"/>
      <c r="AE1736" s="10"/>
    </row>
    <row r="1737" spans="2:31">
      <c r="B1737" s="1">
        <v>6940</v>
      </c>
      <c r="C1737" s="1">
        <v>47912</v>
      </c>
      <c r="E1737" s="2" t="str">
        <f t="shared" si="324"/>
        <v>112 ans, 2 mois, 2 jours</v>
      </c>
      <c r="G1737" s="3">
        <f t="shared" si="325"/>
        <v>112</v>
      </c>
      <c r="H1737" s="4">
        <f t="shared" si="326"/>
        <v>2</v>
      </c>
      <c r="I1737" s="5">
        <f t="shared" si="327"/>
        <v>2</v>
      </c>
      <c r="K1737" s="1">
        <f t="shared" si="328"/>
        <v>47909</v>
      </c>
      <c r="M1737" s="6">
        <f t="shared" si="329"/>
        <v>-3</v>
      </c>
      <c r="O1737" s="2" t="str">
        <f t="shared" si="330"/>
        <v>112 ans, 2 mois, 5 jours</v>
      </c>
      <c r="Q1737" s="3">
        <f t="shared" si="331"/>
        <v>112</v>
      </c>
      <c r="R1737" s="4">
        <f t="shared" si="332"/>
        <v>2</v>
      </c>
      <c r="S1737" s="5">
        <f t="shared" si="333"/>
        <v>5</v>
      </c>
      <c r="U1737" s="1">
        <f t="shared" si="334"/>
        <v>47912</v>
      </c>
      <c r="W1737" s="6">
        <f t="shared" si="335"/>
        <v>0</v>
      </c>
      <c r="Y1737" t="str">
        <f>_xll.DIFFDATE(B1737,C1737,3)</f>
        <v>112 ans 2 mois 2 jours</v>
      </c>
      <c r="AC1737" t="str">
        <f>RIGHT(_xll.DIFFDATE($B1737,$C1737,3),8)</f>
        <v xml:space="preserve"> 2 jours</v>
      </c>
      <c r="AD1737" s="11"/>
      <c r="AE1737" s="10"/>
    </row>
    <row r="1738" spans="2:31">
      <c r="B1738" s="1">
        <v>6786</v>
      </c>
      <c r="C1738" s="1">
        <v>10290</v>
      </c>
      <c r="E1738" s="2" t="str">
        <f t="shared" si="324"/>
        <v>9 ans, 7 mois, 2 jours</v>
      </c>
      <c r="G1738" s="3">
        <f t="shared" si="325"/>
        <v>9</v>
      </c>
      <c r="H1738" s="4">
        <f t="shared" si="326"/>
        <v>7</v>
      </c>
      <c r="I1738" s="5">
        <f t="shared" si="327"/>
        <v>2</v>
      </c>
      <c r="K1738" s="1">
        <f t="shared" si="328"/>
        <v>10289</v>
      </c>
      <c r="M1738" s="6">
        <f t="shared" si="329"/>
        <v>-1</v>
      </c>
      <c r="O1738" s="2" t="str">
        <f t="shared" si="330"/>
        <v>9 ans, 7 mois, 3 jours</v>
      </c>
      <c r="Q1738" s="3">
        <f t="shared" si="331"/>
        <v>9</v>
      </c>
      <c r="R1738" s="4">
        <f t="shared" si="332"/>
        <v>7</v>
      </c>
      <c r="S1738" s="5">
        <f t="shared" si="333"/>
        <v>3</v>
      </c>
      <c r="U1738" s="1">
        <f t="shared" si="334"/>
        <v>10290</v>
      </c>
      <c r="W1738" s="6">
        <f t="shared" si="335"/>
        <v>0</v>
      </c>
      <c r="Y1738" t="str">
        <f>_xll.DIFFDATE(B1738,C1738,3)</f>
        <v>9 ans 7 mois 2 jours</v>
      </c>
      <c r="AC1738" t="str">
        <f>RIGHT(_xll.DIFFDATE($B1738,$C1738,3),8)</f>
        <v xml:space="preserve"> 2 jours</v>
      </c>
      <c r="AD1738" s="11"/>
      <c r="AE1738" s="10"/>
    </row>
    <row r="1739" spans="2:31">
      <c r="B1739" s="1">
        <v>33603</v>
      </c>
      <c r="C1739" s="1">
        <v>74785</v>
      </c>
      <c r="E1739" s="2" t="str">
        <f t="shared" si="324"/>
        <v>112 ans, 9 mois, 0 jour</v>
      </c>
      <c r="G1739" s="3">
        <f t="shared" si="325"/>
        <v>112</v>
      </c>
      <c r="H1739" s="4">
        <f t="shared" si="326"/>
        <v>9</v>
      </c>
      <c r="I1739" s="5">
        <f t="shared" si="327"/>
        <v>0</v>
      </c>
      <c r="K1739" s="1">
        <f t="shared" si="328"/>
        <v>74784</v>
      </c>
      <c r="M1739" s="6">
        <f t="shared" si="329"/>
        <v>-1</v>
      </c>
      <c r="O1739" s="2" t="str">
        <f t="shared" si="330"/>
        <v>112 ans, 9 mois, 1 jour</v>
      </c>
      <c r="Q1739" s="3">
        <f t="shared" si="331"/>
        <v>112</v>
      </c>
      <c r="R1739" s="4">
        <f t="shared" si="332"/>
        <v>9</v>
      </c>
      <c r="S1739" s="5">
        <f t="shared" si="333"/>
        <v>1</v>
      </c>
      <c r="U1739" s="1">
        <f t="shared" si="334"/>
        <v>74785</v>
      </c>
      <c r="W1739" s="6">
        <f t="shared" si="335"/>
        <v>0</v>
      </c>
      <c r="Y1739" t="str">
        <f>_xll.DIFFDATE(B1739,C1739,3)</f>
        <v>112 ans 9 mois 0 jour</v>
      </c>
      <c r="AC1739" t="str">
        <f>RIGHT(_xll.DIFFDATE($B1739,$C1739,3),8)</f>
        <v>s 0 jour</v>
      </c>
      <c r="AD1739" s="11"/>
      <c r="AE1739" s="10"/>
    </row>
    <row r="1740" spans="2:31">
      <c r="B1740" s="1">
        <v>34577</v>
      </c>
      <c r="C1740" s="1">
        <v>76829</v>
      </c>
      <c r="E1740" s="2" t="str">
        <f t="shared" si="324"/>
        <v>115 ans, 8 mois, 6 jours</v>
      </c>
      <c r="G1740" s="3">
        <f t="shared" si="325"/>
        <v>115</v>
      </c>
      <c r="H1740" s="4">
        <f t="shared" si="326"/>
        <v>8</v>
      </c>
      <c r="I1740" s="5">
        <f t="shared" si="327"/>
        <v>6</v>
      </c>
      <c r="K1740" s="1">
        <f t="shared" si="328"/>
        <v>76828</v>
      </c>
      <c r="M1740" s="6">
        <f t="shared" si="329"/>
        <v>-1</v>
      </c>
      <c r="O1740" s="2" t="str">
        <f t="shared" si="330"/>
        <v>115 ans, 8 mois, 7 jours</v>
      </c>
      <c r="Q1740" s="3">
        <f t="shared" si="331"/>
        <v>115</v>
      </c>
      <c r="R1740" s="4">
        <f t="shared" si="332"/>
        <v>8</v>
      </c>
      <c r="S1740" s="5">
        <f t="shared" si="333"/>
        <v>7</v>
      </c>
      <c r="U1740" s="1">
        <f t="shared" si="334"/>
        <v>76829</v>
      </c>
      <c r="W1740" s="6">
        <f t="shared" si="335"/>
        <v>0</v>
      </c>
      <c r="Y1740" t="str">
        <f>_xll.DIFFDATE(B1740,C1740,3)</f>
        <v>115 ans 8 mois 6 jours</v>
      </c>
      <c r="AC1740" t="str">
        <f>RIGHT(_xll.DIFFDATE($B1740,$C1740,3),8)</f>
        <v xml:space="preserve"> 6 jours</v>
      </c>
      <c r="AD1740" s="11"/>
      <c r="AE1740" s="10"/>
    </row>
    <row r="1741" spans="2:31">
      <c r="B1741" s="1">
        <v>27059</v>
      </c>
      <c r="C1741" s="1">
        <v>31849</v>
      </c>
      <c r="E1741" s="2" t="str">
        <f t="shared" si="324"/>
        <v>13 ans, 1 mois, 11 jours</v>
      </c>
      <c r="G1741" s="3">
        <f t="shared" si="325"/>
        <v>13</v>
      </c>
      <c r="H1741" s="4">
        <f t="shared" si="326"/>
        <v>1</v>
      </c>
      <c r="I1741" s="5">
        <f t="shared" si="327"/>
        <v>11</v>
      </c>
      <c r="K1741" s="1">
        <f t="shared" si="328"/>
        <v>31847</v>
      </c>
      <c r="M1741" s="6">
        <f t="shared" si="329"/>
        <v>-2</v>
      </c>
      <c r="O1741" s="2" t="str">
        <f t="shared" si="330"/>
        <v>13 ans, 1 mois, 13 jours</v>
      </c>
      <c r="Q1741" s="3">
        <f t="shared" si="331"/>
        <v>13</v>
      </c>
      <c r="R1741" s="4">
        <f t="shared" si="332"/>
        <v>1</v>
      </c>
      <c r="S1741" s="5">
        <f t="shared" si="333"/>
        <v>13</v>
      </c>
      <c r="U1741" s="1">
        <f t="shared" si="334"/>
        <v>31849</v>
      </c>
      <c r="W1741" s="6">
        <f t="shared" si="335"/>
        <v>0</v>
      </c>
      <c r="Y1741" t="str">
        <f>_xll.DIFFDATE(B1741,C1741,3)</f>
        <v>13 ans 1 mois 11 jours</v>
      </c>
      <c r="AC1741" t="str">
        <f>RIGHT(_xll.DIFFDATE($B1741,$C1741,3),8)</f>
        <v>11 jours</v>
      </c>
      <c r="AD1741" s="11"/>
      <c r="AE1741" s="10"/>
    </row>
    <row r="1742" spans="2:31">
      <c r="B1742" s="1">
        <v>29982</v>
      </c>
      <c r="C1742" s="1">
        <v>42431</v>
      </c>
      <c r="E1742" s="2" t="str">
        <f t="shared" si="324"/>
        <v>34 ans, 1 mois, 0 jour</v>
      </c>
      <c r="G1742" s="3">
        <f t="shared" si="325"/>
        <v>34</v>
      </c>
      <c r="H1742" s="4">
        <f t="shared" si="326"/>
        <v>1</v>
      </c>
      <c r="I1742" s="5">
        <f t="shared" si="327"/>
        <v>0</v>
      </c>
      <c r="K1742" s="1">
        <f t="shared" si="328"/>
        <v>42429</v>
      </c>
      <c r="M1742" s="6">
        <f t="shared" si="329"/>
        <v>-2</v>
      </c>
      <c r="O1742" s="2" t="str">
        <f t="shared" si="330"/>
        <v>34 ans, 1 mois, 2 jours</v>
      </c>
      <c r="Q1742" s="3">
        <f t="shared" si="331"/>
        <v>34</v>
      </c>
      <c r="R1742" s="4">
        <f t="shared" si="332"/>
        <v>1</v>
      </c>
      <c r="S1742" s="5">
        <f t="shared" si="333"/>
        <v>2</v>
      </c>
      <c r="U1742" s="1">
        <f t="shared" si="334"/>
        <v>42431</v>
      </c>
      <c r="W1742" s="6">
        <f t="shared" si="335"/>
        <v>0</v>
      </c>
      <c r="Y1742" t="str">
        <f>_xll.DIFFDATE(B1742,C1742,3)</f>
        <v>34 ans 1 mois 0 jour</v>
      </c>
      <c r="AC1742" t="str">
        <f>RIGHT(_xll.DIFFDATE($B1742,$C1742,3),8)</f>
        <v>s 0 jour</v>
      </c>
      <c r="AD1742" s="11"/>
      <c r="AE1742" s="10"/>
    </row>
    <row r="1743" spans="2:31">
      <c r="B1743" s="1">
        <v>27637</v>
      </c>
      <c r="C1743" s="1">
        <v>75239</v>
      </c>
      <c r="E1743" s="2" t="str">
        <f t="shared" si="324"/>
        <v>130 ans, 3 mois, 28 jours</v>
      </c>
      <c r="G1743" s="3">
        <f t="shared" si="325"/>
        <v>130</v>
      </c>
      <c r="H1743" s="4">
        <f t="shared" si="326"/>
        <v>3</v>
      </c>
      <c r="I1743" s="5">
        <f t="shared" si="327"/>
        <v>28</v>
      </c>
      <c r="K1743" s="1">
        <f t="shared" si="328"/>
        <v>75238</v>
      </c>
      <c r="M1743" s="6">
        <f t="shared" si="329"/>
        <v>-1</v>
      </c>
      <c r="O1743" s="2" t="str">
        <f t="shared" si="330"/>
        <v>130 ans, 3 mois, 29 jours</v>
      </c>
      <c r="Q1743" s="3">
        <f t="shared" si="331"/>
        <v>130</v>
      </c>
      <c r="R1743" s="4">
        <f t="shared" si="332"/>
        <v>3</v>
      </c>
      <c r="S1743" s="5">
        <f t="shared" si="333"/>
        <v>29</v>
      </c>
      <c r="U1743" s="1">
        <f t="shared" si="334"/>
        <v>75239</v>
      </c>
      <c r="W1743" s="6">
        <f t="shared" si="335"/>
        <v>0</v>
      </c>
      <c r="Y1743" t="str">
        <f>_xll.DIFFDATE(B1743,C1743,3)</f>
        <v>130 ans 3 mois 28 jours</v>
      </c>
      <c r="AC1743" t="str">
        <f>RIGHT(_xll.DIFFDATE($B1743,$C1743,3),8)</f>
        <v>28 jours</v>
      </c>
      <c r="AD1743" s="11"/>
      <c r="AE1743" s="10"/>
    </row>
    <row r="1744" spans="2:31">
      <c r="B1744" s="1">
        <v>25872</v>
      </c>
      <c r="C1744" s="1">
        <v>69958</v>
      </c>
      <c r="E1744" s="2" t="str">
        <f t="shared" si="324"/>
        <v>120 ans, 8 mois, 13 jours</v>
      </c>
      <c r="G1744" s="3">
        <f t="shared" si="325"/>
        <v>120</v>
      </c>
      <c r="H1744" s="4">
        <f t="shared" si="326"/>
        <v>8</v>
      </c>
      <c r="I1744" s="5">
        <f t="shared" si="327"/>
        <v>13</v>
      </c>
      <c r="K1744" s="1">
        <f t="shared" si="328"/>
        <v>69957</v>
      </c>
      <c r="M1744" s="6">
        <f t="shared" si="329"/>
        <v>-1</v>
      </c>
      <c r="O1744" s="2" t="str">
        <f t="shared" si="330"/>
        <v>120 ans, 8 mois, 14 jours</v>
      </c>
      <c r="Q1744" s="3">
        <f t="shared" si="331"/>
        <v>120</v>
      </c>
      <c r="R1744" s="4">
        <f t="shared" si="332"/>
        <v>8</v>
      </c>
      <c r="S1744" s="5">
        <f t="shared" si="333"/>
        <v>14</v>
      </c>
      <c r="U1744" s="1">
        <f t="shared" si="334"/>
        <v>69958</v>
      </c>
      <c r="W1744" s="6">
        <f t="shared" si="335"/>
        <v>0</v>
      </c>
      <c r="Y1744" t="str">
        <f>_xll.DIFFDATE(B1744,C1744,3)</f>
        <v>120 ans 8 mois 13 jours</v>
      </c>
      <c r="AC1744" t="str">
        <f>RIGHT(_xll.DIFFDATE($B1744,$C1744,3),8)</f>
        <v>13 jours</v>
      </c>
      <c r="AD1744" s="11"/>
      <c r="AE1744" s="10"/>
    </row>
    <row r="1745" spans="2:31">
      <c r="B1745" s="1">
        <v>30194</v>
      </c>
      <c r="C1745" s="1">
        <v>76465</v>
      </c>
      <c r="E1745" s="2" t="str">
        <f t="shared" si="324"/>
        <v>126 ans, 8 mois, 7 jours</v>
      </c>
      <c r="G1745" s="3">
        <f t="shared" si="325"/>
        <v>126</v>
      </c>
      <c r="H1745" s="4">
        <f t="shared" si="326"/>
        <v>8</v>
      </c>
      <c r="I1745" s="5">
        <f t="shared" si="327"/>
        <v>7</v>
      </c>
      <c r="K1745" s="1">
        <f t="shared" si="328"/>
        <v>76464</v>
      </c>
      <c r="M1745" s="6">
        <f t="shared" si="329"/>
        <v>-1</v>
      </c>
      <c r="O1745" s="2" t="str">
        <f t="shared" si="330"/>
        <v>126 ans, 8 mois, 8 jours</v>
      </c>
      <c r="Q1745" s="3">
        <f t="shared" si="331"/>
        <v>126</v>
      </c>
      <c r="R1745" s="4">
        <f t="shared" si="332"/>
        <v>8</v>
      </c>
      <c r="S1745" s="5">
        <f t="shared" si="333"/>
        <v>8</v>
      </c>
      <c r="U1745" s="1">
        <f t="shared" si="334"/>
        <v>76465</v>
      </c>
      <c r="W1745" s="6">
        <f t="shared" si="335"/>
        <v>0</v>
      </c>
      <c r="Y1745" t="str">
        <f>_xll.DIFFDATE(B1745,C1745,3)</f>
        <v>126 ans 8 mois 7 jours</v>
      </c>
      <c r="AC1745" t="str">
        <f>RIGHT(_xll.DIFFDATE($B1745,$C1745,3),8)</f>
        <v xml:space="preserve"> 7 jours</v>
      </c>
      <c r="AD1745" s="11"/>
      <c r="AE1745" s="10"/>
    </row>
    <row r="1746" spans="2:31">
      <c r="B1746" s="1">
        <v>6665</v>
      </c>
      <c r="C1746" s="1">
        <v>6999</v>
      </c>
      <c r="E1746" s="2" t="str">
        <f t="shared" si="324"/>
        <v>0 an, 10 mois, 28 jours</v>
      </c>
      <c r="G1746" s="3">
        <f t="shared" si="325"/>
        <v>0</v>
      </c>
      <c r="H1746" s="4">
        <f t="shared" si="326"/>
        <v>10</v>
      </c>
      <c r="I1746" s="5">
        <f t="shared" si="327"/>
        <v>28</v>
      </c>
      <c r="K1746" s="1">
        <f t="shared" si="328"/>
        <v>6999</v>
      </c>
      <c r="M1746" s="6">
        <f t="shared" si="329"/>
        <v>0</v>
      </c>
      <c r="O1746" s="2" t="str">
        <f t="shared" si="330"/>
        <v>0 an, 11 mois, 0 jour</v>
      </c>
      <c r="Q1746" s="3">
        <f t="shared" si="331"/>
        <v>0</v>
      </c>
      <c r="R1746" s="4">
        <f t="shared" si="332"/>
        <v>11</v>
      </c>
      <c r="S1746" s="5">
        <f t="shared" si="333"/>
        <v>0</v>
      </c>
      <c r="U1746" s="1">
        <f t="shared" si="334"/>
        <v>6999</v>
      </c>
      <c r="W1746" s="6">
        <f t="shared" si="335"/>
        <v>0</v>
      </c>
      <c r="Y1746" t="str">
        <f>_xll.DIFFDATE(B1746,C1746,3)</f>
        <v>0 an 10 mois 28 jours</v>
      </c>
      <c r="AC1746" t="str">
        <f>RIGHT(_xll.DIFFDATE($B1746,$C1746,3),8)</f>
        <v>28 jours</v>
      </c>
      <c r="AD1746" s="11"/>
      <c r="AE1746" s="10"/>
    </row>
    <row r="1747" spans="2:31">
      <c r="B1747" s="1">
        <v>11688</v>
      </c>
      <c r="C1747" s="1">
        <v>64211</v>
      </c>
      <c r="E1747" s="2" t="str">
        <f t="shared" si="324"/>
        <v>143 ans, 9 mois, 18 jours</v>
      </c>
      <c r="G1747" s="3">
        <f t="shared" si="325"/>
        <v>143</v>
      </c>
      <c r="H1747" s="4">
        <f t="shared" si="326"/>
        <v>9</v>
      </c>
      <c r="I1747" s="5">
        <f t="shared" si="327"/>
        <v>18</v>
      </c>
      <c r="K1747" s="1">
        <f t="shared" si="328"/>
        <v>64210</v>
      </c>
      <c r="M1747" s="6">
        <f t="shared" si="329"/>
        <v>-1</v>
      </c>
      <c r="O1747" s="2" t="str">
        <f t="shared" si="330"/>
        <v>143 ans, 9 mois, 19 jours</v>
      </c>
      <c r="Q1747" s="3">
        <f t="shared" si="331"/>
        <v>143</v>
      </c>
      <c r="R1747" s="4">
        <f t="shared" si="332"/>
        <v>9</v>
      </c>
      <c r="S1747" s="5">
        <f t="shared" si="333"/>
        <v>19</v>
      </c>
      <c r="U1747" s="1">
        <f t="shared" si="334"/>
        <v>64211</v>
      </c>
      <c r="W1747" s="6">
        <f t="shared" si="335"/>
        <v>0</v>
      </c>
      <c r="Y1747" t="str">
        <f>_xll.DIFFDATE(B1747,C1747,3)</f>
        <v>143 ans 9 mois 18 jours</v>
      </c>
      <c r="AC1747" t="str">
        <f>RIGHT(_xll.DIFFDATE($B1747,$C1747,3),8)</f>
        <v>18 jours</v>
      </c>
      <c r="AD1747" s="11"/>
      <c r="AE1747" s="10"/>
    </row>
    <row r="1748" spans="2:31">
      <c r="B1748" s="1">
        <v>36402</v>
      </c>
      <c r="C1748" s="1">
        <v>54131</v>
      </c>
      <c r="E1748" s="2" t="str">
        <f t="shared" si="324"/>
        <v>48 ans, 6 mois, 13 jours</v>
      </c>
      <c r="G1748" s="3">
        <f t="shared" si="325"/>
        <v>48</v>
      </c>
      <c r="H1748" s="4">
        <f t="shared" si="326"/>
        <v>6</v>
      </c>
      <c r="I1748" s="5">
        <f t="shared" si="327"/>
        <v>13</v>
      </c>
      <c r="K1748" s="1">
        <f t="shared" si="328"/>
        <v>54130</v>
      </c>
      <c r="M1748" s="6">
        <f t="shared" si="329"/>
        <v>-1</v>
      </c>
      <c r="O1748" s="2" t="str">
        <f t="shared" si="330"/>
        <v>48 ans, 6 mois, 14 jours</v>
      </c>
      <c r="Q1748" s="3">
        <f t="shared" si="331"/>
        <v>48</v>
      </c>
      <c r="R1748" s="4">
        <f t="shared" si="332"/>
        <v>6</v>
      </c>
      <c r="S1748" s="5">
        <f t="shared" si="333"/>
        <v>14</v>
      </c>
      <c r="U1748" s="1">
        <f t="shared" si="334"/>
        <v>54131</v>
      </c>
      <c r="W1748" s="6">
        <f t="shared" si="335"/>
        <v>0</v>
      </c>
      <c r="Y1748" t="str">
        <f>_xll.DIFFDATE(B1748,C1748,3)</f>
        <v>48 ans 6 mois 13 jours</v>
      </c>
      <c r="AC1748" t="str">
        <f>RIGHT(_xll.DIFFDATE($B1748,$C1748,3),8)</f>
        <v>13 jours</v>
      </c>
      <c r="AD1748" s="11"/>
      <c r="AE1748" s="10"/>
    </row>
    <row r="1749" spans="2:31">
      <c r="B1749" s="1">
        <v>6391</v>
      </c>
      <c r="C1749" s="1">
        <v>15789</v>
      </c>
      <c r="E1749" s="2" t="str">
        <f t="shared" si="324"/>
        <v>25 ans, 8 mois, 22 jours</v>
      </c>
      <c r="G1749" s="3">
        <f t="shared" si="325"/>
        <v>25</v>
      </c>
      <c r="H1749" s="4">
        <f t="shared" si="326"/>
        <v>8</v>
      </c>
      <c r="I1749" s="5">
        <f t="shared" si="327"/>
        <v>22</v>
      </c>
      <c r="K1749" s="1">
        <f t="shared" si="328"/>
        <v>15787</v>
      </c>
      <c r="M1749" s="6">
        <f t="shared" si="329"/>
        <v>-2</v>
      </c>
      <c r="O1749" s="2" t="str">
        <f t="shared" si="330"/>
        <v>25 ans, 8 mois, 24 jours</v>
      </c>
      <c r="Q1749" s="3">
        <f t="shared" si="331"/>
        <v>25</v>
      </c>
      <c r="R1749" s="4">
        <f t="shared" si="332"/>
        <v>8</v>
      </c>
      <c r="S1749" s="5">
        <f t="shared" si="333"/>
        <v>24</v>
      </c>
      <c r="U1749" s="1">
        <f t="shared" si="334"/>
        <v>15789</v>
      </c>
      <c r="W1749" s="6">
        <f t="shared" si="335"/>
        <v>0</v>
      </c>
      <c r="Y1749" t="str">
        <f>_xll.DIFFDATE(B1749,C1749,3)</f>
        <v>25 ans 8 mois 22 jours</v>
      </c>
      <c r="AC1749" t="str">
        <f>RIGHT(_xll.DIFFDATE($B1749,$C1749,3),8)</f>
        <v>22 jours</v>
      </c>
      <c r="AD1749" s="11"/>
      <c r="AE1749" s="10"/>
    </row>
    <row r="1750" spans="2:31">
      <c r="B1750" s="1">
        <v>10166</v>
      </c>
      <c r="C1750" s="1">
        <v>24918</v>
      </c>
      <c r="E1750" s="2" t="str">
        <f t="shared" si="324"/>
        <v>40 ans, 4 mois, 19 jours</v>
      </c>
      <c r="G1750" s="3">
        <f t="shared" si="325"/>
        <v>40</v>
      </c>
      <c r="H1750" s="4">
        <f t="shared" si="326"/>
        <v>4</v>
      </c>
      <c r="I1750" s="5">
        <f t="shared" si="327"/>
        <v>19</v>
      </c>
      <c r="K1750" s="1">
        <f t="shared" si="328"/>
        <v>24916</v>
      </c>
      <c r="M1750" s="6">
        <f t="shared" si="329"/>
        <v>-2</v>
      </c>
      <c r="O1750" s="2" t="str">
        <f t="shared" si="330"/>
        <v>40 ans, 4 mois, 21 jours</v>
      </c>
      <c r="Q1750" s="3">
        <f t="shared" si="331"/>
        <v>40</v>
      </c>
      <c r="R1750" s="4">
        <f t="shared" si="332"/>
        <v>4</v>
      </c>
      <c r="S1750" s="5">
        <f t="shared" si="333"/>
        <v>21</v>
      </c>
      <c r="U1750" s="1">
        <f t="shared" si="334"/>
        <v>24918</v>
      </c>
      <c r="W1750" s="6">
        <f t="shared" si="335"/>
        <v>0</v>
      </c>
      <c r="Y1750" t="str">
        <f>_xll.DIFFDATE(B1750,C1750,3)</f>
        <v>40 ans 4 mois 19 jours</v>
      </c>
      <c r="AC1750" t="str">
        <f>RIGHT(_xll.DIFFDATE($B1750,$C1750,3),8)</f>
        <v>19 jours</v>
      </c>
      <c r="AD1750" s="11"/>
      <c r="AE1750" s="10"/>
    </row>
    <row r="1751" spans="2:31">
      <c r="B1751" s="1">
        <v>19508</v>
      </c>
      <c r="C1751" s="1">
        <v>38414</v>
      </c>
      <c r="E1751" s="2" t="str">
        <f t="shared" si="324"/>
        <v>51 ans, 9 mois, 2 jours</v>
      </c>
      <c r="G1751" s="3">
        <f t="shared" si="325"/>
        <v>51</v>
      </c>
      <c r="H1751" s="4">
        <f t="shared" si="326"/>
        <v>9</v>
      </c>
      <c r="I1751" s="5">
        <f t="shared" si="327"/>
        <v>2</v>
      </c>
      <c r="K1751" s="1">
        <f t="shared" si="328"/>
        <v>38413</v>
      </c>
      <c r="M1751" s="6">
        <f t="shared" si="329"/>
        <v>-1</v>
      </c>
      <c r="O1751" s="2" t="str">
        <f t="shared" si="330"/>
        <v>51 ans, 9 mois, 3 jours</v>
      </c>
      <c r="Q1751" s="3">
        <f t="shared" si="331"/>
        <v>51</v>
      </c>
      <c r="R1751" s="4">
        <f t="shared" si="332"/>
        <v>9</v>
      </c>
      <c r="S1751" s="5">
        <f t="shared" si="333"/>
        <v>3</v>
      </c>
      <c r="U1751" s="1">
        <f t="shared" si="334"/>
        <v>38414</v>
      </c>
      <c r="W1751" s="6">
        <f t="shared" si="335"/>
        <v>0</v>
      </c>
      <c r="Y1751" t="str">
        <f>_xll.DIFFDATE(B1751,C1751,3)</f>
        <v>51 ans 9 mois 2 jours</v>
      </c>
      <c r="AC1751" t="str">
        <f>RIGHT(_xll.DIFFDATE($B1751,$C1751,3),8)</f>
        <v xml:space="preserve"> 2 jours</v>
      </c>
      <c r="AD1751" s="11"/>
      <c r="AE1751" s="10"/>
    </row>
    <row r="1752" spans="2:31">
      <c r="B1752" s="1">
        <v>13362</v>
      </c>
      <c r="C1752" s="1">
        <v>27732</v>
      </c>
      <c r="E1752" s="2" t="str">
        <f t="shared" si="324"/>
        <v>39 ans, 4 mois, 3 jours</v>
      </c>
      <c r="G1752" s="3">
        <f t="shared" si="325"/>
        <v>39</v>
      </c>
      <c r="H1752" s="4">
        <f t="shared" si="326"/>
        <v>4</v>
      </c>
      <c r="I1752" s="5">
        <f t="shared" si="327"/>
        <v>3</v>
      </c>
      <c r="K1752" s="1">
        <f t="shared" si="328"/>
        <v>27731</v>
      </c>
      <c r="M1752" s="6">
        <f t="shared" si="329"/>
        <v>-1</v>
      </c>
      <c r="O1752" s="2" t="str">
        <f t="shared" si="330"/>
        <v>39 ans, 4 mois, 4 jours</v>
      </c>
      <c r="Q1752" s="3">
        <f t="shared" si="331"/>
        <v>39</v>
      </c>
      <c r="R1752" s="4">
        <f t="shared" si="332"/>
        <v>4</v>
      </c>
      <c r="S1752" s="5">
        <f t="shared" si="333"/>
        <v>4</v>
      </c>
      <c r="U1752" s="1">
        <f t="shared" si="334"/>
        <v>27732</v>
      </c>
      <c r="W1752" s="6">
        <f t="shared" si="335"/>
        <v>0</v>
      </c>
      <c r="Y1752" t="str">
        <f>_xll.DIFFDATE(B1752,C1752,3)</f>
        <v>39 ans 4 mois 3 jours</v>
      </c>
      <c r="AC1752" t="str">
        <f>RIGHT(_xll.DIFFDATE($B1752,$C1752,3),8)</f>
        <v xml:space="preserve"> 3 jours</v>
      </c>
      <c r="AD1752" s="11"/>
      <c r="AE1752" s="10"/>
    </row>
    <row r="1753" spans="2:31">
      <c r="B1753" s="1">
        <v>11139</v>
      </c>
      <c r="C1753" s="1">
        <v>25288</v>
      </c>
      <c r="E1753" s="2" t="str">
        <f t="shared" si="324"/>
        <v>38 ans, 8 mois, 24 jours</v>
      </c>
      <c r="G1753" s="3">
        <f t="shared" si="325"/>
        <v>38</v>
      </c>
      <c r="H1753" s="4">
        <f t="shared" si="326"/>
        <v>8</v>
      </c>
      <c r="I1753" s="5">
        <f t="shared" si="327"/>
        <v>24</v>
      </c>
      <c r="K1753" s="1">
        <f t="shared" si="328"/>
        <v>25286</v>
      </c>
      <c r="M1753" s="6">
        <f t="shared" si="329"/>
        <v>-2</v>
      </c>
      <c r="O1753" s="2" t="str">
        <f t="shared" si="330"/>
        <v>38 ans, 8 mois, 26 jours</v>
      </c>
      <c r="Q1753" s="3">
        <f t="shared" si="331"/>
        <v>38</v>
      </c>
      <c r="R1753" s="4">
        <f t="shared" si="332"/>
        <v>8</v>
      </c>
      <c r="S1753" s="5">
        <f t="shared" si="333"/>
        <v>26</v>
      </c>
      <c r="U1753" s="1">
        <f t="shared" si="334"/>
        <v>25288</v>
      </c>
      <c r="W1753" s="6">
        <f t="shared" si="335"/>
        <v>0</v>
      </c>
      <c r="Y1753" t="str">
        <f>_xll.DIFFDATE(B1753,C1753,3)</f>
        <v>38 ans 8 mois 24 jours</v>
      </c>
      <c r="AC1753" t="str">
        <f>RIGHT(_xll.DIFFDATE($B1753,$C1753,3),8)</f>
        <v>24 jours</v>
      </c>
      <c r="AD1753" s="11"/>
      <c r="AE1753" s="10"/>
    </row>
    <row r="1754" spans="2:31">
      <c r="B1754" s="1">
        <v>2767</v>
      </c>
      <c r="C1754" s="1">
        <v>40262</v>
      </c>
      <c r="E1754" s="2" t="str">
        <f t="shared" si="324"/>
        <v>102 ans, 7 mois, 24 jours</v>
      </c>
      <c r="G1754" s="3">
        <f t="shared" si="325"/>
        <v>102</v>
      </c>
      <c r="H1754" s="4">
        <f t="shared" si="326"/>
        <v>7</v>
      </c>
      <c r="I1754" s="5">
        <f t="shared" si="327"/>
        <v>24</v>
      </c>
      <c r="K1754" s="1">
        <f t="shared" si="328"/>
        <v>40261</v>
      </c>
      <c r="M1754" s="6">
        <f t="shared" si="329"/>
        <v>-1</v>
      </c>
      <c r="O1754" s="2" t="str">
        <f t="shared" si="330"/>
        <v>102 ans, 7 mois, 25 jours</v>
      </c>
      <c r="Q1754" s="3">
        <f t="shared" si="331"/>
        <v>102</v>
      </c>
      <c r="R1754" s="4">
        <f t="shared" si="332"/>
        <v>7</v>
      </c>
      <c r="S1754" s="5">
        <f t="shared" si="333"/>
        <v>25</v>
      </c>
      <c r="U1754" s="1">
        <f t="shared" si="334"/>
        <v>40262</v>
      </c>
      <c r="W1754" s="6">
        <f t="shared" si="335"/>
        <v>0</v>
      </c>
      <c r="Y1754" t="str">
        <f>_xll.DIFFDATE(B1754,C1754,3)</f>
        <v>102 ans 7 mois 24 jours</v>
      </c>
      <c r="AC1754" t="str">
        <f>RIGHT(_xll.DIFFDATE($B1754,$C1754,3),8)</f>
        <v>24 jours</v>
      </c>
      <c r="AD1754" s="11"/>
      <c r="AE1754" s="10"/>
    </row>
    <row r="1755" spans="2:31">
      <c r="B1755" s="1">
        <v>10013</v>
      </c>
      <c r="C1755" s="1">
        <v>39430</v>
      </c>
      <c r="E1755" s="2" t="str">
        <f t="shared" si="324"/>
        <v>80 ans, 6 mois, 13 jours</v>
      </c>
      <c r="G1755" s="3">
        <f t="shared" si="325"/>
        <v>80</v>
      </c>
      <c r="H1755" s="4">
        <f t="shared" si="326"/>
        <v>6</v>
      </c>
      <c r="I1755" s="5">
        <f t="shared" si="327"/>
        <v>13</v>
      </c>
      <c r="K1755" s="1">
        <f t="shared" si="328"/>
        <v>39429</v>
      </c>
      <c r="M1755" s="6">
        <f t="shared" si="329"/>
        <v>-1</v>
      </c>
      <c r="O1755" s="2" t="str">
        <f t="shared" si="330"/>
        <v>80 ans, 6 mois, 14 jours</v>
      </c>
      <c r="Q1755" s="3">
        <f t="shared" si="331"/>
        <v>80</v>
      </c>
      <c r="R1755" s="4">
        <f t="shared" si="332"/>
        <v>6</v>
      </c>
      <c r="S1755" s="5">
        <f t="shared" si="333"/>
        <v>14</v>
      </c>
      <c r="U1755" s="1">
        <f t="shared" si="334"/>
        <v>39430</v>
      </c>
      <c r="W1755" s="6">
        <f t="shared" si="335"/>
        <v>0</v>
      </c>
      <c r="Y1755" t="str">
        <f>_xll.DIFFDATE(B1755,C1755,3)</f>
        <v>80 ans 6 mois 13 jours</v>
      </c>
      <c r="AC1755" t="str">
        <f>RIGHT(_xll.DIFFDATE($B1755,$C1755,3),8)</f>
        <v>13 jours</v>
      </c>
      <c r="AD1755" s="11"/>
      <c r="AE1755" s="10"/>
    </row>
    <row r="1756" spans="2:31">
      <c r="B1756" s="1">
        <v>14730</v>
      </c>
      <c r="C1756" s="1">
        <v>47929</v>
      </c>
      <c r="E1756" s="2" t="str">
        <f t="shared" si="324"/>
        <v>90 ans, 10 mois, 21 jours</v>
      </c>
      <c r="G1756" s="3">
        <f t="shared" si="325"/>
        <v>90</v>
      </c>
      <c r="H1756" s="4">
        <f t="shared" si="326"/>
        <v>10</v>
      </c>
      <c r="I1756" s="5">
        <f t="shared" si="327"/>
        <v>21</v>
      </c>
      <c r="K1756" s="1">
        <f t="shared" si="328"/>
        <v>47928</v>
      </c>
      <c r="M1756" s="6">
        <f t="shared" si="329"/>
        <v>-1</v>
      </c>
      <c r="O1756" s="2" t="str">
        <f t="shared" si="330"/>
        <v>90 ans, 10 mois, 22 jours</v>
      </c>
      <c r="Q1756" s="3">
        <f t="shared" si="331"/>
        <v>90</v>
      </c>
      <c r="R1756" s="4">
        <f t="shared" si="332"/>
        <v>10</v>
      </c>
      <c r="S1756" s="5">
        <f t="shared" si="333"/>
        <v>22</v>
      </c>
      <c r="U1756" s="1">
        <f t="shared" si="334"/>
        <v>47929</v>
      </c>
      <c r="W1756" s="6">
        <f t="shared" si="335"/>
        <v>0</v>
      </c>
      <c r="Y1756" t="str">
        <f>_xll.DIFFDATE(B1756,C1756,3)</f>
        <v>90 ans 10 mois 21 jours</v>
      </c>
      <c r="AC1756" t="str">
        <f>RIGHT(_xll.DIFFDATE($B1756,$C1756,3),8)</f>
        <v>21 jours</v>
      </c>
      <c r="AD1756" s="11"/>
      <c r="AE1756" s="10"/>
    </row>
    <row r="1757" spans="2:31">
      <c r="B1757" s="1">
        <v>32020</v>
      </c>
      <c r="C1757" s="1">
        <v>57984</v>
      </c>
      <c r="E1757" s="2" t="str">
        <f t="shared" si="324"/>
        <v>71 ans, 1 mois, 0 jour</v>
      </c>
      <c r="G1757" s="3">
        <f t="shared" si="325"/>
        <v>71</v>
      </c>
      <c r="H1757" s="4">
        <f t="shared" si="326"/>
        <v>1</v>
      </c>
      <c r="I1757" s="5">
        <f t="shared" si="327"/>
        <v>0</v>
      </c>
      <c r="K1757" s="1">
        <f t="shared" si="328"/>
        <v>57983</v>
      </c>
      <c r="M1757" s="6">
        <f t="shared" si="329"/>
        <v>-1</v>
      </c>
      <c r="O1757" s="2" t="str">
        <f t="shared" si="330"/>
        <v>71 ans, 1 mois, 1 jour</v>
      </c>
      <c r="Q1757" s="3">
        <f t="shared" si="331"/>
        <v>71</v>
      </c>
      <c r="R1757" s="4">
        <f t="shared" si="332"/>
        <v>1</v>
      </c>
      <c r="S1757" s="5">
        <f t="shared" si="333"/>
        <v>1</v>
      </c>
      <c r="U1757" s="1">
        <f t="shared" si="334"/>
        <v>57984</v>
      </c>
      <c r="W1757" s="6">
        <f t="shared" si="335"/>
        <v>0</v>
      </c>
      <c r="Y1757" t="str">
        <f>_xll.DIFFDATE(B1757,C1757,3)</f>
        <v>71 ans 1 mois 0 jour</v>
      </c>
      <c r="AC1757" t="str">
        <f>RIGHT(_xll.DIFFDATE($B1757,$C1757,3),8)</f>
        <v>s 0 jour</v>
      </c>
      <c r="AD1757" s="11"/>
      <c r="AE1757" s="10"/>
    </row>
    <row r="1758" spans="2:31">
      <c r="B1758" s="1">
        <v>8490</v>
      </c>
      <c r="C1758" s="1">
        <v>15767</v>
      </c>
      <c r="E1758" s="2" t="str">
        <f t="shared" si="324"/>
        <v>19 ans, 11 mois, 0 jour</v>
      </c>
      <c r="G1758" s="3">
        <f t="shared" si="325"/>
        <v>19</v>
      </c>
      <c r="H1758" s="4">
        <f t="shared" si="326"/>
        <v>11</v>
      </c>
      <c r="I1758" s="5">
        <f t="shared" si="327"/>
        <v>0</v>
      </c>
      <c r="K1758" s="1">
        <f t="shared" si="328"/>
        <v>15765</v>
      </c>
      <c r="M1758" s="6">
        <f t="shared" si="329"/>
        <v>-2</v>
      </c>
      <c r="O1758" s="2" t="str">
        <f t="shared" si="330"/>
        <v>19 ans, 11 mois, 2 jours</v>
      </c>
      <c r="Q1758" s="3">
        <f t="shared" si="331"/>
        <v>19</v>
      </c>
      <c r="R1758" s="4">
        <f t="shared" si="332"/>
        <v>11</v>
      </c>
      <c r="S1758" s="5">
        <f t="shared" si="333"/>
        <v>2</v>
      </c>
      <c r="U1758" s="1">
        <f t="shared" si="334"/>
        <v>15767</v>
      </c>
      <c r="W1758" s="6">
        <f t="shared" si="335"/>
        <v>0</v>
      </c>
      <c r="Y1758" t="str">
        <f>_xll.DIFFDATE(B1758,C1758,3)</f>
        <v>19 ans 11 mois 0 jour</v>
      </c>
      <c r="AC1758" t="str">
        <f>RIGHT(_xll.DIFFDATE($B1758,$C1758,3),8)</f>
        <v>s 0 jour</v>
      </c>
      <c r="AD1758" s="11"/>
      <c r="AE1758" s="10"/>
    </row>
    <row r="1759" spans="2:31">
      <c r="B1759" s="1">
        <v>10803</v>
      </c>
      <c r="C1759" s="1">
        <v>50853</v>
      </c>
      <c r="E1759" s="2" t="str">
        <f t="shared" si="324"/>
        <v>109 ans, 7 mois, 23 jours</v>
      </c>
      <c r="G1759" s="3">
        <f t="shared" si="325"/>
        <v>109</v>
      </c>
      <c r="H1759" s="4">
        <f t="shared" si="326"/>
        <v>7</v>
      </c>
      <c r="I1759" s="5">
        <f t="shared" si="327"/>
        <v>23</v>
      </c>
      <c r="K1759" s="1">
        <f t="shared" si="328"/>
        <v>50852</v>
      </c>
      <c r="M1759" s="6">
        <f t="shared" si="329"/>
        <v>-1</v>
      </c>
      <c r="O1759" s="2" t="str">
        <f t="shared" si="330"/>
        <v>109 ans, 7 mois, 24 jours</v>
      </c>
      <c r="Q1759" s="3">
        <f t="shared" si="331"/>
        <v>109</v>
      </c>
      <c r="R1759" s="4">
        <f t="shared" si="332"/>
        <v>7</v>
      </c>
      <c r="S1759" s="5">
        <f t="shared" si="333"/>
        <v>24</v>
      </c>
      <c r="U1759" s="1">
        <f t="shared" si="334"/>
        <v>50853</v>
      </c>
      <c r="W1759" s="6">
        <f t="shared" si="335"/>
        <v>0</v>
      </c>
      <c r="Y1759" t="str">
        <f>_xll.DIFFDATE(B1759,C1759,3)</f>
        <v>109 ans 7 mois 23 jours</v>
      </c>
      <c r="AC1759" t="str">
        <f>RIGHT(_xll.DIFFDATE($B1759,$C1759,3),8)</f>
        <v>23 jours</v>
      </c>
      <c r="AD1759" s="11"/>
      <c r="AE1759" s="10"/>
    </row>
    <row r="1760" spans="2:31">
      <c r="B1760" s="1">
        <v>35520</v>
      </c>
      <c r="C1760" s="1">
        <v>52442</v>
      </c>
      <c r="E1760" s="2" t="str">
        <f t="shared" si="324"/>
        <v>46 ans, 3 mois, 29 jours</v>
      </c>
      <c r="G1760" s="3">
        <f t="shared" si="325"/>
        <v>46</v>
      </c>
      <c r="H1760" s="4">
        <f t="shared" si="326"/>
        <v>3</v>
      </c>
      <c r="I1760" s="5">
        <f t="shared" si="327"/>
        <v>29</v>
      </c>
      <c r="K1760" s="1">
        <f t="shared" si="328"/>
        <v>52441</v>
      </c>
      <c r="M1760" s="6">
        <f t="shared" si="329"/>
        <v>-1</v>
      </c>
      <c r="O1760" s="2" t="str">
        <f t="shared" si="330"/>
        <v>46 ans, 3 mois, 30 jours</v>
      </c>
      <c r="Q1760" s="3">
        <f t="shared" si="331"/>
        <v>46</v>
      </c>
      <c r="R1760" s="4">
        <f t="shared" si="332"/>
        <v>3</v>
      </c>
      <c r="S1760" s="5">
        <f t="shared" si="333"/>
        <v>30</v>
      </c>
      <c r="U1760" s="1">
        <f t="shared" si="334"/>
        <v>52442</v>
      </c>
      <c r="W1760" s="6">
        <f t="shared" si="335"/>
        <v>0</v>
      </c>
      <c r="Y1760" t="str">
        <f>_xll.DIFFDATE(B1760,C1760,3)</f>
        <v>46 ans 3 mois 29 jours</v>
      </c>
      <c r="AC1760" t="str">
        <f>RIGHT(_xll.DIFFDATE($B1760,$C1760,3),8)</f>
        <v>29 jours</v>
      </c>
      <c r="AD1760" s="11"/>
      <c r="AE1760" s="10"/>
    </row>
    <row r="1761" spans="2:31">
      <c r="B1761" s="1">
        <v>32355</v>
      </c>
      <c r="C1761" s="1">
        <v>33229</v>
      </c>
      <c r="E1761" s="2" t="str">
        <f t="shared" si="324"/>
        <v>2 ans, 4 mois, 21 jours</v>
      </c>
      <c r="G1761" s="3">
        <f t="shared" si="325"/>
        <v>2</v>
      </c>
      <c r="H1761" s="4">
        <f t="shared" si="326"/>
        <v>4</v>
      </c>
      <c r="I1761" s="5">
        <f t="shared" si="327"/>
        <v>21</v>
      </c>
      <c r="K1761" s="1">
        <f t="shared" si="328"/>
        <v>33228</v>
      </c>
      <c r="M1761" s="6">
        <f t="shared" si="329"/>
        <v>-1</v>
      </c>
      <c r="O1761" s="2" t="str">
        <f t="shared" si="330"/>
        <v>2 ans, 4 mois, 22 jours</v>
      </c>
      <c r="Q1761" s="3">
        <f t="shared" si="331"/>
        <v>2</v>
      </c>
      <c r="R1761" s="4">
        <f t="shared" si="332"/>
        <v>4</v>
      </c>
      <c r="S1761" s="5">
        <f t="shared" si="333"/>
        <v>22</v>
      </c>
      <c r="U1761" s="1">
        <f t="shared" si="334"/>
        <v>33229</v>
      </c>
      <c r="W1761" s="6">
        <f t="shared" si="335"/>
        <v>0</v>
      </c>
      <c r="Y1761" t="str">
        <f>_xll.DIFFDATE(B1761,C1761,3)</f>
        <v>2 ans 4 mois 21 jours</v>
      </c>
      <c r="AC1761" t="str">
        <f>RIGHT(_xll.DIFFDATE($B1761,$C1761,3),8)</f>
        <v>21 jours</v>
      </c>
      <c r="AD1761" s="11"/>
      <c r="AE1761" s="10"/>
    </row>
    <row r="1762" spans="2:31">
      <c r="B1762" s="1">
        <v>31443</v>
      </c>
      <c r="C1762" s="1">
        <v>64923</v>
      </c>
      <c r="E1762" s="2" t="str">
        <f t="shared" si="324"/>
        <v>91 ans, 7 mois, 30 jours</v>
      </c>
      <c r="G1762" s="3">
        <f t="shared" si="325"/>
        <v>91</v>
      </c>
      <c r="H1762" s="4">
        <f t="shared" si="326"/>
        <v>7</v>
      </c>
      <c r="I1762" s="5">
        <f t="shared" si="327"/>
        <v>30</v>
      </c>
      <c r="K1762" s="1">
        <f t="shared" si="328"/>
        <v>64923</v>
      </c>
      <c r="M1762" s="6">
        <f t="shared" si="329"/>
        <v>0</v>
      </c>
      <c r="O1762" s="2" t="str">
        <f t="shared" si="330"/>
        <v>91 ans, 8 mois, 0 jour</v>
      </c>
      <c r="Q1762" s="3">
        <f t="shared" si="331"/>
        <v>91</v>
      </c>
      <c r="R1762" s="4">
        <f t="shared" si="332"/>
        <v>8</v>
      </c>
      <c r="S1762" s="5">
        <f t="shared" si="333"/>
        <v>0</v>
      </c>
      <c r="U1762" s="1">
        <f t="shared" si="334"/>
        <v>64923</v>
      </c>
      <c r="W1762" s="6">
        <f t="shared" si="335"/>
        <v>0</v>
      </c>
      <c r="Y1762" t="str">
        <f>_xll.DIFFDATE(B1762,C1762,3)</f>
        <v>91 ans 7 mois 30 jours</v>
      </c>
      <c r="AC1762" t="str">
        <f>RIGHT(_xll.DIFFDATE($B1762,$C1762,3),8)</f>
        <v>30 jours</v>
      </c>
      <c r="AD1762" s="11"/>
      <c r="AE1762" s="10"/>
    </row>
    <row r="1763" spans="2:31">
      <c r="B1763" s="1">
        <v>19602</v>
      </c>
      <c r="C1763" s="1">
        <v>49442</v>
      </c>
      <c r="E1763" s="2" t="str">
        <f t="shared" si="324"/>
        <v>81 ans, 8 mois, 12 jours</v>
      </c>
      <c r="G1763" s="3">
        <f t="shared" si="325"/>
        <v>81</v>
      </c>
      <c r="H1763" s="4">
        <f t="shared" si="326"/>
        <v>8</v>
      </c>
      <c r="I1763" s="5">
        <f t="shared" si="327"/>
        <v>12</v>
      </c>
      <c r="K1763" s="1">
        <f t="shared" si="328"/>
        <v>49441</v>
      </c>
      <c r="M1763" s="6">
        <f t="shared" si="329"/>
        <v>-1</v>
      </c>
      <c r="O1763" s="2" t="str">
        <f t="shared" si="330"/>
        <v>81 ans, 8 mois, 13 jours</v>
      </c>
      <c r="Q1763" s="3">
        <f t="shared" si="331"/>
        <v>81</v>
      </c>
      <c r="R1763" s="4">
        <f t="shared" si="332"/>
        <v>8</v>
      </c>
      <c r="S1763" s="5">
        <f t="shared" si="333"/>
        <v>13</v>
      </c>
      <c r="U1763" s="1">
        <f t="shared" si="334"/>
        <v>49442</v>
      </c>
      <c r="W1763" s="6">
        <f t="shared" si="335"/>
        <v>0</v>
      </c>
      <c r="Y1763" t="str">
        <f>_xll.DIFFDATE(B1763,C1763,3)</f>
        <v>81 ans 8 mois 12 jours</v>
      </c>
      <c r="AC1763" t="str">
        <f>RIGHT(_xll.DIFFDATE($B1763,$C1763,3),8)</f>
        <v>12 jours</v>
      </c>
      <c r="AD1763" s="11"/>
      <c r="AE1763" s="10"/>
    </row>
    <row r="1764" spans="2:31">
      <c r="B1764" s="1">
        <v>23773</v>
      </c>
      <c r="C1764" s="1">
        <v>25565</v>
      </c>
      <c r="E1764" s="2" t="str">
        <f t="shared" si="324"/>
        <v>4 ans, 10 mois, 27 jours</v>
      </c>
      <c r="G1764" s="3">
        <f t="shared" si="325"/>
        <v>4</v>
      </c>
      <c r="H1764" s="4">
        <f t="shared" si="326"/>
        <v>10</v>
      </c>
      <c r="I1764" s="5">
        <f t="shared" si="327"/>
        <v>27</v>
      </c>
      <c r="K1764" s="1">
        <f t="shared" si="328"/>
        <v>25564</v>
      </c>
      <c r="M1764" s="6">
        <f t="shared" si="329"/>
        <v>-1</v>
      </c>
      <c r="O1764" s="2" t="str">
        <f t="shared" si="330"/>
        <v>4 ans, 10 mois, 28 jours</v>
      </c>
      <c r="Q1764" s="3">
        <f t="shared" si="331"/>
        <v>4</v>
      </c>
      <c r="R1764" s="4">
        <f t="shared" si="332"/>
        <v>10</v>
      </c>
      <c r="S1764" s="5">
        <f t="shared" si="333"/>
        <v>28</v>
      </c>
      <c r="U1764" s="1">
        <f t="shared" si="334"/>
        <v>25565</v>
      </c>
      <c r="W1764" s="6">
        <f t="shared" si="335"/>
        <v>0</v>
      </c>
      <c r="Y1764" t="str">
        <f>_xll.DIFFDATE(B1764,C1764,3)</f>
        <v>4 ans 10 mois 27 jours</v>
      </c>
      <c r="AC1764" t="str">
        <f>RIGHT(_xll.DIFFDATE($B1764,$C1764,3),8)</f>
        <v>27 jours</v>
      </c>
      <c r="AD1764" s="11"/>
      <c r="AE1764" s="10"/>
    </row>
    <row r="1765" spans="2:31">
      <c r="B1765" s="1">
        <v>8187</v>
      </c>
      <c r="C1765" s="1">
        <v>12124</v>
      </c>
      <c r="E1765" s="2" t="str">
        <f t="shared" si="324"/>
        <v>10 ans, 9 mois, 8 jours</v>
      </c>
      <c r="G1765" s="3">
        <f t="shared" si="325"/>
        <v>10</v>
      </c>
      <c r="H1765" s="4">
        <f t="shared" si="326"/>
        <v>9</v>
      </c>
      <c r="I1765" s="5">
        <f t="shared" si="327"/>
        <v>8</v>
      </c>
      <c r="K1765" s="1">
        <f t="shared" si="328"/>
        <v>12121</v>
      </c>
      <c r="M1765" s="6">
        <f t="shared" si="329"/>
        <v>-3</v>
      </c>
      <c r="O1765" s="2" t="str">
        <f t="shared" si="330"/>
        <v>10 ans, 9 mois, 11 jours</v>
      </c>
      <c r="Q1765" s="3">
        <f t="shared" si="331"/>
        <v>10</v>
      </c>
      <c r="R1765" s="4">
        <f t="shared" si="332"/>
        <v>9</v>
      </c>
      <c r="S1765" s="5">
        <f t="shared" si="333"/>
        <v>11</v>
      </c>
      <c r="U1765" s="1">
        <f t="shared" si="334"/>
        <v>12124</v>
      </c>
      <c r="W1765" s="6">
        <f t="shared" si="335"/>
        <v>0</v>
      </c>
      <c r="Y1765" t="str">
        <f>_xll.DIFFDATE(B1765,C1765,3)</f>
        <v>10 ans 9 mois 8 jours</v>
      </c>
      <c r="AC1765" t="str">
        <f>RIGHT(_xll.DIFFDATE($B1765,$C1765,3),8)</f>
        <v xml:space="preserve"> 8 jours</v>
      </c>
      <c r="AD1765" s="11"/>
      <c r="AE1765" s="10"/>
    </row>
    <row r="1766" spans="2:31">
      <c r="B1766" s="1">
        <v>23407</v>
      </c>
      <c r="C1766" s="1">
        <v>39888</v>
      </c>
      <c r="E1766" s="2" t="str">
        <f t="shared" si="324"/>
        <v>45 ans, 1 mois, 13 jours</v>
      </c>
      <c r="G1766" s="3">
        <f t="shared" si="325"/>
        <v>45</v>
      </c>
      <c r="H1766" s="4">
        <f t="shared" si="326"/>
        <v>1</v>
      </c>
      <c r="I1766" s="5">
        <f t="shared" si="327"/>
        <v>13</v>
      </c>
      <c r="K1766" s="1">
        <f t="shared" si="328"/>
        <v>39885</v>
      </c>
      <c r="M1766" s="6">
        <f t="shared" si="329"/>
        <v>-3</v>
      </c>
      <c r="O1766" s="2" t="str">
        <f t="shared" si="330"/>
        <v>45 ans, 1 mois, 16 jours</v>
      </c>
      <c r="Q1766" s="3">
        <f t="shared" si="331"/>
        <v>45</v>
      </c>
      <c r="R1766" s="4">
        <f t="shared" si="332"/>
        <v>1</v>
      </c>
      <c r="S1766" s="5">
        <f t="shared" si="333"/>
        <v>16</v>
      </c>
      <c r="U1766" s="1">
        <f t="shared" si="334"/>
        <v>39888</v>
      </c>
      <c r="W1766" s="6">
        <f t="shared" si="335"/>
        <v>0</v>
      </c>
      <c r="Y1766" t="str">
        <f>_xll.DIFFDATE(B1766,C1766,3)</f>
        <v>45 ans 1 mois 13 jours</v>
      </c>
      <c r="AC1766" t="str">
        <f>RIGHT(_xll.DIFFDATE($B1766,$C1766,3),8)</f>
        <v>13 jours</v>
      </c>
      <c r="AD1766" s="11"/>
      <c r="AE1766" s="10"/>
    </row>
    <row r="1767" spans="2:31">
      <c r="B1767" s="1">
        <v>21731</v>
      </c>
      <c r="C1767" s="1">
        <v>40980</v>
      </c>
      <c r="E1767" s="2" t="str">
        <f t="shared" si="324"/>
        <v>52 ans, 8 mois, 11 jours</v>
      </c>
      <c r="G1767" s="3">
        <f t="shared" si="325"/>
        <v>52</v>
      </c>
      <c r="H1767" s="4">
        <f t="shared" si="326"/>
        <v>8</v>
      </c>
      <c r="I1767" s="5">
        <f t="shared" si="327"/>
        <v>11</v>
      </c>
      <c r="K1767" s="1">
        <f t="shared" si="328"/>
        <v>40979</v>
      </c>
      <c r="M1767" s="6">
        <f t="shared" si="329"/>
        <v>-1</v>
      </c>
      <c r="O1767" s="2" t="str">
        <f t="shared" si="330"/>
        <v>52 ans, 8 mois, 12 jours</v>
      </c>
      <c r="Q1767" s="3">
        <f t="shared" si="331"/>
        <v>52</v>
      </c>
      <c r="R1767" s="4">
        <f t="shared" si="332"/>
        <v>8</v>
      </c>
      <c r="S1767" s="5">
        <f t="shared" si="333"/>
        <v>12</v>
      </c>
      <c r="U1767" s="1">
        <f t="shared" si="334"/>
        <v>40980</v>
      </c>
      <c r="W1767" s="6">
        <f t="shared" si="335"/>
        <v>0</v>
      </c>
      <c r="Y1767" t="str">
        <f>_xll.DIFFDATE(B1767,C1767,3)</f>
        <v>52 ans 8 mois 11 jours</v>
      </c>
      <c r="AC1767" t="str">
        <f>RIGHT(_xll.DIFFDATE($B1767,$C1767,3),8)</f>
        <v>11 jours</v>
      </c>
      <c r="AD1767" s="11"/>
      <c r="AE1767" s="10"/>
    </row>
    <row r="1768" spans="2:31">
      <c r="B1768" s="1">
        <v>10378</v>
      </c>
      <c r="C1768" s="1">
        <v>12134</v>
      </c>
      <c r="E1768" s="2" t="str">
        <f t="shared" si="324"/>
        <v>4 ans, 9 mois, 19 jours</v>
      </c>
      <c r="G1768" s="3">
        <f t="shared" si="325"/>
        <v>4</v>
      </c>
      <c r="H1768" s="4">
        <f t="shared" si="326"/>
        <v>9</v>
      </c>
      <c r="I1768" s="5">
        <f t="shared" si="327"/>
        <v>19</v>
      </c>
      <c r="K1768" s="1">
        <f t="shared" si="328"/>
        <v>12132</v>
      </c>
      <c r="M1768" s="6">
        <f t="shared" si="329"/>
        <v>-2</v>
      </c>
      <c r="O1768" s="2" t="str">
        <f t="shared" si="330"/>
        <v>4 ans, 9 mois, 21 jours</v>
      </c>
      <c r="Q1768" s="3">
        <f t="shared" si="331"/>
        <v>4</v>
      </c>
      <c r="R1768" s="4">
        <f t="shared" si="332"/>
        <v>9</v>
      </c>
      <c r="S1768" s="5">
        <f t="shared" si="333"/>
        <v>21</v>
      </c>
      <c r="U1768" s="1">
        <f t="shared" si="334"/>
        <v>12134</v>
      </c>
      <c r="W1768" s="6">
        <f t="shared" si="335"/>
        <v>0</v>
      </c>
      <c r="Y1768" t="str">
        <f>_xll.DIFFDATE(B1768,C1768,3)</f>
        <v>4 ans 9 mois 19 jours</v>
      </c>
      <c r="AC1768" t="str">
        <f>RIGHT(_xll.DIFFDATE($B1768,$C1768,3),8)</f>
        <v>19 jours</v>
      </c>
      <c r="AD1768" s="11"/>
      <c r="AE1768" s="10"/>
    </row>
    <row r="1769" spans="2:31">
      <c r="B1769" s="1">
        <v>14976</v>
      </c>
      <c r="C1769" s="1">
        <v>24187</v>
      </c>
      <c r="E1769" s="2" t="str">
        <f t="shared" si="324"/>
        <v>25 ans, 2 mois, 18 jours</v>
      </c>
      <c r="G1769" s="3">
        <f t="shared" si="325"/>
        <v>25</v>
      </c>
      <c r="H1769" s="4">
        <f t="shared" si="326"/>
        <v>2</v>
      </c>
      <c r="I1769" s="5">
        <f t="shared" si="327"/>
        <v>18</v>
      </c>
      <c r="K1769" s="1">
        <f t="shared" si="328"/>
        <v>24184</v>
      </c>
      <c r="M1769" s="6">
        <f t="shared" si="329"/>
        <v>-3</v>
      </c>
      <c r="O1769" s="2" t="str">
        <f t="shared" si="330"/>
        <v>25 ans, 2 mois, 21 jours</v>
      </c>
      <c r="Q1769" s="3">
        <f t="shared" si="331"/>
        <v>25</v>
      </c>
      <c r="R1769" s="4">
        <f t="shared" si="332"/>
        <v>2</v>
      </c>
      <c r="S1769" s="5">
        <f t="shared" si="333"/>
        <v>21</v>
      </c>
      <c r="U1769" s="1">
        <f t="shared" si="334"/>
        <v>24187</v>
      </c>
      <c r="W1769" s="6">
        <f t="shared" si="335"/>
        <v>0</v>
      </c>
      <c r="Y1769" t="str">
        <f>_xll.DIFFDATE(B1769,C1769,3)</f>
        <v>25 ans 2 mois 18 jours</v>
      </c>
      <c r="AC1769" t="str">
        <f>RIGHT(_xll.DIFFDATE($B1769,$C1769,3),8)</f>
        <v>18 jours</v>
      </c>
      <c r="AD1769" s="11"/>
      <c r="AE1769" s="10"/>
    </row>
    <row r="1770" spans="2:31">
      <c r="B1770" s="1">
        <v>8613</v>
      </c>
      <c r="C1770" s="1">
        <v>14912</v>
      </c>
      <c r="E1770" s="2" t="str">
        <f t="shared" si="324"/>
        <v>17 ans, 2 mois, 27 jours</v>
      </c>
      <c r="G1770" s="3">
        <f t="shared" si="325"/>
        <v>17</v>
      </c>
      <c r="H1770" s="4">
        <f t="shared" si="326"/>
        <v>2</v>
      </c>
      <c r="I1770" s="5">
        <f t="shared" si="327"/>
        <v>27</v>
      </c>
      <c r="K1770" s="1">
        <f t="shared" si="328"/>
        <v>14911</v>
      </c>
      <c r="M1770" s="6">
        <f t="shared" si="329"/>
        <v>-1</v>
      </c>
      <c r="O1770" s="2" t="str">
        <f t="shared" si="330"/>
        <v>17 ans, 2 mois, 28 jours</v>
      </c>
      <c r="Q1770" s="3">
        <f t="shared" si="331"/>
        <v>17</v>
      </c>
      <c r="R1770" s="4">
        <f t="shared" si="332"/>
        <v>2</v>
      </c>
      <c r="S1770" s="5">
        <f t="shared" si="333"/>
        <v>28</v>
      </c>
      <c r="U1770" s="1">
        <f t="shared" si="334"/>
        <v>14912</v>
      </c>
      <c r="W1770" s="6">
        <f t="shared" si="335"/>
        <v>0</v>
      </c>
      <c r="Y1770" t="str">
        <f>_xll.DIFFDATE(B1770,C1770,3)</f>
        <v>17 ans 2 mois 27 jours</v>
      </c>
      <c r="AC1770" t="str">
        <f>RIGHT(_xll.DIFFDATE($B1770,$C1770,3),8)</f>
        <v>27 jours</v>
      </c>
      <c r="AD1770" s="11"/>
      <c r="AE1770" s="10"/>
    </row>
    <row r="1771" spans="2:31">
      <c r="B1771" s="1">
        <v>32323</v>
      </c>
      <c r="C1771" s="1">
        <v>41352</v>
      </c>
      <c r="E1771" s="2" t="str">
        <f t="shared" si="324"/>
        <v>24 ans, 8 mois, 18 jours</v>
      </c>
      <c r="G1771" s="3">
        <f t="shared" si="325"/>
        <v>24</v>
      </c>
      <c r="H1771" s="4">
        <f t="shared" si="326"/>
        <v>8</v>
      </c>
      <c r="I1771" s="5">
        <f t="shared" si="327"/>
        <v>18</v>
      </c>
      <c r="K1771" s="1">
        <f t="shared" si="328"/>
        <v>41351</v>
      </c>
      <c r="M1771" s="6">
        <f t="shared" si="329"/>
        <v>-1</v>
      </c>
      <c r="O1771" s="2" t="str">
        <f t="shared" si="330"/>
        <v>24 ans, 8 mois, 19 jours</v>
      </c>
      <c r="Q1771" s="3">
        <f t="shared" si="331"/>
        <v>24</v>
      </c>
      <c r="R1771" s="4">
        <f t="shared" si="332"/>
        <v>8</v>
      </c>
      <c r="S1771" s="5">
        <f t="shared" si="333"/>
        <v>19</v>
      </c>
      <c r="U1771" s="1">
        <f t="shared" si="334"/>
        <v>41352</v>
      </c>
      <c r="W1771" s="6">
        <f t="shared" si="335"/>
        <v>0</v>
      </c>
      <c r="Y1771" t="str">
        <f>_xll.DIFFDATE(B1771,C1771,3)</f>
        <v>24 ans 8 mois 18 jours</v>
      </c>
      <c r="AC1771" t="str">
        <f>RIGHT(_xll.DIFFDATE($B1771,$C1771,3),8)</f>
        <v>18 jours</v>
      </c>
      <c r="AD1771" s="11"/>
      <c r="AE1771" s="10"/>
    </row>
    <row r="1772" spans="2:31">
      <c r="B1772" s="1">
        <v>1642</v>
      </c>
      <c r="C1772" s="1">
        <v>25998</v>
      </c>
      <c r="E1772" s="2" t="str">
        <f t="shared" si="324"/>
        <v>66 ans, 8 mois, 5 jours</v>
      </c>
      <c r="G1772" s="3">
        <f t="shared" si="325"/>
        <v>66</v>
      </c>
      <c r="H1772" s="4">
        <f t="shared" si="326"/>
        <v>8</v>
      </c>
      <c r="I1772" s="5">
        <f t="shared" si="327"/>
        <v>5</v>
      </c>
      <c r="K1772" s="1">
        <f t="shared" si="328"/>
        <v>25997</v>
      </c>
      <c r="M1772" s="6">
        <f t="shared" si="329"/>
        <v>-1</v>
      </c>
      <c r="O1772" s="2" t="str">
        <f t="shared" si="330"/>
        <v>66 ans, 8 mois, 6 jours</v>
      </c>
      <c r="Q1772" s="3">
        <f t="shared" si="331"/>
        <v>66</v>
      </c>
      <c r="R1772" s="4">
        <f t="shared" si="332"/>
        <v>8</v>
      </c>
      <c r="S1772" s="5">
        <f t="shared" si="333"/>
        <v>6</v>
      </c>
      <c r="U1772" s="1">
        <f t="shared" si="334"/>
        <v>25998</v>
      </c>
      <c r="W1772" s="6">
        <f t="shared" si="335"/>
        <v>0</v>
      </c>
      <c r="Y1772" t="str">
        <f>_xll.DIFFDATE(B1772,C1772,3)</f>
        <v>66 ans 8 mois 5 jours</v>
      </c>
      <c r="AC1772" t="str">
        <f>RIGHT(_xll.DIFFDATE($B1772,$C1772,3),8)</f>
        <v xml:space="preserve"> 5 jours</v>
      </c>
      <c r="AD1772" s="11"/>
      <c r="AE1772" s="10"/>
    </row>
    <row r="1773" spans="2:31">
      <c r="B1773" s="1">
        <v>18110</v>
      </c>
      <c r="C1773" s="1">
        <v>23446</v>
      </c>
      <c r="E1773" s="2" t="str">
        <f t="shared" si="324"/>
        <v>14 ans, 7 mois, 8 jours</v>
      </c>
      <c r="G1773" s="3">
        <f t="shared" si="325"/>
        <v>14</v>
      </c>
      <c r="H1773" s="4">
        <f t="shared" si="326"/>
        <v>7</v>
      </c>
      <c r="I1773" s="5">
        <f t="shared" si="327"/>
        <v>8</v>
      </c>
      <c r="K1773" s="1">
        <f t="shared" si="328"/>
        <v>23444</v>
      </c>
      <c r="M1773" s="6">
        <f t="shared" si="329"/>
        <v>-2</v>
      </c>
      <c r="O1773" s="2" t="str">
        <f t="shared" si="330"/>
        <v>14 ans, 7 mois, 10 jours</v>
      </c>
      <c r="Q1773" s="3">
        <f t="shared" si="331"/>
        <v>14</v>
      </c>
      <c r="R1773" s="4">
        <f t="shared" si="332"/>
        <v>7</v>
      </c>
      <c r="S1773" s="5">
        <f t="shared" si="333"/>
        <v>10</v>
      </c>
      <c r="U1773" s="1">
        <f t="shared" si="334"/>
        <v>23446</v>
      </c>
      <c r="W1773" s="6">
        <f t="shared" si="335"/>
        <v>0</v>
      </c>
      <c r="Y1773" t="str">
        <f>_xll.DIFFDATE(B1773,C1773,3)</f>
        <v>14 ans 7 mois 8 jours</v>
      </c>
      <c r="AC1773" t="str">
        <f>RIGHT(_xll.DIFFDATE($B1773,$C1773,3),8)</f>
        <v xml:space="preserve"> 8 jours</v>
      </c>
      <c r="AD1773" s="11"/>
      <c r="AE1773" s="10"/>
    </row>
    <row r="1774" spans="2:31">
      <c r="B1774" s="1">
        <v>34120</v>
      </c>
      <c r="C1774" s="1">
        <v>44536</v>
      </c>
      <c r="E1774" s="2" t="str">
        <f t="shared" si="324"/>
        <v>28 ans, 6 mois, 5 jours</v>
      </c>
      <c r="G1774" s="3">
        <f t="shared" si="325"/>
        <v>28</v>
      </c>
      <c r="H1774" s="4">
        <f t="shared" si="326"/>
        <v>6</v>
      </c>
      <c r="I1774" s="5">
        <f t="shared" si="327"/>
        <v>5</v>
      </c>
      <c r="K1774" s="1">
        <f t="shared" si="328"/>
        <v>44535</v>
      </c>
      <c r="M1774" s="6">
        <f t="shared" si="329"/>
        <v>-1</v>
      </c>
      <c r="O1774" s="2" t="str">
        <f t="shared" si="330"/>
        <v>28 ans, 6 mois, 6 jours</v>
      </c>
      <c r="Q1774" s="3">
        <f t="shared" si="331"/>
        <v>28</v>
      </c>
      <c r="R1774" s="4">
        <f t="shared" si="332"/>
        <v>6</v>
      </c>
      <c r="S1774" s="5">
        <f t="shared" si="333"/>
        <v>6</v>
      </c>
      <c r="U1774" s="1">
        <f t="shared" si="334"/>
        <v>44536</v>
      </c>
      <c r="W1774" s="6">
        <f t="shared" si="335"/>
        <v>0</v>
      </c>
      <c r="Y1774" t="str">
        <f>_xll.DIFFDATE(B1774,C1774,3)</f>
        <v>28 ans 6 mois 5 jours</v>
      </c>
      <c r="AC1774" t="str">
        <f>RIGHT(_xll.DIFFDATE($B1774,$C1774,3),8)</f>
        <v xml:space="preserve"> 5 jours</v>
      </c>
      <c r="AD1774" s="11"/>
      <c r="AE1774" s="10"/>
    </row>
    <row r="1775" spans="2:31">
      <c r="B1775" s="1">
        <v>3834</v>
      </c>
      <c r="C1775" s="1">
        <v>44281</v>
      </c>
      <c r="E1775" s="2" t="str">
        <f t="shared" si="324"/>
        <v>110 ans, 8 mois, 24 jours</v>
      </c>
      <c r="G1775" s="3">
        <f t="shared" si="325"/>
        <v>110</v>
      </c>
      <c r="H1775" s="4">
        <f t="shared" si="326"/>
        <v>8</v>
      </c>
      <c r="I1775" s="5">
        <f t="shared" si="327"/>
        <v>24</v>
      </c>
      <c r="K1775" s="1">
        <f t="shared" si="328"/>
        <v>44279</v>
      </c>
      <c r="M1775" s="6">
        <f t="shared" si="329"/>
        <v>-2</v>
      </c>
      <c r="O1775" s="2" t="str">
        <f t="shared" si="330"/>
        <v>110 ans, 8 mois, 26 jours</v>
      </c>
      <c r="Q1775" s="3">
        <f t="shared" si="331"/>
        <v>110</v>
      </c>
      <c r="R1775" s="4">
        <f t="shared" si="332"/>
        <v>8</v>
      </c>
      <c r="S1775" s="5">
        <f t="shared" si="333"/>
        <v>26</v>
      </c>
      <c r="U1775" s="1">
        <f t="shared" si="334"/>
        <v>44281</v>
      </c>
      <c r="W1775" s="6">
        <f t="shared" si="335"/>
        <v>0</v>
      </c>
      <c r="Y1775" t="str">
        <f>_xll.DIFFDATE(B1775,C1775,3)</f>
        <v>110 ans 8 mois 24 jours</v>
      </c>
      <c r="AC1775" t="str">
        <f>RIGHT(_xll.DIFFDATE($B1775,$C1775,3),8)</f>
        <v>24 jours</v>
      </c>
      <c r="AD1775" s="11"/>
      <c r="AE1775" s="10"/>
    </row>
    <row r="1776" spans="2:31">
      <c r="B1776" s="1">
        <v>15855</v>
      </c>
      <c r="C1776" s="1">
        <v>32571</v>
      </c>
      <c r="E1776" s="2" t="str">
        <f t="shared" si="324"/>
        <v>45 ans, 9 mois, 3 jours</v>
      </c>
      <c r="G1776" s="3">
        <f t="shared" si="325"/>
        <v>45</v>
      </c>
      <c r="H1776" s="4">
        <f t="shared" si="326"/>
        <v>9</v>
      </c>
      <c r="I1776" s="5">
        <f t="shared" si="327"/>
        <v>3</v>
      </c>
      <c r="K1776" s="1">
        <f t="shared" si="328"/>
        <v>32570</v>
      </c>
      <c r="M1776" s="6">
        <f t="shared" si="329"/>
        <v>-1</v>
      </c>
      <c r="O1776" s="2" t="str">
        <f t="shared" si="330"/>
        <v>45 ans, 9 mois, 4 jours</v>
      </c>
      <c r="Q1776" s="3">
        <f t="shared" si="331"/>
        <v>45</v>
      </c>
      <c r="R1776" s="4">
        <f t="shared" si="332"/>
        <v>9</v>
      </c>
      <c r="S1776" s="5">
        <f t="shared" si="333"/>
        <v>4</v>
      </c>
      <c r="U1776" s="1">
        <f t="shared" si="334"/>
        <v>32571</v>
      </c>
      <c r="W1776" s="6">
        <f t="shared" si="335"/>
        <v>0</v>
      </c>
      <c r="Y1776" t="str">
        <f>_xll.DIFFDATE(B1776,C1776,3)</f>
        <v>45 ans 9 mois 3 jours</v>
      </c>
      <c r="AC1776" t="str">
        <f>RIGHT(_xll.DIFFDATE($B1776,$C1776,3),8)</f>
        <v xml:space="preserve"> 3 jours</v>
      </c>
      <c r="AD1776" s="11"/>
      <c r="AE1776" s="10"/>
    </row>
    <row r="1777" spans="2:31">
      <c r="B1777" s="1">
        <v>17532</v>
      </c>
      <c r="C1777" s="1">
        <v>69116</v>
      </c>
      <c r="E1777" s="2" t="str">
        <f t="shared" si="324"/>
        <v>141 ans, 2 mois, 21 jours</v>
      </c>
      <c r="G1777" s="3">
        <f t="shared" si="325"/>
        <v>141</v>
      </c>
      <c r="H1777" s="4">
        <f t="shared" si="326"/>
        <v>2</v>
      </c>
      <c r="I1777" s="5">
        <f t="shared" si="327"/>
        <v>21</v>
      </c>
      <c r="K1777" s="1">
        <f t="shared" si="328"/>
        <v>69113</v>
      </c>
      <c r="M1777" s="6">
        <f t="shared" si="329"/>
        <v>-3</v>
      </c>
      <c r="O1777" s="2" t="str">
        <f t="shared" si="330"/>
        <v>141 ans, 2 mois, 24 jours</v>
      </c>
      <c r="Q1777" s="3">
        <f t="shared" si="331"/>
        <v>141</v>
      </c>
      <c r="R1777" s="4">
        <f t="shared" si="332"/>
        <v>2</v>
      </c>
      <c r="S1777" s="5">
        <f t="shared" si="333"/>
        <v>24</v>
      </c>
      <c r="U1777" s="1">
        <f t="shared" si="334"/>
        <v>69116</v>
      </c>
      <c r="W1777" s="6">
        <f t="shared" si="335"/>
        <v>0</v>
      </c>
      <c r="Y1777" t="str">
        <f>_xll.DIFFDATE(B1777,C1777,3)</f>
        <v>141 ans 2 mois 21 jours</v>
      </c>
      <c r="AC1777" t="str">
        <f>RIGHT(_xll.DIFFDATE($B1777,$C1777,3),8)</f>
        <v>21 jours</v>
      </c>
      <c r="AD1777" s="11"/>
      <c r="AE1777" s="10"/>
    </row>
    <row r="1778" spans="2:31">
      <c r="B1778" s="1">
        <v>15279</v>
      </c>
      <c r="C1778" s="1">
        <v>29307</v>
      </c>
      <c r="E1778" s="2" t="str">
        <f t="shared" si="324"/>
        <v>38 ans, 4 mois, 26 jours</v>
      </c>
      <c r="G1778" s="3">
        <f t="shared" si="325"/>
        <v>38</v>
      </c>
      <c r="H1778" s="4">
        <f t="shared" si="326"/>
        <v>4</v>
      </c>
      <c r="I1778" s="5">
        <f t="shared" si="327"/>
        <v>26</v>
      </c>
      <c r="K1778" s="1">
        <f t="shared" si="328"/>
        <v>29306</v>
      </c>
      <c r="M1778" s="6">
        <f t="shared" si="329"/>
        <v>-1</v>
      </c>
      <c r="O1778" s="2" t="str">
        <f t="shared" si="330"/>
        <v>38 ans, 4 mois, 27 jours</v>
      </c>
      <c r="Q1778" s="3">
        <f t="shared" si="331"/>
        <v>38</v>
      </c>
      <c r="R1778" s="4">
        <f t="shared" si="332"/>
        <v>4</v>
      </c>
      <c r="S1778" s="5">
        <f t="shared" si="333"/>
        <v>27</v>
      </c>
      <c r="U1778" s="1">
        <f t="shared" si="334"/>
        <v>29307</v>
      </c>
      <c r="W1778" s="6">
        <f t="shared" si="335"/>
        <v>0</v>
      </c>
      <c r="Y1778" t="str">
        <f>_xll.DIFFDATE(B1778,C1778,3)</f>
        <v>38 ans 4 mois 26 jours</v>
      </c>
      <c r="AC1778" t="str">
        <f>RIGHT(_xll.DIFFDATE($B1778,$C1778,3),8)</f>
        <v>26 jours</v>
      </c>
      <c r="AD1778" s="11"/>
      <c r="AE1778" s="10"/>
    </row>
    <row r="1779" spans="2:31">
      <c r="B1779" s="1">
        <v>36311</v>
      </c>
      <c r="C1779" s="1">
        <v>44320</v>
      </c>
      <c r="E1779" s="2" t="str">
        <f t="shared" si="324"/>
        <v>21 ans, 11 mois, 3 jours</v>
      </c>
      <c r="G1779" s="3">
        <f t="shared" si="325"/>
        <v>21</v>
      </c>
      <c r="H1779" s="4">
        <f t="shared" si="326"/>
        <v>11</v>
      </c>
      <c r="I1779" s="5">
        <f t="shared" si="327"/>
        <v>3</v>
      </c>
      <c r="K1779" s="1">
        <f t="shared" si="328"/>
        <v>44319</v>
      </c>
      <c r="M1779" s="6">
        <f t="shared" si="329"/>
        <v>-1</v>
      </c>
      <c r="O1779" s="2" t="str">
        <f t="shared" si="330"/>
        <v>21 ans, 11 mois, 4 jours</v>
      </c>
      <c r="Q1779" s="3">
        <f t="shared" si="331"/>
        <v>21</v>
      </c>
      <c r="R1779" s="4">
        <f t="shared" si="332"/>
        <v>11</v>
      </c>
      <c r="S1779" s="5">
        <f t="shared" si="333"/>
        <v>4</v>
      </c>
      <c r="U1779" s="1">
        <f t="shared" si="334"/>
        <v>44320</v>
      </c>
      <c r="W1779" s="6">
        <f t="shared" si="335"/>
        <v>0</v>
      </c>
      <c r="Y1779" t="str">
        <f>_xll.DIFFDATE(B1779,C1779,3)</f>
        <v>21 ans 11 mois 3 jours</v>
      </c>
      <c r="AC1779" t="str">
        <f>RIGHT(_xll.DIFFDATE($B1779,$C1779,3),8)</f>
        <v xml:space="preserve"> 3 jours</v>
      </c>
      <c r="AD1779" s="11"/>
      <c r="AE1779" s="10"/>
    </row>
    <row r="1780" spans="2:31">
      <c r="B1780" s="1">
        <v>2131</v>
      </c>
      <c r="C1780" s="1">
        <v>43824</v>
      </c>
      <c r="E1780" s="2" t="str">
        <f t="shared" si="324"/>
        <v>114 ans, 1 mois, 24 jours</v>
      </c>
      <c r="G1780" s="3">
        <f t="shared" si="325"/>
        <v>114</v>
      </c>
      <c r="H1780" s="4">
        <f t="shared" si="326"/>
        <v>1</v>
      </c>
      <c r="I1780" s="5">
        <f t="shared" si="327"/>
        <v>24</v>
      </c>
      <c r="K1780" s="1">
        <f t="shared" si="328"/>
        <v>43823</v>
      </c>
      <c r="M1780" s="6">
        <f t="shared" si="329"/>
        <v>-1</v>
      </c>
      <c r="O1780" s="2" t="str">
        <f t="shared" si="330"/>
        <v>114 ans, 1 mois, 25 jours</v>
      </c>
      <c r="Q1780" s="3">
        <f t="shared" si="331"/>
        <v>114</v>
      </c>
      <c r="R1780" s="4">
        <f t="shared" si="332"/>
        <v>1</v>
      </c>
      <c r="S1780" s="5">
        <f t="shared" si="333"/>
        <v>25</v>
      </c>
      <c r="U1780" s="1">
        <f t="shared" si="334"/>
        <v>43824</v>
      </c>
      <c r="W1780" s="6">
        <f t="shared" si="335"/>
        <v>0</v>
      </c>
      <c r="Y1780" t="str">
        <f>_xll.DIFFDATE(B1780,C1780,3)</f>
        <v>114 ans 1 mois 24 jours</v>
      </c>
      <c r="AC1780" t="str">
        <f>RIGHT(_xll.DIFFDATE($B1780,$C1780,3),8)</f>
        <v>24 jours</v>
      </c>
      <c r="AD1780" s="11"/>
      <c r="AE1780" s="10"/>
    </row>
    <row r="1781" spans="2:31">
      <c r="B1781" s="1">
        <v>13269</v>
      </c>
      <c r="C1781" s="1">
        <v>16508</v>
      </c>
      <c r="E1781" s="2" t="str">
        <f t="shared" si="324"/>
        <v>8 ans, 10 mois, 11 jours</v>
      </c>
      <c r="G1781" s="3">
        <f t="shared" si="325"/>
        <v>8</v>
      </c>
      <c r="H1781" s="4">
        <f t="shared" si="326"/>
        <v>10</v>
      </c>
      <c r="I1781" s="5">
        <f t="shared" si="327"/>
        <v>11</v>
      </c>
      <c r="K1781" s="1">
        <f t="shared" si="328"/>
        <v>16507</v>
      </c>
      <c r="M1781" s="6">
        <f t="shared" si="329"/>
        <v>-1</v>
      </c>
      <c r="O1781" s="2" t="str">
        <f t="shared" si="330"/>
        <v>8 ans, 10 mois, 12 jours</v>
      </c>
      <c r="Q1781" s="3">
        <f t="shared" si="331"/>
        <v>8</v>
      </c>
      <c r="R1781" s="4">
        <f t="shared" si="332"/>
        <v>10</v>
      </c>
      <c r="S1781" s="5">
        <f t="shared" si="333"/>
        <v>12</v>
      </c>
      <c r="U1781" s="1">
        <f t="shared" si="334"/>
        <v>16508</v>
      </c>
      <c r="W1781" s="6">
        <f t="shared" si="335"/>
        <v>0</v>
      </c>
      <c r="Y1781" t="str">
        <f>_xll.DIFFDATE(B1781,C1781,3)</f>
        <v>8 ans 10 mois 11 jours</v>
      </c>
      <c r="AC1781" t="str">
        <f>RIGHT(_xll.DIFFDATE($B1781,$C1781,3),8)</f>
        <v>11 jours</v>
      </c>
      <c r="AD1781" s="11"/>
      <c r="AE1781" s="10"/>
    </row>
    <row r="1782" spans="2:31">
      <c r="B1782" s="1">
        <v>30559</v>
      </c>
      <c r="C1782" s="1">
        <v>75952</v>
      </c>
      <c r="E1782" s="2" t="str">
        <f t="shared" si="324"/>
        <v>124 ans, 3 mois, 11 jours</v>
      </c>
      <c r="G1782" s="3">
        <f t="shared" si="325"/>
        <v>124</v>
      </c>
      <c r="H1782" s="4">
        <f t="shared" si="326"/>
        <v>3</v>
      </c>
      <c r="I1782" s="5">
        <f t="shared" si="327"/>
        <v>11</v>
      </c>
      <c r="K1782" s="1">
        <f t="shared" si="328"/>
        <v>75951</v>
      </c>
      <c r="M1782" s="6">
        <f t="shared" si="329"/>
        <v>-1</v>
      </c>
      <c r="O1782" s="2" t="str">
        <f t="shared" si="330"/>
        <v>124 ans, 3 mois, 12 jours</v>
      </c>
      <c r="Q1782" s="3">
        <f t="shared" si="331"/>
        <v>124</v>
      </c>
      <c r="R1782" s="4">
        <f t="shared" si="332"/>
        <v>3</v>
      </c>
      <c r="S1782" s="5">
        <f t="shared" si="333"/>
        <v>12</v>
      </c>
      <c r="U1782" s="1">
        <f t="shared" si="334"/>
        <v>75952</v>
      </c>
      <c r="W1782" s="6">
        <f t="shared" si="335"/>
        <v>0</v>
      </c>
      <c r="Y1782" t="str">
        <f>_xll.DIFFDATE(B1782,C1782,3)</f>
        <v>124 ans 3 mois 11 jours</v>
      </c>
      <c r="AC1782" t="str">
        <f>RIGHT(_xll.DIFFDATE($B1782,$C1782,3),8)</f>
        <v>11 jours</v>
      </c>
      <c r="AD1782" s="11"/>
      <c r="AE1782" s="10"/>
    </row>
    <row r="1783" spans="2:31">
      <c r="B1783" s="1">
        <v>32508</v>
      </c>
      <c r="C1783" s="1">
        <v>55234</v>
      </c>
      <c r="E1783" s="2" t="str">
        <f t="shared" si="324"/>
        <v>62 ans, 2 mois, 19 jours</v>
      </c>
      <c r="G1783" s="3">
        <f t="shared" si="325"/>
        <v>62</v>
      </c>
      <c r="H1783" s="4">
        <f t="shared" si="326"/>
        <v>2</v>
      </c>
      <c r="I1783" s="5">
        <f t="shared" si="327"/>
        <v>19</v>
      </c>
      <c r="K1783" s="1">
        <f t="shared" si="328"/>
        <v>55231</v>
      </c>
      <c r="M1783" s="6">
        <f t="shared" si="329"/>
        <v>-3</v>
      </c>
      <c r="O1783" s="2" t="str">
        <f t="shared" si="330"/>
        <v>62 ans, 2 mois, 22 jours</v>
      </c>
      <c r="Q1783" s="3">
        <f t="shared" si="331"/>
        <v>62</v>
      </c>
      <c r="R1783" s="4">
        <f t="shared" si="332"/>
        <v>2</v>
      </c>
      <c r="S1783" s="5">
        <f t="shared" si="333"/>
        <v>22</v>
      </c>
      <c r="U1783" s="1">
        <f t="shared" si="334"/>
        <v>55234</v>
      </c>
      <c r="W1783" s="6">
        <f t="shared" si="335"/>
        <v>0</v>
      </c>
      <c r="Y1783" t="str">
        <f>_xll.DIFFDATE(B1783,C1783,3)</f>
        <v>62 ans 2 mois 19 jours</v>
      </c>
      <c r="AC1783" t="str">
        <f>RIGHT(_xll.DIFFDATE($B1783,$C1783,3),8)</f>
        <v>19 jours</v>
      </c>
      <c r="AD1783" s="11"/>
      <c r="AE1783" s="10"/>
    </row>
    <row r="1784" spans="2:31">
      <c r="B1784" s="1">
        <v>19266</v>
      </c>
      <c r="C1784" s="1">
        <v>42071</v>
      </c>
      <c r="E1784" s="2" t="str">
        <f t="shared" si="324"/>
        <v>62 ans, 5 mois, 7 jours</v>
      </c>
      <c r="G1784" s="3">
        <f t="shared" si="325"/>
        <v>62</v>
      </c>
      <c r="H1784" s="4">
        <f t="shared" si="326"/>
        <v>5</v>
      </c>
      <c r="I1784" s="5">
        <f t="shared" si="327"/>
        <v>7</v>
      </c>
      <c r="K1784" s="1">
        <f t="shared" si="328"/>
        <v>42070</v>
      </c>
      <c r="M1784" s="6">
        <f t="shared" si="329"/>
        <v>-1</v>
      </c>
      <c r="O1784" s="2" t="str">
        <f t="shared" si="330"/>
        <v>62 ans, 5 mois, 8 jours</v>
      </c>
      <c r="Q1784" s="3">
        <f t="shared" si="331"/>
        <v>62</v>
      </c>
      <c r="R1784" s="4">
        <f t="shared" si="332"/>
        <v>5</v>
      </c>
      <c r="S1784" s="5">
        <f t="shared" si="333"/>
        <v>8</v>
      </c>
      <c r="U1784" s="1">
        <f t="shared" si="334"/>
        <v>42071</v>
      </c>
      <c r="W1784" s="6">
        <f t="shared" si="335"/>
        <v>0</v>
      </c>
      <c r="Y1784" t="str">
        <f>_xll.DIFFDATE(B1784,C1784,3)</f>
        <v>62 ans 5 mois 7 jours</v>
      </c>
      <c r="AC1784" t="str">
        <f>RIGHT(_xll.DIFFDATE($B1784,$C1784,3),8)</f>
        <v xml:space="preserve"> 7 jours</v>
      </c>
      <c r="AD1784" s="11"/>
      <c r="AE1784" s="10"/>
    </row>
    <row r="1785" spans="2:31">
      <c r="B1785" s="1">
        <v>14823</v>
      </c>
      <c r="C1785" s="1">
        <v>17373</v>
      </c>
      <c r="E1785" s="2" t="str">
        <f t="shared" si="324"/>
        <v>6 ans, 11 mois, 24 jours</v>
      </c>
      <c r="G1785" s="3">
        <f t="shared" si="325"/>
        <v>6</v>
      </c>
      <c r="H1785" s="4">
        <f t="shared" si="326"/>
        <v>11</v>
      </c>
      <c r="I1785" s="5">
        <f t="shared" si="327"/>
        <v>24</v>
      </c>
      <c r="K1785" s="1">
        <f t="shared" si="328"/>
        <v>17372</v>
      </c>
      <c r="M1785" s="6">
        <f t="shared" si="329"/>
        <v>-1</v>
      </c>
      <c r="O1785" s="2" t="str">
        <f t="shared" si="330"/>
        <v>6 ans, 11 mois, 25 jours</v>
      </c>
      <c r="Q1785" s="3">
        <f t="shared" si="331"/>
        <v>6</v>
      </c>
      <c r="R1785" s="4">
        <f t="shared" si="332"/>
        <v>11</v>
      </c>
      <c r="S1785" s="5">
        <f t="shared" si="333"/>
        <v>25</v>
      </c>
      <c r="U1785" s="1">
        <f t="shared" si="334"/>
        <v>17373</v>
      </c>
      <c r="W1785" s="6">
        <f t="shared" si="335"/>
        <v>0</v>
      </c>
      <c r="Y1785" t="str">
        <f>_xll.DIFFDATE(B1785,C1785,3)</f>
        <v>6 ans 11 mois 24 jours</v>
      </c>
      <c r="AC1785" t="str">
        <f>RIGHT(_xll.DIFFDATE($B1785,$C1785,3),8)</f>
        <v>24 jours</v>
      </c>
      <c r="AD1785" s="11"/>
      <c r="AE1785" s="10"/>
    </row>
    <row r="1786" spans="2:31">
      <c r="B1786" s="1">
        <v>7914</v>
      </c>
      <c r="C1786" s="1">
        <v>20011</v>
      </c>
      <c r="E1786" s="2" t="str">
        <f t="shared" si="324"/>
        <v>33 ans, 1 mois, 13 jours</v>
      </c>
      <c r="G1786" s="3">
        <f t="shared" si="325"/>
        <v>33</v>
      </c>
      <c r="H1786" s="4">
        <f t="shared" si="326"/>
        <v>1</v>
      </c>
      <c r="I1786" s="5">
        <f t="shared" si="327"/>
        <v>13</v>
      </c>
      <c r="K1786" s="1">
        <f t="shared" si="328"/>
        <v>20010</v>
      </c>
      <c r="M1786" s="6">
        <f t="shared" si="329"/>
        <v>-1</v>
      </c>
      <c r="O1786" s="2" t="str">
        <f t="shared" si="330"/>
        <v>33 ans, 1 mois, 14 jours</v>
      </c>
      <c r="Q1786" s="3">
        <f t="shared" si="331"/>
        <v>33</v>
      </c>
      <c r="R1786" s="4">
        <f t="shared" si="332"/>
        <v>1</v>
      </c>
      <c r="S1786" s="5">
        <f t="shared" si="333"/>
        <v>14</v>
      </c>
      <c r="U1786" s="1">
        <f t="shared" si="334"/>
        <v>20011</v>
      </c>
      <c r="W1786" s="6">
        <f t="shared" si="335"/>
        <v>0</v>
      </c>
      <c r="Y1786" t="str">
        <f>_xll.DIFFDATE(B1786,C1786,3)</f>
        <v>33 ans 1 mois 13 jours</v>
      </c>
      <c r="AC1786" t="str">
        <f>RIGHT(_xll.DIFFDATE($B1786,$C1786,3),8)</f>
        <v>13 jours</v>
      </c>
      <c r="AD1786" s="11"/>
      <c r="AE1786" s="10"/>
    </row>
    <row r="1787" spans="2:31">
      <c r="B1787" s="1">
        <v>28490</v>
      </c>
      <c r="C1787" s="1">
        <v>59812</v>
      </c>
      <c r="E1787" s="2" t="str">
        <f t="shared" si="324"/>
        <v>85 ans, 9 mois, 2 jours</v>
      </c>
      <c r="G1787" s="3">
        <f t="shared" si="325"/>
        <v>85</v>
      </c>
      <c r="H1787" s="4">
        <f t="shared" si="326"/>
        <v>9</v>
      </c>
      <c r="I1787" s="5">
        <f t="shared" si="327"/>
        <v>2</v>
      </c>
      <c r="K1787" s="1">
        <f t="shared" si="328"/>
        <v>59811</v>
      </c>
      <c r="M1787" s="6">
        <f t="shared" si="329"/>
        <v>-1</v>
      </c>
      <c r="O1787" s="2" t="str">
        <f t="shared" si="330"/>
        <v>85 ans, 9 mois, 3 jours</v>
      </c>
      <c r="Q1787" s="3">
        <f t="shared" si="331"/>
        <v>85</v>
      </c>
      <c r="R1787" s="4">
        <f t="shared" si="332"/>
        <v>9</v>
      </c>
      <c r="S1787" s="5">
        <f t="shared" si="333"/>
        <v>3</v>
      </c>
      <c r="U1787" s="1">
        <f t="shared" si="334"/>
        <v>59812</v>
      </c>
      <c r="W1787" s="6">
        <f t="shared" si="335"/>
        <v>0</v>
      </c>
      <c r="Y1787" t="str">
        <f>_xll.DIFFDATE(B1787,C1787,3)</f>
        <v>85 ans 9 mois 2 jours</v>
      </c>
      <c r="AC1787" t="str">
        <f>RIGHT(_xll.DIFFDATE($B1787,$C1787,3),8)</f>
        <v xml:space="preserve"> 2 jours</v>
      </c>
      <c r="AD1787" s="11"/>
      <c r="AE1787" s="10"/>
    </row>
    <row r="1788" spans="2:31">
      <c r="B1788" s="1">
        <v>16376</v>
      </c>
      <c r="C1788" s="1">
        <v>56584</v>
      </c>
      <c r="E1788" s="2" t="str">
        <f t="shared" si="324"/>
        <v>110 ans, 1 mois, 0 jour</v>
      </c>
      <c r="G1788" s="3">
        <f t="shared" si="325"/>
        <v>110</v>
      </c>
      <c r="H1788" s="4">
        <f t="shared" si="326"/>
        <v>1</v>
      </c>
      <c r="I1788" s="5">
        <f t="shared" si="327"/>
        <v>0</v>
      </c>
      <c r="K1788" s="1">
        <f t="shared" si="328"/>
        <v>56583</v>
      </c>
      <c r="M1788" s="6">
        <f t="shared" si="329"/>
        <v>-1</v>
      </c>
      <c r="O1788" s="2" t="str">
        <f t="shared" si="330"/>
        <v>110 ans, 1 mois, 1 jour</v>
      </c>
      <c r="Q1788" s="3">
        <f t="shared" si="331"/>
        <v>110</v>
      </c>
      <c r="R1788" s="4">
        <f t="shared" si="332"/>
        <v>1</v>
      </c>
      <c r="S1788" s="5">
        <f t="shared" si="333"/>
        <v>1</v>
      </c>
      <c r="U1788" s="1">
        <f t="shared" si="334"/>
        <v>56584</v>
      </c>
      <c r="W1788" s="6">
        <f t="shared" si="335"/>
        <v>0</v>
      </c>
      <c r="Y1788" t="str">
        <f>_xll.DIFFDATE(B1788,C1788,3)</f>
        <v>110 ans 1 mois 0 jour</v>
      </c>
      <c r="AC1788" t="str">
        <f>RIGHT(_xll.DIFFDATE($B1788,$C1788,3),8)</f>
        <v>s 0 jour</v>
      </c>
      <c r="AD1788" s="11"/>
      <c r="AE1788" s="10"/>
    </row>
    <row r="1789" spans="2:31">
      <c r="B1789" s="1">
        <v>2435</v>
      </c>
      <c r="C1789" s="1">
        <v>14609</v>
      </c>
      <c r="E1789" s="2" t="str">
        <f t="shared" si="324"/>
        <v>33 ans, 3 mois, 29 jours</v>
      </c>
      <c r="G1789" s="3">
        <f t="shared" si="325"/>
        <v>33</v>
      </c>
      <c r="H1789" s="4">
        <f t="shared" si="326"/>
        <v>3</v>
      </c>
      <c r="I1789" s="5">
        <f t="shared" si="327"/>
        <v>29</v>
      </c>
      <c r="K1789" s="1">
        <f t="shared" si="328"/>
        <v>14608</v>
      </c>
      <c r="M1789" s="6">
        <f t="shared" si="329"/>
        <v>-1</v>
      </c>
      <c r="O1789" s="2" t="str">
        <f t="shared" si="330"/>
        <v>33 ans, 3 mois, 30 jours</v>
      </c>
      <c r="Q1789" s="3">
        <f t="shared" si="331"/>
        <v>33</v>
      </c>
      <c r="R1789" s="4">
        <f t="shared" si="332"/>
        <v>3</v>
      </c>
      <c r="S1789" s="5">
        <f t="shared" si="333"/>
        <v>30</v>
      </c>
      <c r="U1789" s="1">
        <f t="shared" si="334"/>
        <v>14609</v>
      </c>
      <c r="W1789" s="6">
        <f t="shared" si="335"/>
        <v>0</v>
      </c>
      <c r="Y1789" t="str">
        <f>_xll.DIFFDATE(B1789,C1789,3)</f>
        <v>33 ans 3 mois 29 jours</v>
      </c>
      <c r="AC1789" t="str">
        <f>RIGHT(_xll.DIFFDATE($B1789,$C1789,3),8)</f>
        <v>29 jours</v>
      </c>
      <c r="AD1789" s="11"/>
      <c r="AE1789" s="10"/>
    </row>
    <row r="1790" spans="2:31">
      <c r="B1790" s="1">
        <v>11474</v>
      </c>
      <c r="C1790" s="1">
        <v>36142</v>
      </c>
      <c r="E1790" s="2" t="str">
        <f t="shared" si="324"/>
        <v>67 ans, 6 mois, 12 jours</v>
      </c>
      <c r="G1790" s="3">
        <f t="shared" si="325"/>
        <v>67</v>
      </c>
      <c r="H1790" s="4">
        <f t="shared" si="326"/>
        <v>6</v>
      </c>
      <c r="I1790" s="5">
        <f t="shared" si="327"/>
        <v>12</v>
      </c>
      <c r="K1790" s="1">
        <f t="shared" si="328"/>
        <v>36141</v>
      </c>
      <c r="M1790" s="6">
        <f t="shared" si="329"/>
        <v>-1</v>
      </c>
      <c r="O1790" s="2" t="str">
        <f t="shared" si="330"/>
        <v>67 ans, 6 mois, 13 jours</v>
      </c>
      <c r="Q1790" s="3">
        <f t="shared" si="331"/>
        <v>67</v>
      </c>
      <c r="R1790" s="4">
        <f t="shared" si="332"/>
        <v>6</v>
      </c>
      <c r="S1790" s="5">
        <f t="shared" si="333"/>
        <v>13</v>
      </c>
      <c r="U1790" s="1">
        <f t="shared" si="334"/>
        <v>36142</v>
      </c>
      <c r="W1790" s="6">
        <f t="shared" si="335"/>
        <v>0</v>
      </c>
      <c r="Y1790" t="str">
        <f>_xll.DIFFDATE(B1790,C1790,3)</f>
        <v>67 ans 6 mois 12 jours</v>
      </c>
      <c r="AC1790" t="str">
        <f>RIGHT(_xll.DIFFDATE($B1790,$C1790,3),8)</f>
        <v>12 jours</v>
      </c>
      <c r="AD1790" s="11"/>
      <c r="AE1790" s="10"/>
    </row>
    <row r="1791" spans="2:31">
      <c r="B1791" s="1">
        <v>8705</v>
      </c>
      <c r="C1791" s="1">
        <v>27888</v>
      </c>
      <c r="E1791" s="2" t="str">
        <f t="shared" si="324"/>
        <v>52 ans, 6 mois, 7 jours</v>
      </c>
      <c r="G1791" s="3">
        <f t="shared" si="325"/>
        <v>52</v>
      </c>
      <c r="H1791" s="4">
        <f t="shared" si="326"/>
        <v>6</v>
      </c>
      <c r="I1791" s="5">
        <f t="shared" si="327"/>
        <v>7</v>
      </c>
      <c r="K1791" s="1">
        <f t="shared" si="328"/>
        <v>27887</v>
      </c>
      <c r="M1791" s="6">
        <f t="shared" si="329"/>
        <v>-1</v>
      </c>
      <c r="O1791" s="2" t="str">
        <f t="shared" si="330"/>
        <v>52 ans, 6 mois, 8 jours</v>
      </c>
      <c r="Q1791" s="3">
        <f t="shared" si="331"/>
        <v>52</v>
      </c>
      <c r="R1791" s="4">
        <f t="shared" si="332"/>
        <v>6</v>
      </c>
      <c r="S1791" s="5">
        <f t="shared" si="333"/>
        <v>8</v>
      </c>
      <c r="U1791" s="1">
        <f t="shared" si="334"/>
        <v>27888</v>
      </c>
      <c r="W1791" s="6">
        <f t="shared" si="335"/>
        <v>0</v>
      </c>
      <c r="Y1791" t="str">
        <f>_xll.DIFFDATE(B1791,C1791,3)</f>
        <v>52 ans 6 mois 7 jours</v>
      </c>
      <c r="AC1791" t="str">
        <f>RIGHT(_xll.DIFFDATE($B1791,$C1791,3),8)</f>
        <v xml:space="preserve"> 7 jours</v>
      </c>
      <c r="AD1791" s="11"/>
      <c r="AE1791" s="10"/>
    </row>
    <row r="1792" spans="2:31">
      <c r="B1792" s="1">
        <v>29251</v>
      </c>
      <c r="C1792" s="1">
        <v>30770</v>
      </c>
      <c r="E1792" s="2" t="str">
        <f t="shared" si="324"/>
        <v>4 ans, 1 mois, 27 jours</v>
      </c>
      <c r="G1792" s="3">
        <f t="shared" si="325"/>
        <v>4</v>
      </c>
      <c r="H1792" s="4">
        <f t="shared" si="326"/>
        <v>1</v>
      </c>
      <c r="I1792" s="5">
        <f t="shared" si="327"/>
        <v>27</v>
      </c>
      <c r="K1792" s="1">
        <f t="shared" si="328"/>
        <v>30768</v>
      </c>
      <c r="M1792" s="6">
        <f t="shared" si="329"/>
        <v>-2</v>
      </c>
      <c r="O1792" s="2" t="str">
        <f t="shared" si="330"/>
        <v>4 ans, 1 mois, 29 jours</v>
      </c>
      <c r="Q1792" s="3">
        <f t="shared" si="331"/>
        <v>4</v>
      </c>
      <c r="R1792" s="4">
        <f t="shared" si="332"/>
        <v>1</v>
      </c>
      <c r="S1792" s="5">
        <f t="shared" si="333"/>
        <v>29</v>
      </c>
      <c r="U1792" s="1">
        <f t="shared" si="334"/>
        <v>30770</v>
      </c>
      <c r="W1792" s="6">
        <f t="shared" si="335"/>
        <v>0</v>
      </c>
      <c r="Y1792" t="str">
        <f>_xll.DIFFDATE(B1792,C1792,3)</f>
        <v>4 ans 1 mois 27 jours</v>
      </c>
      <c r="AC1792" t="str">
        <f>RIGHT(_xll.DIFFDATE($B1792,$C1792,3),8)</f>
        <v>27 jours</v>
      </c>
      <c r="AD1792" s="11"/>
      <c r="AE1792" s="10"/>
    </row>
    <row r="1793" spans="2:31">
      <c r="B1793" s="1">
        <v>28855</v>
      </c>
      <c r="C1793" s="1">
        <v>54488</v>
      </c>
      <c r="E1793" s="2" t="str">
        <f t="shared" si="324"/>
        <v>70 ans, 2 mois, 3 jours</v>
      </c>
      <c r="G1793" s="3">
        <f t="shared" si="325"/>
        <v>70</v>
      </c>
      <c r="H1793" s="4">
        <f t="shared" si="326"/>
        <v>2</v>
      </c>
      <c r="I1793" s="5">
        <f t="shared" si="327"/>
        <v>3</v>
      </c>
      <c r="K1793" s="1">
        <f t="shared" si="328"/>
        <v>54485</v>
      </c>
      <c r="M1793" s="6">
        <f t="shared" si="329"/>
        <v>-3</v>
      </c>
      <c r="O1793" s="2" t="str">
        <f t="shared" si="330"/>
        <v>70 ans, 2 mois, 6 jours</v>
      </c>
      <c r="Q1793" s="3">
        <f t="shared" si="331"/>
        <v>70</v>
      </c>
      <c r="R1793" s="4">
        <f t="shared" si="332"/>
        <v>2</v>
      </c>
      <c r="S1793" s="5">
        <f t="shared" si="333"/>
        <v>6</v>
      </c>
      <c r="U1793" s="1">
        <f t="shared" si="334"/>
        <v>54488</v>
      </c>
      <c r="W1793" s="6">
        <f t="shared" si="335"/>
        <v>0</v>
      </c>
      <c r="Y1793" t="str">
        <f>_xll.DIFFDATE(B1793,C1793,3)</f>
        <v>70 ans 2 mois 3 jours</v>
      </c>
      <c r="AC1793" t="str">
        <f>RIGHT(_xll.DIFFDATE($B1793,$C1793,3),8)</f>
        <v xml:space="preserve"> 3 jours</v>
      </c>
      <c r="AD1793" s="11"/>
      <c r="AE1793" s="10"/>
    </row>
    <row r="1794" spans="2:31">
      <c r="B1794" s="1">
        <v>34699</v>
      </c>
      <c r="C1794" s="1">
        <v>38549</v>
      </c>
      <c r="E1794" s="2" t="str">
        <f t="shared" si="324"/>
        <v>10 ans, 6 mois, 15 jours</v>
      </c>
      <c r="G1794" s="3">
        <f t="shared" si="325"/>
        <v>10</v>
      </c>
      <c r="H1794" s="4">
        <f t="shared" si="326"/>
        <v>6</v>
      </c>
      <c r="I1794" s="5">
        <f t="shared" si="327"/>
        <v>15</v>
      </c>
      <c r="K1794" s="1">
        <f t="shared" si="328"/>
        <v>38548</v>
      </c>
      <c r="M1794" s="6">
        <f t="shared" si="329"/>
        <v>-1</v>
      </c>
      <c r="O1794" s="2" t="str">
        <f t="shared" si="330"/>
        <v>10 ans, 6 mois, 16 jours</v>
      </c>
      <c r="Q1794" s="3">
        <f t="shared" si="331"/>
        <v>10</v>
      </c>
      <c r="R1794" s="4">
        <f t="shared" si="332"/>
        <v>6</v>
      </c>
      <c r="S1794" s="5">
        <f t="shared" si="333"/>
        <v>16</v>
      </c>
      <c r="U1794" s="1">
        <f t="shared" si="334"/>
        <v>38549</v>
      </c>
      <c r="W1794" s="6">
        <f t="shared" si="335"/>
        <v>0</v>
      </c>
      <c r="Y1794" t="str">
        <f>_xll.DIFFDATE(B1794,C1794,3)</f>
        <v>10 ans 6 mois 15 jours</v>
      </c>
      <c r="AC1794" t="str">
        <f>RIGHT(_xll.DIFFDATE($B1794,$C1794,3),8)</f>
        <v>15 jours</v>
      </c>
      <c r="AD1794" s="11"/>
      <c r="AE1794" s="10"/>
    </row>
    <row r="1795" spans="2:31">
      <c r="B1795" s="1">
        <v>33085</v>
      </c>
      <c r="C1795" s="1">
        <v>59728</v>
      </c>
      <c r="E1795" s="2" t="str">
        <f t="shared" si="324"/>
        <v>72 ans, 11 mois, 10 jours</v>
      </c>
      <c r="G1795" s="3">
        <f t="shared" si="325"/>
        <v>72</v>
      </c>
      <c r="H1795" s="4">
        <f t="shared" si="326"/>
        <v>11</v>
      </c>
      <c r="I1795" s="5">
        <f t="shared" si="327"/>
        <v>10</v>
      </c>
      <c r="K1795" s="1">
        <f t="shared" si="328"/>
        <v>59727</v>
      </c>
      <c r="M1795" s="6">
        <f t="shared" si="329"/>
        <v>-1</v>
      </c>
      <c r="O1795" s="2" t="str">
        <f t="shared" si="330"/>
        <v>72 ans, 11 mois, 11 jours</v>
      </c>
      <c r="Q1795" s="3">
        <f t="shared" si="331"/>
        <v>72</v>
      </c>
      <c r="R1795" s="4">
        <f t="shared" si="332"/>
        <v>11</v>
      </c>
      <c r="S1795" s="5">
        <f t="shared" si="333"/>
        <v>11</v>
      </c>
      <c r="U1795" s="1">
        <f t="shared" si="334"/>
        <v>59728</v>
      </c>
      <c r="W1795" s="6">
        <f t="shared" si="335"/>
        <v>0</v>
      </c>
      <c r="Y1795" t="str">
        <f>_xll.DIFFDATE(B1795,C1795,3)</f>
        <v>72 ans 11 mois 10 jours</v>
      </c>
      <c r="AC1795" t="str">
        <f>RIGHT(_xll.DIFFDATE($B1795,$C1795,3),8)</f>
        <v>10 jours</v>
      </c>
      <c r="AD1795" s="11"/>
      <c r="AE1795" s="10"/>
    </row>
    <row r="1796" spans="2:31">
      <c r="B1796" s="1">
        <v>16161</v>
      </c>
      <c r="C1796" s="1">
        <v>68022</v>
      </c>
      <c r="E1796" s="2" t="str">
        <f t="shared" si="324"/>
        <v>141 ans, 11 mois, 24 jours</v>
      </c>
      <c r="G1796" s="3">
        <f t="shared" si="325"/>
        <v>141</v>
      </c>
      <c r="H1796" s="4">
        <f t="shared" si="326"/>
        <v>11</v>
      </c>
      <c r="I1796" s="5">
        <f t="shared" si="327"/>
        <v>24</v>
      </c>
      <c r="K1796" s="1">
        <f t="shared" si="328"/>
        <v>68020</v>
      </c>
      <c r="M1796" s="6">
        <f t="shared" si="329"/>
        <v>-2</v>
      </c>
      <c r="O1796" s="2" t="str">
        <f t="shared" si="330"/>
        <v>141 ans, 11 mois, 26 jours</v>
      </c>
      <c r="Q1796" s="3">
        <f t="shared" si="331"/>
        <v>141</v>
      </c>
      <c r="R1796" s="4">
        <f t="shared" si="332"/>
        <v>11</v>
      </c>
      <c r="S1796" s="5">
        <f t="shared" si="333"/>
        <v>26</v>
      </c>
      <c r="U1796" s="1">
        <f t="shared" si="334"/>
        <v>68022</v>
      </c>
      <c r="W1796" s="6">
        <f t="shared" si="335"/>
        <v>0</v>
      </c>
      <c r="Y1796" t="str">
        <f>_xll.DIFFDATE(B1796,C1796,3)</f>
        <v>141 ans 11 mois 24 jours</v>
      </c>
      <c r="AC1796" t="str">
        <f>RIGHT(_xll.DIFFDATE($B1796,$C1796,3),8)</f>
        <v>24 jours</v>
      </c>
      <c r="AD1796" s="11"/>
      <c r="AE1796" s="10"/>
    </row>
    <row r="1797" spans="2:31">
      <c r="B1797" s="1">
        <v>10257</v>
      </c>
      <c r="C1797" s="1">
        <v>16503</v>
      </c>
      <c r="E1797" s="2" t="str">
        <f t="shared" si="324"/>
        <v>17 ans, 1 mois, 5 jours</v>
      </c>
      <c r="G1797" s="3">
        <f t="shared" si="325"/>
        <v>17</v>
      </c>
      <c r="H1797" s="4">
        <f t="shared" si="326"/>
        <v>1</v>
      </c>
      <c r="I1797" s="5">
        <f t="shared" si="327"/>
        <v>5</v>
      </c>
      <c r="K1797" s="1">
        <f t="shared" si="328"/>
        <v>16501</v>
      </c>
      <c r="M1797" s="6">
        <f t="shared" si="329"/>
        <v>-2</v>
      </c>
      <c r="O1797" s="2" t="str">
        <f t="shared" si="330"/>
        <v>17 ans, 1 mois, 7 jours</v>
      </c>
      <c r="Q1797" s="3">
        <f t="shared" si="331"/>
        <v>17</v>
      </c>
      <c r="R1797" s="4">
        <f t="shared" si="332"/>
        <v>1</v>
      </c>
      <c r="S1797" s="5">
        <f t="shared" si="333"/>
        <v>7</v>
      </c>
      <c r="U1797" s="1">
        <f t="shared" si="334"/>
        <v>16503</v>
      </c>
      <c r="W1797" s="6">
        <f t="shared" si="335"/>
        <v>0</v>
      </c>
      <c r="Y1797" t="str">
        <f>_xll.DIFFDATE(B1797,C1797,3)</f>
        <v>17 ans 1 mois 5 jours</v>
      </c>
      <c r="AC1797" t="str">
        <f>RIGHT(_xll.DIFFDATE($B1797,$C1797,3),8)</f>
        <v xml:space="preserve"> 5 jours</v>
      </c>
      <c r="AD1797" s="11"/>
      <c r="AE1797" s="10"/>
    </row>
    <row r="1798" spans="2:31">
      <c r="B1798" s="1">
        <v>16376</v>
      </c>
      <c r="C1798" s="1">
        <v>17376</v>
      </c>
      <c r="E1798" s="2" t="str">
        <f t="shared" si="324"/>
        <v>2 ans, 8 mois, 27 jours</v>
      </c>
      <c r="G1798" s="3">
        <f t="shared" si="325"/>
        <v>2</v>
      </c>
      <c r="H1798" s="4">
        <f t="shared" si="326"/>
        <v>8</v>
      </c>
      <c r="I1798" s="5">
        <f t="shared" si="327"/>
        <v>27</v>
      </c>
      <c r="K1798" s="1">
        <f t="shared" si="328"/>
        <v>17375</v>
      </c>
      <c r="M1798" s="6">
        <f t="shared" si="329"/>
        <v>-1</v>
      </c>
      <c r="O1798" s="2" t="str">
        <f t="shared" si="330"/>
        <v>2 ans, 8 mois, 28 jours</v>
      </c>
      <c r="Q1798" s="3">
        <f t="shared" si="331"/>
        <v>2</v>
      </c>
      <c r="R1798" s="4">
        <f t="shared" si="332"/>
        <v>8</v>
      </c>
      <c r="S1798" s="5">
        <f t="shared" si="333"/>
        <v>28</v>
      </c>
      <c r="U1798" s="1">
        <f t="shared" si="334"/>
        <v>17376</v>
      </c>
      <c r="W1798" s="6">
        <f t="shared" si="335"/>
        <v>0</v>
      </c>
      <c r="Y1798" t="str">
        <f>_xll.DIFFDATE(B1798,C1798,3)</f>
        <v>2 ans 8 mois 27 jours</v>
      </c>
      <c r="AC1798" t="str">
        <f>RIGHT(_xll.DIFFDATE($B1798,$C1798,3),8)</f>
        <v>27 jours</v>
      </c>
      <c r="AD1798" s="11"/>
      <c r="AE1798" s="10"/>
    </row>
    <row r="1799" spans="2:31">
      <c r="B1799" s="1">
        <v>32811</v>
      </c>
      <c r="C1799" s="1">
        <v>44991</v>
      </c>
      <c r="E1799" s="2" t="str">
        <f t="shared" si="324"/>
        <v>33 ans, 4 mois, 4 jours</v>
      </c>
      <c r="G1799" s="3">
        <f t="shared" si="325"/>
        <v>33</v>
      </c>
      <c r="H1799" s="4">
        <f t="shared" si="326"/>
        <v>4</v>
      </c>
      <c r="I1799" s="5">
        <f t="shared" si="327"/>
        <v>4</v>
      </c>
      <c r="K1799" s="1">
        <f t="shared" si="328"/>
        <v>44989</v>
      </c>
      <c r="M1799" s="6">
        <f t="shared" si="329"/>
        <v>-2</v>
      </c>
      <c r="O1799" s="2" t="str">
        <f t="shared" si="330"/>
        <v>33 ans, 4 mois, 6 jours</v>
      </c>
      <c r="Q1799" s="3">
        <f t="shared" si="331"/>
        <v>33</v>
      </c>
      <c r="R1799" s="4">
        <f t="shared" si="332"/>
        <v>4</v>
      </c>
      <c r="S1799" s="5">
        <f t="shared" si="333"/>
        <v>6</v>
      </c>
      <c r="U1799" s="1">
        <f t="shared" si="334"/>
        <v>44991</v>
      </c>
      <c r="W1799" s="6">
        <f t="shared" si="335"/>
        <v>0</v>
      </c>
      <c r="Y1799" t="str">
        <f>_xll.DIFFDATE(B1799,C1799,3)</f>
        <v>33 ans 4 mois 4 jours</v>
      </c>
      <c r="AC1799" t="str">
        <f>RIGHT(_xll.DIFFDATE($B1799,$C1799,3),8)</f>
        <v xml:space="preserve"> 4 jours</v>
      </c>
      <c r="AD1799" s="11"/>
      <c r="AE1799" s="10"/>
    </row>
    <row r="1800" spans="2:31">
      <c r="B1800" s="1">
        <v>22432</v>
      </c>
      <c r="C1800" s="1">
        <v>22487</v>
      </c>
      <c r="E1800" s="2" t="str">
        <f t="shared" ref="E1800:E1863" si="336">DATEDIF(B1800,C1800,"y")&amp;IF(DATEDIF(B1800,C1800,"y")&gt;1," ans, "," an, ")&amp;DATEDIF(B1800,C1800,"ym")&amp;" mois, "&amp;DATEDIF(B1800,C1800,"md")&amp;IF(DATEDIF(B1800,C1800,"md")&gt;1," jours"," jour")</f>
        <v>0 an, 1 mois, 24 jours</v>
      </c>
      <c r="G1800" s="3">
        <f t="shared" ref="G1800:G1863" si="337">DATEDIF(B1800,C1800,"y")</f>
        <v>0</v>
      </c>
      <c r="H1800" s="4">
        <f t="shared" ref="H1800:H1863" si="338">DATEDIF(B1800,C1800,"ym")</f>
        <v>1</v>
      </c>
      <c r="I1800" s="5">
        <f t="shared" ref="I1800:I1863" si="339">DATEDIF(B1800,C1800,"md")</f>
        <v>24</v>
      </c>
      <c r="K1800" s="1">
        <f t="shared" ref="K1800:K1863" si="340">EDATE($B1800,12*G1800+H1800)+I1800</f>
        <v>22486</v>
      </c>
      <c r="M1800" s="6">
        <f t="shared" ref="M1800:M1863" si="341">K1800-$C1800</f>
        <v>-1</v>
      </c>
      <c r="O1800" s="2" t="str">
        <f t="shared" ref="O1800:O1863" si="342" xml:space="preserve">          TEXT(INT((12*(YEAR(INT(C1800)+((ROUND(C1800-INT(C1800)-B1800+INT(B1800),6))&gt;=0))-YEAR(B1800))+MONTH(INT(C1800)+((ROUND(C1800-INT(C1800)-B1800+INT(B1800),6))&gt;=0))-MONTH(B1800)    -(EDATE(B1800,12*(YEAR(INT(C1800)+((ROUND(C1800-INT(C1800)-B1800+INT(B1800),6))&gt;=0))-YEAR(B1800))+MONTH(INT(C1800)+((ROUND(C1800-INT(C1800)-B1800+INT(B1800),6))&gt;=0))-MONTH(B1800))&gt;=(INT(C1800)+((ROUND(C1800-INT(C1800)-B1800+INT(B1800),6))&gt;=0))))/12),"[&gt;=2]0"" ans, "";0"" an, """)&amp;                  MOD(12*(YEAR(INT(C1800)+((ROUND(C1800-INT(C1800)-B1800+INT(B1800),6))&gt;=0))-YEAR(B1800))+MONTH(INT(C1800)+((ROUND(C1800-INT(C1800)-B1800+INT(B1800),6))&gt;=0))-MONTH(B1800)    -(EDATE(B1800,12*(YEAR(INT(C1800)+((ROUND(C1800-INT(C1800)-B1800+INT(B1800),6))&gt;=0))-YEAR(B1800))+MONTH(INT(C1800)+((ROUND(C1800-INT(C1800)-B1800+INT(B1800),6))&gt;=0))-MONTH(B1800))&gt;=(INT(C1800)+((ROUND(C1800-INT(C1800)-B1800+INT(B1800),6))&gt;=0))),12)&amp;" mois, "&amp;                          TEXT(INT(C1800)+((ROUND(C1800-INT(C1800)-B1800+INT(B1800),6))&gt;=0)-EDATE(INT(B1800),12*(YEAR(INT(C1800)+((ROUND(C1800-INT(C1800)-B1800+INT(B1800),6))&gt;=0))-YEAR(B1800))+MONTH(INT(C1800)+((ROUND(C1800-INT(C1800)-B1800+INT(B1800),6))&gt;=0))-MONTH(B1800)    -(EDATE(B1800,12*(YEAR(INT(C1800)+((ROUND(C1800-INT(C1800)-B1800+INT(B1800),6))&gt;=0))-YEAR(B1800))+MONTH(INT(C1800)+((ROUND(C1800-INT(C1800)-B1800+INT(B1800),6))&gt;=0))-MONTH(B1800))&gt;=(INT(C1800)+((ROUND(C1800-INT(C1800)-B1800+INT(B1800),6))&gt;=0))))-1,"[&gt;=2]0"" jours"";0"" jour""")</f>
        <v>0 an, 1 mois, 25 jours</v>
      </c>
      <c r="Q1800" s="3">
        <f t="shared" ref="Q1800:Q1863" si="343" xml:space="preserve">            INT((12*(YEAR(INT(C1800)+((ROUND(C1800-INT(C1800)-B1800+INT(B1800),6))&gt;=0))-YEAR(B1800))+MONTH(INT(C1800)+((ROUND(C1800-INT(C1800)-B1800+INT(B1800),6))&gt;=0))-MONTH(B1800)-(EDATE(B1800,12*(YEAR(INT(C1800)+((ROUND(C1800-INT(C1800)-B1800+INT(B1800),6))&gt;=0))-YEAR(B1800))+MONTH(INT(C1800)+((ROUND(C1800-INT(C1800)-B1800+INT(B1800),6))&gt;=0))-MONTH(B1800))&gt;=(INT(C1800)+((ROUND(C1800-INT(C1800)-B1800+INT(B1800),6))&gt;=0))))/12)</f>
        <v>0</v>
      </c>
      <c r="R1800" s="4">
        <f t="shared" ref="R1800:R1863" si="344" xml:space="preserve">             MOD(12*(YEAR(INT(C1800)+((ROUND(C1800-INT(C1800)-B1800+INT(B1800),6))&gt;=0))-YEAR(B1800))+MONTH(INT(C1800)+((ROUND(C1800-INT(C1800)-B1800+INT(B1800),6))&gt;=0))-MONTH(B1800)-(EDATE(B1800,12*(YEAR(INT(C1800)+((ROUND(C1800-INT(C1800)-B1800+INT(B1800),6))&gt;=0))-YEAR(B1800))+MONTH(INT(C1800)+((ROUND(C1800-INT(C1800)-B1800+INT(B1800),6))&gt;=0))-MONTH(B1800))&gt;=(INT(C1800)+((ROUND(C1800-INT(C1800)-B1800+INT(B1800),6))&gt;=0))),12)</f>
        <v>1</v>
      </c>
      <c r="S1800" s="5">
        <f t="shared" ref="S1800:S1863" si="345" xml:space="preserve">                               INT(C1800)+((ROUND(C1800-INT(C1800)-B1800+INT(B1800),6))&gt;=0)-EDATE(INT(B1800),12*(YEAR(INT(C1800)+((ROUND(C1800-INT(C1800)-B1800+INT(B1800),6))&gt;=0))-YEAR(B1800))+MONTH(INT(C1800)+((ROUND(C1800-INT(C1800)-B1800+INT(B1800),6))&gt;=0))-MONTH(B1800)    -(EDATE(B1800,12*(YEAR(INT(C1800)+((ROUND(C1800-INT(C1800)-B1800+INT(B1800),6))&gt;=0))-YEAR(B1800))+MONTH(INT(C1800)+((ROUND(C1800-INT(C1800)-B1800+INT(B1800),6))&gt;=0))-MONTH(B1800))&gt;=(INT(C1800)+((ROUND(C1800-INT(C1800)-B1800+INT(B1800),6))&gt;=0))))-1</f>
        <v>25</v>
      </c>
      <c r="U1800" s="1">
        <f t="shared" ref="U1800:U1863" si="346">EDATE($B1800,12*Q1800+R1800)+S1800</f>
        <v>22487</v>
      </c>
      <c r="W1800" s="6">
        <f t="shared" ref="W1800:W1863" si="347">U1800-$C1800</f>
        <v>0</v>
      </c>
      <c r="Y1800" t="str">
        <f>_xll.DIFFDATE(B1800,C1800,3)</f>
        <v>0 an 1 mois 24 jours</v>
      </c>
      <c r="AC1800" t="str">
        <f>RIGHT(_xll.DIFFDATE($B1800,$C1800,3),8)</f>
        <v>24 jours</v>
      </c>
      <c r="AD1800" s="11"/>
      <c r="AE1800" s="10"/>
    </row>
    <row r="1801" spans="2:31">
      <c r="B1801" s="1">
        <v>28794</v>
      </c>
      <c r="C1801" s="1">
        <v>61505</v>
      </c>
      <c r="E1801" s="2" t="str">
        <f t="shared" si="336"/>
        <v>89 ans, 6 mois, 21 jours</v>
      </c>
      <c r="G1801" s="3">
        <f t="shared" si="337"/>
        <v>89</v>
      </c>
      <c r="H1801" s="4">
        <f t="shared" si="338"/>
        <v>6</v>
      </c>
      <c r="I1801" s="5">
        <f t="shared" si="339"/>
        <v>21</v>
      </c>
      <c r="K1801" s="1">
        <f t="shared" si="340"/>
        <v>61504</v>
      </c>
      <c r="M1801" s="6">
        <f t="shared" si="341"/>
        <v>-1</v>
      </c>
      <c r="O1801" s="2" t="str">
        <f t="shared" si="342"/>
        <v>89 ans, 6 mois, 22 jours</v>
      </c>
      <c r="Q1801" s="3">
        <f t="shared" si="343"/>
        <v>89</v>
      </c>
      <c r="R1801" s="4">
        <f t="shared" si="344"/>
        <v>6</v>
      </c>
      <c r="S1801" s="5">
        <f t="shared" si="345"/>
        <v>22</v>
      </c>
      <c r="U1801" s="1">
        <f t="shared" si="346"/>
        <v>61505</v>
      </c>
      <c r="W1801" s="6">
        <f t="shared" si="347"/>
        <v>0</v>
      </c>
      <c r="Y1801" t="str">
        <f>_xll.DIFFDATE(B1801,C1801,3)</f>
        <v>89 ans 6 mois 21 jours</v>
      </c>
      <c r="AC1801" t="str">
        <f>RIGHT(_xll.DIFFDATE($B1801,$C1801,3),8)</f>
        <v>21 jours</v>
      </c>
      <c r="AD1801" s="11"/>
      <c r="AE1801" s="10"/>
    </row>
    <row r="1802" spans="2:31">
      <c r="B1802" s="1">
        <v>22281</v>
      </c>
      <c r="C1802" s="1">
        <v>74330</v>
      </c>
      <c r="E1802" s="2" t="str">
        <f t="shared" si="336"/>
        <v>142 ans, 6 mois, 3 jours</v>
      </c>
      <c r="G1802" s="3">
        <f t="shared" si="337"/>
        <v>142</v>
      </c>
      <c r="H1802" s="4">
        <f t="shared" si="338"/>
        <v>6</v>
      </c>
      <c r="I1802" s="5">
        <f t="shared" si="339"/>
        <v>3</v>
      </c>
      <c r="K1802" s="1">
        <f t="shared" si="340"/>
        <v>74329</v>
      </c>
      <c r="M1802" s="6">
        <f t="shared" si="341"/>
        <v>-1</v>
      </c>
      <c r="O1802" s="2" t="str">
        <f t="shared" si="342"/>
        <v>142 ans, 6 mois, 4 jours</v>
      </c>
      <c r="Q1802" s="3">
        <f t="shared" si="343"/>
        <v>142</v>
      </c>
      <c r="R1802" s="4">
        <f t="shared" si="344"/>
        <v>6</v>
      </c>
      <c r="S1802" s="5">
        <f t="shared" si="345"/>
        <v>4</v>
      </c>
      <c r="U1802" s="1">
        <f t="shared" si="346"/>
        <v>74330</v>
      </c>
      <c r="W1802" s="6">
        <f t="shared" si="347"/>
        <v>0</v>
      </c>
      <c r="Y1802" t="str">
        <f>_xll.DIFFDATE(B1802,C1802,3)</f>
        <v>142 ans 6 mois 3 jours</v>
      </c>
      <c r="AC1802" t="str">
        <f>RIGHT(_xll.DIFFDATE($B1802,$C1802,3),8)</f>
        <v xml:space="preserve"> 3 jours</v>
      </c>
      <c r="AD1802" s="11"/>
      <c r="AE1802" s="10"/>
    </row>
    <row r="1803" spans="2:31">
      <c r="B1803" s="1">
        <v>32172</v>
      </c>
      <c r="C1803" s="1">
        <v>78981</v>
      </c>
      <c r="E1803" s="2" t="str">
        <f t="shared" si="336"/>
        <v>128 ans, 1 mois, 27 jours</v>
      </c>
      <c r="G1803" s="3">
        <f t="shared" si="337"/>
        <v>128</v>
      </c>
      <c r="H1803" s="4">
        <f t="shared" si="338"/>
        <v>1</v>
      </c>
      <c r="I1803" s="5">
        <f t="shared" si="339"/>
        <v>27</v>
      </c>
      <c r="K1803" s="1">
        <f t="shared" si="340"/>
        <v>78980</v>
      </c>
      <c r="M1803" s="6">
        <f t="shared" si="341"/>
        <v>-1</v>
      </c>
      <c r="O1803" s="2" t="str">
        <f t="shared" si="342"/>
        <v>128 ans, 1 mois, 28 jours</v>
      </c>
      <c r="Q1803" s="3">
        <f t="shared" si="343"/>
        <v>128</v>
      </c>
      <c r="R1803" s="4">
        <f t="shared" si="344"/>
        <v>1</v>
      </c>
      <c r="S1803" s="5">
        <f t="shared" si="345"/>
        <v>28</v>
      </c>
      <c r="U1803" s="1">
        <f t="shared" si="346"/>
        <v>78981</v>
      </c>
      <c r="W1803" s="6">
        <f t="shared" si="347"/>
        <v>0</v>
      </c>
      <c r="Y1803" t="str">
        <f>_xll.DIFFDATE(B1803,C1803,3)</f>
        <v>128 ans 1 mois 27 jours</v>
      </c>
      <c r="AC1803" t="str">
        <f>RIGHT(_xll.DIFFDATE($B1803,$C1803,3),8)</f>
        <v>27 jours</v>
      </c>
      <c r="AD1803" s="11"/>
      <c r="AE1803" s="10"/>
    </row>
    <row r="1804" spans="2:31">
      <c r="B1804" s="1">
        <v>10074</v>
      </c>
      <c r="C1804" s="1">
        <v>13720</v>
      </c>
      <c r="E1804" s="2" t="str">
        <f t="shared" si="336"/>
        <v>9 ans, 11 mois, 23 jours</v>
      </c>
      <c r="G1804" s="3">
        <f t="shared" si="337"/>
        <v>9</v>
      </c>
      <c r="H1804" s="4">
        <f t="shared" si="338"/>
        <v>11</v>
      </c>
      <c r="I1804" s="5">
        <f t="shared" si="339"/>
        <v>23</v>
      </c>
      <c r="K1804" s="1">
        <f t="shared" si="340"/>
        <v>13719</v>
      </c>
      <c r="M1804" s="6">
        <f t="shared" si="341"/>
        <v>-1</v>
      </c>
      <c r="O1804" s="2" t="str">
        <f t="shared" si="342"/>
        <v>9 ans, 11 mois, 24 jours</v>
      </c>
      <c r="Q1804" s="3">
        <f t="shared" si="343"/>
        <v>9</v>
      </c>
      <c r="R1804" s="4">
        <f t="shared" si="344"/>
        <v>11</v>
      </c>
      <c r="S1804" s="5">
        <f t="shared" si="345"/>
        <v>24</v>
      </c>
      <c r="U1804" s="1">
        <f t="shared" si="346"/>
        <v>13720</v>
      </c>
      <c r="W1804" s="6">
        <f t="shared" si="347"/>
        <v>0</v>
      </c>
      <c r="Y1804" t="str">
        <f>_xll.DIFFDATE(B1804,C1804,3)</f>
        <v>9 ans 11 mois 23 jours</v>
      </c>
      <c r="AC1804" t="str">
        <f>RIGHT(_xll.DIFFDATE($B1804,$C1804,3),8)</f>
        <v>23 jours</v>
      </c>
      <c r="AD1804" s="11"/>
      <c r="AE1804" s="10"/>
    </row>
    <row r="1805" spans="2:31">
      <c r="B1805" s="1">
        <v>24441</v>
      </c>
      <c r="C1805" s="1">
        <v>34037</v>
      </c>
      <c r="E1805" s="2" t="str">
        <f t="shared" si="336"/>
        <v>26 ans, 3 mois, 7 jours</v>
      </c>
      <c r="G1805" s="3">
        <f t="shared" si="337"/>
        <v>26</v>
      </c>
      <c r="H1805" s="4">
        <f t="shared" si="338"/>
        <v>3</v>
      </c>
      <c r="I1805" s="5">
        <f t="shared" si="339"/>
        <v>7</v>
      </c>
      <c r="K1805" s="1">
        <f t="shared" si="340"/>
        <v>34035</v>
      </c>
      <c r="M1805" s="6">
        <f t="shared" si="341"/>
        <v>-2</v>
      </c>
      <c r="O1805" s="2" t="str">
        <f t="shared" si="342"/>
        <v>26 ans, 3 mois, 9 jours</v>
      </c>
      <c r="Q1805" s="3">
        <f t="shared" si="343"/>
        <v>26</v>
      </c>
      <c r="R1805" s="4">
        <f t="shared" si="344"/>
        <v>3</v>
      </c>
      <c r="S1805" s="5">
        <f t="shared" si="345"/>
        <v>9</v>
      </c>
      <c r="U1805" s="1">
        <f t="shared" si="346"/>
        <v>34037</v>
      </c>
      <c r="W1805" s="6">
        <f t="shared" si="347"/>
        <v>0</v>
      </c>
      <c r="Y1805" t="str">
        <f>_xll.DIFFDATE(B1805,C1805,3)</f>
        <v>26 ans 3 mois 7 jours</v>
      </c>
      <c r="AC1805" t="str">
        <f>RIGHT(_xll.DIFFDATE($B1805,$C1805,3),8)</f>
        <v xml:space="preserve"> 7 jours</v>
      </c>
      <c r="AD1805" s="11"/>
      <c r="AE1805" s="10"/>
    </row>
    <row r="1806" spans="2:31">
      <c r="B1806" s="1">
        <v>14913</v>
      </c>
      <c r="C1806" s="1">
        <v>41345</v>
      </c>
      <c r="E1806" s="2" t="str">
        <f t="shared" si="336"/>
        <v>72 ans, 4 mois, 11 jours</v>
      </c>
      <c r="G1806" s="3">
        <f t="shared" si="337"/>
        <v>72</v>
      </c>
      <c r="H1806" s="4">
        <f t="shared" si="338"/>
        <v>4</v>
      </c>
      <c r="I1806" s="5">
        <f t="shared" si="339"/>
        <v>11</v>
      </c>
      <c r="K1806" s="1">
        <f t="shared" si="340"/>
        <v>41344</v>
      </c>
      <c r="M1806" s="6">
        <f t="shared" si="341"/>
        <v>-1</v>
      </c>
      <c r="O1806" s="2" t="str">
        <f t="shared" si="342"/>
        <v>72 ans, 4 mois, 12 jours</v>
      </c>
      <c r="Q1806" s="3">
        <f t="shared" si="343"/>
        <v>72</v>
      </c>
      <c r="R1806" s="4">
        <f t="shared" si="344"/>
        <v>4</v>
      </c>
      <c r="S1806" s="5">
        <f t="shared" si="345"/>
        <v>12</v>
      </c>
      <c r="U1806" s="1">
        <f t="shared" si="346"/>
        <v>41345</v>
      </c>
      <c r="W1806" s="6">
        <f t="shared" si="347"/>
        <v>0</v>
      </c>
      <c r="Y1806" t="str">
        <f>_xll.DIFFDATE(B1806,C1806,3)</f>
        <v>72 ans 4 mois 11 jours</v>
      </c>
      <c r="AC1806" t="str">
        <f>RIGHT(_xll.DIFFDATE($B1806,$C1806,3),8)</f>
        <v>11 jours</v>
      </c>
      <c r="AD1806" s="11"/>
      <c r="AE1806" s="10"/>
    </row>
    <row r="1807" spans="2:31">
      <c r="B1807" s="1">
        <v>24837</v>
      </c>
      <c r="C1807" s="1">
        <v>54132</v>
      </c>
      <c r="E1807" s="2" t="str">
        <f t="shared" si="336"/>
        <v>80 ans, 2 mois, 13 jours</v>
      </c>
      <c r="G1807" s="3">
        <f t="shared" si="337"/>
        <v>80</v>
      </c>
      <c r="H1807" s="4">
        <f t="shared" si="338"/>
        <v>2</v>
      </c>
      <c r="I1807" s="5">
        <f t="shared" si="339"/>
        <v>13</v>
      </c>
      <c r="K1807" s="1">
        <f t="shared" si="340"/>
        <v>54130</v>
      </c>
      <c r="M1807" s="6">
        <f t="shared" si="341"/>
        <v>-2</v>
      </c>
      <c r="O1807" s="2" t="str">
        <f t="shared" si="342"/>
        <v>80 ans, 2 mois, 15 jours</v>
      </c>
      <c r="Q1807" s="3">
        <f t="shared" si="343"/>
        <v>80</v>
      </c>
      <c r="R1807" s="4">
        <f t="shared" si="344"/>
        <v>2</v>
      </c>
      <c r="S1807" s="5">
        <f t="shared" si="345"/>
        <v>15</v>
      </c>
      <c r="U1807" s="1">
        <f t="shared" si="346"/>
        <v>54132</v>
      </c>
      <c r="W1807" s="6">
        <f t="shared" si="347"/>
        <v>0</v>
      </c>
      <c r="Y1807" t="str">
        <f>_xll.DIFFDATE(B1807,C1807,3)</f>
        <v>80 ans 2 mois 13 jours</v>
      </c>
      <c r="AC1807" t="str">
        <f>RIGHT(_xll.DIFFDATE($B1807,$C1807,3),8)</f>
        <v>13 jours</v>
      </c>
      <c r="AD1807" s="11"/>
      <c r="AE1807" s="10"/>
    </row>
    <row r="1808" spans="2:31">
      <c r="B1808" s="1">
        <v>36005</v>
      </c>
      <c r="C1808" s="1">
        <v>43166</v>
      </c>
      <c r="E1808" s="2" t="str">
        <f t="shared" si="336"/>
        <v>19 ans, 7 mois, 6 jours</v>
      </c>
      <c r="G1808" s="3">
        <f t="shared" si="337"/>
        <v>19</v>
      </c>
      <c r="H1808" s="4">
        <f t="shared" si="338"/>
        <v>7</v>
      </c>
      <c r="I1808" s="5">
        <f t="shared" si="339"/>
        <v>6</v>
      </c>
      <c r="K1808" s="1">
        <f t="shared" si="340"/>
        <v>43165</v>
      </c>
      <c r="M1808" s="6">
        <f t="shared" si="341"/>
        <v>-1</v>
      </c>
      <c r="O1808" s="2" t="str">
        <f t="shared" si="342"/>
        <v>19 ans, 7 mois, 7 jours</v>
      </c>
      <c r="Q1808" s="3">
        <f t="shared" si="343"/>
        <v>19</v>
      </c>
      <c r="R1808" s="4">
        <f t="shared" si="344"/>
        <v>7</v>
      </c>
      <c r="S1808" s="5">
        <f t="shared" si="345"/>
        <v>7</v>
      </c>
      <c r="U1808" s="1">
        <f t="shared" si="346"/>
        <v>43166</v>
      </c>
      <c r="W1808" s="6">
        <f t="shared" si="347"/>
        <v>0</v>
      </c>
      <c r="Y1808" t="str">
        <f>_xll.DIFFDATE(B1808,C1808,3)</f>
        <v>19 ans 7 mois 6 jours</v>
      </c>
      <c r="AC1808" t="str">
        <f>RIGHT(_xll.DIFFDATE($B1808,$C1808,3),8)</f>
        <v xml:space="preserve"> 6 jours</v>
      </c>
      <c r="AD1808" s="11"/>
      <c r="AE1808" s="10"/>
    </row>
    <row r="1809" spans="2:31">
      <c r="B1809" s="1">
        <v>12538</v>
      </c>
      <c r="C1809" s="1">
        <v>41722</v>
      </c>
      <c r="E1809" s="2" t="str">
        <f t="shared" si="336"/>
        <v>79 ans, 10 mois, 23 jours</v>
      </c>
      <c r="G1809" s="3">
        <f t="shared" si="337"/>
        <v>79</v>
      </c>
      <c r="H1809" s="4">
        <f t="shared" si="338"/>
        <v>10</v>
      </c>
      <c r="I1809" s="5">
        <f t="shared" si="339"/>
        <v>23</v>
      </c>
      <c r="K1809" s="1">
        <f t="shared" si="340"/>
        <v>41721</v>
      </c>
      <c r="M1809" s="6">
        <f t="shared" si="341"/>
        <v>-1</v>
      </c>
      <c r="O1809" s="2" t="str">
        <f t="shared" si="342"/>
        <v>79 ans, 10 mois, 24 jours</v>
      </c>
      <c r="Q1809" s="3">
        <f t="shared" si="343"/>
        <v>79</v>
      </c>
      <c r="R1809" s="4">
        <f t="shared" si="344"/>
        <v>10</v>
      </c>
      <c r="S1809" s="5">
        <f t="shared" si="345"/>
        <v>24</v>
      </c>
      <c r="U1809" s="1">
        <f t="shared" si="346"/>
        <v>41722</v>
      </c>
      <c r="W1809" s="6">
        <f t="shared" si="347"/>
        <v>0</v>
      </c>
      <c r="Y1809" t="str">
        <f>_xll.DIFFDATE(B1809,C1809,3)</f>
        <v>79 ans 10 mois 23 jours</v>
      </c>
      <c r="AC1809" t="str">
        <f>RIGHT(_xll.DIFFDATE($B1809,$C1809,3),8)</f>
        <v>23 jours</v>
      </c>
      <c r="AD1809" s="11"/>
      <c r="AE1809" s="10"/>
    </row>
    <row r="1810" spans="2:31">
      <c r="B1810" s="1">
        <v>23649</v>
      </c>
      <c r="C1810" s="1">
        <v>28556</v>
      </c>
      <c r="E1810" s="2" t="str">
        <f t="shared" si="336"/>
        <v>13 ans, 5 mois, 6 jours</v>
      </c>
      <c r="G1810" s="3">
        <f t="shared" si="337"/>
        <v>13</v>
      </c>
      <c r="H1810" s="4">
        <f t="shared" si="338"/>
        <v>5</v>
      </c>
      <c r="I1810" s="5">
        <f t="shared" si="339"/>
        <v>6</v>
      </c>
      <c r="K1810" s="1">
        <f t="shared" si="340"/>
        <v>28555</v>
      </c>
      <c r="M1810" s="6">
        <f t="shared" si="341"/>
        <v>-1</v>
      </c>
      <c r="O1810" s="2" t="str">
        <f t="shared" si="342"/>
        <v>13 ans, 5 mois, 7 jours</v>
      </c>
      <c r="Q1810" s="3">
        <f t="shared" si="343"/>
        <v>13</v>
      </c>
      <c r="R1810" s="4">
        <f t="shared" si="344"/>
        <v>5</v>
      </c>
      <c r="S1810" s="5">
        <f t="shared" si="345"/>
        <v>7</v>
      </c>
      <c r="U1810" s="1">
        <f t="shared" si="346"/>
        <v>28556</v>
      </c>
      <c r="W1810" s="6">
        <f t="shared" si="347"/>
        <v>0</v>
      </c>
      <c r="Y1810" t="str">
        <f>_xll.DIFFDATE(B1810,C1810,3)</f>
        <v>13 ans 5 mois 6 jours</v>
      </c>
      <c r="AC1810" t="str">
        <f>RIGHT(_xll.DIFFDATE($B1810,$C1810,3),8)</f>
        <v xml:space="preserve"> 6 jours</v>
      </c>
      <c r="AD1810" s="11"/>
      <c r="AE1810" s="10"/>
    </row>
    <row r="1811" spans="2:31">
      <c r="B1811" s="1">
        <v>3498</v>
      </c>
      <c r="C1811" s="1">
        <v>15411</v>
      </c>
      <c r="E1811" s="2" t="str">
        <f t="shared" si="336"/>
        <v>32 ans, 7 mois, 10 jours</v>
      </c>
      <c r="G1811" s="3">
        <f t="shared" si="337"/>
        <v>32</v>
      </c>
      <c r="H1811" s="4">
        <f t="shared" si="338"/>
        <v>7</v>
      </c>
      <c r="I1811" s="5">
        <f t="shared" si="339"/>
        <v>10</v>
      </c>
      <c r="K1811" s="1">
        <f t="shared" si="340"/>
        <v>15410</v>
      </c>
      <c r="M1811" s="6">
        <f t="shared" si="341"/>
        <v>-1</v>
      </c>
      <c r="O1811" s="2" t="str">
        <f t="shared" si="342"/>
        <v>32 ans, 7 mois, 11 jours</v>
      </c>
      <c r="Q1811" s="3">
        <f t="shared" si="343"/>
        <v>32</v>
      </c>
      <c r="R1811" s="4">
        <f t="shared" si="344"/>
        <v>7</v>
      </c>
      <c r="S1811" s="5">
        <f t="shared" si="345"/>
        <v>11</v>
      </c>
      <c r="U1811" s="1">
        <f t="shared" si="346"/>
        <v>15411</v>
      </c>
      <c r="W1811" s="6">
        <f t="shared" si="347"/>
        <v>0</v>
      </c>
      <c r="Y1811" t="str">
        <f>_xll.DIFFDATE(B1811,C1811,3)</f>
        <v>32 ans 7 mois 10 jours</v>
      </c>
      <c r="AC1811" t="str">
        <f>RIGHT(_xll.DIFFDATE($B1811,$C1811,3),8)</f>
        <v>10 jours</v>
      </c>
      <c r="AD1811" s="11"/>
      <c r="AE1811" s="10"/>
    </row>
    <row r="1812" spans="2:31">
      <c r="B1812" s="1">
        <v>12996</v>
      </c>
      <c r="C1812" s="1">
        <v>15638</v>
      </c>
      <c r="E1812" s="2" t="str">
        <f t="shared" si="336"/>
        <v>7 ans, 2 mois, 23 jours</v>
      </c>
      <c r="G1812" s="3">
        <f t="shared" si="337"/>
        <v>7</v>
      </c>
      <c r="H1812" s="4">
        <f t="shared" si="338"/>
        <v>2</v>
      </c>
      <c r="I1812" s="5">
        <f t="shared" si="339"/>
        <v>23</v>
      </c>
      <c r="K1812" s="1">
        <f t="shared" si="340"/>
        <v>15637</v>
      </c>
      <c r="M1812" s="6">
        <f t="shared" si="341"/>
        <v>-1</v>
      </c>
      <c r="O1812" s="2" t="str">
        <f t="shared" si="342"/>
        <v>7 ans, 2 mois, 24 jours</v>
      </c>
      <c r="Q1812" s="3">
        <f t="shared" si="343"/>
        <v>7</v>
      </c>
      <c r="R1812" s="4">
        <f t="shared" si="344"/>
        <v>2</v>
      </c>
      <c r="S1812" s="5">
        <f t="shared" si="345"/>
        <v>24</v>
      </c>
      <c r="U1812" s="1">
        <f t="shared" si="346"/>
        <v>15638</v>
      </c>
      <c r="W1812" s="6">
        <f t="shared" si="347"/>
        <v>0</v>
      </c>
      <c r="Y1812" t="str">
        <f>_xll.DIFFDATE(B1812,C1812,3)</f>
        <v>7 ans 2 mois 23 jours</v>
      </c>
      <c r="AC1812" t="str">
        <f>RIGHT(_xll.DIFFDATE($B1812,$C1812,3),8)</f>
        <v>23 jours</v>
      </c>
      <c r="AD1812" s="11"/>
      <c r="AE1812" s="10"/>
    </row>
    <row r="1813" spans="2:31">
      <c r="B1813" s="1">
        <v>8036</v>
      </c>
      <c r="C1813" s="1">
        <v>55727</v>
      </c>
      <c r="E1813" s="2" t="str">
        <f t="shared" si="336"/>
        <v>130 ans, 6 mois, 26 jours</v>
      </c>
      <c r="G1813" s="3">
        <f t="shared" si="337"/>
        <v>130</v>
      </c>
      <c r="H1813" s="4">
        <f t="shared" si="338"/>
        <v>6</v>
      </c>
      <c r="I1813" s="5">
        <f t="shared" si="339"/>
        <v>26</v>
      </c>
      <c r="K1813" s="1">
        <f t="shared" si="340"/>
        <v>55726</v>
      </c>
      <c r="M1813" s="6">
        <f t="shared" si="341"/>
        <v>-1</v>
      </c>
      <c r="O1813" s="2" t="str">
        <f t="shared" si="342"/>
        <v>130 ans, 6 mois, 27 jours</v>
      </c>
      <c r="Q1813" s="3">
        <f t="shared" si="343"/>
        <v>130</v>
      </c>
      <c r="R1813" s="4">
        <f t="shared" si="344"/>
        <v>6</v>
      </c>
      <c r="S1813" s="5">
        <f t="shared" si="345"/>
        <v>27</v>
      </c>
      <c r="U1813" s="1">
        <f t="shared" si="346"/>
        <v>55727</v>
      </c>
      <c r="W1813" s="6">
        <f t="shared" si="347"/>
        <v>0</v>
      </c>
      <c r="Y1813" t="str">
        <f>_xll.DIFFDATE(B1813,C1813,3)</f>
        <v>130 ans 6 mois 26 jours</v>
      </c>
      <c r="AC1813" t="str">
        <f>RIGHT(_xll.DIFFDATE($B1813,$C1813,3),8)</f>
        <v>26 jours</v>
      </c>
      <c r="AD1813" s="11"/>
      <c r="AE1813" s="10"/>
    </row>
    <row r="1814" spans="2:31">
      <c r="B1814" s="1">
        <v>8705</v>
      </c>
      <c r="C1814" s="1">
        <v>20905</v>
      </c>
      <c r="E1814" s="2" t="str">
        <f t="shared" si="336"/>
        <v>33 ans, 4 mois, 23 jours</v>
      </c>
      <c r="G1814" s="3">
        <f t="shared" si="337"/>
        <v>33</v>
      </c>
      <c r="H1814" s="4">
        <f t="shared" si="338"/>
        <v>4</v>
      </c>
      <c r="I1814" s="5">
        <f t="shared" si="339"/>
        <v>23</v>
      </c>
      <c r="K1814" s="1">
        <f t="shared" si="340"/>
        <v>20902</v>
      </c>
      <c r="M1814" s="6">
        <f t="shared" si="341"/>
        <v>-3</v>
      </c>
      <c r="O1814" s="2" t="str">
        <f t="shared" si="342"/>
        <v>33 ans, 4 mois, 26 jours</v>
      </c>
      <c r="Q1814" s="3">
        <f t="shared" si="343"/>
        <v>33</v>
      </c>
      <c r="R1814" s="4">
        <f t="shared" si="344"/>
        <v>4</v>
      </c>
      <c r="S1814" s="5">
        <f t="shared" si="345"/>
        <v>26</v>
      </c>
      <c r="U1814" s="1">
        <f t="shared" si="346"/>
        <v>20905</v>
      </c>
      <c r="W1814" s="6">
        <f t="shared" si="347"/>
        <v>0</v>
      </c>
      <c r="Y1814" t="str">
        <f>_xll.DIFFDATE(B1814,C1814,3)</f>
        <v>33 ans 4 mois 23 jours</v>
      </c>
      <c r="AC1814" t="str">
        <f>RIGHT(_xll.DIFFDATE($B1814,$C1814,3),8)</f>
        <v>23 jours</v>
      </c>
      <c r="AD1814" s="11"/>
      <c r="AE1814" s="10"/>
    </row>
    <row r="1815" spans="2:31">
      <c r="B1815" s="1">
        <v>25202</v>
      </c>
      <c r="C1815" s="1">
        <v>73867</v>
      </c>
      <c r="E1815" s="2" t="str">
        <f t="shared" si="336"/>
        <v>133 ans, 2 mois, 26 jours</v>
      </c>
      <c r="G1815" s="3">
        <f t="shared" si="337"/>
        <v>133</v>
      </c>
      <c r="H1815" s="4">
        <f t="shared" si="338"/>
        <v>2</v>
      </c>
      <c r="I1815" s="5">
        <f t="shared" si="339"/>
        <v>26</v>
      </c>
      <c r="K1815" s="1">
        <f t="shared" si="340"/>
        <v>73865</v>
      </c>
      <c r="M1815" s="6">
        <f t="shared" si="341"/>
        <v>-2</v>
      </c>
      <c r="O1815" s="2" t="str">
        <f t="shared" si="342"/>
        <v>133 ans, 2 mois, 28 jours</v>
      </c>
      <c r="Q1815" s="3">
        <f t="shared" si="343"/>
        <v>133</v>
      </c>
      <c r="R1815" s="4">
        <f t="shared" si="344"/>
        <v>2</v>
      </c>
      <c r="S1815" s="5">
        <f t="shared" si="345"/>
        <v>28</v>
      </c>
      <c r="U1815" s="1">
        <f t="shared" si="346"/>
        <v>73867</v>
      </c>
      <c r="W1815" s="6">
        <f t="shared" si="347"/>
        <v>0</v>
      </c>
      <c r="Y1815" t="str">
        <f>_xll.DIFFDATE(B1815,C1815,3)</f>
        <v>133 ans 2 mois 26 jours</v>
      </c>
      <c r="AC1815" t="str">
        <f>RIGHT(_xll.DIFFDATE($B1815,$C1815,3),8)</f>
        <v>26 jours</v>
      </c>
      <c r="AD1815" s="11"/>
      <c r="AE1815" s="10"/>
    </row>
    <row r="1816" spans="2:31">
      <c r="B1816" s="1">
        <v>8766</v>
      </c>
      <c r="C1816" s="1">
        <v>54969</v>
      </c>
      <c r="E1816" s="2" t="str">
        <f t="shared" si="336"/>
        <v>126 ans, 5 mois, 30 jours</v>
      </c>
      <c r="G1816" s="3">
        <f t="shared" si="337"/>
        <v>126</v>
      </c>
      <c r="H1816" s="4">
        <f t="shared" si="338"/>
        <v>5</v>
      </c>
      <c r="I1816" s="5">
        <f t="shared" si="339"/>
        <v>30</v>
      </c>
      <c r="K1816" s="1">
        <f t="shared" si="340"/>
        <v>54969</v>
      </c>
      <c r="M1816" s="6">
        <f t="shared" si="341"/>
        <v>0</v>
      </c>
      <c r="O1816" s="2" t="str">
        <f t="shared" si="342"/>
        <v>126 ans, 6 mois, 0 jour</v>
      </c>
      <c r="Q1816" s="3">
        <f t="shared" si="343"/>
        <v>126</v>
      </c>
      <c r="R1816" s="4">
        <f t="shared" si="344"/>
        <v>6</v>
      </c>
      <c r="S1816" s="5">
        <f t="shared" si="345"/>
        <v>0</v>
      </c>
      <c r="U1816" s="1">
        <f t="shared" si="346"/>
        <v>54969</v>
      </c>
      <c r="W1816" s="6">
        <f t="shared" si="347"/>
        <v>0</v>
      </c>
      <c r="Y1816" t="str">
        <f>_xll.DIFFDATE(B1816,C1816,3)</f>
        <v>126 ans 5 mois 30 jours</v>
      </c>
      <c r="AC1816" t="str">
        <f>RIGHT(_xll.DIFFDATE($B1816,$C1816,3),8)</f>
        <v>30 jours</v>
      </c>
      <c r="AD1816" s="11"/>
      <c r="AE1816" s="10"/>
    </row>
    <row r="1817" spans="2:31">
      <c r="B1817" s="1">
        <v>29464</v>
      </c>
      <c r="C1817" s="1">
        <v>47327</v>
      </c>
      <c r="E1817" s="2" t="str">
        <f t="shared" si="336"/>
        <v>48 ans, 10 mois, 27 jours</v>
      </c>
      <c r="G1817" s="3">
        <f t="shared" si="337"/>
        <v>48</v>
      </c>
      <c r="H1817" s="4">
        <f t="shared" si="338"/>
        <v>10</v>
      </c>
      <c r="I1817" s="5">
        <f t="shared" si="339"/>
        <v>27</v>
      </c>
      <c r="K1817" s="1">
        <f t="shared" si="340"/>
        <v>47326</v>
      </c>
      <c r="M1817" s="6">
        <f t="shared" si="341"/>
        <v>-1</v>
      </c>
      <c r="O1817" s="2" t="str">
        <f t="shared" si="342"/>
        <v>48 ans, 10 mois, 28 jours</v>
      </c>
      <c r="Q1817" s="3">
        <f t="shared" si="343"/>
        <v>48</v>
      </c>
      <c r="R1817" s="4">
        <f t="shared" si="344"/>
        <v>10</v>
      </c>
      <c r="S1817" s="5">
        <f t="shared" si="345"/>
        <v>28</v>
      </c>
      <c r="U1817" s="1">
        <f t="shared" si="346"/>
        <v>47327</v>
      </c>
      <c r="W1817" s="6">
        <f t="shared" si="347"/>
        <v>0</v>
      </c>
      <c r="Y1817" t="str">
        <f>_xll.DIFFDATE(B1817,C1817,3)</f>
        <v>48 ans 10 mois 27 jours</v>
      </c>
      <c r="AC1817" t="str">
        <f>RIGHT(_xll.DIFFDATE($B1817,$C1817,3),8)</f>
        <v>27 jours</v>
      </c>
      <c r="AD1817" s="11"/>
      <c r="AE1817" s="10"/>
    </row>
    <row r="1818" spans="2:31">
      <c r="B1818" s="1">
        <v>31624</v>
      </c>
      <c r="C1818" s="1">
        <v>56529</v>
      </c>
      <c r="E1818" s="2" t="str">
        <f t="shared" si="336"/>
        <v>68 ans, 2 mois, 6 jours</v>
      </c>
      <c r="G1818" s="3">
        <f t="shared" si="337"/>
        <v>68</v>
      </c>
      <c r="H1818" s="4">
        <f t="shared" si="338"/>
        <v>2</v>
      </c>
      <c r="I1818" s="5">
        <f t="shared" si="339"/>
        <v>6</v>
      </c>
      <c r="K1818" s="1">
        <f t="shared" si="340"/>
        <v>56528</v>
      </c>
      <c r="M1818" s="6">
        <f t="shared" si="341"/>
        <v>-1</v>
      </c>
      <c r="O1818" s="2" t="str">
        <f t="shared" si="342"/>
        <v>68 ans, 2 mois, 7 jours</v>
      </c>
      <c r="Q1818" s="3">
        <f t="shared" si="343"/>
        <v>68</v>
      </c>
      <c r="R1818" s="4">
        <f t="shared" si="344"/>
        <v>2</v>
      </c>
      <c r="S1818" s="5">
        <f t="shared" si="345"/>
        <v>7</v>
      </c>
      <c r="U1818" s="1">
        <f t="shared" si="346"/>
        <v>56529</v>
      </c>
      <c r="W1818" s="6">
        <f t="shared" si="347"/>
        <v>0</v>
      </c>
      <c r="Y1818" t="str">
        <f>_xll.DIFFDATE(B1818,C1818,3)</f>
        <v>68 ans 2 mois 6 jours</v>
      </c>
      <c r="AC1818" t="str">
        <f>RIGHT(_xll.DIFFDATE($B1818,$C1818,3),8)</f>
        <v xml:space="preserve"> 6 jours</v>
      </c>
      <c r="AD1818" s="11"/>
      <c r="AE1818" s="10"/>
    </row>
    <row r="1819" spans="2:31">
      <c r="B1819" s="1">
        <v>9071</v>
      </c>
      <c r="C1819" s="1">
        <v>11512</v>
      </c>
      <c r="E1819" s="2" t="str">
        <f t="shared" si="336"/>
        <v>6 ans, 8 mois, 7 jours</v>
      </c>
      <c r="G1819" s="3">
        <f t="shared" si="337"/>
        <v>6</v>
      </c>
      <c r="H1819" s="4">
        <f t="shared" si="338"/>
        <v>8</v>
      </c>
      <c r="I1819" s="5">
        <f t="shared" si="339"/>
        <v>7</v>
      </c>
      <c r="K1819" s="1">
        <f t="shared" si="340"/>
        <v>11511</v>
      </c>
      <c r="M1819" s="6">
        <f t="shared" si="341"/>
        <v>-1</v>
      </c>
      <c r="O1819" s="2" t="str">
        <f t="shared" si="342"/>
        <v>6 ans, 8 mois, 8 jours</v>
      </c>
      <c r="Q1819" s="3">
        <f t="shared" si="343"/>
        <v>6</v>
      </c>
      <c r="R1819" s="4">
        <f t="shared" si="344"/>
        <v>8</v>
      </c>
      <c r="S1819" s="5">
        <f t="shared" si="345"/>
        <v>8</v>
      </c>
      <c r="U1819" s="1">
        <f t="shared" si="346"/>
        <v>11512</v>
      </c>
      <c r="W1819" s="6">
        <f t="shared" si="347"/>
        <v>0</v>
      </c>
      <c r="Y1819" t="str">
        <f>_xll.DIFFDATE(B1819,C1819,3)</f>
        <v>6 ans 8 mois 7 jours</v>
      </c>
      <c r="AC1819" t="str">
        <f>RIGHT(_xll.DIFFDATE($B1819,$C1819,3),8)</f>
        <v xml:space="preserve"> 7 jours</v>
      </c>
      <c r="AD1819" s="11"/>
      <c r="AE1819" s="10"/>
    </row>
    <row r="1820" spans="2:31">
      <c r="B1820" s="1">
        <v>23742</v>
      </c>
      <c r="C1820" s="1">
        <v>51438</v>
      </c>
      <c r="E1820" s="2" t="str">
        <f t="shared" si="336"/>
        <v>75 ans, 9 mois, 28 jours</v>
      </c>
      <c r="G1820" s="3">
        <f t="shared" si="337"/>
        <v>75</v>
      </c>
      <c r="H1820" s="4">
        <f t="shared" si="338"/>
        <v>9</v>
      </c>
      <c r="I1820" s="5">
        <f t="shared" si="339"/>
        <v>28</v>
      </c>
      <c r="K1820" s="1">
        <f t="shared" si="340"/>
        <v>51437</v>
      </c>
      <c r="M1820" s="6">
        <f t="shared" si="341"/>
        <v>-1</v>
      </c>
      <c r="O1820" s="2" t="str">
        <f t="shared" si="342"/>
        <v>75 ans, 9 mois, 29 jours</v>
      </c>
      <c r="Q1820" s="3">
        <f t="shared" si="343"/>
        <v>75</v>
      </c>
      <c r="R1820" s="4">
        <f t="shared" si="344"/>
        <v>9</v>
      </c>
      <c r="S1820" s="5">
        <f t="shared" si="345"/>
        <v>29</v>
      </c>
      <c r="U1820" s="1">
        <f t="shared" si="346"/>
        <v>51438</v>
      </c>
      <c r="W1820" s="6">
        <f t="shared" si="347"/>
        <v>0</v>
      </c>
      <c r="Y1820" t="str">
        <f>_xll.DIFFDATE(B1820,C1820,3)</f>
        <v>75 ans 9 mois 28 jours</v>
      </c>
      <c r="AC1820" t="str">
        <f>RIGHT(_xll.DIFFDATE($B1820,$C1820,3),8)</f>
        <v>28 jours</v>
      </c>
      <c r="AD1820" s="11"/>
      <c r="AE1820" s="10"/>
    </row>
    <row r="1821" spans="2:31">
      <c r="B1821" s="1">
        <v>1400</v>
      </c>
      <c r="C1821" s="1">
        <v>32481</v>
      </c>
      <c r="E1821" s="2" t="str">
        <f t="shared" si="336"/>
        <v>85 ans, 1 mois, 3 jours</v>
      </c>
      <c r="G1821" s="3">
        <f t="shared" si="337"/>
        <v>85</v>
      </c>
      <c r="H1821" s="4">
        <f t="shared" si="338"/>
        <v>1</v>
      </c>
      <c r="I1821" s="5">
        <f t="shared" si="339"/>
        <v>3</v>
      </c>
      <c r="K1821" s="1">
        <f t="shared" si="340"/>
        <v>32480</v>
      </c>
      <c r="M1821" s="6">
        <f t="shared" si="341"/>
        <v>-1</v>
      </c>
      <c r="O1821" s="2" t="str">
        <f t="shared" si="342"/>
        <v>85 ans, 1 mois, 4 jours</v>
      </c>
      <c r="Q1821" s="3">
        <f t="shared" si="343"/>
        <v>85</v>
      </c>
      <c r="R1821" s="4">
        <f t="shared" si="344"/>
        <v>1</v>
      </c>
      <c r="S1821" s="5">
        <f t="shared" si="345"/>
        <v>4</v>
      </c>
      <c r="U1821" s="1">
        <f t="shared" si="346"/>
        <v>32481</v>
      </c>
      <c r="W1821" s="6">
        <f t="shared" si="347"/>
        <v>0</v>
      </c>
      <c r="Y1821" t="str">
        <f>_xll.DIFFDATE(B1821,C1821,3)</f>
        <v>85 ans 1 mois 3 jours</v>
      </c>
      <c r="AC1821" t="str">
        <f>RIGHT(_xll.DIFFDATE($B1821,$C1821,3),8)</f>
        <v xml:space="preserve"> 3 jours</v>
      </c>
      <c r="AD1821" s="11"/>
      <c r="AE1821" s="10"/>
    </row>
    <row r="1822" spans="2:31">
      <c r="B1822" s="1">
        <v>16070</v>
      </c>
      <c r="C1822" s="1">
        <v>58527</v>
      </c>
      <c r="E1822" s="2" t="str">
        <f t="shared" si="336"/>
        <v>116 ans, 2 mois, 26 jours</v>
      </c>
      <c r="G1822" s="3">
        <f t="shared" si="337"/>
        <v>116</v>
      </c>
      <c r="H1822" s="4">
        <f t="shared" si="338"/>
        <v>2</v>
      </c>
      <c r="I1822" s="5">
        <f t="shared" si="339"/>
        <v>26</v>
      </c>
      <c r="K1822" s="1">
        <f t="shared" si="340"/>
        <v>58526</v>
      </c>
      <c r="M1822" s="6">
        <f t="shared" si="341"/>
        <v>-1</v>
      </c>
      <c r="O1822" s="2" t="str">
        <f t="shared" si="342"/>
        <v>116 ans, 2 mois, 27 jours</v>
      </c>
      <c r="Q1822" s="3">
        <f t="shared" si="343"/>
        <v>116</v>
      </c>
      <c r="R1822" s="4">
        <f t="shared" si="344"/>
        <v>2</v>
      </c>
      <c r="S1822" s="5">
        <f t="shared" si="345"/>
        <v>27</v>
      </c>
      <c r="U1822" s="1">
        <f t="shared" si="346"/>
        <v>58527</v>
      </c>
      <c r="W1822" s="6">
        <f t="shared" si="347"/>
        <v>0</v>
      </c>
      <c r="Y1822" t="str">
        <f>_xll.DIFFDATE(B1822,C1822,3)</f>
        <v>116 ans 2 mois 26 jours</v>
      </c>
      <c r="AC1822" t="str">
        <f>RIGHT(_xll.DIFFDATE($B1822,$C1822,3),8)</f>
        <v>26 jours</v>
      </c>
      <c r="AD1822" s="11"/>
      <c r="AE1822" s="10"/>
    </row>
    <row r="1823" spans="2:31">
      <c r="B1823" s="1">
        <v>23222</v>
      </c>
      <c r="C1823" s="1">
        <v>76781</v>
      </c>
      <c r="E1823" s="2" t="str">
        <f t="shared" si="336"/>
        <v>146 ans, 7 mois, 18 jours</v>
      </c>
      <c r="G1823" s="3">
        <f t="shared" si="337"/>
        <v>146</v>
      </c>
      <c r="H1823" s="4">
        <f t="shared" si="338"/>
        <v>7</v>
      </c>
      <c r="I1823" s="5">
        <f t="shared" si="339"/>
        <v>18</v>
      </c>
      <c r="K1823" s="1">
        <f t="shared" si="340"/>
        <v>76779</v>
      </c>
      <c r="M1823" s="6">
        <f t="shared" si="341"/>
        <v>-2</v>
      </c>
      <c r="O1823" s="2" t="str">
        <f t="shared" si="342"/>
        <v>146 ans, 7 mois, 20 jours</v>
      </c>
      <c r="Q1823" s="3">
        <f t="shared" si="343"/>
        <v>146</v>
      </c>
      <c r="R1823" s="4">
        <f t="shared" si="344"/>
        <v>7</v>
      </c>
      <c r="S1823" s="5">
        <f t="shared" si="345"/>
        <v>20</v>
      </c>
      <c r="U1823" s="1">
        <f t="shared" si="346"/>
        <v>76781</v>
      </c>
      <c r="W1823" s="6">
        <f t="shared" si="347"/>
        <v>0</v>
      </c>
      <c r="Y1823" t="str">
        <f>_xll.DIFFDATE(B1823,C1823,3)</f>
        <v>146 ans 7 mois 18 jours</v>
      </c>
      <c r="AC1823" t="str">
        <f>RIGHT(_xll.DIFFDATE($B1823,$C1823,3),8)</f>
        <v>18 jours</v>
      </c>
      <c r="AD1823" s="11"/>
      <c r="AE1823" s="10"/>
    </row>
    <row r="1824" spans="2:31">
      <c r="B1824" s="1">
        <v>36433</v>
      </c>
      <c r="C1824" s="1">
        <v>77142</v>
      </c>
      <c r="E1824" s="2" t="str">
        <f t="shared" si="336"/>
        <v>111 ans, 5 mois, 14 jours</v>
      </c>
      <c r="G1824" s="3">
        <f t="shared" si="337"/>
        <v>111</v>
      </c>
      <c r="H1824" s="4">
        <f t="shared" si="338"/>
        <v>5</v>
      </c>
      <c r="I1824" s="5">
        <f t="shared" si="339"/>
        <v>14</v>
      </c>
      <c r="K1824" s="1">
        <f t="shared" si="340"/>
        <v>77140</v>
      </c>
      <c r="M1824" s="6">
        <f t="shared" si="341"/>
        <v>-2</v>
      </c>
      <c r="O1824" s="2" t="str">
        <f t="shared" si="342"/>
        <v>111 ans, 5 mois, 16 jours</v>
      </c>
      <c r="Q1824" s="3">
        <f t="shared" si="343"/>
        <v>111</v>
      </c>
      <c r="R1824" s="4">
        <f t="shared" si="344"/>
        <v>5</v>
      </c>
      <c r="S1824" s="5">
        <f t="shared" si="345"/>
        <v>16</v>
      </c>
      <c r="U1824" s="1">
        <f t="shared" si="346"/>
        <v>77142</v>
      </c>
      <c r="W1824" s="6">
        <f t="shared" si="347"/>
        <v>0</v>
      </c>
      <c r="Y1824" t="str">
        <f>_xll.DIFFDATE(B1824,C1824,3)</f>
        <v>111 ans 5 mois 14 jours</v>
      </c>
      <c r="AC1824" t="str">
        <f>RIGHT(_xll.DIFFDATE($B1824,$C1824,3),8)</f>
        <v>14 jours</v>
      </c>
      <c r="AD1824" s="11"/>
      <c r="AE1824" s="10"/>
    </row>
    <row r="1825" spans="2:31">
      <c r="B1825" s="1">
        <v>11779</v>
      </c>
      <c r="C1825" s="1">
        <v>33576</v>
      </c>
      <c r="E1825" s="2" t="str">
        <f t="shared" si="336"/>
        <v>59 ans, 8 mois, 3 jours</v>
      </c>
      <c r="G1825" s="3">
        <f t="shared" si="337"/>
        <v>59</v>
      </c>
      <c r="H1825" s="4">
        <f t="shared" si="338"/>
        <v>8</v>
      </c>
      <c r="I1825" s="5">
        <f t="shared" si="339"/>
        <v>3</v>
      </c>
      <c r="K1825" s="1">
        <f t="shared" si="340"/>
        <v>33575</v>
      </c>
      <c r="M1825" s="6">
        <f t="shared" si="341"/>
        <v>-1</v>
      </c>
      <c r="O1825" s="2" t="str">
        <f t="shared" si="342"/>
        <v>59 ans, 8 mois, 4 jours</v>
      </c>
      <c r="Q1825" s="3">
        <f t="shared" si="343"/>
        <v>59</v>
      </c>
      <c r="R1825" s="4">
        <f t="shared" si="344"/>
        <v>8</v>
      </c>
      <c r="S1825" s="5">
        <f t="shared" si="345"/>
        <v>4</v>
      </c>
      <c r="U1825" s="1">
        <f t="shared" si="346"/>
        <v>33576</v>
      </c>
      <c r="W1825" s="6">
        <f t="shared" si="347"/>
        <v>0</v>
      </c>
      <c r="Y1825" t="str">
        <f>_xll.DIFFDATE(B1825,C1825,3)</f>
        <v>59 ans 8 mois 3 jours</v>
      </c>
      <c r="AC1825" t="str">
        <f>RIGHT(_xll.DIFFDATE($B1825,$C1825,3),8)</f>
        <v xml:space="preserve"> 3 jours</v>
      </c>
      <c r="AD1825" s="11"/>
      <c r="AE1825" s="10"/>
    </row>
    <row r="1826" spans="2:31">
      <c r="B1826" s="1">
        <v>28520</v>
      </c>
      <c r="C1826" s="1">
        <v>80430</v>
      </c>
      <c r="E1826" s="2" t="str">
        <f t="shared" si="336"/>
        <v>142 ans, 1 mois, 15 jours</v>
      </c>
      <c r="G1826" s="3">
        <f t="shared" si="337"/>
        <v>142</v>
      </c>
      <c r="H1826" s="4">
        <f t="shared" si="338"/>
        <v>1</v>
      </c>
      <c r="I1826" s="5">
        <f t="shared" si="339"/>
        <v>15</v>
      </c>
      <c r="K1826" s="1">
        <f t="shared" si="340"/>
        <v>80429</v>
      </c>
      <c r="M1826" s="6">
        <f t="shared" si="341"/>
        <v>-1</v>
      </c>
      <c r="O1826" s="2" t="str">
        <f t="shared" si="342"/>
        <v>142 ans, 1 mois, 16 jours</v>
      </c>
      <c r="Q1826" s="3">
        <f t="shared" si="343"/>
        <v>142</v>
      </c>
      <c r="R1826" s="4">
        <f t="shared" si="344"/>
        <v>1</v>
      </c>
      <c r="S1826" s="5">
        <f t="shared" si="345"/>
        <v>16</v>
      </c>
      <c r="U1826" s="1">
        <f t="shared" si="346"/>
        <v>80430</v>
      </c>
      <c r="W1826" s="6">
        <f t="shared" si="347"/>
        <v>0</v>
      </c>
      <c r="Y1826" t="str">
        <f>_xll.DIFFDATE(B1826,C1826,3)</f>
        <v>142 ans 1 mois 15 jours</v>
      </c>
      <c r="AC1826" t="str">
        <f>RIGHT(_xll.DIFFDATE($B1826,$C1826,3),8)</f>
        <v>15 jours</v>
      </c>
      <c r="AD1826" s="11"/>
      <c r="AE1826" s="10"/>
    </row>
    <row r="1827" spans="2:31">
      <c r="B1827" s="1">
        <v>10895</v>
      </c>
      <c r="C1827" s="1">
        <v>30011</v>
      </c>
      <c r="E1827" s="2" t="str">
        <f t="shared" si="336"/>
        <v>52 ans, 4 mois, 0 jour</v>
      </c>
      <c r="G1827" s="3">
        <f t="shared" si="337"/>
        <v>52</v>
      </c>
      <c r="H1827" s="4">
        <f t="shared" si="338"/>
        <v>4</v>
      </c>
      <c r="I1827" s="5">
        <f t="shared" si="339"/>
        <v>0</v>
      </c>
      <c r="K1827" s="1">
        <f t="shared" si="340"/>
        <v>30010</v>
      </c>
      <c r="M1827" s="6">
        <f t="shared" si="341"/>
        <v>-1</v>
      </c>
      <c r="O1827" s="2" t="str">
        <f t="shared" si="342"/>
        <v>52 ans, 4 mois, 1 jour</v>
      </c>
      <c r="Q1827" s="3">
        <f t="shared" si="343"/>
        <v>52</v>
      </c>
      <c r="R1827" s="4">
        <f t="shared" si="344"/>
        <v>4</v>
      </c>
      <c r="S1827" s="5">
        <f t="shared" si="345"/>
        <v>1</v>
      </c>
      <c r="U1827" s="1">
        <f t="shared" si="346"/>
        <v>30011</v>
      </c>
      <c r="W1827" s="6">
        <f t="shared" si="347"/>
        <v>0</v>
      </c>
      <c r="Y1827" t="str">
        <f>_xll.DIFFDATE(B1827,C1827,3)</f>
        <v>52 ans 4 mois 0 jour</v>
      </c>
      <c r="AC1827" t="str">
        <f>RIGHT(_xll.DIFFDATE($B1827,$C1827,3),8)</f>
        <v>s 0 jour</v>
      </c>
      <c r="AD1827" s="11"/>
      <c r="AE1827" s="10"/>
    </row>
    <row r="1828" spans="2:31">
      <c r="B1828" s="1">
        <v>22312</v>
      </c>
      <c r="C1828" s="1">
        <v>38262</v>
      </c>
      <c r="E1828" s="2" t="str">
        <f t="shared" si="336"/>
        <v>43 ans, 8 mois, 1 jour</v>
      </c>
      <c r="G1828" s="3">
        <f t="shared" si="337"/>
        <v>43</v>
      </c>
      <c r="H1828" s="4">
        <f t="shared" si="338"/>
        <v>8</v>
      </c>
      <c r="I1828" s="5">
        <f t="shared" si="339"/>
        <v>1</v>
      </c>
      <c r="K1828" s="1">
        <f t="shared" si="340"/>
        <v>38261</v>
      </c>
      <c r="M1828" s="6">
        <f t="shared" si="341"/>
        <v>-1</v>
      </c>
      <c r="O1828" s="2" t="str">
        <f t="shared" si="342"/>
        <v>43 ans, 8 mois, 2 jours</v>
      </c>
      <c r="Q1828" s="3">
        <f t="shared" si="343"/>
        <v>43</v>
      </c>
      <c r="R1828" s="4">
        <f t="shared" si="344"/>
        <v>8</v>
      </c>
      <c r="S1828" s="5">
        <f t="shared" si="345"/>
        <v>2</v>
      </c>
      <c r="U1828" s="1">
        <f t="shared" si="346"/>
        <v>38262</v>
      </c>
      <c r="W1828" s="6">
        <f t="shared" si="347"/>
        <v>0</v>
      </c>
      <c r="Y1828" t="str">
        <f>_xll.DIFFDATE(B1828,C1828,3)</f>
        <v>43 ans 8 mois 1 jour</v>
      </c>
      <c r="AC1828" t="str">
        <f>RIGHT(_xll.DIFFDATE($B1828,$C1828,3),8)</f>
        <v>s 1 jour</v>
      </c>
      <c r="AD1828" s="11"/>
      <c r="AE1828" s="10"/>
    </row>
    <row r="1829" spans="2:31">
      <c r="B1829" s="1">
        <v>9313</v>
      </c>
      <c r="C1829" s="1">
        <v>51939</v>
      </c>
      <c r="E1829" s="2" t="str">
        <f t="shared" si="336"/>
        <v>116 ans, 8 mois, 12 jours</v>
      </c>
      <c r="G1829" s="3">
        <f t="shared" si="337"/>
        <v>116</v>
      </c>
      <c r="H1829" s="4">
        <f t="shared" si="338"/>
        <v>8</v>
      </c>
      <c r="I1829" s="5">
        <f t="shared" si="339"/>
        <v>12</v>
      </c>
      <c r="K1829" s="1">
        <f t="shared" si="340"/>
        <v>51937</v>
      </c>
      <c r="M1829" s="6">
        <f t="shared" si="341"/>
        <v>-2</v>
      </c>
      <c r="O1829" s="2" t="str">
        <f t="shared" si="342"/>
        <v>116 ans, 8 mois, 14 jours</v>
      </c>
      <c r="Q1829" s="3">
        <f t="shared" si="343"/>
        <v>116</v>
      </c>
      <c r="R1829" s="4">
        <f t="shared" si="344"/>
        <v>8</v>
      </c>
      <c r="S1829" s="5">
        <f t="shared" si="345"/>
        <v>14</v>
      </c>
      <c r="U1829" s="1">
        <f t="shared" si="346"/>
        <v>51939</v>
      </c>
      <c r="W1829" s="6">
        <f t="shared" si="347"/>
        <v>0</v>
      </c>
      <c r="Y1829" t="str">
        <f>_xll.DIFFDATE(B1829,C1829,3)</f>
        <v>116 ans 8 mois 12 jours</v>
      </c>
      <c r="AC1829" t="str">
        <f>RIGHT(_xll.DIFFDATE($B1829,$C1829,3),8)</f>
        <v>12 jours</v>
      </c>
      <c r="AD1829" s="11"/>
      <c r="AE1829" s="10"/>
    </row>
    <row r="1830" spans="2:31">
      <c r="B1830" s="1">
        <v>10805</v>
      </c>
      <c r="C1830" s="1">
        <v>10934</v>
      </c>
      <c r="E1830" s="2" t="str">
        <f t="shared" si="336"/>
        <v>0 an, 4 mois, 6 jours</v>
      </c>
      <c r="G1830" s="3">
        <f t="shared" si="337"/>
        <v>0</v>
      </c>
      <c r="H1830" s="4">
        <f t="shared" si="338"/>
        <v>4</v>
      </c>
      <c r="I1830" s="5">
        <f t="shared" si="339"/>
        <v>6</v>
      </c>
      <c r="K1830" s="1">
        <f t="shared" si="340"/>
        <v>10933</v>
      </c>
      <c r="M1830" s="6">
        <f t="shared" si="341"/>
        <v>-1</v>
      </c>
      <c r="O1830" s="2" t="str">
        <f t="shared" si="342"/>
        <v>0 an, 4 mois, 7 jours</v>
      </c>
      <c r="Q1830" s="3">
        <f t="shared" si="343"/>
        <v>0</v>
      </c>
      <c r="R1830" s="4">
        <f t="shared" si="344"/>
        <v>4</v>
      </c>
      <c r="S1830" s="5">
        <f t="shared" si="345"/>
        <v>7</v>
      </c>
      <c r="U1830" s="1">
        <f t="shared" si="346"/>
        <v>10934</v>
      </c>
      <c r="W1830" s="6">
        <f t="shared" si="347"/>
        <v>0</v>
      </c>
      <c r="Y1830" t="str">
        <f>_xll.DIFFDATE(B1830,C1830,3)</f>
        <v>0 an 4 mois 6 jours</v>
      </c>
      <c r="AC1830" t="str">
        <f>RIGHT(_xll.DIFFDATE($B1830,$C1830,3),8)</f>
        <v xml:space="preserve"> 6 jours</v>
      </c>
      <c r="AD1830" s="11"/>
      <c r="AE1830" s="10"/>
    </row>
    <row r="1831" spans="2:31">
      <c r="B1831" s="1">
        <v>27636</v>
      </c>
      <c r="C1831" s="1">
        <v>69457</v>
      </c>
      <c r="E1831" s="2" t="str">
        <f t="shared" si="336"/>
        <v>114 ans, 5 mois, 29 jours</v>
      </c>
      <c r="G1831" s="3">
        <f t="shared" si="337"/>
        <v>114</v>
      </c>
      <c r="H1831" s="4">
        <f t="shared" si="338"/>
        <v>5</v>
      </c>
      <c r="I1831" s="5">
        <f t="shared" si="339"/>
        <v>29</v>
      </c>
      <c r="K1831" s="1">
        <f t="shared" si="340"/>
        <v>69457</v>
      </c>
      <c r="M1831" s="6">
        <f t="shared" si="341"/>
        <v>0</v>
      </c>
      <c r="O1831" s="2" t="str">
        <f t="shared" si="342"/>
        <v>114 ans, 6 mois, 0 jour</v>
      </c>
      <c r="Q1831" s="3">
        <f t="shared" si="343"/>
        <v>114</v>
      </c>
      <c r="R1831" s="4">
        <f t="shared" si="344"/>
        <v>6</v>
      </c>
      <c r="S1831" s="5">
        <f t="shared" si="345"/>
        <v>0</v>
      </c>
      <c r="U1831" s="1">
        <f t="shared" si="346"/>
        <v>69457</v>
      </c>
      <c r="W1831" s="6">
        <f t="shared" si="347"/>
        <v>0</v>
      </c>
      <c r="Y1831" t="str">
        <f>_xll.DIFFDATE(B1831,C1831,3)</f>
        <v>114 ans 5 mois 29 jours</v>
      </c>
      <c r="AC1831" t="str">
        <f>RIGHT(_xll.DIFFDATE($B1831,$C1831,3),8)</f>
        <v>29 jours</v>
      </c>
      <c r="AD1831" s="11"/>
      <c r="AE1831" s="10"/>
    </row>
    <row r="1832" spans="2:31">
      <c r="B1832" s="1">
        <v>12996</v>
      </c>
      <c r="C1832" s="1">
        <v>23867</v>
      </c>
      <c r="E1832" s="2" t="str">
        <f t="shared" si="336"/>
        <v>29 ans, 9 mois, 4 jours</v>
      </c>
      <c r="G1832" s="3">
        <f t="shared" si="337"/>
        <v>29</v>
      </c>
      <c r="H1832" s="4">
        <f t="shared" si="338"/>
        <v>9</v>
      </c>
      <c r="I1832" s="5">
        <f t="shared" si="339"/>
        <v>4</v>
      </c>
      <c r="K1832" s="1">
        <f t="shared" si="340"/>
        <v>23866</v>
      </c>
      <c r="M1832" s="6">
        <f t="shared" si="341"/>
        <v>-1</v>
      </c>
      <c r="O1832" s="2" t="str">
        <f t="shared" si="342"/>
        <v>29 ans, 9 mois, 5 jours</v>
      </c>
      <c r="Q1832" s="3">
        <f t="shared" si="343"/>
        <v>29</v>
      </c>
      <c r="R1832" s="4">
        <f t="shared" si="344"/>
        <v>9</v>
      </c>
      <c r="S1832" s="5">
        <f t="shared" si="345"/>
        <v>5</v>
      </c>
      <c r="U1832" s="1">
        <f t="shared" si="346"/>
        <v>23867</v>
      </c>
      <c r="W1832" s="6">
        <f t="shared" si="347"/>
        <v>0</v>
      </c>
      <c r="Y1832" t="str">
        <f>_xll.DIFFDATE(B1832,C1832,3)</f>
        <v>29 ans 9 mois 4 jours</v>
      </c>
      <c r="AC1832" t="str">
        <f>RIGHT(_xll.DIFFDATE($B1832,$C1832,3),8)</f>
        <v xml:space="preserve"> 4 jours</v>
      </c>
      <c r="AD1832" s="11"/>
      <c r="AE1832" s="10"/>
    </row>
    <row r="1833" spans="2:31">
      <c r="B1833" s="1">
        <v>10989</v>
      </c>
      <c r="C1833" s="1">
        <v>38075</v>
      </c>
      <c r="E1833" s="2" t="str">
        <f t="shared" si="336"/>
        <v>74 ans, 1 mois, 27 jours</v>
      </c>
      <c r="G1833" s="3">
        <f t="shared" si="337"/>
        <v>74</v>
      </c>
      <c r="H1833" s="4">
        <f t="shared" si="338"/>
        <v>1</v>
      </c>
      <c r="I1833" s="5">
        <f t="shared" si="339"/>
        <v>27</v>
      </c>
      <c r="K1833" s="1">
        <f t="shared" si="340"/>
        <v>38073</v>
      </c>
      <c r="M1833" s="6">
        <f t="shared" si="341"/>
        <v>-2</v>
      </c>
      <c r="O1833" s="2" t="str">
        <f t="shared" si="342"/>
        <v>74 ans, 1 mois, 29 jours</v>
      </c>
      <c r="Q1833" s="3">
        <f t="shared" si="343"/>
        <v>74</v>
      </c>
      <c r="R1833" s="4">
        <f t="shared" si="344"/>
        <v>1</v>
      </c>
      <c r="S1833" s="5">
        <f t="shared" si="345"/>
        <v>29</v>
      </c>
      <c r="U1833" s="1">
        <f t="shared" si="346"/>
        <v>38075</v>
      </c>
      <c r="W1833" s="6">
        <f t="shared" si="347"/>
        <v>0</v>
      </c>
      <c r="Y1833" t="str">
        <f>_xll.DIFFDATE(B1833,C1833,3)</f>
        <v>74 ans 1 mois 27 jours</v>
      </c>
      <c r="AC1833" t="str">
        <f>RIGHT(_xll.DIFFDATE($B1833,$C1833,3),8)</f>
        <v>27 jours</v>
      </c>
      <c r="AD1833" s="11"/>
      <c r="AE1833" s="10"/>
    </row>
    <row r="1834" spans="2:31">
      <c r="B1834" s="1">
        <v>18110</v>
      </c>
      <c r="C1834" s="1">
        <v>41466</v>
      </c>
      <c r="E1834" s="2" t="str">
        <f t="shared" si="336"/>
        <v>63 ans, 11 mois, 10 jours</v>
      </c>
      <c r="G1834" s="3">
        <f t="shared" si="337"/>
        <v>63</v>
      </c>
      <c r="H1834" s="4">
        <f t="shared" si="338"/>
        <v>11</v>
      </c>
      <c r="I1834" s="5">
        <f t="shared" si="339"/>
        <v>10</v>
      </c>
      <c r="K1834" s="1">
        <f t="shared" si="340"/>
        <v>41465</v>
      </c>
      <c r="M1834" s="6">
        <f t="shared" si="341"/>
        <v>-1</v>
      </c>
      <c r="O1834" s="2" t="str">
        <f t="shared" si="342"/>
        <v>63 ans, 11 mois, 11 jours</v>
      </c>
      <c r="Q1834" s="3">
        <f t="shared" si="343"/>
        <v>63</v>
      </c>
      <c r="R1834" s="4">
        <f t="shared" si="344"/>
        <v>11</v>
      </c>
      <c r="S1834" s="5">
        <f t="shared" si="345"/>
        <v>11</v>
      </c>
      <c r="U1834" s="1">
        <f t="shared" si="346"/>
        <v>41466</v>
      </c>
      <c r="W1834" s="6">
        <f t="shared" si="347"/>
        <v>0</v>
      </c>
      <c r="Y1834" t="str">
        <f>_xll.DIFFDATE(B1834,C1834,3)</f>
        <v>63 ans 11 mois 10 jours</v>
      </c>
      <c r="AC1834" t="str">
        <f>RIGHT(_xll.DIFFDATE($B1834,$C1834,3),8)</f>
        <v>10 jours</v>
      </c>
      <c r="AD1834" s="11"/>
      <c r="AE1834" s="10"/>
    </row>
    <row r="1835" spans="2:31">
      <c r="B1835" s="1">
        <v>2676</v>
      </c>
      <c r="C1835" s="1">
        <v>3714</v>
      </c>
      <c r="E1835" s="2" t="str">
        <f t="shared" si="336"/>
        <v>2 ans, 10 mois, 1 jour</v>
      </c>
      <c r="G1835" s="3">
        <f t="shared" si="337"/>
        <v>2</v>
      </c>
      <c r="H1835" s="4">
        <f t="shared" si="338"/>
        <v>10</v>
      </c>
      <c r="I1835" s="5">
        <f t="shared" si="339"/>
        <v>1</v>
      </c>
      <c r="K1835" s="1">
        <f t="shared" si="340"/>
        <v>3713</v>
      </c>
      <c r="M1835" s="6">
        <f t="shared" si="341"/>
        <v>-1</v>
      </c>
      <c r="O1835" s="2" t="str">
        <f t="shared" si="342"/>
        <v>2 ans, 10 mois, 2 jours</v>
      </c>
      <c r="Q1835" s="3">
        <f t="shared" si="343"/>
        <v>2</v>
      </c>
      <c r="R1835" s="4">
        <f t="shared" si="344"/>
        <v>10</v>
      </c>
      <c r="S1835" s="5">
        <f t="shared" si="345"/>
        <v>2</v>
      </c>
      <c r="U1835" s="1">
        <f t="shared" si="346"/>
        <v>3714</v>
      </c>
      <c r="W1835" s="6">
        <f t="shared" si="347"/>
        <v>0</v>
      </c>
      <c r="Y1835" t="str">
        <f>_xll.DIFFDATE(B1835,C1835,3)</f>
        <v>2 ans 10 mois 1 jour</v>
      </c>
      <c r="AC1835" t="str">
        <f>RIGHT(_xll.DIFFDATE($B1835,$C1835,3),8)</f>
        <v>s 1 jour</v>
      </c>
      <c r="AD1835" s="11"/>
      <c r="AE1835" s="10"/>
    </row>
    <row r="1836" spans="2:31">
      <c r="B1836" s="1">
        <v>2404</v>
      </c>
      <c r="C1836" s="1">
        <v>42927</v>
      </c>
      <c r="E1836" s="2" t="str">
        <f t="shared" si="336"/>
        <v>110 ans, 11 mois, 10 jours</v>
      </c>
      <c r="G1836" s="3">
        <f t="shared" si="337"/>
        <v>110</v>
      </c>
      <c r="H1836" s="4">
        <f t="shared" si="338"/>
        <v>11</v>
      </c>
      <c r="I1836" s="5">
        <f t="shared" si="339"/>
        <v>10</v>
      </c>
      <c r="K1836" s="1">
        <f t="shared" si="340"/>
        <v>42926</v>
      </c>
      <c r="M1836" s="6">
        <f t="shared" si="341"/>
        <v>-1</v>
      </c>
      <c r="O1836" s="2" t="str">
        <f t="shared" si="342"/>
        <v>110 ans, 11 mois, 11 jours</v>
      </c>
      <c r="Q1836" s="3">
        <f t="shared" si="343"/>
        <v>110</v>
      </c>
      <c r="R1836" s="4">
        <f t="shared" si="344"/>
        <v>11</v>
      </c>
      <c r="S1836" s="5">
        <f t="shared" si="345"/>
        <v>11</v>
      </c>
      <c r="U1836" s="1">
        <f t="shared" si="346"/>
        <v>42927</v>
      </c>
      <c r="W1836" s="6">
        <f t="shared" si="347"/>
        <v>0</v>
      </c>
      <c r="Y1836" t="str">
        <f>_xll.DIFFDATE(B1836,C1836,3)</f>
        <v>110 ans 11 mois 10 jours</v>
      </c>
      <c r="AC1836" t="str">
        <f>RIGHT(_xll.DIFFDATE($B1836,$C1836,3),8)</f>
        <v>10 jours</v>
      </c>
      <c r="AD1836" s="11"/>
      <c r="AE1836" s="10"/>
    </row>
    <row r="1837" spans="2:31">
      <c r="B1837" s="1">
        <v>9222</v>
      </c>
      <c r="C1837" s="1">
        <v>52432</v>
      </c>
      <c r="E1837" s="2" t="str">
        <f t="shared" si="336"/>
        <v>118 ans, 3 mois, 19 jours</v>
      </c>
      <c r="G1837" s="3">
        <f t="shared" si="337"/>
        <v>118</v>
      </c>
      <c r="H1837" s="4">
        <f t="shared" si="338"/>
        <v>3</v>
      </c>
      <c r="I1837" s="5">
        <f t="shared" si="339"/>
        <v>19</v>
      </c>
      <c r="K1837" s="1">
        <f t="shared" si="340"/>
        <v>52431</v>
      </c>
      <c r="M1837" s="6">
        <f t="shared" si="341"/>
        <v>-1</v>
      </c>
      <c r="O1837" s="2" t="str">
        <f t="shared" si="342"/>
        <v>118 ans, 3 mois, 20 jours</v>
      </c>
      <c r="Q1837" s="3">
        <f t="shared" si="343"/>
        <v>118</v>
      </c>
      <c r="R1837" s="4">
        <f t="shared" si="344"/>
        <v>3</v>
      </c>
      <c r="S1837" s="5">
        <f t="shared" si="345"/>
        <v>20</v>
      </c>
      <c r="U1837" s="1">
        <f t="shared" si="346"/>
        <v>52432</v>
      </c>
      <c r="W1837" s="6">
        <f t="shared" si="347"/>
        <v>0</v>
      </c>
      <c r="Y1837" t="str">
        <f>_xll.DIFFDATE(B1837,C1837,3)</f>
        <v>118 ans 3 mois 19 jours</v>
      </c>
      <c r="AC1837" t="str">
        <f>RIGHT(_xll.DIFFDATE($B1837,$C1837,3),8)</f>
        <v>19 jours</v>
      </c>
      <c r="AD1837" s="11"/>
      <c r="AE1837" s="10"/>
    </row>
    <row r="1838" spans="2:31">
      <c r="B1838" s="1">
        <v>4625</v>
      </c>
      <c r="C1838" s="1">
        <v>4819</v>
      </c>
      <c r="E1838" s="2" t="str">
        <f t="shared" si="336"/>
        <v>0 an, 6 mois, 10 jours</v>
      </c>
      <c r="G1838" s="3">
        <f t="shared" si="337"/>
        <v>0</v>
      </c>
      <c r="H1838" s="4">
        <f t="shared" si="338"/>
        <v>6</v>
      </c>
      <c r="I1838" s="5">
        <f t="shared" si="339"/>
        <v>10</v>
      </c>
      <c r="K1838" s="1">
        <f t="shared" si="340"/>
        <v>4818</v>
      </c>
      <c r="M1838" s="6">
        <f t="shared" si="341"/>
        <v>-1</v>
      </c>
      <c r="O1838" s="2" t="str">
        <f t="shared" si="342"/>
        <v>0 an, 6 mois, 11 jours</v>
      </c>
      <c r="Q1838" s="3">
        <f t="shared" si="343"/>
        <v>0</v>
      </c>
      <c r="R1838" s="4">
        <f t="shared" si="344"/>
        <v>6</v>
      </c>
      <c r="S1838" s="5">
        <f t="shared" si="345"/>
        <v>11</v>
      </c>
      <c r="U1838" s="1">
        <f t="shared" si="346"/>
        <v>4819</v>
      </c>
      <c r="W1838" s="6">
        <f t="shared" si="347"/>
        <v>0</v>
      </c>
      <c r="Y1838" t="str">
        <f>_xll.DIFFDATE(B1838,C1838,3)</f>
        <v>0 an 6 mois 10 jours</v>
      </c>
      <c r="AC1838" t="str">
        <f>RIGHT(_xll.DIFFDATE($B1838,$C1838,3),8)</f>
        <v>10 jours</v>
      </c>
      <c r="AD1838" s="11"/>
      <c r="AE1838" s="10"/>
    </row>
    <row r="1839" spans="2:31">
      <c r="B1839" s="1">
        <v>32141</v>
      </c>
      <c r="C1839" s="1">
        <v>43548</v>
      </c>
      <c r="E1839" s="2" t="str">
        <f t="shared" si="336"/>
        <v>31 ans, 2 mois, 22 jours</v>
      </c>
      <c r="G1839" s="3">
        <f t="shared" si="337"/>
        <v>31</v>
      </c>
      <c r="H1839" s="4">
        <f t="shared" si="338"/>
        <v>2</v>
      </c>
      <c r="I1839" s="5">
        <f t="shared" si="339"/>
        <v>22</v>
      </c>
      <c r="K1839" s="1">
        <f t="shared" si="340"/>
        <v>43546</v>
      </c>
      <c r="M1839" s="6">
        <f t="shared" si="341"/>
        <v>-2</v>
      </c>
      <c r="O1839" s="2" t="str">
        <f t="shared" si="342"/>
        <v>31 ans, 2 mois, 24 jours</v>
      </c>
      <c r="Q1839" s="3">
        <f t="shared" si="343"/>
        <v>31</v>
      </c>
      <c r="R1839" s="4">
        <f t="shared" si="344"/>
        <v>2</v>
      </c>
      <c r="S1839" s="5">
        <f t="shared" si="345"/>
        <v>24</v>
      </c>
      <c r="U1839" s="1">
        <f t="shared" si="346"/>
        <v>43548</v>
      </c>
      <c r="W1839" s="6">
        <f t="shared" si="347"/>
        <v>0</v>
      </c>
      <c r="Y1839" t="str">
        <f>_xll.DIFFDATE(B1839,C1839,3)</f>
        <v>31 ans 2 mois 22 jours</v>
      </c>
      <c r="AC1839" t="str">
        <f>RIGHT(_xll.DIFFDATE($B1839,$C1839,3),8)</f>
        <v>22 jours</v>
      </c>
      <c r="AD1839" s="11"/>
      <c r="AE1839" s="10"/>
    </row>
    <row r="1840" spans="2:31">
      <c r="B1840" s="1">
        <v>18414</v>
      </c>
      <c r="C1840" s="1">
        <v>52657</v>
      </c>
      <c r="E1840" s="2" t="str">
        <f t="shared" si="336"/>
        <v>93 ans, 9 mois, -1 jour</v>
      </c>
      <c r="G1840" s="3">
        <f t="shared" si="337"/>
        <v>93</v>
      </c>
      <c r="H1840" s="4">
        <f t="shared" si="338"/>
        <v>9</v>
      </c>
      <c r="I1840" s="5">
        <f t="shared" si="339"/>
        <v>-1</v>
      </c>
      <c r="K1840" s="1">
        <f t="shared" si="340"/>
        <v>52655</v>
      </c>
      <c r="M1840" s="6">
        <f t="shared" si="341"/>
        <v>-2</v>
      </c>
      <c r="O1840" s="2" t="str">
        <f t="shared" si="342"/>
        <v>93 ans, 9 mois, 1 jour</v>
      </c>
      <c r="Q1840" s="3">
        <f t="shared" si="343"/>
        <v>93</v>
      </c>
      <c r="R1840" s="4">
        <f t="shared" si="344"/>
        <v>9</v>
      </c>
      <c r="S1840" s="5">
        <f t="shared" si="345"/>
        <v>1</v>
      </c>
      <c r="U1840" s="1">
        <f t="shared" si="346"/>
        <v>52657</v>
      </c>
      <c r="W1840" s="6">
        <f t="shared" si="347"/>
        <v>0</v>
      </c>
      <c r="Y1840" t="str">
        <f>_xll.DIFFDATE(B1840,C1840,3)</f>
        <v>93 ans 9 mois -1 jour</v>
      </c>
      <c r="AC1840" t="str">
        <f>RIGHT(_xll.DIFFDATE($B1840,$C1840,3),8)</f>
        <v xml:space="preserve"> -1 jour</v>
      </c>
      <c r="AD1840" s="11"/>
      <c r="AE1840" s="10"/>
    </row>
    <row r="1841" spans="2:31">
      <c r="B1841" s="1">
        <v>13725</v>
      </c>
      <c r="C1841" s="1">
        <v>29657</v>
      </c>
      <c r="E1841" s="2" t="str">
        <f t="shared" si="336"/>
        <v>43 ans, 7 mois, 11 jours</v>
      </c>
      <c r="G1841" s="3">
        <f t="shared" si="337"/>
        <v>43</v>
      </c>
      <c r="H1841" s="4">
        <f t="shared" si="338"/>
        <v>7</v>
      </c>
      <c r="I1841" s="5">
        <f t="shared" si="339"/>
        <v>11</v>
      </c>
      <c r="K1841" s="1">
        <f t="shared" si="340"/>
        <v>29656</v>
      </c>
      <c r="M1841" s="6">
        <f t="shared" si="341"/>
        <v>-1</v>
      </c>
      <c r="O1841" s="2" t="str">
        <f t="shared" si="342"/>
        <v>43 ans, 7 mois, 12 jours</v>
      </c>
      <c r="Q1841" s="3">
        <f t="shared" si="343"/>
        <v>43</v>
      </c>
      <c r="R1841" s="4">
        <f t="shared" si="344"/>
        <v>7</v>
      </c>
      <c r="S1841" s="5">
        <f t="shared" si="345"/>
        <v>12</v>
      </c>
      <c r="U1841" s="1">
        <f t="shared" si="346"/>
        <v>29657</v>
      </c>
      <c r="W1841" s="6">
        <f t="shared" si="347"/>
        <v>0</v>
      </c>
      <c r="Y1841" t="str">
        <f>_xll.DIFFDATE(B1841,C1841,3)</f>
        <v>43 ans 7 mois 11 jours</v>
      </c>
      <c r="AC1841" t="str">
        <f>RIGHT(_xll.DIFFDATE($B1841,$C1841,3),8)</f>
        <v>11 jours</v>
      </c>
      <c r="AD1841" s="11"/>
      <c r="AE1841" s="10"/>
    </row>
    <row r="1842" spans="2:31">
      <c r="B1842" s="1">
        <v>34000</v>
      </c>
      <c r="C1842" s="1">
        <v>51206</v>
      </c>
      <c r="E1842" s="2" t="str">
        <f t="shared" si="336"/>
        <v>47 ans, 1 mois, 9 jours</v>
      </c>
      <c r="G1842" s="3">
        <f t="shared" si="337"/>
        <v>47</v>
      </c>
      <c r="H1842" s="4">
        <f t="shared" si="338"/>
        <v>1</v>
      </c>
      <c r="I1842" s="5">
        <f t="shared" si="339"/>
        <v>9</v>
      </c>
      <c r="K1842" s="1">
        <f t="shared" si="340"/>
        <v>51204</v>
      </c>
      <c r="M1842" s="6">
        <f t="shared" si="341"/>
        <v>-2</v>
      </c>
      <c r="O1842" s="2" t="str">
        <f t="shared" si="342"/>
        <v>47 ans, 1 mois, 11 jours</v>
      </c>
      <c r="Q1842" s="3">
        <f t="shared" si="343"/>
        <v>47</v>
      </c>
      <c r="R1842" s="4">
        <f t="shared" si="344"/>
        <v>1</v>
      </c>
      <c r="S1842" s="5">
        <f t="shared" si="345"/>
        <v>11</v>
      </c>
      <c r="U1842" s="1">
        <f t="shared" si="346"/>
        <v>51206</v>
      </c>
      <c r="W1842" s="6">
        <f t="shared" si="347"/>
        <v>0</v>
      </c>
      <c r="Y1842" t="str">
        <f>_xll.DIFFDATE(B1842,C1842,3)</f>
        <v>47 ans 1 mois 9 jours</v>
      </c>
      <c r="AC1842" t="str">
        <f>RIGHT(_xll.DIFFDATE($B1842,$C1842,3),8)</f>
        <v xml:space="preserve"> 9 jours</v>
      </c>
      <c r="AD1842" s="11"/>
      <c r="AE1842" s="10"/>
    </row>
    <row r="1843" spans="2:31">
      <c r="B1843" s="1">
        <v>212</v>
      </c>
      <c r="C1843" s="1">
        <v>27089</v>
      </c>
      <c r="E1843" s="2" t="str">
        <f t="shared" si="336"/>
        <v>73 ans, 7 mois, -1 jour</v>
      </c>
      <c r="G1843" s="3">
        <f t="shared" si="337"/>
        <v>73</v>
      </c>
      <c r="H1843" s="4">
        <f t="shared" si="338"/>
        <v>7</v>
      </c>
      <c r="I1843" s="5">
        <f t="shared" si="339"/>
        <v>-1</v>
      </c>
      <c r="K1843" s="1">
        <f t="shared" si="340"/>
        <v>27087</v>
      </c>
      <c r="M1843" s="6">
        <f t="shared" si="341"/>
        <v>-2</v>
      </c>
      <c r="O1843" s="2" t="str">
        <f t="shared" si="342"/>
        <v>73 ans, 7 mois, 1 jour</v>
      </c>
      <c r="Q1843" s="3">
        <f t="shared" si="343"/>
        <v>73</v>
      </c>
      <c r="R1843" s="4">
        <f t="shared" si="344"/>
        <v>7</v>
      </c>
      <c r="S1843" s="5">
        <f t="shared" si="345"/>
        <v>1</v>
      </c>
      <c r="U1843" s="1">
        <f t="shared" si="346"/>
        <v>27089</v>
      </c>
      <c r="W1843" s="6">
        <f t="shared" si="347"/>
        <v>0</v>
      </c>
      <c r="Y1843" t="str">
        <f>_xll.DIFFDATE(B1843,C1843,3)</f>
        <v>73 ans 7 mois -1 jour</v>
      </c>
      <c r="AC1843" t="str">
        <f>RIGHT(_xll.DIFFDATE($B1843,$C1843,3),8)</f>
        <v xml:space="preserve"> -1 jour</v>
      </c>
      <c r="AD1843" s="11"/>
      <c r="AE1843" s="10"/>
    </row>
    <row r="1844" spans="2:31">
      <c r="B1844" s="1">
        <v>25507</v>
      </c>
      <c r="C1844" s="1">
        <v>54717</v>
      </c>
      <c r="E1844" s="2" t="str">
        <f t="shared" si="336"/>
        <v>79 ans, 11 mois, 20 jours</v>
      </c>
      <c r="G1844" s="3">
        <f t="shared" si="337"/>
        <v>79</v>
      </c>
      <c r="H1844" s="4">
        <f t="shared" si="338"/>
        <v>11</v>
      </c>
      <c r="I1844" s="5">
        <f t="shared" si="339"/>
        <v>20</v>
      </c>
      <c r="K1844" s="1">
        <f t="shared" si="340"/>
        <v>54716</v>
      </c>
      <c r="M1844" s="6">
        <f t="shared" si="341"/>
        <v>-1</v>
      </c>
      <c r="O1844" s="2" t="str">
        <f t="shared" si="342"/>
        <v>79 ans, 11 mois, 21 jours</v>
      </c>
      <c r="Q1844" s="3">
        <f t="shared" si="343"/>
        <v>79</v>
      </c>
      <c r="R1844" s="4">
        <f t="shared" si="344"/>
        <v>11</v>
      </c>
      <c r="S1844" s="5">
        <f t="shared" si="345"/>
        <v>21</v>
      </c>
      <c r="U1844" s="1">
        <f t="shared" si="346"/>
        <v>54717</v>
      </c>
      <c r="W1844" s="6">
        <f t="shared" si="347"/>
        <v>0</v>
      </c>
      <c r="Y1844" t="str">
        <f>_xll.DIFFDATE(B1844,C1844,3)</f>
        <v>79 ans 11 mois 20 jours</v>
      </c>
      <c r="AC1844" t="str">
        <f>RIGHT(_xll.DIFFDATE($B1844,$C1844,3),8)</f>
        <v>20 jours</v>
      </c>
      <c r="AD1844" s="11"/>
      <c r="AE1844" s="10"/>
    </row>
    <row r="1845" spans="2:31">
      <c r="B1845" s="1">
        <v>15522</v>
      </c>
      <c r="C1845" s="1">
        <v>16136</v>
      </c>
      <c r="E1845" s="2" t="str">
        <f t="shared" si="336"/>
        <v>1 an, 8 mois, 4 jours</v>
      </c>
      <c r="G1845" s="3">
        <f t="shared" si="337"/>
        <v>1</v>
      </c>
      <c r="H1845" s="4">
        <f t="shared" si="338"/>
        <v>8</v>
      </c>
      <c r="I1845" s="5">
        <f t="shared" si="339"/>
        <v>4</v>
      </c>
      <c r="K1845" s="1">
        <f t="shared" si="340"/>
        <v>16135</v>
      </c>
      <c r="M1845" s="6">
        <f t="shared" si="341"/>
        <v>-1</v>
      </c>
      <c r="O1845" s="2" t="str">
        <f t="shared" si="342"/>
        <v>1 an, 8 mois, 5 jours</v>
      </c>
      <c r="Q1845" s="3">
        <f t="shared" si="343"/>
        <v>1</v>
      </c>
      <c r="R1845" s="4">
        <f t="shared" si="344"/>
        <v>8</v>
      </c>
      <c r="S1845" s="5">
        <f t="shared" si="345"/>
        <v>5</v>
      </c>
      <c r="U1845" s="1">
        <f t="shared" si="346"/>
        <v>16136</v>
      </c>
      <c r="W1845" s="6">
        <f t="shared" si="347"/>
        <v>0</v>
      </c>
      <c r="Y1845" t="str">
        <f>_xll.DIFFDATE(B1845,C1845,3)</f>
        <v>1 an 8 mois 4 jours</v>
      </c>
      <c r="AC1845" t="str">
        <f>RIGHT(_xll.DIFFDATE($B1845,$C1845,3),8)</f>
        <v xml:space="preserve"> 4 jours</v>
      </c>
      <c r="AD1845" s="11"/>
      <c r="AE1845" s="10"/>
    </row>
    <row r="1846" spans="2:31">
      <c r="B1846" s="1">
        <v>21854</v>
      </c>
      <c r="C1846" s="1">
        <v>49395</v>
      </c>
      <c r="E1846" s="2" t="str">
        <f t="shared" si="336"/>
        <v>75 ans, 4 mois, 24 jours</v>
      </c>
      <c r="G1846" s="3">
        <f t="shared" si="337"/>
        <v>75</v>
      </c>
      <c r="H1846" s="4">
        <f t="shared" si="338"/>
        <v>4</v>
      </c>
      <c r="I1846" s="5">
        <f t="shared" si="339"/>
        <v>24</v>
      </c>
      <c r="K1846" s="1">
        <f t="shared" si="340"/>
        <v>49392</v>
      </c>
      <c r="M1846" s="6">
        <f t="shared" si="341"/>
        <v>-3</v>
      </c>
      <c r="O1846" s="2" t="str">
        <f t="shared" si="342"/>
        <v>75 ans, 4 mois, 27 jours</v>
      </c>
      <c r="Q1846" s="3">
        <f t="shared" si="343"/>
        <v>75</v>
      </c>
      <c r="R1846" s="4">
        <f t="shared" si="344"/>
        <v>4</v>
      </c>
      <c r="S1846" s="5">
        <f t="shared" si="345"/>
        <v>27</v>
      </c>
      <c r="U1846" s="1">
        <f t="shared" si="346"/>
        <v>49395</v>
      </c>
      <c r="W1846" s="6">
        <f t="shared" si="347"/>
        <v>0</v>
      </c>
      <c r="Y1846" t="str">
        <f>_xll.DIFFDATE(B1846,C1846,3)</f>
        <v>75 ans 4 mois 24 jours</v>
      </c>
      <c r="AC1846" t="str">
        <f>RIGHT(_xll.DIFFDATE($B1846,$C1846,3),8)</f>
        <v>24 jours</v>
      </c>
      <c r="AD1846" s="11"/>
      <c r="AE1846" s="10"/>
    </row>
    <row r="1847" spans="2:31">
      <c r="B1847" s="1">
        <v>974</v>
      </c>
      <c r="C1847" s="1">
        <v>1903</v>
      </c>
      <c r="E1847" s="2" t="str">
        <f t="shared" si="336"/>
        <v>2 ans, 6 mois, 14 jours</v>
      </c>
      <c r="G1847" s="3">
        <f t="shared" si="337"/>
        <v>2</v>
      </c>
      <c r="H1847" s="4">
        <f t="shared" si="338"/>
        <v>6</v>
      </c>
      <c r="I1847" s="5">
        <f t="shared" si="339"/>
        <v>14</v>
      </c>
      <c r="K1847" s="1">
        <f t="shared" si="340"/>
        <v>1900</v>
      </c>
      <c r="M1847" s="6">
        <f t="shared" si="341"/>
        <v>-3</v>
      </c>
      <c r="O1847" s="2" t="str">
        <f t="shared" si="342"/>
        <v>2 ans, 6 mois, 17 jours</v>
      </c>
      <c r="Q1847" s="3">
        <f t="shared" si="343"/>
        <v>2</v>
      </c>
      <c r="R1847" s="4">
        <f t="shared" si="344"/>
        <v>6</v>
      </c>
      <c r="S1847" s="5">
        <f t="shared" si="345"/>
        <v>17</v>
      </c>
      <c r="U1847" s="1">
        <f t="shared" si="346"/>
        <v>1903</v>
      </c>
      <c r="W1847" s="6">
        <f t="shared" si="347"/>
        <v>0</v>
      </c>
      <c r="Y1847" t="str">
        <f>_xll.DIFFDATE(B1847,C1847,3)</f>
        <v>2 ans 6 mois 14 jours</v>
      </c>
      <c r="AC1847" t="str">
        <f>RIGHT(_xll.DIFFDATE($B1847,$C1847,3),8)</f>
        <v>14 jours</v>
      </c>
      <c r="AD1847" s="11"/>
      <c r="AE1847" s="10"/>
    </row>
    <row r="1848" spans="2:31">
      <c r="B1848" s="1">
        <v>12631</v>
      </c>
      <c r="C1848" s="1">
        <v>55662</v>
      </c>
      <c r="E1848" s="2" t="str">
        <f t="shared" si="336"/>
        <v>117 ans, 9 mois, 22 jours</v>
      </c>
      <c r="G1848" s="3">
        <f t="shared" si="337"/>
        <v>117</v>
      </c>
      <c r="H1848" s="4">
        <f t="shared" si="338"/>
        <v>9</v>
      </c>
      <c r="I1848" s="5">
        <f t="shared" si="339"/>
        <v>22</v>
      </c>
      <c r="K1848" s="1">
        <f t="shared" si="340"/>
        <v>55661</v>
      </c>
      <c r="M1848" s="6">
        <f t="shared" si="341"/>
        <v>-1</v>
      </c>
      <c r="O1848" s="2" t="str">
        <f t="shared" si="342"/>
        <v>117 ans, 9 mois, 23 jours</v>
      </c>
      <c r="Q1848" s="3">
        <f t="shared" si="343"/>
        <v>117</v>
      </c>
      <c r="R1848" s="4">
        <f t="shared" si="344"/>
        <v>9</v>
      </c>
      <c r="S1848" s="5">
        <f t="shared" si="345"/>
        <v>23</v>
      </c>
      <c r="U1848" s="1">
        <f t="shared" si="346"/>
        <v>55662</v>
      </c>
      <c r="W1848" s="6">
        <f t="shared" si="347"/>
        <v>0</v>
      </c>
      <c r="Y1848" t="str">
        <f>_xll.DIFFDATE(B1848,C1848,3)</f>
        <v>117 ans 9 mois 22 jours</v>
      </c>
      <c r="AC1848" t="str">
        <f>RIGHT(_xll.DIFFDATE($B1848,$C1848,3),8)</f>
        <v>22 jours</v>
      </c>
      <c r="AD1848" s="11"/>
      <c r="AE1848" s="10"/>
    </row>
    <row r="1849" spans="2:31">
      <c r="B1849" s="1">
        <v>3743</v>
      </c>
      <c r="C1849" s="1">
        <v>43891</v>
      </c>
      <c r="E1849" s="2" t="str">
        <f t="shared" si="336"/>
        <v>109 ans, 11 mois, -1 jour</v>
      </c>
      <c r="G1849" s="3">
        <f t="shared" si="337"/>
        <v>109</v>
      </c>
      <c r="H1849" s="4">
        <f t="shared" si="338"/>
        <v>11</v>
      </c>
      <c r="I1849" s="5">
        <f t="shared" si="339"/>
        <v>-1</v>
      </c>
      <c r="K1849" s="1">
        <f t="shared" si="340"/>
        <v>43889</v>
      </c>
      <c r="M1849" s="6">
        <f t="shared" si="341"/>
        <v>-2</v>
      </c>
      <c r="O1849" s="2" t="str">
        <f t="shared" si="342"/>
        <v>109 ans, 11 mois, 1 jour</v>
      </c>
      <c r="Q1849" s="3">
        <f t="shared" si="343"/>
        <v>109</v>
      </c>
      <c r="R1849" s="4">
        <f t="shared" si="344"/>
        <v>11</v>
      </c>
      <c r="S1849" s="5">
        <f t="shared" si="345"/>
        <v>1</v>
      </c>
      <c r="U1849" s="1">
        <f t="shared" si="346"/>
        <v>43891</v>
      </c>
      <c r="W1849" s="6">
        <f t="shared" si="347"/>
        <v>0</v>
      </c>
      <c r="Y1849" t="str">
        <f>_xll.DIFFDATE(B1849,C1849,3)</f>
        <v>109 ans 11 mois -1 jour</v>
      </c>
      <c r="AC1849" t="str">
        <f>RIGHT(_xll.DIFFDATE($B1849,$C1849,3),8)</f>
        <v xml:space="preserve"> -1 jour</v>
      </c>
      <c r="AD1849" s="11"/>
      <c r="AE1849" s="10"/>
    </row>
    <row r="1850" spans="2:31">
      <c r="B1850" s="1">
        <v>29982</v>
      </c>
      <c r="C1850" s="1">
        <v>58526</v>
      </c>
      <c r="E1850" s="2" t="str">
        <f t="shared" si="336"/>
        <v>78 ans, 1 mois, 24 jours</v>
      </c>
      <c r="G1850" s="3">
        <f t="shared" si="337"/>
        <v>78</v>
      </c>
      <c r="H1850" s="4">
        <f t="shared" si="338"/>
        <v>1</v>
      </c>
      <c r="I1850" s="5">
        <f t="shared" si="339"/>
        <v>24</v>
      </c>
      <c r="K1850" s="1">
        <f t="shared" si="340"/>
        <v>58524</v>
      </c>
      <c r="M1850" s="6">
        <f t="shared" si="341"/>
        <v>-2</v>
      </c>
      <c r="O1850" s="2" t="str">
        <f t="shared" si="342"/>
        <v>78 ans, 1 mois, 26 jours</v>
      </c>
      <c r="Q1850" s="3">
        <f t="shared" si="343"/>
        <v>78</v>
      </c>
      <c r="R1850" s="4">
        <f t="shared" si="344"/>
        <v>1</v>
      </c>
      <c r="S1850" s="5">
        <f t="shared" si="345"/>
        <v>26</v>
      </c>
      <c r="U1850" s="1">
        <f t="shared" si="346"/>
        <v>58526</v>
      </c>
      <c r="W1850" s="6">
        <f t="shared" si="347"/>
        <v>0</v>
      </c>
      <c r="Y1850" t="str">
        <f>_xll.DIFFDATE(B1850,C1850,3)</f>
        <v>78 ans 1 mois 24 jours</v>
      </c>
      <c r="AC1850" t="str">
        <f>RIGHT(_xll.DIFFDATE($B1850,$C1850,3),8)</f>
        <v>24 jours</v>
      </c>
      <c r="AD1850" s="11"/>
      <c r="AE1850" s="10"/>
    </row>
    <row r="1851" spans="2:31">
      <c r="B1851" s="1">
        <v>16679</v>
      </c>
      <c r="C1851" s="1">
        <v>22710</v>
      </c>
      <c r="E1851" s="2" t="str">
        <f t="shared" si="336"/>
        <v>16 ans, 6 mois, 3 jours</v>
      </c>
      <c r="G1851" s="3">
        <f t="shared" si="337"/>
        <v>16</v>
      </c>
      <c r="H1851" s="4">
        <f t="shared" si="338"/>
        <v>6</v>
      </c>
      <c r="I1851" s="5">
        <f t="shared" si="339"/>
        <v>3</v>
      </c>
      <c r="K1851" s="1">
        <f t="shared" si="340"/>
        <v>22708</v>
      </c>
      <c r="M1851" s="6">
        <f t="shared" si="341"/>
        <v>-2</v>
      </c>
      <c r="O1851" s="2" t="str">
        <f t="shared" si="342"/>
        <v>16 ans, 6 mois, 5 jours</v>
      </c>
      <c r="Q1851" s="3">
        <f t="shared" si="343"/>
        <v>16</v>
      </c>
      <c r="R1851" s="4">
        <f t="shared" si="344"/>
        <v>6</v>
      </c>
      <c r="S1851" s="5">
        <f t="shared" si="345"/>
        <v>5</v>
      </c>
      <c r="U1851" s="1">
        <f t="shared" si="346"/>
        <v>22710</v>
      </c>
      <c r="W1851" s="6">
        <f t="shared" si="347"/>
        <v>0</v>
      </c>
      <c r="Y1851" t="str">
        <f>_xll.DIFFDATE(B1851,C1851,3)</f>
        <v>16 ans 6 mois 3 jours</v>
      </c>
      <c r="AC1851" t="str">
        <f>RIGHT(_xll.DIFFDATE($B1851,$C1851,3),8)</f>
        <v xml:space="preserve"> 3 jours</v>
      </c>
      <c r="AD1851" s="11"/>
      <c r="AE1851" s="10"/>
    </row>
    <row r="1852" spans="2:31">
      <c r="B1852" s="1">
        <v>14639</v>
      </c>
      <c r="C1852" s="1">
        <v>34411</v>
      </c>
      <c r="E1852" s="2" t="str">
        <f t="shared" si="336"/>
        <v>54 ans, 1 mois, 17 jours</v>
      </c>
      <c r="G1852" s="3">
        <f t="shared" si="337"/>
        <v>54</v>
      </c>
      <c r="H1852" s="4">
        <f t="shared" si="338"/>
        <v>1</v>
      </c>
      <c r="I1852" s="5">
        <f t="shared" si="339"/>
        <v>17</v>
      </c>
      <c r="K1852" s="1">
        <f t="shared" si="340"/>
        <v>34410</v>
      </c>
      <c r="M1852" s="6">
        <f t="shared" si="341"/>
        <v>-1</v>
      </c>
      <c r="O1852" s="2" t="str">
        <f t="shared" si="342"/>
        <v>54 ans, 1 mois, 18 jours</v>
      </c>
      <c r="Q1852" s="3">
        <f t="shared" si="343"/>
        <v>54</v>
      </c>
      <c r="R1852" s="4">
        <f t="shared" si="344"/>
        <v>1</v>
      </c>
      <c r="S1852" s="5">
        <f t="shared" si="345"/>
        <v>18</v>
      </c>
      <c r="U1852" s="1">
        <f t="shared" si="346"/>
        <v>34411</v>
      </c>
      <c r="W1852" s="6">
        <f t="shared" si="347"/>
        <v>0</v>
      </c>
      <c r="Y1852" t="str">
        <f>_xll.DIFFDATE(B1852,C1852,3)</f>
        <v>54 ans 1 mois 17 jours</v>
      </c>
      <c r="AC1852" t="str">
        <f>RIGHT(_xll.DIFFDATE($B1852,$C1852,3),8)</f>
        <v>17 jours</v>
      </c>
      <c r="AD1852" s="11"/>
      <c r="AE1852" s="10"/>
    </row>
    <row r="1853" spans="2:31">
      <c r="B1853" s="1">
        <v>8308</v>
      </c>
      <c r="C1853" s="1">
        <v>9939</v>
      </c>
      <c r="E1853" s="2" t="str">
        <f t="shared" si="336"/>
        <v>4 ans, 5 mois, 17 jours</v>
      </c>
      <c r="G1853" s="3">
        <f t="shared" si="337"/>
        <v>4</v>
      </c>
      <c r="H1853" s="4">
        <f t="shared" si="338"/>
        <v>5</v>
      </c>
      <c r="I1853" s="5">
        <f t="shared" si="339"/>
        <v>17</v>
      </c>
      <c r="K1853" s="1">
        <f t="shared" si="340"/>
        <v>9938</v>
      </c>
      <c r="M1853" s="6">
        <f t="shared" si="341"/>
        <v>-1</v>
      </c>
      <c r="O1853" s="2" t="str">
        <f t="shared" si="342"/>
        <v>4 ans, 5 mois, 18 jours</v>
      </c>
      <c r="Q1853" s="3">
        <f t="shared" si="343"/>
        <v>4</v>
      </c>
      <c r="R1853" s="4">
        <f t="shared" si="344"/>
        <v>5</v>
      </c>
      <c r="S1853" s="5">
        <f t="shared" si="345"/>
        <v>18</v>
      </c>
      <c r="U1853" s="1">
        <f t="shared" si="346"/>
        <v>9939</v>
      </c>
      <c r="W1853" s="6">
        <f t="shared" si="347"/>
        <v>0</v>
      </c>
      <c r="Y1853" t="str">
        <f>_xll.DIFFDATE(B1853,C1853,3)</f>
        <v>4 ans 5 mois 17 jours</v>
      </c>
      <c r="AC1853" t="str">
        <f>RIGHT(_xll.DIFFDATE($B1853,$C1853,3),8)</f>
        <v>17 jours</v>
      </c>
      <c r="AD1853" s="11"/>
      <c r="AE1853" s="10"/>
    </row>
    <row r="1854" spans="2:31">
      <c r="B1854" s="1">
        <v>13180</v>
      </c>
      <c r="C1854" s="1">
        <v>31917</v>
      </c>
      <c r="E1854" s="2" t="str">
        <f t="shared" si="336"/>
        <v>51 ans, 3 mois, 19 jours</v>
      </c>
      <c r="G1854" s="3">
        <f t="shared" si="337"/>
        <v>51</v>
      </c>
      <c r="H1854" s="4">
        <f t="shared" si="338"/>
        <v>3</v>
      </c>
      <c r="I1854" s="5">
        <f t="shared" si="339"/>
        <v>19</v>
      </c>
      <c r="K1854" s="1">
        <f t="shared" si="340"/>
        <v>31916</v>
      </c>
      <c r="M1854" s="6">
        <f t="shared" si="341"/>
        <v>-1</v>
      </c>
      <c r="O1854" s="2" t="str">
        <f t="shared" si="342"/>
        <v>51 ans, 3 mois, 20 jours</v>
      </c>
      <c r="Q1854" s="3">
        <f t="shared" si="343"/>
        <v>51</v>
      </c>
      <c r="R1854" s="4">
        <f t="shared" si="344"/>
        <v>3</v>
      </c>
      <c r="S1854" s="5">
        <f t="shared" si="345"/>
        <v>20</v>
      </c>
      <c r="U1854" s="1">
        <f t="shared" si="346"/>
        <v>31917</v>
      </c>
      <c r="W1854" s="6">
        <f t="shared" si="347"/>
        <v>0</v>
      </c>
      <c r="Y1854" t="str">
        <f>_xll.DIFFDATE(B1854,C1854,3)</f>
        <v>51 ans 3 mois 19 jours</v>
      </c>
      <c r="AC1854" t="str">
        <f>RIGHT(_xll.DIFFDATE($B1854,$C1854,3),8)</f>
        <v>19 jours</v>
      </c>
      <c r="AD1854" s="11"/>
      <c r="AE1854" s="10"/>
    </row>
    <row r="1855" spans="2:31">
      <c r="B1855" s="1">
        <v>29586</v>
      </c>
      <c r="C1855" s="1">
        <v>66461</v>
      </c>
      <c r="E1855" s="2" t="str">
        <f t="shared" si="336"/>
        <v>100 ans, 11 mois, 15 jours</v>
      </c>
      <c r="G1855" s="3">
        <f t="shared" si="337"/>
        <v>100</v>
      </c>
      <c r="H1855" s="4">
        <f t="shared" si="338"/>
        <v>11</v>
      </c>
      <c r="I1855" s="5">
        <f t="shared" si="339"/>
        <v>15</v>
      </c>
      <c r="K1855" s="1">
        <f t="shared" si="340"/>
        <v>66460</v>
      </c>
      <c r="M1855" s="6">
        <f t="shared" si="341"/>
        <v>-1</v>
      </c>
      <c r="O1855" s="2" t="str">
        <f t="shared" si="342"/>
        <v>100 ans, 11 mois, 16 jours</v>
      </c>
      <c r="Q1855" s="3">
        <f t="shared" si="343"/>
        <v>100</v>
      </c>
      <c r="R1855" s="4">
        <f t="shared" si="344"/>
        <v>11</v>
      </c>
      <c r="S1855" s="5">
        <f t="shared" si="345"/>
        <v>16</v>
      </c>
      <c r="U1855" s="1">
        <f t="shared" si="346"/>
        <v>66461</v>
      </c>
      <c r="W1855" s="6">
        <f t="shared" si="347"/>
        <v>0</v>
      </c>
      <c r="Y1855" t="str">
        <f>_xll.DIFFDATE(B1855,C1855,3)</f>
        <v>100 ans 11 mois 15 jours</v>
      </c>
      <c r="AC1855" t="str">
        <f>RIGHT(_xll.DIFFDATE($B1855,$C1855,3),8)</f>
        <v>15 jours</v>
      </c>
      <c r="AD1855" s="11"/>
      <c r="AE1855" s="10"/>
    </row>
    <row r="1856" spans="2:31">
      <c r="B1856" s="1">
        <v>34273</v>
      </c>
      <c r="C1856" s="1">
        <v>76524</v>
      </c>
      <c r="E1856" s="2" t="str">
        <f t="shared" si="336"/>
        <v>115 ans, 8 mois, 5 jours</v>
      </c>
      <c r="G1856" s="3">
        <f t="shared" si="337"/>
        <v>115</v>
      </c>
      <c r="H1856" s="4">
        <f t="shared" si="338"/>
        <v>8</v>
      </c>
      <c r="I1856" s="5">
        <f t="shared" si="339"/>
        <v>5</v>
      </c>
      <c r="K1856" s="1">
        <f t="shared" si="340"/>
        <v>76523</v>
      </c>
      <c r="M1856" s="6">
        <f t="shared" si="341"/>
        <v>-1</v>
      </c>
      <c r="O1856" s="2" t="str">
        <f t="shared" si="342"/>
        <v>115 ans, 8 mois, 6 jours</v>
      </c>
      <c r="Q1856" s="3">
        <f t="shared" si="343"/>
        <v>115</v>
      </c>
      <c r="R1856" s="4">
        <f t="shared" si="344"/>
        <v>8</v>
      </c>
      <c r="S1856" s="5">
        <f t="shared" si="345"/>
        <v>6</v>
      </c>
      <c r="U1856" s="1">
        <f t="shared" si="346"/>
        <v>76524</v>
      </c>
      <c r="W1856" s="6">
        <f t="shared" si="347"/>
        <v>0</v>
      </c>
      <c r="Y1856" t="str">
        <f>_xll.DIFFDATE(B1856,C1856,3)</f>
        <v>115 ans 8 mois 5 jours</v>
      </c>
      <c r="AC1856" t="str">
        <f>RIGHT(_xll.DIFFDATE($B1856,$C1856,3),8)</f>
        <v xml:space="preserve"> 5 jours</v>
      </c>
      <c r="AD1856" s="11"/>
      <c r="AE1856" s="10"/>
    </row>
    <row r="1857" spans="2:31">
      <c r="B1857" s="1">
        <v>11048</v>
      </c>
      <c r="C1857" s="1">
        <v>52590</v>
      </c>
      <c r="E1857" s="2" t="str">
        <f t="shared" si="336"/>
        <v>113 ans, 8 mois, 24 jours</v>
      </c>
      <c r="G1857" s="3">
        <f t="shared" si="337"/>
        <v>113</v>
      </c>
      <c r="H1857" s="4">
        <f t="shared" si="338"/>
        <v>8</v>
      </c>
      <c r="I1857" s="5">
        <f t="shared" si="339"/>
        <v>24</v>
      </c>
      <c r="K1857" s="1">
        <f t="shared" si="340"/>
        <v>52589</v>
      </c>
      <c r="M1857" s="6">
        <f t="shared" si="341"/>
        <v>-1</v>
      </c>
      <c r="O1857" s="2" t="str">
        <f t="shared" si="342"/>
        <v>113 ans, 8 mois, 25 jours</v>
      </c>
      <c r="Q1857" s="3">
        <f t="shared" si="343"/>
        <v>113</v>
      </c>
      <c r="R1857" s="4">
        <f t="shared" si="344"/>
        <v>8</v>
      </c>
      <c r="S1857" s="5">
        <f t="shared" si="345"/>
        <v>25</v>
      </c>
      <c r="U1857" s="1">
        <f t="shared" si="346"/>
        <v>52590</v>
      </c>
      <c r="W1857" s="6">
        <f t="shared" si="347"/>
        <v>0</v>
      </c>
      <c r="Y1857" t="str">
        <f>_xll.DIFFDATE(B1857,C1857,3)</f>
        <v>113 ans 8 mois 24 jours</v>
      </c>
      <c r="AC1857" t="str">
        <f>RIGHT(_xll.DIFFDATE($B1857,$C1857,3),8)</f>
        <v>24 jours</v>
      </c>
      <c r="AD1857" s="11"/>
      <c r="AE1857" s="10"/>
    </row>
    <row r="1858" spans="2:31">
      <c r="B1858" s="1">
        <v>16833</v>
      </c>
      <c r="C1858" s="1">
        <v>66779</v>
      </c>
      <c r="E1858" s="2" t="str">
        <f t="shared" si="336"/>
        <v>136 ans, 8 mois, 29 jours</v>
      </c>
      <c r="G1858" s="3">
        <f t="shared" si="337"/>
        <v>136</v>
      </c>
      <c r="H1858" s="4">
        <f t="shared" si="338"/>
        <v>8</v>
      </c>
      <c r="I1858" s="5">
        <f t="shared" si="339"/>
        <v>29</v>
      </c>
      <c r="K1858" s="1">
        <f t="shared" si="340"/>
        <v>66778</v>
      </c>
      <c r="M1858" s="6">
        <f t="shared" si="341"/>
        <v>-1</v>
      </c>
      <c r="O1858" s="2" t="str">
        <f t="shared" si="342"/>
        <v>136 ans, 8 mois, 30 jours</v>
      </c>
      <c r="Q1858" s="3">
        <f t="shared" si="343"/>
        <v>136</v>
      </c>
      <c r="R1858" s="4">
        <f t="shared" si="344"/>
        <v>8</v>
      </c>
      <c r="S1858" s="5">
        <f t="shared" si="345"/>
        <v>30</v>
      </c>
      <c r="U1858" s="1">
        <f t="shared" si="346"/>
        <v>66779</v>
      </c>
      <c r="W1858" s="6">
        <f t="shared" si="347"/>
        <v>0</v>
      </c>
      <c r="Y1858" t="str">
        <f>_xll.DIFFDATE(B1858,C1858,3)</f>
        <v>136 ans 8 mois 29 jours</v>
      </c>
      <c r="AC1858" t="str">
        <f>RIGHT(_xll.DIFFDATE($B1858,$C1858,3),8)</f>
        <v>29 jours</v>
      </c>
      <c r="AD1858" s="11"/>
      <c r="AE1858" s="10"/>
    </row>
    <row r="1859" spans="2:31">
      <c r="B1859" s="1">
        <v>1399</v>
      </c>
      <c r="C1859" s="1">
        <v>9926</v>
      </c>
      <c r="E1859" s="2" t="str">
        <f t="shared" si="336"/>
        <v>23 ans, 4 mois, 3 jours</v>
      </c>
      <c r="G1859" s="3">
        <f t="shared" si="337"/>
        <v>23</v>
      </c>
      <c r="H1859" s="4">
        <f t="shared" si="338"/>
        <v>4</v>
      </c>
      <c r="I1859" s="5">
        <f t="shared" si="339"/>
        <v>3</v>
      </c>
      <c r="K1859" s="1">
        <f t="shared" si="340"/>
        <v>9924</v>
      </c>
      <c r="M1859" s="6">
        <f t="shared" si="341"/>
        <v>-2</v>
      </c>
      <c r="O1859" s="2" t="str">
        <f t="shared" si="342"/>
        <v>23 ans, 4 mois, 5 jours</v>
      </c>
      <c r="Q1859" s="3">
        <f t="shared" si="343"/>
        <v>23</v>
      </c>
      <c r="R1859" s="4">
        <f t="shared" si="344"/>
        <v>4</v>
      </c>
      <c r="S1859" s="5">
        <f t="shared" si="345"/>
        <v>5</v>
      </c>
      <c r="U1859" s="1">
        <f t="shared" si="346"/>
        <v>9926</v>
      </c>
      <c r="W1859" s="6">
        <f t="shared" si="347"/>
        <v>0</v>
      </c>
      <c r="Y1859" t="str">
        <f>_xll.DIFFDATE(B1859,C1859,3)</f>
        <v>23 ans 4 mois 3 jours</v>
      </c>
      <c r="AC1859" t="str">
        <f>RIGHT(_xll.DIFFDATE($B1859,$C1859,3),8)</f>
        <v xml:space="preserve"> 3 jours</v>
      </c>
      <c r="AD1859" s="11"/>
      <c r="AE1859" s="10"/>
    </row>
    <row r="1860" spans="2:31">
      <c r="B1860" s="1">
        <v>27302</v>
      </c>
      <c r="C1860" s="1">
        <v>40987</v>
      </c>
      <c r="E1860" s="2" t="str">
        <f t="shared" si="336"/>
        <v>37 ans, 5 mois, 18 jours</v>
      </c>
      <c r="G1860" s="3">
        <f t="shared" si="337"/>
        <v>37</v>
      </c>
      <c r="H1860" s="4">
        <f t="shared" si="338"/>
        <v>5</v>
      </c>
      <c r="I1860" s="5">
        <f t="shared" si="339"/>
        <v>18</v>
      </c>
      <c r="K1860" s="1">
        <f t="shared" si="340"/>
        <v>40986</v>
      </c>
      <c r="M1860" s="6">
        <f t="shared" si="341"/>
        <v>-1</v>
      </c>
      <c r="O1860" s="2" t="str">
        <f t="shared" si="342"/>
        <v>37 ans, 5 mois, 19 jours</v>
      </c>
      <c r="Q1860" s="3">
        <f t="shared" si="343"/>
        <v>37</v>
      </c>
      <c r="R1860" s="4">
        <f t="shared" si="344"/>
        <v>5</v>
      </c>
      <c r="S1860" s="5">
        <f t="shared" si="345"/>
        <v>19</v>
      </c>
      <c r="U1860" s="1">
        <f t="shared" si="346"/>
        <v>40987</v>
      </c>
      <c r="W1860" s="6">
        <f t="shared" si="347"/>
        <v>0</v>
      </c>
      <c r="Y1860" t="str">
        <f>_xll.DIFFDATE(B1860,C1860,3)</f>
        <v>37 ans 5 mois 18 jours</v>
      </c>
      <c r="AC1860" t="str">
        <f>RIGHT(_xll.DIFFDATE($B1860,$C1860,3),8)</f>
        <v>18 jours</v>
      </c>
      <c r="AD1860" s="11"/>
      <c r="AE1860" s="10"/>
    </row>
    <row r="1861" spans="2:31">
      <c r="B1861" s="1">
        <v>18263</v>
      </c>
      <c r="C1861" s="1">
        <v>57640</v>
      </c>
      <c r="E1861" s="2" t="str">
        <f t="shared" si="336"/>
        <v>107 ans, 9 mois, 21 jours</v>
      </c>
      <c r="G1861" s="3">
        <f t="shared" si="337"/>
        <v>107</v>
      </c>
      <c r="H1861" s="4">
        <f t="shared" si="338"/>
        <v>9</v>
      </c>
      <c r="I1861" s="5">
        <f t="shared" si="339"/>
        <v>21</v>
      </c>
      <c r="K1861" s="1">
        <f t="shared" si="340"/>
        <v>57639</v>
      </c>
      <c r="M1861" s="6">
        <f t="shared" si="341"/>
        <v>-1</v>
      </c>
      <c r="O1861" s="2" t="str">
        <f t="shared" si="342"/>
        <v>107 ans, 9 mois, 22 jours</v>
      </c>
      <c r="Q1861" s="3">
        <f t="shared" si="343"/>
        <v>107</v>
      </c>
      <c r="R1861" s="4">
        <f t="shared" si="344"/>
        <v>9</v>
      </c>
      <c r="S1861" s="5">
        <f t="shared" si="345"/>
        <v>22</v>
      </c>
      <c r="U1861" s="1">
        <f t="shared" si="346"/>
        <v>57640</v>
      </c>
      <c r="W1861" s="6">
        <f t="shared" si="347"/>
        <v>0</v>
      </c>
      <c r="Y1861" t="str">
        <f>_xll.DIFFDATE(B1861,C1861,3)</f>
        <v>107 ans 9 mois 21 jours</v>
      </c>
      <c r="AC1861" t="str">
        <f>RIGHT(_xll.DIFFDATE($B1861,$C1861,3),8)</f>
        <v>21 jours</v>
      </c>
      <c r="AD1861" s="11"/>
      <c r="AE1861" s="10"/>
    </row>
    <row r="1862" spans="2:31">
      <c r="B1862" s="1">
        <v>15796</v>
      </c>
      <c r="C1862" s="1">
        <v>35195</v>
      </c>
      <c r="E1862" s="2" t="str">
        <f t="shared" si="336"/>
        <v>53 ans, 1 mois, 9 jours</v>
      </c>
      <c r="G1862" s="3">
        <f t="shared" si="337"/>
        <v>53</v>
      </c>
      <c r="H1862" s="4">
        <f t="shared" si="338"/>
        <v>1</v>
      </c>
      <c r="I1862" s="5">
        <f t="shared" si="339"/>
        <v>9</v>
      </c>
      <c r="K1862" s="1">
        <f t="shared" si="340"/>
        <v>35194</v>
      </c>
      <c r="M1862" s="6">
        <f t="shared" si="341"/>
        <v>-1</v>
      </c>
      <c r="O1862" s="2" t="str">
        <f t="shared" si="342"/>
        <v>53 ans, 1 mois, 10 jours</v>
      </c>
      <c r="Q1862" s="3">
        <f t="shared" si="343"/>
        <v>53</v>
      </c>
      <c r="R1862" s="4">
        <f t="shared" si="344"/>
        <v>1</v>
      </c>
      <c r="S1862" s="5">
        <f t="shared" si="345"/>
        <v>10</v>
      </c>
      <c r="U1862" s="1">
        <f t="shared" si="346"/>
        <v>35195</v>
      </c>
      <c r="W1862" s="6">
        <f t="shared" si="347"/>
        <v>0</v>
      </c>
      <c r="Y1862" t="str">
        <f>_xll.DIFFDATE(B1862,C1862,3)</f>
        <v>53 ans 1 mois 9 jours</v>
      </c>
      <c r="AC1862" t="str">
        <f>RIGHT(_xll.DIFFDATE($B1862,$C1862,3),8)</f>
        <v xml:space="preserve"> 9 jours</v>
      </c>
      <c r="AD1862" s="11"/>
      <c r="AE1862" s="10"/>
    </row>
    <row r="1863" spans="2:31">
      <c r="B1863" s="1">
        <v>24503</v>
      </c>
      <c r="C1863" s="1">
        <v>62026</v>
      </c>
      <c r="E1863" s="2" t="str">
        <f t="shared" si="336"/>
        <v>102 ans, 8 mois, 24 jours</v>
      </c>
      <c r="G1863" s="3">
        <f t="shared" si="337"/>
        <v>102</v>
      </c>
      <c r="H1863" s="4">
        <f t="shared" si="338"/>
        <v>8</v>
      </c>
      <c r="I1863" s="5">
        <f t="shared" si="339"/>
        <v>24</v>
      </c>
      <c r="K1863" s="1">
        <f t="shared" si="340"/>
        <v>62025</v>
      </c>
      <c r="M1863" s="6">
        <f t="shared" si="341"/>
        <v>-1</v>
      </c>
      <c r="O1863" s="2" t="str">
        <f t="shared" si="342"/>
        <v>102 ans, 8 mois, 25 jours</v>
      </c>
      <c r="Q1863" s="3">
        <f t="shared" si="343"/>
        <v>102</v>
      </c>
      <c r="R1863" s="4">
        <f t="shared" si="344"/>
        <v>8</v>
      </c>
      <c r="S1863" s="5">
        <f t="shared" si="345"/>
        <v>25</v>
      </c>
      <c r="U1863" s="1">
        <f t="shared" si="346"/>
        <v>62026</v>
      </c>
      <c r="W1863" s="6">
        <f t="shared" si="347"/>
        <v>0</v>
      </c>
      <c r="Y1863" t="str">
        <f>_xll.DIFFDATE(B1863,C1863,3)</f>
        <v>102 ans 8 mois 24 jours</v>
      </c>
      <c r="AC1863" t="str">
        <f>RIGHT(_xll.DIFFDATE($B1863,$C1863,3),8)</f>
        <v>24 jours</v>
      </c>
      <c r="AD1863" s="11"/>
      <c r="AE1863" s="10"/>
    </row>
    <row r="1864" spans="2:31">
      <c r="B1864" s="1">
        <v>8765</v>
      </c>
      <c r="C1864" s="1">
        <v>46833</v>
      </c>
      <c r="E1864" s="2" t="str">
        <f t="shared" ref="E1864:E1927" si="348">DATEDIF(B1864,C1864,"y")&amp;IF(DATEDIF(B1864,C1864,"y")&gt;1," ans, "," an, ")&amp;DATEDIF(B1864,C1864,"ym")&amp;" mois, "&amp;DATEDIF(B1864,C1864,"md")&amp;IF(DATEDIF(B1864,C1864,"md")&gt;1," jours"," jour")</f>
        <v>104 ans, 2 mois, 20 jours</v>
      </c>
      <c r="G1864" s="3">
        <f t="shared" ref="G1864:G1927" si="349">DATEDIF(B1864,C1864,"y")</f>
        <v>104</v>
      </c>
      <c r="H1864" s="4">
        <f t="shared" ref="H1864:H1927" si="350">DATEDIF(B1864,C1864,"ym")</f>
        <v>2</v>
      </c>
      <c r="I1864" s="5">
        <f t="shared" ref="I1864:I1927" si="351">DATEDIF(B1864,C1864,"md")</f>
        <v>20</v>
      </c>
      <c r="K1864" s="1">
        <f t="shared" ref="K1864:K1927" si="352">EDATE($B1864,12*G1864+H1864)+I1864</f>
        <v>46832</v>
      </c>
      <c r="M1864" s="6">
        <f t="shared" ref="M1864:M1927" si="353">K1864-$C1864</f>
        <v>-1</v>
      </c>
      <c r="O1864" s="2" t="str">
        <f t="shared" ref="O1864:O1927" si="354" xml:space="preserve">          TEXT(INT((12*(YEAR(INT(C1864)+((ROUND(C1864-INT(C1864)-B1864+INT(B1864),6))&gt;=0))-YEAR(B1864))+MONTH(INT(C1864)+((ROUND(C1864-INT(C1864)-B1864+INT(B1864),6))&gt;=0))-MONTH(B1864)    -(EDATE(B1864,12*(YEAR(INT(C1864)+((ROUND(C1864-INT(C1864)-B1864+INT(B1864),6))&gt;=0))-YEAR(B1864))+MONTH(INT(C1864)+((ROUND(C1864-INT(C1864)-B1864+INT(B1864),6))&gt;=0))-MONTH(B1864))&gt;=(INT(C1864)+((ROUND(C1864-INT(C1864)-B1864+INT(B1864),6))&gt;=0))))/12),"[&gt;=2]0"" ans, "";0"" an, """)&amp;                  MOD(12*(YEAR(INT(C1864)+((ROUND(C1864-INT(C1864)-B1864+INT(B1864),6))&gt;=0))-YEAR(B1864))+MONTH(INT(C1864)+((ROUND(C1864-INT(C1864)-B1864+INT(B1864),6))&gt;=0))-MONTH(B1864)    -(EDATE(B1864,12*(YEAR(INT(C1864)+((ROUND(C1864-INT(C1864)-B1864+INT(B1864),6))&gt;=0))-YEAR(B1864))+MONTH(INT(C1864)+((ROUND(C1864-INT(C1864)-B1864+INT(B1864),6))&gt;=0))-MONTH(B1864))&gt;=(INT(C1864)+((ROUND(C1864-INT(C1864)-B1864+INT(B1864),6))&gt;=0))),12)&amp;" mois, "&amp;                          TEXT(INT(C1864)+((ROUND(C1864-INT(C1864)-B1864+INT(B1864),6))&gt;=0)-EDATE(INT(B1864),12*(YEAR(INT(C1864)+((ROUND(C1864-INT(C1864)-B1864+INT(B1864),6))&gt;=0))-YEAR(B1864))+MONTH(INT(C1864)+((ROUND(C1864-INT(C1864)-B1864+INT(B1864),6))&gt;=0))-MONTH(B1864)    -(EDATE(B1864,12*(YEAR(INT(C1864)+((ROUND(C1864-INT(C1864)-B1864+INT(B1864),6))&gt;=0))-YEAR(B1864))+MONTH(INT(C1864)+((ROUND(C1864-INT(C1864)-B1864+INT(B1864),6))&gt;=0))-MONTH(B1864))&gt;=(INT(C1864)+((ROUND(C1864-INT(C1864)-B1864+INT(B1864),6))&gt;=0))))-1,"[&gt;=2]0"" jours"";0"" jour""")</f>
        <v>104 ans, 2 mois, 21 jours</v>
      </c>
      <c r="Q1864" s="3">
        <f t="shared" ref="Q1864:Q1927" si="355" xml:space="preserve">            INT((12*(YEAR(INT(C1864)+((ROUND(C1864-INT(C1864)-B1864+INT(B1864),6))&gt;=0))-YEAR(B1864))+MONTH(INT(C1864)+((ROUND(C1864-INT(C1864)-B1864+INT(B1864),6))&gt;=0))-MONTH(B1864)-(EDATE(B1864,12*(YEAR(INT(C1864)+((ROUND(C1864-INT(C1864)-B1864+INT(B1864),6))&gt;=0))-YEAR(B1864))+MONTH(INT(C1864)+((ROUND(C1864-INT(C1864)-B1864+INT(B1864),6))&gt;=0))-MONTH(B1864))&gt;=(INT(C1864)+((ROUND(C1864-INT(C1864)-B1864+INT(B1864),6))&gt;=0))))/12)</f>
        <v>104</v>
      </c>
      <c r="R1864" s="4">
        <f t="shared" ref="R1864:R1927" si="356" xml:space="preserve">             MOD(12*(YEAR(INT(C1864)+((ROUND(C1864-INT(C1864)-B1864+INT(B1864),6))&gt;=0))-YEAR(B1864))+MONTH(INT(C1864)+((ROUND(C1864-INT(C1864)-B1864+INT(B1864),6))&gt;=0))-MONTH(B1864)-(EDATE(B1864,12*(YEAR(INT(C1864)+((ROUND(C1864-INT(C1864)-B1864+INT(B1864),6))&gt;=0))-YEAR(B1864))+MONTH(INT(C1864)+((ROUND(C1864-INT(C1864)-B1864+INT(B1864),6))&gt;=0))-MONTH(B1864))&gt;=(INT(C1864)+((ROUND(C1864-INT(C1864)-B1864+INT(B1864),6))&gt;=0))),12)</f>
        <v>2</v>
      </c>
      <c r="S1864" s="5">
        <f t="shared" ref="S1864:S1927" si="357" xml:space="preserve">                               INT(C1864)+((ROUND(C1864-INT(C1864)-B1864+INT(B1864),6))&gt;=0)-EDATE(INT(B1864),12*(YEAR(INT(C1864)+((ROUND(C1864-INT(C1864)-B1864+INT(B1864),6))&gt;=0))-YEAR(B1864))+MONTH(INT(C1864)+((ROUND(C1864-INT(C1864)-B1864+INT(B1864),6))&gt;=0))-MONTH(B1864)    -(EDATE(B1864,12*(YEAR(INT(C1864)+((ROUND(C1864-INT(C1864)-B1864+INT(B1864),6))&gt;=0))-YEAR(B1864))+MONTH(INT(C1864)+((ROUND(C1864-INT(C1864)-B1864+INT(B1864),6))&gt;=0))-MONTH(B1864))&gt;=(INT(C1864)+((ROUND(C1864-INT(C1864)-B1864+INT(B1864),6))&gt;=0))))-1</f>
        <v>21</v>
      </c>
      <c r="U1864" s="1">
        <f t="shared" ref="U1864:U1927" si="358">EDATE($B1864,12*Q1864+R1864)+S1864</f>
        <v>46833</v>
      </c>
      <c r="W1864" s="6">
        <f t="shared" ref="W1864:W1927" si="359">U1864-$C1864</f>
        <v>0</v>
      </c>
      <c r="Y1864" t="str">
        <f>_xll.DIFFDATE(B1864,C1864,3)</f>
        <v>104 ans 2 mois 20 jours</v>
      </c>
      <c r="AC1864" t="str">
        <f>RIGHT(_xll.DIFFDATE($B1864,$C1864,3),8)</f>
        <v>20 jours</v>
      </c>
      <c r="AD1864" s="11"/>
      <c r="AE1864" s="10"/>
    </row>
    <row r="1865" spans="2:31">
      <c r="B1865" s="1">
        <v>16344</v>
      </c>
      <c r="C1865" s="1">
        <v>21264</v>
      </c>
      <c r="E1865" s="2" t="str">
        <f t="shared" si="348"/>
        <v>13 ans, 5 mois, 19 jours</v>
      </c>
      <c r="G1865" s="3">
        <f t="shared" si="349"/>
        <v>13</v>
      </c>
      <c r="H1865" s="4">
        <f t="shared" si="350"/>
        <v>5</v>
      </c>
      <c r="I1865" s="5">
        <f t="shared" si="351"/>
        <v>19</v>
      </c>
      <c r="K1865" s="1">
        <f t="shared" si="352"/>
        <v>21263</v>
      </c>
      <c r="M1865" s="6">
        <f t="shared" si="353"/>
        <v>-1</v>
      </c>
      <c r="O1865" s="2" t="str">
        <f t="shared" si="354"/>
        <v>13 ans, 5 mois, 20 jours</v>
      </c>
      <c r="Q1865" s="3">
        <f t="shared" si="355"/>
        <v>13</v>
      </c>
      <c r="R1865" s="4">
        <f t="shared" si="356"/>
        <v>5</v>
      </c>
      <c r="S1865" s="5">
        <f t="shared" si="357"/>
        <v>20</v>
      </c>
      <c r="U1865" s="1">
        <f t="shared" si="358"/>
        <v>21264</v>
      </c>
      <c r="W1865" s="6">
        <f t="shared" si="359"/>
        <v>0</v>
      </c>
      <c r="Y1865" t="str">
        <f>_xll.DIFFDATE(B1865,C1865,3)</f>
        <v>13 ans 5 mois 19 jours</v>
      </c>
      <c r="AC1865" t="str">
        <f>RIGHT(_xll.DIFFDATE($B1865,$C1865,3),8)</f>
        <v>19 jours</v>
      </c>
      <c r="AD1865" s="11"/>
      <c r="AE1865" s="10"/>
    </row>
    <row r="1866" spans="2:31">
      <c r="B1866" s="1">
        <v>30772</v>
      </c>
      <c r="C1866" s="1">
        <v>48668</v>
      </c>
      <c r="E1866" s="2" t="str">
        <f t="shared" si="348"/>
        <v>48 ans, 11 mois, 27 jours</v>
      </c>
      <c r="G1866" s="3">
        <f t="shared" si="349"/>
        <v>48</v>
      </c>
      <c r="H1866" s="4">
        <f t="shared" si="350"/>
        <v>11</v>
      </c>
      <c r="I1866" s="5">
        <f t="shared" si="351"/>
        <v>27</v>
      </c>
      <c r="K1866" s="1">
        <f t="shared" si="352"/>
        <v>48665</v>
      </c>
      <c r="M1866" s="6">
        <f t="shared" si="353"/>
        <v>-3</v>
      </c>
      <c r="O1866" s="2" t="str">
        <f t="shared" si="354"/>
        <v>48 ans, 11 mois, 30 jours</v>
      </c>
      <c r="Q1866" s="3">
        <f t="shared" si="355"/>
        <v>48</v>
      </c>
      <c r="R1866" s="4">
        <f t="shared" si="356"/>
        <v>11</v>
      </c>
      <c r="S1866" s="5">
        <f t="shared" si="357"/>
        <v>30</v>
      </c>
      <c r="U1866" s="1">
        <f t="shared" si="358"/>
        <v>48668</v>
      </c>
      <c r="W1866" s="6">
        <f t="shared" si="359"/>
        <v>0</v>
      </c>
      <c r="Y1866" t="str">
        <f>_xll.DIFFDATE(B1866,C1866,3)</f>
        <v>48 ans 11 mois 27 jours</v>
      </c>
      <c r="AC1866" t="str">
        <f>RIGHT(_xll.DIFFDATE($B1866,$C1866,3),8)</f>
        <v>27 jours</v>
      </c>
      <c r="AD1866" s="11"/>
      <c r="AE1866" s="10"/>
    </row>
    <row r="1867" spans="2:31">
      <c r="B1867" s="1">
        <v>22980</v>
      </c>
      <c r="C1867" s="1">
        <v>66915</v>
      </c>
      <c r="E1867" s="2" t="str">
        <f t="shared" si="348"/>
        <v>120 ans, 3 mois, 13 jours</v>
      </c>
      <c r="G1867" s="3">
        <f t="shared" si="349"/>
        <v>120</v>
      </c>
      <c r="H1867" s="4">
        <f t="shared" si="350"/>
        <v>3</v>
      </c>
      <c r="I1867" s="5">
        <f t="shared" si="351"/>
        <v>13</v>
      </c>
      <c r="K1867" s="1">
        <f t="shared" si="352"/>
        <v>66913</v>
      </c>
      <c r="M1867" s="6">
        <f t="shared" si="353"/>
        <v>-2</v>
      </c>
      <c r="O1867" s="2" t="str">
        <f t="shared" si="354"/>
        <v>120 ans, 3 mois, 15 jours</v>
      </c>
      <c r="Q1867" s="3">
        <f t="shared" si="355"/>
        <v>120</v>
      </c>
      <c r="R1867" s="4">
        <f t="shared" si="356"/>
        <v>3</v>
      </c>
      <c r="S1867" s="5">
        <f t="shared" si="357"/>
        <v>15</v>
      </c>
      <c r="U1867" s="1">
        <f t="shared" si="358"/>
        <v>66915</v>
      </c>
      <c r="W1867" s="6">
        <f t="shared" si="359"/>
        <v>0</v>
      </c>
      <c r="Y1867" t="str">
        <f>_xll.DIFFDATE(B1867,C1867,3)</f>
        <v>120 ans 3 mois 13 jours</v>
      </c>
      <c r="AC1867" t="str">
        <f>RIGHT(_xll.DIFFDATE($B1867,$C1867,3),8)</f>
        <v>13 jours</v>
      </c>
      <c r="AD1867" s="11"/>
      <c r="AE1867" s="10"/>
    </row>
    <row r="1868" spans="2:31">
      <c r="B1868" s="1">
        <v>23742</v>
      </c>
      <c r="C1868" s="1">
        <v>29712</v>
      </c>
      <c r="E1868" s="2" t="str">
        <f t="shared" si="348"/>
        <v>16 ans, 4 mois, 5 jours</v>
      </c>
      <c r="G1868" s="3">
        <f t="shared" si="349"/>
        <v>16</v>
      </c>
      <c r="H1868" s="4">
        <f t="shared" si="350"/>
        <v>4</v>
      </c>
      <c r="I1868" s="5">
        <f t="shared" si="351"/>
        <v>5</v>
      </c>
      <c r="K1868" s="1">
        <f t="shared" si="352"/>
        <v>29711</v>
      </c>
      <c r="M1868" s="6">
        <f t="shared" si="353"/>
        <v>-1</v>
      </c>
      <c r="O1868" s="2" t="str">
        <f t="shared" si="354"/>
        <v>16 ans, 4 mois, 6 jours</v>
      </c>
      <c r="Q1868" s="3">
        <f t="shared" si="355"/>
        <v>16</v>
      </c>
      <c r="R1868" s="4">
        <f t="shared" si="356"/>
        <v>4</v>
      </c>
      <c r="S1868" s="5">
        <f t="shared" si="357"/>
        <v>6</v>
      </c>
      <c r="U1868" s="1">
        <f t="shared" si="358"/>
        <v>29712</v>
      </c>
      <c r="W1868" s="6">
        <f t="shared" si="359"/>
        <v>0</v>
      </c>
      <c r="Y1868" t="str">
        <f>_xll.DIFFDATE(B1868,C1868,3)</f>
        <v>16 ans 4 mois 5 jours</v>
      </c>
      <c r="AC1868" t="str">
        <f>RIGHT(_xll.DIFFDATE($B1868,$C1868,3),8)</f>
        <v xml:space="preserve"> 5 jours</v>
      </c>
      <c r="AD1868" s="11"/>
      <c r="AE1868" s="10"/>
    </row>
    <row r="1869" spans="2:31">
      <c r="B1869" s="1">
        <v>13546</v>
      </c>
      <c r="C1869" s="1">
        <v>39584</v>
      </c>
      <c r="E1869" s="2" t="str">
        <f t="shared" si="348"/>
        <v>71 ans, 3 mois, 15 jours</v>
      </c>
      <c r="G1869" s="3">
        <f t="shared" si="349"/>
        <v>71</v>
      </c>
      <c r="H1869" s="4">
        <f t="shared" si="350"/>
        <v>3</v>
      </c>
      <c r="I1869" s="5">
        <f t="shared" si="351"/>
        <v>15</v>
      </c>
      <c r="K1869" s="1">
        <f t="shared" si="352"/>
        <v>39583</v>
      </c>
      <c r="M1869" s="6">
        <f t="shared" si="353"/>
        <v>-1</v>
      </c>
      <c r="O1869" s="2" t="str">
        <f t="shared" si="354"/>
        <v>71 ans, 3 mois, 16 jours</v>
      </c>
      <c r="Q1869" s="3">
        <f t="shared" si="355"/>
        <v>71</v>
      </c>
      <c r="R1869" s="4">
        <f t="shared" si="356"/>
        <v>3</v>
      </c>
      <c r="S1869" s="5">
        <f t="shared" si="357"/>
        <v>16</v>
      </c>
      <c r="U1869" s="1">
        <f t="shared" si="358"/>
        <v>39584</v>
      </c>
      <c r="W1869" s="6">
        <f t="shared" si="359"/>
        <v>0</v>
      </c>
      <c r="Y1869" t="str">
        <f>_xll.DIFFDATE(B1869,C1869,3)</f>
        <v>71 ans 3 mois 15 jours</v>
      </c>
      <c r="AC1869" t="str">
        <f>RIGHT(_xll.DIFFDATE($B1869,$C1869,3),8)</f>
        <v>15 jours</v>
      </c>
      <c r="AD1869" s="11"/>
      <c r="AE1869" s="10"/>
    </row>
    <row r="1870" spans="2:31">
      <c r="B1870" s="1">
        <v>2282</v>
      </c>
      <c r="C1870" s="1">
        <v>20059</v>
      </c>
      <c r="E1870" s="2" t="str">
        <f t="shared" si="348"/>
        <v>48 ans, 8 mois, 0 jour</v>
      </c>
      <c r="G1870" s="3">
        <f t="shared" si="349"/>
        <v>48</v>
      </c>
      <c r="H1870" s="4">
        <f t="shared" si="350"/>
        <v>8</v>
      </c>
      <c r="I1870" s="5">
        <f t="shared" si="351"/>
        <v>0</v>
      </c>
      <c r="K1870" s="1">
        <f t="shared" si="352"/>
        <v>20058</v>
      </c>
      <c r="M1870" s="6">
        <f t="shared" si="353"/>
        <v>-1</v>
      </c>
      <c r="O1870" s="2" t="str">
        <f t="shared" si="354"/>
        <v>48 ans, 8 mois, 1 jour</v>
      </c>
      <c r="Q1870" s="3">
        <f t="shared" si="355"/>
        <v>48</v>
      </c>
      <c r="R1870" s="4">
        <f t="shared" si="356"/>
        <v>8</v>
      </c>
      <c r="S1870" s="5">
        <f t="shared" si="357"/>
        <v>1</v>
      </c>
      <c r="U1870" s="1">
        <f t="shared" si="358"/>
        <v>20059</v>
      </c>
      <c r="W1870" s="6">
        <f t="shared" si="359"/>
        <v>0</v>
      </c>
      <c r="Y1870" t="str">
        <f>_xll.DIFFDATE(B1870,C1870,3)</f>
        <v>48 ans 8 mois 0 jour</v>
      </c>
      <c r="AC1870" t="str">
        <f>RIGHT(_xll.DIFFDATE($B1870,$C1870,3),8)</f>
        <v>s 0 jour</v>
      </c>
      <c r="AD1870" s="11"/>
      <c r="AE1870" s="10"/>
    </row>
    <row r="1871" spans="2:31">
      <c r="B1871" s="1">
        <v>7212</v>
      </c>
      <c r="C1871" s="1">
        <v>27454</v>
      </c>
      <c r="E1871" s="2" t="str">
        <f t="shared" si="348"/>
        <v>55 ans, 5 mois, 0 jour</v>
      </c>
      <c r="G1871" s="3">
        <f t="shared" si="349"/>
        <v>55</v>
      </c>
      <c r="H1871" s="4">
        <f t="shared" si="350"/>
        <v>5</v>
      </c>
      <c r="I1871" s="5">
        <f t="shared" si="351"/>
        <v>0</v>
      </c>
      <c r="K1871" s="1">
        <f t="shared" si="352"/>
        <v>27453</v>
      </c>
      <c r="M1871" s="6">
        <f t="shared" si="353"/>
        <v>-1</v>
      </c>
      <c r="O1871" s="2" t="str">
        <f t="shared" si="354"/>
        <v>55 ans, 5 mois, 1 jour</v>
      </c>
      <c r="Q1871" s="3">
        <f t="shared" si="355"/>
        <v>55</v>
      </c>
      <c r="R1871" s="4">
        <f t="shared" si="356"/>
        <v>5</v>
      </c>
      <c r="S1871" s="5">
        <f t="shared" si="357"/>
        <v>1</v>
      </c>
      <c r="U1871" s="1">
        <f t="shared" si="358"/>
        <v>27454</v>
      </c>
      <c r="W1871" s="6">
        <f t="shared" si="359"/>
        <v>0</v>
      </c>
      <c r="Y1871" t="str">
        <f>_xll.DIFFDATE(B1871,C1871,3)</f>
        <v>55 ans 5 mois 0 jour</v>
      </c>
      <c r="AC1871" t="str">
        <f>RIGHT(_xll.DIFFDATE($B1871,$C1871,3),8)</f>
        <v>s 0 jour</v>
      </c>
      <c r="AD1871" s="11"/>
      <c r="AE1871" s="10"/>
    </row>
    <row r="1872" spans="2:31">
      <c r="B1872" s="1">
        <v>36038</v>
      </c>
      <c r="C1872" s="1">
        <v>76769</v>
      </c>
      <c r="E1872" s="2" t="str">
        <f t="shared" si="348"/>
        <v>111 ans, 6 mois, 5 jours</v>
      </c>
      <c r="G1872" s="3">
        <f t="shared" si="349"/>
        <v>111</v>
      </c>
      <c r="H1872" s="4">
        <f t="shared" si="350"/>
        <v>6</v>
      </c>
      <c r="I1872" s="5">
        <f t="shared" si="351"/>
        <v>5</v>
      </c>
      <c r="K1872" s="1">
        <f t="shared" si="352"/>
        <v>76766</v>
      </c>
      <c r="M1872" s="6">
        <f t="shared" si="353"/>
        <v>-3</v>
      </c>
      <c r="O1872" s="2" t="str">
        <f t="shared" si="354"/>
        <v>111 ans, 6 mois, 8 jours</v>
      </c>
      <c r="Q1872" s="3">
        <f t="shared" si="355"/>
        <v>111</v>
      </c>
      <c r="R1872" s="4">
        <f t="shared" si="356"/>
        <v>6</v>
      </c>
      <c r="S1872" s="5">
        <f t="shared" si="357"/>
        <v>8</v>
      </c>
      <c r="U1872" s="1">
        <f t="shared" si="358"/>
        <v>76769</v>
      </c>
      <c r="W1872" s="6">
        <f t="shared" si="359"/>
        <v>0</v>
      </c>
      <c r="Y1872" t="str">
        <f>_xll.DIFFDATE(B1872,C1872,3)</f>
        <v>111 ans 6 mois 5 jours</v>
      </c>
      <c r="AC1872" t="str">
        <f>RIGHT(_xll.DIFFDATE($B1872,$C1872,3),8)</f>
        <v xml:space="preserve"> 5 jours</v>
      </c>
      <c r="AD1872" s="11"/>
      <c r="AE1872" s="10"/>
    </row>
    <row r="1873" spans="2:31">
      <c r="B1873" s="1">
        <v>9893</v>
      </c>
      <c r="C1873" s="1">
        <v>59157</v>
      </c>
      <c r="E1873" s="2" t="str">
        <f t="shared" si="348"/>
        <v>134 ans, 10 mois, 16 jours</v>
      </c>
      <c r="G1873" s="3">
        <f t="shared" si="349"/>
        <v>134</v>
      </c>
      <c r="H1873" s="4">
        <f t="shared" si="350"/>
        <v>10</v>
      </c>
      <c r="I1873" s="5">
        <f t="shared" si="351"/>
        <v>16</v>
      </c>
      <c r="K1873" s="1">
        <f t="shared" si="352"/>
        <v>59156</v>
      </c>
      <c r="M1873" s="6">
        <f t="shared" si="353"/>
        <v>-1</v>
      </c>
      <c r="O1873" s="2" t="str">
        <f t="shared" si="354"/>
        <v>134 ans, 10 mois, 17 jours</v>
      </c>
      <c r="Q1873" s="3">
        <f t="shared" si="355"/>
        <v>134</v>
      </c>
      <c r="R1873" s="4">
        <f t="shared" si="356"/>
        <v>10</v>
      </c>
      <c r="S1873" s="5">
        <f t="shared" si="357"/>
        <v>17</v>
      </c>
      <c r="U1873" s="1">
        <f t="shared" si="358"/>
        <v>59157</v>
      </c>
      <c r="W1873" s="6">
        <f t="shared" si="359"/>
        <v>0</v>
      </c>
      <c r="Y1873" t="str">
        <f>_xll.DIFFDATE(B1873,C1873,3)</f>
        <v>134 ans 10 mois 16 jours</v>
      </c>
      <c r="AC1873" t="str">
        <f>RIGHT(_xll.DIFFDATE($B1873,$C1873,3),8)</f>
        <v>16 jours</v>
      </c>
      <c r="AD1873" s="11"/>
      <c r="AE1873" s="10"/>
    </row>
    <row r="1874" spans="2:31">
      <c r="B1874" s="1">
        <v>6575</v>
      </c>
      <c r="C1874" s="1">
        <v>36224</v>
      </c>
      <c r="E1874" s="2" t="str">
        <f t="shared" si="348"/>
        <v>81 ans, 2 mois, 2 jours</v>
      </c>
      <c r="G1874" s="3">
        <f t="shared" si="349"/>
        <v>81</v>
      </c>
      <c r="H1874" s="4">
        <f t="shared" si="350"/>
        <v>2</v>
      </c>
      <c r="I1874" s="5">
        <f t="shared" si="351"/>
        <v>2</v>
      </c>
      <c r="K1874" s="1">
        <f t="shared" si="352"/>
        <v>36221</v>
      </c>
      <c r="M1874" s="6">
        <f t="shared" si="353"/>
        <v>-3</v>
      </c>
      <c r="O1874" s="2" t="str">
        <f t="shared" si="354"/>
        <v>81 ans, 2 mois, 5 jours</v>
      </c>
      <c r="Q1874" s="3">
        <f t="shared" si="355"/>
        <v>81</v>
      </c>
      <c r="R1874" s="4">
        <f t="shared" si="356"/>
        <v>2</v>
      </c>
      <c r="S1874" s="5">
        <f t="shared" si="357"/>
        <v>5</v>
      </c>
      <c r="U1874" s="1">
        <f t="shared" si="358"/>
        <v>36224</v>
      </c>
      <c r="W1874" s="6">
        <f t="shared" si="359"/>
        <v>0</v>
      </c>
      <c r="Y1874" t="str">
        <f>_xll.DIFFDATE(B1874,C1874,3)</f>
        <v>81 ans 2 mois 2 jours</v>
      </c>
      <c r="AC1874" t="str">
        <f>RIGHT(_xll.DIFFDATE($B1874,$C1874,3),8)</f>
        <v xml:space="preserve"> 2 jours</v>
      </c>
      <c r="AD1874" s="11"/>
      <c r="AE1874" s="10"/>
    </row>
    <row r="1875" spans="2:31">
      <c r="B1875" s="1">
        <v>12784</v>
      </c>
      <c r="C1875" s="1">
        <v>49740</v>
      </c>
      <c r="E1875" s="2" t="str">
        <f t="shared" si="348"/>
        <v>101 ans, 2 mois, 4 jours</v>
      </c>
      <c r="G1875" s="3">
        <f t="shared" si="349"/>
        <v>101</v>
      </c>
      <c r="H1875" s="4">
        <f t="shared" si="350"/>
        <v>2</v>
      </c>
      <c r="I1875" s="5">
        <f t="shared" si="351"/>
        <v>4</v>
      </c>
      <c r="K1875" s="1">
        <f t="shared" si="352"/>
        <v>49738</v>
      </c>
      <c r="M1875" s="6">
        <f t="shared" si="353"/>
        <v>-2</v>
      </c>
      <c r="O1875" s="2" t="str">
        <f t="shared" si="354"/>
        <v>101 ans, 2 mois, 6 jours</v>
      </c>
      <c r="Q1875" s="3">
        <f t="shared" si="355"/>
        <v>101</v>
      </c>
      <c r="R1875" s="4">
        <f t="shared" si="356"/>
        <v>2</v>
      </c>
      <c r="S1875" s="5">
        <f t="shared" si="357"/>
        <v>6</v>
      </c>
      <c r="U1875" s="1">
        <f t="shared" si="358"/>
        <v>49740</v>
      </c>
      <c r="W1875" s="6">
        <f t="shared" si="359"/>
        <v>0</v>
      </c>
      <c r="Y1875" t="str">
        <f>_xll.DIFFDATE(B1875,C1875,3)</f>
        <v>101 ans 2 mois 4 jours</v>
      </c>
      <c r="AC1875" t="str">
        <f>RIGHT(_xll.DIFFDATE($B1875,$C1875,3),8)</f>
        <v xml:space="preserve"> 4 jours</v>
      </c>
      <c r="AD1875" s="11"/>
      <c r="AE1875" s="10"/>
    </row>
    <row r="1876" spans="2:31">
      <c r="B1876" s="1">
        <v>13300</v>
      </c>
      <c r="C1876" s="1">
        <v>30383</v>
      </c>
      <c r="E1876" s="2" t="str">
        <f t="shared" si="348"/>
        <v>46 ans, 9 mois, 6 jours</v>
      </c>
      <c r="G1876" s="3">
        <f t="shared" si="349"/>
        <v>46</v>
      </c>
      <c r="H1876" s="4">
        <f t="shared" si="350"/>
        <v>9</v>
      </c>
      <c r="I1876" s="5">
        <f t="shared" si="351"/>
        <v>6</v>
      </c>
      <c r="K1876" s="1">
        <f t="shared" si="352"/>
        <v>30381</v>
      </c>
      <c r="M1876" s="6">
        <f t="shared" si="353"/>
        <v>-2</v>
      </c>
      <c r="O1876" s="2" t="str">
        <f t="shared" si="354"/>
        <v>46 ans, 9 mois, 8 jours</v>
      </c>
      <c r="Q1876" s="3">
        <f t="shared" si="355"/>
        <v>46</v>
      </c>
      <c r="R1876" s="4">
        <f t="shared" si="356"/>
        <v>9</v>
      </c>
      <c r="S1876" s="5">
        <f t="shared" si="357"/>
        <v>8</v>
      </c>
      <c r="U1876" s="1">
        <f t="shared" si="358"/>
        <v>30383</v>
      </c>
      <c r="W1876" s="6">
        <f t="shared" si="359"/>
        <v>0</v>
      </c>
      <c r="Y1876" t="str">
        <f>_xll.DIFFDATE(B1876,C1876,3)</f>
        <v>46 ans 9 mois 6 jours</v>
      </c>
      <c r="AC1876" t="str">
        <f>RIGHT(_xll.DIFFDATE($B1876,$C1876,3),8)</f>
        <v xml:space="preserve"> 6 jours</v>
      </c>
      <c r="AD1876" s="11"/>
      <c r="AE1876" s="10"/>
    </row>
    <row r="1877" spans="2:31">
      <c r="B1877" s="1">
        <v>28520</v>
      </c>
      <c r="C1877" s="1">
        <v>58518</v>
      </c>
      <c r="E1877" s="2" t="str">
        <f t="shared" si="348"/>
        <v>82 ans, 1 mois, 17 jours</v>
      </c>
      <c r="G1877" s="3">
        <f t="shared" si="349"/>
        <v>82</v>
      </c>
      <c r="H1877" s="4">
        <f t="shared" si="350"/>
        <v>1</v>
      </c>
      <c r="I1877" s="5">
        <f t="shared" si="351"/>
        <v>17</v>
      </c>
      <c r="K1877" s="1">
        <f t="shared" si="352"/>
        <v>58517</v>
      </c>
      <c r="M1877" s="6">
        <f t="shared" si="353"/>
        <v>-1</v>
      </c>
      <c r="O1877" s="2" t="str">
        <f t="shared" si="354"/>
        <v>82 ans, 1 mois, 18 jours</v>
      </c>
      <c r="Q1877" s="3">
        <f t="shared" si="355"/>
        <v>82</v>
      </c>
      <c r="R1877" s="4">
        <f t="shared" si="356"/>
        <v>1</v>
      </c>
      <c r="S1877" s="5">
        <f t="shared" si="357"/>
        <v>18</v>
      </c>
      <c r="U1877" s="1">
        <f t="shared" si="358"/>
        <v>58518</v>
      </c>
      <c r="W1877" s="6">
        <f t="shared" si="359"/>
        <v>0</v>
      </c>
      <c r="Y1877" t="str">
        <f>_xll.DIFFDATE(B1877,C1877,3)</f>
        <v>82 ans 1 mois 17 jours</v>
      </c>
      <c r="AC1877" t="str">
        <f>RIGHT(_xll.DIFFDATE($B1877,$C1877,3),8)</f>
        <v>17 jours</v>
      </c>
      <c r="AD1877" s="11"/>
      <c r="AE1877" s="10"/>
    </row>
    <row r="1878" spans="2:31">
      <c r="B1878" s="1">
        <v>15188</v>
      </c>
      <c r="C1878" s="1">
        <v>68958</v>
      </c>
      <c r="E1878" s="2" t="str">
        <f t="shared" si="348"/>
        <v>147 ans, 2 mois, 16 jours</v>
      </c>
      <c r="G1878" s="3">
        <f t="shared" si="349"/>
        <v>147</v>
      </c>
      <c r="H1878" s="4">
        <f t="shared" si="350"/>
        <v>2</v>
      </c>
      <c r="I1878" s="5">
        <f t="shared" si="351"/>
        <v>16</v>
      </c>
      <c r="K1878" s="1">
        <f t="shared" si="352"/>
        <v>68957</v>
      </c>
      <c r="M1878" s="6">
        <f t="shared" si="353"/>
        <v>-1</v>
      </c>
      <c r="O1878" s="2" t="str">
        <f t="shared" si="354"/>
        <v>147 ans, 2 mois, 17 jours</v>
      </c>
      <c r="Q1878" s="3">
        <f t="shared" si="355"/>
        <v>147</v>
      </c>
      <c r="R1878" s="4">
        <f t="shared" si="356"/>
        <v>2</v>
      </c>
      <c r="S1878" s="5">
        <f t="shared" si="357"/>
        <v>17</v>
      </c>
      <c r="U1878" s="1">
        <f t="shared" si="358"/>
        <v>68958</v>
      </c>
      <c r="W1878" s="6">
        <f t="shared" si="359"/>
        <v>0</v>
      </c>
      <c r="Y1878" t="str">
        <f>_xll.DIFFDATE(B1878,C1878,3)</f>
        <v>147 ans 2 mois 16 jours</v>
      </c>
      <c r="AC1878" t="str">
        <f>RIGHT(_xll.DIFFDATE($B1878,$C1878,3),8)</f>
        <v>16 jours</v>
      </c>
      <c r="AD1878" s="11"/>
      <c r="AE1878" s="10"/>
    </row>
    <row r="1879" spans="2:31">
      <c r="B1879" s="1">
        <v>25964</v>
      </c>
      <c r="C1879" s="1">
        <v>75156</v>
      </c>
      <c r="E1879" s="2" t="str">
        <f t="shared" si="348"/>
        <v>134 ans, 8 mois, 6 jours</v>
      </c>
      <c r="G1879" s="3">
        <f t="shared" si="349"/>
        <v>134</v>
      </c>
      <c r="H1879" s="4">
        <f t="shared" si="350"/>
        <v>8</v>
      </c>
      <c r="I1879" s="5">
        <f t="shared" si="351"/>
        <v>6</v>
      </c>
      <c r="K1879" s="1">
        <f t="shared" si="352"/>
        <v>75155</v>
      </c>
      <c r="M1879" s="6">
        <f t="shared" si="353"/>
        <v>-1</v>
      </c>
      <c r="O1879" s="2" t="str">
        <f t="shared" si="354"/>
        <v>134 ans, 8 mois, 7 jours</v>
      </c>
      <c r="Q1879" s="3">
        <f t="shared" si="355"/>
        <v>134</v>
      </c>
      <c r="R1879" s="4">
        <f t="shared" si="356"/>
        <v>8</v>
      </c>
      <c r="S1879" s="5">
        <f t="shared" si="357"/>
        <v>7</v>
      </c>
      <c r="U1879" s="1">
        <f t="shared" si="358"/>
        <v>75156</v>
      </c>
      <c r="W1879" s="6">
        <f t="shared" si="359"/>
        <v>0</v>
      </c>
      <c r="Y1879" t="str">
        <f>_xll.DIFFDATE(B1879,C1879,3)</f>
        <v>134 ans 8 mois 6 jours</v>
      </c>
      <c r="AC1879" t="str">
        <f>RIGHT(_xll.DIFFDATE($B1879,$C1879,3),8)</f>
        <v xml:space="preserve"> 6 jours</v>
      </c>
      <c r="AD1879" s="11"/>
      <c r="AE1879" s="10"/>
    </row>
    <row r="1880" spans="2:31">
      <c r="B1880" s="1">
        <v>32020</v>
      </c>
      <c r="C1880" s="1">
        <v>80870</v>
      </c>
      <c r="E1880" s="2" t="str">
        <f t="shared" si="348"/>
        <v>133 ans, 8 mois, 29 jours</v>
      </c>
      <c r="G1880" s="3">
        <f t="shared" si="349"/>
        <v>133</v>
      </c>
      <c r="H1880" s="4">
        <f t="shared" si="350"/>
        <v>8</v>
      </c>
      <c r="I1880" s="5">
        <f t="shared" si="351"/>
        <v>29</v>
      </c>
      <c r="K1880" s="1">
        <f t="shared" si="352"/>
        <v>80869</v>
      </c>
      <c r="M1880" s="6">
        <f t="shared" si="353"/>
        <v>-1</v>
      </c>
      <c r="O1880" s="2" t="str">
        <f t="shared" si="354"/>
        <v>133 ans, 8 mois, 30 jours</v>
      </c>
      <c r="Q1880" s="3">
        <f t="shared" si="355"/>
        <v>133</v>
      </c>
      <c r="R1880" s="4">
        <f t="shared" si="356"/>
        <v>8</v>
      </c>
      <c r="S1880" s="5">
        <f t="shared" si="357"/>
        <v>30</v>
      </c>
      <c r="U1880" s="1">
        <f t="shared" si="358"/>
        <v>80870</v>
      </c>
      <c r="W1880" s="6">
        <f t="shared" si="359"/>
        <v>0</v>
      </c>
      <c r="Y1880" t="str">
        <f>_xll.DIFFDATE(B1880,C1880,3)</f>
        <v>133 ans 8 mois 29 jours</v>
      </c>
      <c r="AC1880" t="str">
        <f>RIGHT(_xll.DIFFDATE($B1880,$C1880,3),8)</f>
        <v>29 jours</v>
      </c>
      <c r="AD1880" s="11"/>
      <c r="AE1880" s="10"/>
    </row>
    <row r="1881" spans="2:31">
      <c r="B1881" s="1">
        <v>23620</v>
      </c>
      <c r="C1881" s="1">
        <v>55724</v>
      </c>
      <c r="E1881" s="2" t="str">
        <f t="shared" si="348"/>
        <v>87 ans, 10 mois, 23 jours</v>
      </c>
      <c r="G1881" s="3">
        <f t="shared" si="349"/>
        <v>87</v>
      </c>
      <c r="H1881" s="4">
        <f t="shared" si="350"/>
        <v>10</v>
      </c>
      <c r="I1881" s="5">
        <f t="shared" si="351"/>
        <v>23</v>
      </c>
      <c r="K1881" s="1">
        <f t="shared" si="352"/>
        <v>55723</v>
      </c>
      <c r="M1881" s="6">
        <f t="shared" si="353"/>
        <v>-1</v>
      </c>
      <c r="O1881" s="2" t="str">
        <f t="shared" si="354"/>
        <v>87 ans, 10 mois, 24 jours</v>
      </c>
      <c r="Q1881" s="3">
        <f t="shared" si="355"/>
        <v>87</v>
      </c>
      <c r="R1881" s="4">
        <f t="shared" si="356"/>
        <v>10</v>
      </c>
      <c r="S1881" s="5">
        <f t="shared" si="357"/>
        <v>24</v>
      </c>
      <c r="U1881" s="1">
        <f t="shared" si="358"/>
        <v>55724</v>
      </c>
      <c r="W1881" s="6">
        <f t="shared" si="359"/>
        <v>0</v>
      </c>
      <c r="Y1881" t="str">
        <f>_xll.DIFFDATE(B1881,C1881,3)</f>
        <v>87 ans 10 mois 23 jours</v>
      </c>
      <c r="AC1881" t="str">
        <f>RIGHT(_xll.DIFFDATE($B1881,$C1881,3),8)</f>
        <v>23 jours</v>
      </c>
      <c r="AD1881" s="11"/>
      <c r="AE1881" s="10"/>
    </row>
    <row r="1882" spans="2:31">
      <c r="B1882" s="1">
        <v>31198</v>
      </c>
      <c r="C1882" s="1">
        <v>46087</v>
      </c>
      <c r="E1882" s="2" t="str">
        <f t="shared" si="348"/>
        <v>40 ans, 9 mois, 3 jours</v>
      </c>
      <c r="G1882" s="3">
        <f t="shared" si="349"/>
        <v>40</v>
      </c>
      <c r="H1882" s="4">
        <f t="shared" si="350"/>
        <v>9</v>
      </c>
      <c r="I1882" s="5">
        <f t="shared" si="351"/>
        <v>3</v>
      </c>
      <c r="K1882" s="1">
        <f t="shared" si="352"/>
        <v>46084</v>
      </c>
      <c r="M1882" s="6">
        <f t="shared" si="353"/>
        <v>-3</v>
      </c>
      <c r="O1882" s="2" t="str">
        <f t="shared" si="354"/>
        <v>40 ans, 9 mois, 6 jours</v>
      </c>
      <c r="Q1882" s="3">
        <f t="shared" si="355"/>
        <v>40</v>
      </c>
      <c r="R1882" s="4">
        <f t="shared" si="356"/>
        <v>9</v>
      </c>
      <c r="S1882" s="5">
        <f t="shared" si="357"/>
        <v>6</v>
      </c>
      <c r="U1882" s="1">
        <f t="shared" si="358"/>
        <v>46087</v>
      </c>
      <c r="W1882" s="6">
        <f t="shared" si="359"/>
        <v>0</v>
      </c>
      <c r="Y1882" t="str">
        <f>_xll.DIFFDATE(B1882,C1882,3)</f>
        <v>40 ans 9 mois 3 jours</v>
      </c>
      <c r="AC1882" t="str">
        <f>RIGHT(_xll.DIFFDATE($B1882,$C1882,3),8)</f>
        <v xml:space="preserve"> 3 jours</v>
      </c>
      <c r="AD1882" s="11"/>
      <c r="AE1882" s="10"/>
    </row>
    <row r="1883" spans="2:31">
      <c r="B1883" s="1">
        <v>12358</v>
      </c>
      <c r="C1883" s="1">
        <v>24616</v>
      </c>
      <c r="E1883" s="2" t="str">
        <f t="shared" si="348"/>
        <v>33 ans, 6 mois, 23 jours</v>
      </c>
      <c r="G1883" s="3">
        <f t="shared" si="349"/>
        <v>33</v>
      </c>
      <c r="H1883" s="4">
        <f t="shared" si="350"/>
        <v>6</v>
      </c>
      <c r="I1883" s="5">
        <f t="shared" si="351"/>
        <v>23</v>
      </c>
      <c r="K1883" s="1">
        <f t="shared" si="352"/>
        <v>24615</v>
      </c>
      <c r="M1883" s="6">
        <f t="shared" si="353"/>
        <v>-1</v>
      </c>
      <c r="O1883" s="2" t="str">
        <f t="shared" si="354"/>
        <v>33 ans, 6 mois, 24 jours</v>
      </c>
      <c r="Q1883" s="3">
        <f t="shared" si="355"/>
        <v>33</v>
      </c>
      <c r="R1883" s="4">
        <f t="shared" si="356"/>
        <v>6</v>
      </c>
      <c r="S1883" s="5">
        <f t="shared" si="357"/>
        <v>24</v>
      </c>
      <c r="U1883" s="1">
        <f t="shared" si="358"/>
        <v>24616</v>
      </c>
      <c r="W1883" s="6">
        <f t="shared" si="359"/>
        <v>0</v>
      </c>
      <c r="Y1883" t="str">
        <f>_xll.DIFFDATE(B1883,C1883,3)</f>
        <v>33 ans 6 mois 23 jours</v>
      </c>
      <c r="AC1883" t="str">
        <f>RIGHT(_xll.DIFFDATE($B1883,$C1883,3),8)</f>
        <v>23 jours</v>
      </c>
      <c r="AD1883" s="11"/>
      <c r="AE1883" s="10"/>
    </row>
    <row r="1884" spans="2:31">
      <c r="B1884" s="1">
        <v>731</v>
      </c>
      <c r="C1884" s="1">
        <v>4728</v>
      </c>
      <c r="E1884" s="2" t="str">
        <f t="shared" si="348"/>
        <v>10 ans, 11 mois, 9 jours</v>
      </c>
      <c r="G1884" s="3">
        <f t="shared" si="349"/>
        <v>10</v>
      </c>
      <c r="H1884" s="4">
        <f t="shared" si="350"/>
        <v>11</v>
      </c>
      <c r="I1884" s="5">
        <f t="shared" si="351"/>
        <v>9</v>
      </c>
      <c r="K1884" s="1">
        <f t="shared" si="352"/>
        <v>4727</v>
      </c>
      <c r="M1884" s="6">
        <f t="shared" si="353"/>
        <v>-1</v>
      </c>
      <c r="O1884" s="2" t="str">
        <f t="shared" si="354"/>
        <v>10 ans, 11 mois, 10 jours</v>
      </c>
      <c r="Q1884" s="3">
        <f t="shared" si="355"/>
        <v>10</v>
      </c>
      <c r="R1884" s="4">
        <f t="shared" si="356"/>
        <v>11</v>
      </c>
      <c r="S1884" s="5">
        <f t="shared" si="357"/>
        <v>10</v>
      </c>
      <c r="U1884" s="1">
        <f t="shared" si="358"/>
        <v>4728</v>
      </c>
      <c r="W1884" s="6">
        <f t="shared" si="359"/>
        <v>0</v>
      </c>
      <c r="Y1884" t="str">
        <f>_xll.DIFFDATE(B1884,C1884,3)</f>
        <v>10 ans 11 mois 9 jours</v>
      </c>
      <c r="AC1884" t="str">
        <f>RIGHT(_xll.DIFFDATE($B1884,$C1884,3),8)</f>
        <v xml:space="preserve"> 9 jours</v>
      </c>
      <c r="AD1884" s="11"/>
      <c r="AE1884" s="10"/>
    </row>
    <row r="1885" spans="2:31">
      <c r="B1885" s="1">
        <v>3894</v>
      </c>
      <c r="C1885" s="1">
        <v>29665</v>
      </c>
      <c r="E1885" s="2" t="str">
        <f t="shared" si="348"/>
        <v>70 ans, 6 mois, 19 jours</v>
      </c>
      <c r="G1885" s="3">
        <f t="shared" si="349"/>
        <v>70</v>
      </c>
      <c r="H1885" s="4">
        <f t="shared" si="350"/>
        <v>6</v>
      </c>
      <c r="I1885" s="5">
        <f t="shared" si="351"/>
        <v>19</v>
      </c>
      <c r="K1885" s="1">
        <f t="shared" si="352"/>
        <v>29664</v>
      </c>
      <c r="M1885" s="6">
        <f t="shared" si="353"/>
        <v>-1</v>
      </c>
      <c r="O1885" s="2" t="str">
        <f t="shared" si="354"/>
        <v>70 ans, 6 mois, 20 jours</v>
      </c>
      <c r="Q1885" s="3">
        <f t="shared" si="355"/>
        <v>70</v>
      </c>
      <c r="R1885" s="4">
        <f t="shared" si="356"/>
        <v>6</v>
      </c>
      <c r="S1885" s="5">
        <f t="shared" si="357"/>
        <v>20</v>
      </c>
      <c r="U1885" s="1">
        <f t="shared" si="358"/>
        <v>29665</v>
      </c>
      <c r="W1885" s="6">
        <f t="shared" si="359"/>
        <v>0</v>
      </c>
      <c r="Y1885" t="str">
        <f>_xll.DIFFDATE(B1885,C1885,3)</f>
        <v>70 ans 6 mois 19 jours</v>
      </c>
      <c r="AC1885" t="str">
        <f>RIGHT(_xll.DIFFDATE($B1885,$C1885,3),8)</f>
        <v>19 jours</v>
      </c>
      <c r="AD1885" s="11"/>
      <c r="AE1885" s="10"/>
    </row>
    <row r="1886" spans="2:31">
      <c r="B1886" s="1">
        <v>21124</v>
      </c>
      <c r="C1886" s="1">
        <v>60466</v>
      </c>
      <c r="E1886" s="2" t="str">
        <f t="shared" si="348"/>
        <v>107 ans, 8 mois, 17 jours</v>
      </c>
      <c r="G1886" s="3">
        <f t="shared" si="349"/>
        <v>107</v>
      </c>
      <c r="H1886" s="4">
        <f t="shared" si="350"/>
        <v>8</v>
      </c>
      <c r="I1886" s="5">
        <f t="shared" si="351"/>
        <v>17</v>
      </c>
      <c r="K1886" s="1">
        <f t="shared" si="352"/>
        <v>60465</v>
      </c>
      <c r="M1886" s="6">
        <f t="shared" si="353"/>
        <v>-1</v>
      </c>
      <c r="O1886" s="2" t="str">
        <f t="shared" si="354"/>
        <v>107 ans, 8 mois, 18 jours</v>
      </c>
      <c r="Q1886" s="3">
        <f t="shared" si="355"/>
        <v>107</v>
      </c>
      <c r="R1886" s="4">
        <f t="shared" si="356"/>
        <v>8</v>
      </c>
      <c r="S1886" s="5">
        <f t="shared" si="357"/>
        <v>18</v>
      </c>
      <c r="U1886" s="1">
        <f t="shared" si="358"/>
        <v>60466</v>
      </c>
      <c r="W1886" s="6">
        <f t="shared" si="359"/>
        <v>0</v>
      </c>
      <c r="Y1886" t="str">
        <f>_xll.DIFFDATE(B1886,C1886,3)</f>
        <v>107 ans 8 mois 17 jours</v>
      </c>
      <c r="AC1886" t="str">
        <f>RIGHT(_xll.DIFFDATE($B1886,$C1886,3),8)</f>
        <v>17 jours</v>
      </c>
      <c r="AD1886" s="11"/>
      <c r="AE1886" s="10"/>
    </row>
    <row r="1887" spans="2:31">
      <c r="B1887" s="1">
        <v>15614</v>
      </c>
      <c r="C1887" s="1">
        <v>39888</v>
      </c>
      <c r="E1887" s="2" t="str">
        <f t="shared" si="348"/>
        <v>66 ans, 5 mois, 14 jours</v>
      </c>
      <c r="G1887" s="3">
        <f t="shared" si="349"/>
        <v>66</v>
      </c>
      <c r="H1887" s="4">
        <f t="shared" si="350"/>
        <v>5</v>
      </c>
      <c r="I1887" s="5">
        <f t="shared" si="351"/>
        <v>14</v>
      </c>
      <c r="K1887" s="1">
        <f t="shared" si="352"/>
        <v>39886</v>
      </c>
      <c r="M1887" s="6">
        <f t="shared" si="353"/>
        <v>-2</v>
      </c>
      <c r="O1887" s="2" t="str">
        <f t="shared" si="354"/>
        <v>66 ans, 5 mois, 16 jours</v>
      </c>
      <c r="Q1887" s="3">
        <f t="shared" si="355"/>
        <v>66</v>
      </c>
      <c r="R1887" s="4">
        <f t="shared" si="356"/>
        <v>5</v>
      </c>
      <c r="S1887" s="5">
        <f t="shared" si="357"/>
        <v>16</v>
      </c>
      <c r="U1887" s="1">
        <f t="shared" si="358"/>
        <v>39888</v>
      </c>
      <c r="W1887" s="6">
        <f t="shared" si="359"/>
        <v>0</v>
      </c>
      <c r="Y1887" t="str">
        <f>_xll.DIFFDATE(B1887,C1887,3)</f>
        <v>66 ans 5 mois 14 jours</v>
      </c>
      <c r="AC1887" t="str">
        <f>RIGHT(_xll.DIFFDATE($B1887,$C1887,3),8)</f>
        <v>14 jours</v>
      </c>
      <c r="AD1887" s="11"/>
      <c r="AE1887" s="10"/>
    </row>
    <row r="1888" spans="2:31">
      <c r="B1888" s="1">
        <v>8126</v>
      </c>
      <c r="C1888" s="1">
        <v>22937</v>
      </c>
      <c r="E1888" s="2" t="str">
        <f t="shared" si="348"/>
        <v>40 ans, 6 mois, 17 jours</v>
      </c>
      <c r="G1888" s="3">
        <f t="shared" si="349"/>
        <v>40</v>
      </c>
      <c r="H1888" s="4">
        <f t="shared" si="350"/>
        <v>6</v>
      </c>
      <c r="I1888" s="5">
        <f t="shared" si="351"/>
        <v>17</v>
      </c>
      <c r="K1888" s="1">
        <f t="shared" si="352"/>
        <v>22936</v>
      </c>
      <c r="M1888" s="6">
        <f t="shared" si="353"/>
        <v>-1</v>
      </c>
      <c r="O1888" s="2" t="str">
        <f t="shared" si="354"/>
        <v>40 ans, 6 mois, 18 jours</v>
      </c>
      <c r="Q1888" s="3">
        <f t="shared" si="355"/>
        <v>40</v>
      </c>
      <c r="R1888" s="4">
        <f t="shared" si="356"/>
        <v>6</v>
      </c>
      <c r="S1888" s="5">
        <f t="shared" si="357"/>
        <v>18</v>
      </c>
      <c r="U1888" s="1">
        <f t="shared" si="358"/>
        <v>22937</v>
      </c>
      <c r="W1888" s="6">
        <f t="shared" si="359"/>
        <v>0</v>
      </c>
      <c r="Y1888" t="str">
        <f>_xll.DIFFDATE(B1888,C1888,3)</f>
        <v>40 ans 6 mois 17 jours</v>
      </c>
      <c r="AC1888" t="str">
        <f>RIGHT(_xll.DIFFDATE($B1888,$C1888,3),8)</f>
        <v>17 jours</v>
      </c>
      <c r="AD1888" s="11"/>
      <c r="AE1888" s="10"/>
    </row>
    <row r="1889" spans="2:31">
      <c r="B1889" s="1">
        <v>26298</v>
      </c>
      <c r="C1889" s="1">
        <v>34157</v>
      </c>
      <c r="E1889" s="2" t="str">
        <f t="shared" si="348"/>
        <v>21 ans, 6 mois, 6 jours</v>
      </c>
      <c r="G1889" s="3">
        <f t="shared" si="349"/>
        <v>21</v>
      </c>
      <c r="H1889" s="4">
        <f t="shared" si="350"/>
        <v>6</v>
      </c>
      <c r="I1889" s="5">
        <f t="shared" si="351"/>
        <v>6</v>
      </c>
      <c r="K1889" s="1">
        <f t="shared" si="352"/>
        <v>34156</v>
      </c>
      <c r="M1889" s="6">
        <f t="shared" si="353"/>
        <v>-1</v>
      </c>
      <c r="O1889" s="2" t="str">
        <f t="shared" si="354"/>
        <v>21 ans, 6 mois, 7 jours</v>
      </c>
      <c r="Q1889" s="3">
        <f t="shared" si="355"/>
        <v>21</v>
      </c>
      <c r="R1889" s="4">
        <f t="shared" si="356"/>
        <v>6</v>
      </c>
      <c r="S1889" s="5">
        <f t="shared" si="357"/>
        <v>7</v>
      </c>
      <c r="U1889" s="1">
        <f t="shared" si="358"/>
        <v>34157</v>
      </c>
      <c r="W1889" s="6">
        <f t="shared" si="359"/>
        <v>0</v>
      </c>
      <c r="Y1889" t="str">
        <f>_xll.DIFFDATE(B1889,C1889,3)</f>
        <v>21 ans 6 mois 6 jours</v>
      </c>
      <c r="AC1889" t="str">
        <f>RIGHT(_xll.DIFFDATE($B1889,$C1889,3),8)</f>
        <v xml:space="preserve"> 6 jours</v>
      </c>
      <c r="AD1889" s="11"/>
      <c r="AE1889" s="10"/>
    </row>
    <row r="1890" spans="2:31">
      <c r="B1890" s="1">
        <v>1674</v>
      </c>
      <c r="C1890" s="1">
        <v>20641</v>
      </c>
      <c r="E1890" s="2" t="str">
        <f t="shared" si="348"/>
        <v>51 ans, 11 mois, 4 jours</v>
      </c>
      <c r="G1890" s="3">
        <f t="shared" si="349"/>
        <v>51</v>
      </c>
      <c r="H1890" s="4">
        <f t="shared" si="350"/>
        <v>11</v>
      </c>
      <c r="I1890" s="5">
        <f t="shared" si="351"/>
        <v>4</v>
      </c>
      <c r="K1890" s="1">
        <f t="shared" si="352"/>
        <v>20640</v>
      </c>
      <c r="M1890" s="6">
        <f t="shared" si="353"/>
        <v>-1</v>
      </c>
      <c r="O1890" s="2" t="str">
        <f t="shared" si="354"/>
        <v>51 ans, 11 mois, 5 jours</v>
      </c>
      <c r="Q1890" s="3">
        <f t="shared" si="355"/>
        <v>51</v>
      </c>
      <c r="R1890" s="4">
        <f t="shared" si="356"/>
        <v>11</v>
      </c>
      <c r="S1890" s="5">
        <f t="shared" si="357"/>
        <v>5</v>
      </c>
      <c r="U1890" s="1">
        <f t="shared" si="358"/>
        <v>20641</v>
      </c>
      <c r="W1890" s="6">
        <f t="shared" si="359"/>
        <v>0</v>
      </c>
      <c r="Y1890" t="str">
        <f>_xll.DIFFDATE(B1890,C1890,3)</f>
        <v>51 ans 11 mois 4 jours</v>
      </c>
      <c r="AC1890" t="str">
        <f>RIGHT(_xll.DIFFDATE($B1890,$C1890,3),8)</f>
        <v xml:space="preserve"> 4 jours</v>
      </c>
      <c r="AD1890" s="11"/>
      <c r="AE1890" s="10"/>
    </row>
    <row r="1891" spans="2:31">
      <c r="B1891" s="1">
        <v>13301</v>
      </c>
      <c r="C1891" s="1">
        <v>16434</v>
      </c>
      <c r="E1891" s="2" t="str">
        <f t="shared" si="348"/>
        <v>8 ans, 6 mois, 27 jours</v>
      </c>
      <c r="G1891" s="3">
        <f t="shared" si="349"/>
        <v>8</v>
      </c>
      <c r="H1891" s="4">
        <f t="shared" si="350"/>
        <v>6</v>
      </c>
      <c r="I1891" s="5">
        <f t="shared" si="351"/>
        <v>27</v>
      </c>
      <c r="K1891" s="1">
        <f t="shared" si="352"/>
        <v>16433</v>
      </c>
      <c r="M1891" s="6">
        <f t="shared" si="353"/>
        <v>-1</v>
      </c>
      <c r="O1891" s="2" t="str">
        <f t="shared" si="354"/>
        <v>8 ans, 6 mois, 28 jours</v>
      </c>
      <c r="Q1891" s="3">
        <f t="shared" si="355"/>
        <v>8</v>
      </c>
      <c r="R1891" s="4">
        <f t="shared" si="356"/>
        <v>6</v>
      </c>
      <c r="S1891" s="5">
        <f t="shared" si="357"/>
        <v>28</v>
      </c>
      <c r="U1891" s="1">
        <f t="shared" si="358"/>
        <v>16434</v>
      </c>
      <c r="W1891" s="6">
        <f t="shared" si="359"/>
        <v>0</v>
      </c>
      <c r="Y1891" t="str">
        <f>_xll.DIFFDATE(B1891,C1891,3)</f>
        <v>8 ans 6 mois 27 jours</v>
      </c>
      <c r="AC1891" t="str">
        <f>RIGHT(_xll.DIFFDATE($B1891,$C1891,3),8)</f>
        <v>27 jours</v>
      </c>
      <c r="AD1891" s="11"/>
      <c r="AE1891" s="10"/>
    </row>
    <row r="1892" spans="2:31">
      <c r="B1892" s="1">
        <v>4504</v>
      </c>
      <c r="C1892" s="1">
        <v>24559</v>
      </c>
      <c r="E1892" s="2" t="str">
        <f t="shared" si="348"/>
        <v>54 ans, 10 mois, 26 jours</v>
      </c>
      <c r="G1892" s="3">
        <f t="shared" si="349"/>
        <v>54</v>
      </c>
      <c r="H1892" s="4">
        <f t="shared" si="350"/>
        <v>10</v>
      </c>
      <c r="I1892" s="5">
        <f t="shared" si="351"/>
        <v>26</v>
      </c>
      <c r="K1892" s="1">
        <f t="shared" si="352"/>
        <v>24557</v>
      </c>
      <c r="M1892" s="6">
        <f t="shared" si="353"/>
        <v>-2</v>
      </c>
      <c r="O1892" s="2" t="str">
        <f t="shared" si="354"/>
        <v>54 ans, 10 mois, 28 jours</v>
      </c>
      <c r="Q1892" s="3">
        <f t="shared" si="355"/>
        <v>54</v>
      </c>
      <c r="R1892" s="4">
        <f t="shared" si="356"/>
        <v>10</v>
      </c>
      <c r="S1892" s="5">
        <f t="shared" si="357"/>
        <v>28</v>
      </c>
      <c r="U1892" s="1">
        <f t="shared" si="358"/>
        <v>24559</v>
      </c>
      <c r="W1892" s="6">
        <f t="shared" si="359"/>
        <v>0</v>
      </c>
      <c r="Y1892" t="str">
        <f>_xll.DIFFDATE(B1892,C1892,3)</f>
        <v>54 ans 10 mois 26 jours</v>
      </c>
      <c r="AC1892" t="str">
        <f>RIGHT(_xll.DIFFDATE($B1892,$C1892,3),8)</f>
        <v>26 jours</v>
      </c>
      <c r="AD1892" s="11"/>
      <c r="AE1892" s="10"/>
    </row>
    <row r="1893" spans="2:31">
      <c r="B1893" s="1">
        <v>17898</v>
      </c>
      <c r="C1893" s="1">
        <v>61122</v>
      </c>
      <c r="E1893" s="2" t="str">
        <f t="shared" si="348"/>
        <v>118 ans, 4 mois, 4 jours</v>
      </c>
      <c r="G1893" s="3">
        <f t="shared" si="349"/>
        <v>118</v>
      </c>
      <c r="H1893" s="4">
        <f t="shared" si="350"/>
        <v>4</v>
      </c>
      <c r="I1893" s="5">
        <f t="shared" si="351"/>
        <v>4</v>
      </c>
      <c r="K1893" s="1">
        <f t="shared" si="352"/>
        <v>61121</v>
      </c>
      <c r="M1893" s="6">
        <f t="shared" si="353"/>
        <v>-1</v>
      </c>
      <c r="O1893" s="2" t="str">
        <f t="shared" si="354"/>
        <v>118 ans, 4 mois, 5 jours</v>
      </c>
      <c r="Q1893" s="3">
        <f t="shared" si="355"/>
        <v>118</v>
      </c>
      <c r="R1893" s="4">
        <f t="shared" si="356"/>
        <v>4</v>
      </c>
      <c r="S1893" s="5">
        <f t="shared" si="357"/>
        <v>5</v>
      </c>
      <c r="U1893" s="1">
        <f t="shared" si="358"/>
        <v>61122</v>
      </c>
      <c r="W1893" s="6">
        <f t="shared" si="359"/>
        <v>0</v>
      </c>
      <c r="Y1893" t="str">
        <f>_xll.DIFFDATE(B1893,C1893,3)</f>
        <v>118 ans 4 mois 4 jours</v>
      </c>
      <c r="AC1893" t="str">
        <f>RIGHT(_xll.DIFFDATE($B1893,$C1893,3),8)</f>
        <v xml:space="preserve"> 4 jours</v>
      </c>
      <c r="AD1893" s="11"/>
      <c r="AE1893" s="10"/>
    </row>
    <row r="1894" spans="2:31">
      <c r="B1894" s="1">
        <v>13999</v>
      </c>
      <c r="C1894" s="1">
        <v>44985</v>
      </c>
      <c r="E1894" s="2" t="str">
        <f t="shared" si="348"/>
        <v>84 ans, 9 mois, 30 jours</v>
      </c>
      <c r="G1894" s="3">
        <f t="shared" si="349"/>
        <v>84</v>
      </c>
      <c r="H1894" s="4">
        <f t="shared" si="350"/>
        <v>9</v>
      </c>
      <c r="I1894" s="5">
        <f t="shared" si="351"/>
        <v>30</v>
      </c>
      <c r="K1894" s="1">
        <f t="shared" si="352"/>
        <v>44985</v>
      </c>
      <c r="M1894" s="6">
        <f t="shared" si="353"/>
        <v>0</v>
      </c>
      <c r="O1894" s="2" t="str">
        <f t="shared" si="354"/>
        <v>84 ans, 10 mois, 0 jour</v>
      </c>
      <c r="Q1894" s="3">
        <f t="shared" si="355"/>
        <v>84</v>
      </c>
      <c r="R1894" s="4">
        <f t="shared" si="356"/>
        <v>10</v>
      </c>
      <c r="S1894" s="5">
        <f t="shared" si="357"/>
        <v>0</v>
      </c>
      <c r="U1894" s="1">
        <f t="shared" si="358"/>
        <v>44985</v>
      </c>
      <c r="W1894" s="6">
        <f t="shared" si="359"/>
        <v>0</v>
      </c>
      <c r="Y1894" t="str">
        <f>_xll.DIFFDATE(B1894,C1894,3)</f>
        <v>84 ans 9 mois 30 jours</v>
      </c>
      <c r="AC1894" t="str">
        <f>RIGHT(_xll.DIFFDATE($B1894,$C1894,3),8)</f>
        <v>30 jours</v>
      </c>
      <c r="AD1894" s="11"/>
      <c r="AE1894" s="10"/>
    </row>
    <row r="1895" spans="2:31">
      <c r="B1895" s="1">
        <v>3227</v>
      </c>
      <c r="C1895" s="1">
        <v>17256</v>
      </c>
      <c r="E1895" s="2" t="str">
        <f t="shared" si="348"/>
        <v>38 ans, 4 mois, 27 jours</v>
      </c>
      <c r="G1895" s="3">
        <f t="shared" si="349"/>
        <v>38</v>
      </c>
      <c r="H1895" s="4">
        <f t="shared" si="350"/>
        <v>4</v>
      </c>
      <c r="I1895" s="5">
        <f t="shared" si="351"/>
        <v>27</v>
      </c>
      <c r="K1895" s="1">
        <f t="shared" si="352"/>
        <v>17253</v>
      </c>
      <c r="M1895" s="6">
        <f t="shared" si="353"/>
        <v>-3</v>
      </c>
      <c r="O1895" s="2" t="str">
        <f t="shared" si="354"/>
        <v>38 ans, 4 mois, 30 jours</v>
      </c>
      <c r="Q1895" s="3">
        <f t="shared" si="355"/>
        <v>38</v>
      </c>
      <c r="R1895" s="4">
        <f t="shared" si="356"/>
        <v>4</v>
      </c>
      <c r="S1895" s="5">
        <f t="shared" si="357"/>
        <v>30</v>
      </c>
      <c r="U1895" s="1">
        <f t="shared" si="358"/>
        <v>17256</v>
      </c>
      <c r="W1895" s="6">
        <f t="shared" si="359"/>
        <v>0</v>
      </c>
      <c r="Y1895" t="str">
        <f>_xll.DIFFDATE(B1895,C1895,3)</f>
        <v>38 ans 4 mois 27 jours</v>
      </c>
      <c r="AC1895" t="str">
        <f>RIGHT(_xll.DIFFDATE($B1895,$C1895,3),8)</f>
        <v>27 jours</v>
      </c>
      <c r="AD1895" s="11"/>
      <c r="AE1895" s="10"/>
    </row>
    <row r="1896" spans="2:31">
      <c r="B1896" s="1">
        <v>25658</v>
      </c>
      <c r="C1896" s="1">
        <v>26125</v>
      </c>
      <c r="E1896" s="2" t="str">
        <f t="shared" si="348"/>
        <v>1 an, 3 mois, 10 jours</v>
      </c>
      <c r="G1896" s="3">
        <f t="shared" si="349"/>
        <v>1</v>
      </c>
      <c r="H1896" s="4">
        <f t="shared" si="350"/>
        <v>3</v>
      </c>
      <c r="I1896" s="5">
        <f t="shared" si="351"/>
        <v>10</v>
      </c>
      <c r="K1896" s="1">
        <f t="shared" si="352"/>
        <v>26124</v>
      </c>
      <c r="M1896" s="6">
        <f t="shared" si="353"/>
        <v>-1</v>
      </c>
      <c r="O1896" s="2" t="str">
        <f t="shared" si="354"/>
        <v>1 an, 3 mois, 11 jours</v>
      </c>
      <c r="Q1896" s="3">
        <f t="shared" si="355"/>
        <v>1</v>
      </c>
      <c r="R1896" s="4">
        <f t="shared" si="356"/>
        <v>3</v>
      </c>
      <c r="S1896" s="5">
        <f t="shared" si="357"/>
        <v>11</v>
      </c>
      <c r="U1896" s="1">
        <f t="shared" si="358"/>
        <v>26125</v>
      </c>
      <c r="W1896" s="6">
        <f t="shared" si="359"/>
        <v>0</v>
      </c>
      <c r="Y1896" t="str">
        <f>_xll.DIFFDATE(B1896,C1896,3)</f>
        <v>1 an 3 mois 10 jours</v>
      </c>
      <c r="AC1896" t="str">
        <f>RIGHT(_xll.DIFFDATE($B1896,$C1896,3),8)</f>
        <v>10 jours</v>
      </c>
      <c r="AD1896" s="11"/>
      <c r="AE1896" s="10"/>
    </row>
    <row r="1897" spans="2:31">
      <c r="B1897" s="1">
        <v>25233</v>
      </c>
      <c r="C1897" s="1">
        <v>39170</v>
      </c>
      <c r="E1897" s="2" t="str">
        <f t="shared" si="348"/>
        <v>38 ans, 1 mois, 27 jours</v>
      </c>
      <c r="G1897" s="3">
        <f t="shared" si="349"/>
        <v>38</v>
      </c>
      <c r="H1897" s="4">
        <f t="shared" si="350"/>
        <v>1</v>
      </c>
      <c r="I1897" s="5">
        <f t="shared" si="351"/>
        <v>27</v>
      </c>
      <c r="K1897" s="1">
        <f t="shared" si="352"/>
        <v>39168</v>
      </c>
      <c r="M1897" s="6">
        <f t="shared" si="353"/>
        <v>-2</v>
      </c>
      <c r="O1897" s="2" t="str">
        <f t="shared" si="354"/>
        <v>38 ans, 1 mois, 29 jours</v>
      </c>
      <c r="Q1897" s="3">
        <f t="shared" si="355"/>
        <v>38</v>
      </c>
      <c r="R1897" s="4">
        <f t="shared" si="356"/>
        <v>1</v>
      </c>
      <c r="S1897" s="5">
        <f t="shared" si="357"/>
        <v>29</v>
      </c>
      <c r="U1897" s="1">
        <f t="shared" si="358"/>
        <v>39170</v>
      </c>
      <c r="W1897" s="6">
        <f t="shared" si="359"/>
        <v>0</v>
      </c>
      <c r="Y1897" t="str">
        <f>_xll.DIFFDATE(B1897,C1897,3)</f>
        <v>38 ans 1 mois 27 jours</v>
      </c>
      <c r="AC1897" t="str">
        <f>RIGHT(_xll.DIFFDATE($B1897,$C1897,3),8)</f>
        <v>27 jours</v>
      </c>
      <c r="AD1897" s="11"/>
      <c r="AE1897" s="10"/>
    </row>
    <row r="1898" spans="2:31">
      <c r="B1898" s="1">
        <v>23589</v>
      </c>
      <c r="C1898" s="1">
        <v>50702</v>
      </c>
      <c r="E1898" s="2" t="str">
        <f t="shared" si="348"/>
        <v>74 ans, 2 mois, 23 jours</v>
      </c>
      <c r="G1898" s="3">
        <f t="shared" si="349"/>
        <v>74</v>
      </c>
      <c r="H1898" s="4">
        <f t="shared" si="350"/>
        <v>2</v>
      </c>
      <c r="I1898" s="5">
        <f t="shared" si="351"/>
        <v>23</v>
      </c>
      <c r="K1898" s="1">
        <f t="shared" si="352"/>
        <v>50701</v>
      </c>
      <c r="M1898" s="6">
        <f t="shared" si="353"/>
        <v>-1</v>
      </c>
      <c r="O1898" s="2" t="str">
        <f t="shared" si="354"/>
        <v>74 ans, 2 mois, 24 jours</v>
      </c>
      <c r="Q1898" s="3">
        <f t="shared" si="355"/>
        <v>74</v>
      </c>
      <c r="R1898" s="4">
        <f t="shared" si="356"/>
        <v>2</v>
      </c>
      <c r="S1898" s="5">
        <f t="shared" si="357"/>
        <v>24</v>
      </c>
      <c r="U1898" s="1">
        <f t="shared" si="358"/>
        <v>50702</v>
      </c>
      <c r="W1898" s="6">
        <f t="shared" si="359"/>
        <v>0</v>
      </c>
      <c r="Y1898" t="str">
        <f>_xll.DIFFDATE(B1898,C1898,3)</f>
        <v>74 ans 2 mois 23 jours</v>
      </c>
      <c r="AC1898" t="str">
        <f>RIGHT(_xll.DIFFDATE($B1898,$C1898,3),8)</f>
        <v>23 jours</v>
      </c>
      <c r="AD1898" s="11"/>
      <c r="AE1898" s="10"/>
    </row>
    <row r="1899" spans="2:31">
      <c r="B1899" s="1">
        <v>22889</v>
      </c>
      <c r="C1899" s="1">
        <v>30439</v>
      </c>
      <c r="E1899" s="2" t="str">
        <f t="shared" si="348"/>
        <v>20 ans, 8 mois, 2 jours</v>
      </c>
      <c r="G1899" s="3">
        <f t="shared" si="349"/>
        <v>20</v>
      </c>
      <c r="H1899" s="4">
        <f t="shared" si="350"/>
        <v>8</v>
      </c>
      <c r="I1899" s="5">
        <f t="shared" si="351"/>
        <v>2</v>
      </c>
      <c r="K1899" s="1">
        <f t="shared" si="352"/>
        <v>30438</v>
      </c>
      <c r="M1899" s="6">
        <f t="shared" si="353"/>
        <v>-1</v>
      </c>
      <c r="O1899" s="2" t="str">
        <f t="shared" si="354"/>
        <v>20 ans, 8 mois, 3 jours</v>
      </c>
      <c r="Q1899" s="3">
        <f t="shared" si="355"/>
        <v>20</v>
      </c>
      <c r="R1899" s="4">
        <f t="shared" si="356"/>
        <v>8</v>
      </c>
      <c r="S1899" s="5">
        <f t="shared" si="357"/>
        <v>3</v>
      </c>
      <c r="U1899" s="1">
        <f t="shared" si="358"/>
        <v>30439</v>
      </c>
      <c r="W1899" s="6">
        <f t="shared" si="359"/>
        <v>0</v>
      </c>
      <c r="Y1899" t="str">
        <f>_xll.DIFFDATE(B1899,C1899,3)</f>
        <v>20 ans 8 mois 2 jours</v>
      </c>
      <c r="AC1899" t="str">
        <f>RIGHT(_xll.DIFFDATE($B1899,$C1899,3),8)</f>
        <v xml:space="preserve"> 2 jours</v>
      </c>
      <c r="AD1899" s="11"/>
      <c r="AE1899" s="10"/>
    </row>
    <row r="1900" spans="2:31">
      <c r="B1900" s="1">
        <v>11566</v>
      </c>
      <c r="C1900" s="1">
        <v>25324</v>
      </c>
      <c r="E1900" s="2" t="str">
        <f t="shared" si="348"/>
        <v>37 ans, 8 mois, 0 jour</v>
      </c>
      <c r="G1900" s="3">
        <f t="shared" si="349"/>
        <v>37</v>
      </c>
      <c r="H1900" s="4">
        <f t="shared" si="350"/>
        <v>8</v>
      </c>
      <c r="I1900" s="5">
        <f t="shared" si="351"/>
        <v>0</v>
      </c>
      <c r="K1900" s="1">
        <f t="shared" si="352"/>
        <v>25323</v>
      </c>
      <c r="M1900" s="6">
        <f t="shared" si="353"/>
        <v>-1</v>
      </c>
      <c r="O1900" s="2" t="str">
        <f t="shared" si="354"/>
        <v>37 ans, 8 mois, 1 jour</v>
      </c>
      <c r="Q1900" s="3">
        <f t="shared" si="355"/>
        <v>37</v>
      </c>
      <c r="R1900" s="4">
        <f t="shared" si="356"/>
        <v>8</v>
      </c>
      <c r="S1900" s="5">
        <f t="shared" si="357"/>
        <v>1</v>
      </c>
      <c r="U1900" s="1">
        <f t="shared" si="358"/>
        <v>25324</v>
      </c>
      <c r="W1900" s="6">
        <f t="shared" si="359"/>
        <v>0</v>
      </c>
      <c r="Y1900" t="str">
        <f>_xll.DIFFDATE(B1900,C1900,3)</f>
        <v>37 ans 8 mois 0 jour</v>
      </c>
      <c r="AC1900" t="str">
        <f>RIGHT(_xll.DIFFDATE($B1900,$C1900,3),8)</f>
        <v>s 0 jour</v>
      </c>
      <c r="AD1900" s="11"/>
      <c r="AE1900" s="10"/>
    </row>
    <row r="1901" spans="2:31">
      <c r="B1901" s="1">
        <v>12054</v>
      </c>
      <c r="C1901" s="1">
        <v>15425</v>
      </c>
      <c r="E1901" s="2" t="str">
        <f t="shared" si="348"/>
        <v>9 ans, 2 mois, 22 jours</v>
      </c>
      <c r="G1901" s="3">
        <f t="shared" si="349"/>
        <v>9</v>
      </c>
      <c r="H1901" s="4">
        <f t="shared" si="350"/>
        <v>2</v>
      </c>
      <c r="I1901" s="5">
        <f t="shared" si="351"/>
        <v>22</v>
      </c>
      <c r="K1901" s="1">
        <f t="shared" si="352"/>
        <v>15422</v>
      </c>
      <c r="M1901" s="6">
        <f t="shared" si="353"/>
        <v>-3</v>
      </c>
      <c r="O1901" s="2" t="str">
        <f t="shared" si="354"/>
        <v>9 ans, 2 mois, 25 jours</v>
      </c>
      <c r="Q1901" s="3">
        <f t="shared" si="355"/>
        <v>9</v>
      </c>
      <c r="R1901" s="4">
        <f t="shared" si="356"/>
        <v>2</v>
      </c>
      <c r="S1901" s="5">
        <f t="shared" si="357"/>
        <v>25</v>
      </c>
      <c r="U1901" s="1">
        <f t="shared" si="358"/>
        <v>15425</v>
      </c>
      <c r="W1901" s="6">
        <f t="shared" si="359"/>
        <v>0</v>
      </c>
      <c r="Y1901" t="str">
        <f>_xll.DIFFDATE(B1901,C1901,3)</f>
        <v>9 ans 2 mois 22 jours</v>
      </c>
      <c r="AC1901" t="str">
        <f>RIGHT(_xll.DIFFDATE($B1901,$C1901,3),8)</f>
        <v>22 jours</v>
      </c>
      <c r="AD1901" s="11"/>
      <c r="AE1901" s="10"/>
    </row>
    <row r="1902" spans="2:31">
      <c r="B1902" s="1">
        <v>30558</v>
      </c>
      <c r="C1902" s="1">
        <v>85184</v>
      </c>
      <c r="E1902" s="2" t="str">
        <f t="shared" si="348"/>
        <v>149 ans, 6 mois, 20 jours</v>
      </c>
      <c r="G1902" s="3">
        <f t="shared" si="349"/>
        <v>149</v>
      </c>
      <c r="H1902" s="4">
        <f t="shared" si="350"/>
        <v>6</v>
      </c>
      <c r="I1902" s="5">
        <f t="shared" si="351"/>
        <v>20</v>
      </c>
      <c r="K1902" s="1">
        <f t="shared" si="352"/>
        <v>85182</v>
      </c>
      <c r="M1902" s="6">
        <f t="shared" si="353"/>
        <v>-2</v>
      </c>
      <c r="O1902" s="2" t="str">
        <f t="shared" si="354"/>
        <v>149 ans, 6 mois, 22 jours</v>
      </c>
      <c r="Q1902" s="3">
        <f t="shared" si="355"/>
        <v>149</v>
      </c>
      <c r="R1902" s="4">
        <f t="shared" si="356"/>
        <v>6</v>
      </c>
      <c r="S1902" s="5">
        <f t="shared" si="357"/>
        <v>22</v>
      </c>
      <c r="U1902" s="1">
        <f t="shared" si="358"/>
        <v>85184</v>
      </c>
      <c r="W1902" s="6">
        <f t="shared" si="359"/>
        <v>0</v>
      </c>
      <c r="Y1902" t="str">
        <f>_xll.DIFFDATE(B1902,C1902,3)</f>
        <v>149 ans 6 mois 20 jours</v>
      </c>
      <c r="AC1902" t="str">
        <f>RIGHT(_xll.DIFFDATE($B1902,$C1902,3),8)</f>
        <v>20 jours</v>
      </c>
      <c r="AD1902" s="11"/>
      <c r="AE1902" s="10"/>
    </row>
    <row r="1903" spans="2:31">
      <c r="B1903" s="1">
        <v>7242</v>
      </c>
      <c r="C1903" s="1">
        <v>9565</v>
      </c>
      <c r="E1903" s="2" t="str">
        <f t="shared" si="348"/>
        <v>6 ans, 4 mois, 8 jours</v>
      </c>
      <c r="G1903" s="3">
        <f t="shared" si="349"/>
        <v>6</v>
      </c>
      <c r="H1903" s="4">
        <f t="shared" si="350"/>
        <v>4</v>
      </c>
      <c r="I1903" s="5">
        <f t="shared" si="351"/>
        <v>8</v>
      </c>
      <c r="K1903" s="1">
        <f t="shared" si="352"/>
        <v>9564</v>
      </c>
      <c r="M1903" s="6">
        <f t="shared" si="353"/>
        <v>-1</v>
      </c>
      <c r="O1903" s="2" t="str">
        <f t="shared" si="354"/>
        <v>6 ans, 4 mois, 9 jours</v>
      </c>
      <c r="Q1903" s="3">
        <f t="shared" si="355"/>
        <v>6</v>
      </c>
      <c r="R1903" s="4">
        <f t="shared" si="356"/>
        <v>4</v>
      </c>
      <c r="S1903" s="5">
        <f t="shared" si="357"/>
        <v>9</v>
      </c>
      <c r="U1903" s="1">
        <f t="shared" si="358"/>
        <v>9565</v>
      </c>
      <c r="W1903" s="6">
        <f t="shared" si="359"/>
        <v>0</v>
      </c>
      <c r="Y1903" t="str">
        <f>_xll.DIFFDATE(B1903,C1903,3)</f>
        <v>6 ans 4 mois 8 jours</v>
      </c>
      <c r="AC1903" t="str">
        <f>RIGHT(_xll.DIFFDATE($B1903,$C1903,3),8)</f>
        <v xml:space="preserve"> 8 jours</v>
      </c>
      <c r="AD1903" s="11"/>
      <c r="AE1903" s="10"/>
    </row>
    <row r="1904" spans="2:31">
      <c r="B1904" s="1">
        <v>14396</v>
      </c>
      <c r="C1904" s="1">
        <v>24464</v>
      </c>
      <c r="E1904" s="2" t="str">
        <f t="shared" si="348"/>
        <v>27 ans, 6 mois, 22 jours</v>
      </c>
      <c r="G1904" s="3">
        <f t="shared" si="349"/>
        <v>27</v>
      </c>
      <c r="H1904" s="4">
        <f t="shared" si="350"/>
        <v>6</v>
      </c>
      <c r="I1904" s="5">
        <f t="shared" si="351"/>
        <v>22</v>
      </c>
      <c r="K1904" s="1">
        <f t="shared" si="352"/>
        <v>24463</v>
      </c>
      <c r="M1904" s="6">
        <f t="shared" si="353"/>
        <v>-1</v>
      </c>
      <c r="O1904" s="2" t="str">
        <f t="shared" si="354"/>
        <v>27 ans, 6 mois, 23 jours</v>
      </c>
      <c r="Q1904" s="3">
        <f t="shared" si="355"/>
        <v>27</v>
      </c>
      <c r="R1904" s="4">
        <f t="shared" si="356"/>
        <v>6</v>
      </c>
      <c r="S1904" s="5">
        <f t="shared" si="357"/>
        <v>23</v>
      </c>
      <c r="U1904" s="1">
        <f t="shared" si="358"/>
        <v>24464</v>
      </c>
      <c r="W1904" s="6">
        <f t="shared" si="359"/>
        <v>0</v>
      </c>
      <c r="Y1904" t="str">
        <f>_xll.DIFFDATE(B1904,C1904,3)</f>
        <v>27 ans 6 mois 22 jours</v>
      </c>
      <c r="AC1904" t="str">
        <f>RIGHT(_xll.DIFFDATE($B1904,$C1904,3),8)</f>
        <v>22 jours</v>
      </c>
      <c r="AD1904" s="11"/>
      <c r="AE1904" s="10"/>
    </row>
    <row r="1905" spans="2:31">
      <c r="B1905" s="1">
        <v>2433</v>
      </c>
      <c r="C1905" s="1">
        <v>35497</v>
      </c>
      <c r="E1905" s="2" t="str">
        <f t="shared" si="348"/>
        <v>90 ans, 6 mois, 7 jours</v>
      </c>
      <c r="G1905" s="3">
        <f t="shared" si="349"/>
        <v>90</v>
      </c>
      <c r="H1905" s="4">
        <f t="shared" si="350"/>
        <v>6</v>
      </c>
      <c r="I1905" s="5">
        <f t="shared" si="351"/>
        <v>7</v>
      </c>
      <c r="K1905" s="1">
        <f t="shared" si="352"/>
        <v>35496</v>
      </c>
      <c r="M1905" s="6">
        <f t="shared" si="353"/>
        <v>-1</v>
      </c>
      <c r="O1905" s="2" t="str">
        <f t="shared" si="354"/>
        <v>90 ans, 6 mois, 8 jours</v>
      </c>
      <c r="Q1905" s="3">
        <f t="shared" si="355"/>
        <v>90</v>
      </c>
      <c r="R1905" s="4">
        <f t="shared" si="356"/>
        <v>6</v>
      </c>
      <c r="S1905" s="5">
        <f t="shared" si="357"/>
        <v>8</v>
      </c>
      <c r="U1905" s="1">
        <f t="shared" si="358"/>
        <v>35497</v>
      </c>
      <c r="W1905" s="6">
        <f t="shared" si="359"/>
        <v>0</v>
      </c>
      <c r="Y1905" t="str">
        <f>_xll.DIFFDATE(B1905,C1905,3)</f>
        <v>90 ans 6 mois 7 jours</v>
      </c>
      <c r="AC1905" t="str">
        <f>RIGHT(_xll.DIFFDATE($B1905,$C1905,3),8)</f>
        <v xml:space="preserve"> 7 jours</v>
      </c>
      <c r="AD1905" s="11"/>
      <c r="AE1905" s="10"/>
    </row>
    <row r="1906" spans="2:31">
      <c r="B1906" s="1">
        <v>4596</v>
      </c>
      <c r="C1906" s="1">
        <v>34462</v>
      </c>
      <c r="E1906" s="2" t="str">
        <f t="shared" si="348"/>
        <v>81 ans, 9 mois, 7 jours</v>
      </c>
      <c r="G1906" s="3">
        <f t="shared" si="349"/>
        <v>81</v>
      </c>
      <c r="H1906" s="4">
        <f t="shared" si="350"/>
        <v>9</v>
      </c>
      <c r="I1906" s="5">
        <f t="shared" si="351"/>
        <v>7</v>
      </c>
      <c r="K1906" s="1">
        <f t="shared" si="352"/>
        <v>34461</v>
      </c>
      <c r="M1906" s="6">
        <f t="shared" si="353"/>
        <v>-1</v>
      </c>
      <c r="O1906" s="2" t="str">
        <f t="shared" si="354"/>
        <v>81 ans, 9 mois, 8 jours</v>
      </c>
      <c r="Q1906" s="3">
        <f t="shared" si="355"/>
        <v>81</v>
      </c>
      <c r="R1906" s="4">
        <f t="shared" si="356"/>
        <v>9</v>
      </c>
      <c r="S1906" s="5">
        <f t="shared" si="357"/>
        <v>8</v>
      </c>
      <c r="U1906" s="1">
        <f t="shared" si="358"/>
        <v>34462</v>
      </c>
      <c r="W1906" s="6">
        <f t="shared" si="359"/>
        <v>0</v>
      </c>
      <c r="Y1906" t="str">
        <f>_xll.DIFFDATE(B1906,C1906,3)</f>
        <v>81 ans 9 mois 7 jours</v>
      </c>
      <c r="AC1906" t="str">
        <f>RIGHT(_xll.DIFFDATE($B1906,$C1906,3),8)</f>
        <v xml:space="preserve"> 7 jours</v>
      </c>
      <c r="AD1906" s="11"/>
      <c r="AE1906" s="10"/>
    </row>
    <row r="1907" spans="2:31">
      <c r="B1907" s="1">
        <v>34546</v>
      </c>
      <c r="C1907" s="1">
        <v>42857</v>
      </c>
      <c r="E1907" s="2" t="str">
        <f t="shared" si="348"/>
        <v>22 ans, 9 mois, 1 jour</v>
      </c>
      <c r="G1907" s="3">
        <f t="shared" si="349"/>
        <v>22</v>
      </c>
      <c r="H1907" s="4">
        <f t="shared" si="350"/>
        <v>9</v>
      </c>
      <c r="I1907" s="5">
        <f t="shared" si="351"/>
        <v>1</v>
      </c>
      <c r="K1907" s="1">
        <f t="shared" si="352"/>
        <v>42856</v>
      </c>
      <c r="M1907" s="6">
        <f t="shared" si="353"/>
        <v>-1</v>
      </c>
      <c r="O1907" s="2" t="str">
        <f t="shared" si="354"/>
        <v>22 ans, 9 mois, 2 jours</v>
      </c>
      <c r="Q1907" s="3">
        <f t="shared" si="355"/>
        <v>22</v>
      </c>
      <c r="R1907" s="4">
        <f t="shared" si="356"/>
        <v>9</v>
      </c>
      <c r="S1907" s="5">
        <f t="shared" si="357"/>
        <v>2</v>
      </c>
      <c r="U1907" s="1">
        <f t="shared" si="358"/>
        <v>42857</v>
      </c>
      <c r="W1907" s="6">
        <f t="shared" si="359"/>
        <v>0</v>
      </c>
      <c r="Y1907" t="str">
        <f>_xll.DIFFDATE(B1907,C1907,3)</f>
        <v>22 ans 9 mois 1 jour</v>
      </c>
      <c r="AC1907" t="str">
        <f>RIGHT(_xll.DIFFDATE($B1907,$C1907,3),8)</f>
        <v>s 1 jour</v>
      </c>
      <c r="AD1907" s="11"/>
      <c r="AE1907" s="10"/>
    </row>
    <row r="1908" spans="2:31">
      <c r="B1908" s="1">
        <v>13546</v>
      </c>
      <c r="C1908" s="1">
        <v>18762</v>
      </c>
      <c r="E1908" s="2" t="str">
        <f t="shared" si="348"/>
        <v>14 ans, 3 mois, 13 jours</v>
      </c>
      <c r="G1908" s="3">
        <f t="shared" si="349"/>
        <v>14</v>
      </c>
      <c r="H1908" s="4">
        <f t="shared" si="350"/>
        <v>3</v>
      </c>
      <c r="I1908" s="5">
        <f t="shared" si="351"/>
        <v>13</v>
      </c>
      <c r="K1908" s="1">
        <f t="shared" si="352"/>
        <v>18761</v>
      </c>
      <c r="M1908" s="6">
        <f t="shared" si="353"/>
        <v>-1</v>
      </c>
      <c r="O1908" s="2" t="str">
        <f t="shared" si="354"/>
        <v>14 ans, 3 mois, 14 jours</v>
      </c>
      <c r="Q1908" s="3">
        <f t="shared" si="355"/>
        <v>14</v>
      </c>
      <c r="R1908" s="4">
        <f t="shared" si="356"/>
        <v>3</v>
      </c>
      <c r="S1908" s="5">
        <f t="shared" si="357"/>
        <v>14</v>
      </c>
      <c r="U1908" s="1">
        <f t="shared" si="358"/>
        <v>18762</v>
      </c>
      <c r="W1908" s="6">
        <f t="shared" si="359"/>
        <v>0</v>
      </c>
      <c r="Y1908" t="str">
        <f>_xll.DIFFDATE(B1908,C1908,3)</f>
        <v>14 ans 3 mois 13 jours</v>
      </c>
      <c r="AC1908" t="str">
        <f>RIGHT(_xll.DIFFDATE($B1908,$C1908,3),8)</f>
        <v>13 jours</v>
      </c>
      <c r="AD1908" s="11"/>
      <c r="AE1908" s="10"/>
    </row>
    <row r="1909" spans="2:31">
      <c r="B1909" s="1">
        <v>10744</v>
      </c>
      <c r="C1909" s="1">
        <v>25484</v>
      </c>
      <c r="E1909" s="2" t="str">
        <f t="shared" si="348"/>
        <v>40 ans, 4 mois, 7 jours</v>
      </c>
      <c r="G1909" s="3">
        <f t="shared" si="349"/>
        <v>40</v>
      </c>
      <c r="H1909" s="4">
        <f t="shared" si="350"/>
        <v>4</v>
      </c>
      <c r="I1909" s="5">
        <f t="shared" si="351"/>
        <v>7</v>
      </c>
      <c r="K1909" s="1">
        <f t="shared" si="352"/>
        <v>25483</v>
      </c>
      <c r="M1909" s="6">
        <f t="shared" si="353"/>
        <v>-1</v>
      </c>
      <c r="O1909" s="2" t="str">
        <f t="shared" si="354"/>
        <v>40 ans, 4 mois, 8 jours</v>
      </c>
      <c r="Q1909" s="3">
        <f t="shared" si="355"/>
        <v>40</v>
      </c>
      <c r="R1909" s="4">
        <f t="shared" si="356"/>
        <v>4</v>
      </c>
      <c r="S1909" s="5">
        <f t="shared" si="357"/>
        <v>8</v>
      </c>
      <c r="U1909" s="1">
        <f t="shared" si="358"/>
        <v>25484</v>
      </c>
      <c r="W1909" s="6">
        <f t="shared" si="359"/>
        <v>0</v>
      </c>
      <c r="Y1909" t="str">
        <f>_xll.DIFFDATE(B1909,C1909,3)</f>
        <v>40 ans 4 mois 7 jours</v>
      </c>
      <c r="AC1909" t="str">
        <f>RIGHT(_xll.DIFFDATE($B1909,$C1909,3),8)</f>
        <v xml:space="preserve"> 7 jours</v>
      </c>
      <c r="AD1909" s="11"/>
      <c r="AE1909" s="10"/>
    </row>
    <row r="1910" spans="2:31">
      <c r="B1910" s="1">
        <v>14701</v>
      </c>
      <c r="C1910" s="1">
        <v>18931</v>
      </c>
      <c r="E1910" s="2" t="str">
        <f t="shared" si="348"/>
        <v>11 ans, 6 mois, 29 jours</v>
      </c>
      <c r="G1910" s="3">
        <f t="shared" si="349"/>
        <v>11</v>
      </c>
      <c r="H1910" s="4">
        <f t="shared" si="350"/>
        <v>6</v>
      </c>
      <c r="I1910" s="5">
        <f t="shared" si="351"/>
        <v>29</v>
      </c>
      <c r="K1910" s="1">
        <f t="shared" si="352"/>
        <v>18930</v>
      </c>
      <c r="M1910" s="6">
        <f t="shared" si="353"/>
        <v>-1</v>
      </c>
      <c r="O1910" s="2" t="str">
        <f t="shared" si="354"/>
        <v>11 ans, 6 mois, 30 jours</v>
      </c>
      <c r="Q1910" s="3">
        <f t="shared" si="355"/>
        <v>11</v>
      </c>
      <c r="R1910" s="4">
        <f t="shared" si="356"/>
        <v>6</v>
      </c>
      <c r="S1910" s="5">
        <f t="shared" si="357"/>
        <v>30</v>
      </c>
      <c r="U1910" s="1">
        <f t="shared" si="358"/>
        <v>18931</v>
      </c>
      <c r="W1910" s="6">
        <f t="shared" si="359"/>
        <v>0</v>
      </c>
      <c r="Y1910" t="str">
        <f>_xll.DIFFDATE(B1910,C1910,3)</f>
        <v>11 ans 6 mois 29 jours</v>
      </c>
      <c r="AC1910" t="str">
        <f>RIGHT(_xll.DIFFDATE($B1910,$C1910,3),8)</f>
        <v>29 jours</v>
      </c>
      <c r="AD1910" s="11"/>
      <c r="AE1910" s="10"/>
    </row>
    <row r="1911" spans="2:31">
      <c r="B1911" s="1">
        <v>8766</v>
      </c>
      <c r="C1911" s="1">
        <v>26432</v>
      </c>
      <c r="E1911" s="2" t="str">
        <f t="shared" si="348"/>
        <v>48 ans, 4 mois, 12 jours</v>
      </c>
      <c r="G1911" s="3">
        <f t="shared" si="349"/>
        <v>48</v>
      </c>
      <c r="H1911" s="4">
        <f t="shared" si="350"/>
        <v>4</v>
      </c>
      <c r="I1911" s="5">
        <f t="shared" si="351"/>
        <v>12</v>
      </c>
      <c r="K1911" s="1">
        <f t="shared" si="352"/>
        <v>26431</v>
      </c>
      <c r="M1911" s="6">
        <f t="shared" si="353"/>
        <v>-1</v>
      </c>
      <c r="O1911" s="2" t="str">
        <f t="shared" si="354"/>
        <v>48 ans, 4 mois, 13 jours</v>
      </c>
      <c r="Q1911" s="3">
        <f t="shared" si="355"/>
        <v>48</v>
      </c>
      <c r="R1911" s="4">
        <f t="shared" si="356"/>
        <v>4</v>
      </c>
      <c r="S1911" s="5">
        <f t="shared" si="357"/>
        <v>13</v>
      </c>
      <c r="U1911" s="1">
        <f t="shared" si="358"/>
        <v>26432</v>
      </c>
      <c r="W1911" s="6">
        <f t="shared" si="359"/>
        <v>0</v>
      </c>
      <c r="Y1911" t="str">
        <f>_xll.DIFFDATE(B1911,C1911,3)</f>
        <v>48 ans 4 mois 12 jours</v>
      </c>
      <c r="AC1911" t="str">
        <f>RIGHT(_xll.DIFFDATE($B1911,$C1911,3),8)</f>
        <v>12 jours</v>
      </c>
      <c r="AD1911" s="11"/>
      <c r="AE1911" s="10"/>
    </row>
    <row r="1912" spans="2:31">
      <c r="B1912" s="1">
        <v>4990</v>
      </c>
      <c r="C1912" s="1">
        <v>51576</v>
      </c>
      <c r="E1912" s="2" t="str">
        <f t="shared" si="348"/>
        <v>127 ans, 6 mois, 15 jours</v>
      </c>
      <c r="G1912" s="3">
        <f t="shared" si="349"/>
        <v>127</v>
      </c>
      <c r="H1912" s="4">
        <f t="shared" si="350"/>
        <v>6</v>
      </c>
      <c r="I1912" s="5">
        <f t="shared" si="351"/>
        <v>15</v>
      </c>
      <c r="K1912" s="1">
        <f t="shared" si="352"/>
        <v>51575</v>
      </c>
      <c r="M1912" s="6">
        <f t="shared" si="353"/>
        <v>-1</v>
      </c>
      <c r="O1912" s="2" t="str">
        <f t="shared" si="354"/>
        <v>127 ans, 6 mois, 16 jours</v>
      </c>
      <c r="Q1912" s="3">
        <f t="shared" si="355"/>
        <v>127</v>
      </c>
      <c r="R1912" s="4">
        <f t="shared" si="356"/>
        <v>6</v>
      </c>
      <c r="S1912" s="5">
        <f t="shared" si="357"/>
        <v>16</v>
      </c>
      <c r="U1912" s="1">
        <f t="shared" si="358"/>
        <v>51576</v>
      </c>
      <c r="W1912" s="6">
        <f t="shared" si="359"/>
        <v>0</v>
      </c>
      <c r="Y1912" t="str">
        <f>_xll.DIFFDATE(B1912,C1912,3)</f>
        <v>127 ans 6 mois 15 jours</v>
      </c>
      <c r="AC1912" t="str">
        <f>RIGHT(_xll.DIFFDATE($B1912,$C1912,3),8)</f>
        <v>15 jours</v>
      </c>
      <c r="AD1912" s="11"/>
      <c r="AE1912" s="10"/>
    </row>
    <row r="1913" spans="2:31">
      <c r="B1913" s="1">
        <v>5357</v>
      </c>
      <c r="C1913" s="1">
        <v>26787</v>
      </c>
      <c r="E1913" s="2" t="str">
        <f t="shared" si="348"/>
        <v>58 ans, 8 mois, 2 jours</v>
      </c>
      <c r="G1913" s="3">
        <f t="shared" si="349"/>
        <v>58</v>
      </c>
      <c r="H1913" s="4">
        <f t="shared" si="350"/>
        <v>8</v>
      </c>
      <c r="I1913" s="5">
        <f t="shared" si="351"/>
        <v>2</v>
      </c>
      <c r="K1913" s="1">
        <f t="shared" si="352"/>
        <v>26786</v>
      </c>
      <c r="M1913" s="6">
        <f t="shared" si="353"/>
        <v>-1</v>
      </c>
      <c r="O1913" s="2" t="str">
        <f t="shared" si="354"/>
        <v>58 ans, 8 mois, 3 jours</v>
      </c>
      <c r="Q1913" s="3">
        <f t="shared" si="355"/>
        <v>58</v>
      </c>
      <c r="R1913" s="4">
        <f t="shared" si="356"/>
        <v>8</v>
      </c>
      <c r="S1913" s="5">
        <f t="shared" si="357"/>
        <v>3</v>
      </c>
      <c r="U1913" s="1">
        <f t="shared" si="358"/>
        <v>26787</v>
      </c>
      <c r="W1913" s="6">
        <f t="shared" si="359"/>
        <v>0</v>
      </c>
      <c r="Y1913" t="str">
        <f>_xll.DIFFDATE(B1913,C1913,3)</f>
        <v>58 ans 8 mois 2 jours</v>
      </c>
      <c r="AC1913" t="str">
        <f>RIGHT(_xll.DIFFDATE($B1913,$C1913,3),8)</f>
        <v xml:space="preserve"> 2 jours</v>
      </c>
      <c r="AD1913" s="11"/>
      <c r="AE1913" s="10"/>
    </row>
    <row r="1914" spans="2:31">
      <c r="B1914" s="1">
        <v>7610</v>
      </c>
      <c r="C1914" s="1">
        <v>39949</v>
      </c>
      <c r="E1914" s="2" t="str">
        <f t="shared" si="348"/>
        <v>88 ans, 6 mois, 15 jours</v>
      </c>
      <c r="G1914" s="3">
        <f t="shared" si="349"/>
        <v>88</v>
      </c>
      <c r="H1914" s="4">
        <f t="shared" si="350"/>
        <v>6</v>
      </c>
      <c r="I1914" s="5">
        <f t="shared" si="351"/>
        <v>15</v>
      </c>
      <c r="K1914" s="1">
        <f t="shared" si="352"/>
        <v>39948</v>
      </c>
      <c r="M1914" s="6">
        <f t="shared" si="353"/>
        <v>-1</v>
      </c>
      <c r="O1914" s="2" t="str">
        <f t="shared" si="354"/>
        <v>88 ans, 6 mois, 16 jours</v>
      </c>
      <c r="Q1914" s="3">
        <f t="shared" si="355"/>
        <v>88</v>
      </c>
      <c r="R1914" s="4">
        <f t="shared" si="356"/>
        <v>6</v>
      </c>
      <c r="S1914" s="5">
        <f t="shared" si="357"/>
        <v>16</v>
      </c>
      <c r="U1914" s="1">
        <f t="shared" si="358"/>
        <v>39949</v>
      </c>
      <c r="W1914" s="6">
        <f t="shared" si="359"/>
        <v>0</v>
      </c>
      <c r="Y1914" t="str">
        <f>_xll.DIFFDATE(B1914,C1914,3)</f>
        <v>88 ans 6 mois 15 jours</v>
      </c>
      <c r="AC1914" t="str">
        <f>RIGHT(_xll.DIFFDATE($B1914,$C1914,3),8)</f>
        <v>15 jours</v>
      </c>
      <c r="AD1914" s="11"/>
      <c r="AE1914" s="10"/>
    </row>
    <row r="1915" spans="2:31">
      <c r="B1915" s="1">
        <v>1613</v>
      </c>
      <c r="C1915" s="1">
        <v>26366</v>
      </c>
      <c r="E1915" s="2" t="str">
        <f t="shared" si="348"/>
        <v>67 ans, 9 mois, 6 jours</v>
      </c>
      <c r="G1915" s="3">
        <f t="shared" si="349"/>
        <v>67</v>
      </c>
      <c r="H1915" s="4">
        <f t="shared" si="350"/>
        <v>9</v>
      </c>
      <c r="I1915" s="5">
        <f t="shared" si="351"/>
        <v>6</v>
      </c>
      <c r="K1915" s="1">
        <f t="shared" si="352"/>
        <v>26364</v>
      </c>
      <c r="M1915" s="6">
        <f t="shared" si="353"/>
        <v>-2</v>
      </c>
      <c r="O1915" s="2" t="str">
        <f t="shared" si="354"/>
        <v>67 ans, 9 mois, 8 jours</v>
      </c>
      <c r="Q1915" s="3">
        <f t="shared" si="355"/>
        <v>67</v>
      </c>
      <c r="R1915" s="4">
        <f t="shared" si="356"/>
        <v>9</v>
      </c>
      <c r="S1915" s="5">
        <f t="shared" si="357"/>
        <v>8</v>
      </c>
      <c r="U1915" s="1">
        <f t="shared" si="358"/>
        <v>26366</v>
      </c>
      <c r="W1915" s="6">
        <f t="shared" si="359"/>
        <v>0</v>
      </c>
      <c r="Y1915" t="str">
        <f>_xll.DIFFDATE(B1915,C1915,3)</f>
        <v>67 ans 9 mois 6 jours</v>
      </c>
      <c r="AC1915" t="str">
        <f>RIGHT(_xll.DIFFDATE($B1915,$C1915,3),8)</f>
        <v xml:space="preserve"> 6 jours</v>
      </c>
      <c r="AD1915" s="11"/>
      <c r="AE1915" s="10"/>
    </row>
    <row r="1916" spans="2:31">
      <c r="B1916" s="1">
        <v>881</v>
      </c>
      <c r="C1916" s="1">
        <v>50112</v>
      </c>
      <c r="E1916" s="2" t="str">
        <f t="shared" si="348"/>
        <v>134 ans, 9 mois, 11 jours</v>
      </c>
      <c r="G1916" s="3">
        <f t="shared" si="349"/>
        <v>134</v>
      </c>
      <c r="H1916" s="4">
        <f t="shared" si="350"/>
        <v>9</v>
      </c>
      <c r="I1916" s="5">
        <f t="shared" si="351"/>
        <v>11</v>
      </c>
      <c r="K1916" s="1">
        <f t="shared" si="352"/>
        <v>50110</v>
      </c>
      <c r="M1916" s="6">
        <f t="shared" si="353"/>
        <v>-2</v>
      </c>
      <c r="O1916" s="2" t="str">
        <f t="shared" si="354"/>
        <v>134 ans, 9 mois, 13 jours</v>
      </c>
      <c r="Q1916" s="3">
        <f t="shared" si="355"/>
        <v>134</v>
      </c>
      <c r="R1916" s="4">
        <f t="shared" si="356"/>
        <v>9</v>
      </c>
      <c r="S1916" s="5">
        <f t="shared" si="357"/>
        <v>13</v>
      </c>
      <c r="U1916" s="1">
        <f t="shared" si="358"/>
        <v>50112</v>
      </c>
      <c r="W1916" s="6">
        <f t="shared" si="359"/>
        <v>0</v>
      </c>
      <c r="Y1916" t="str">
        <f>_xll.DIFFDATE(B1916,C1916,3)</f>
        <v>134 ans 9 mois 11 jours</v>
      </c>
      <c r="AC1916" t="str">
        <f>RIGHT(_xll.DIFFDATE($B1916,$C1916,3),8)</f>
        <v>11 jours</v>
      </c>
      <c r="AD1916" s="11"/>
      <c r="AE1916" s="10"/>
    </row>
    <row r="1917" spans="2:31">
      <c r="B1917" s="1">
        <v>20820</v>
      </c>
      <c r="C1917" s="1">
        <v>35186</v>
      </c>
      <c r="E1917" s="2" t="str">
        <f t="shared" si="348"/>
        <v>39 ans, 4 mois, 0 jour</v>
      </c>
      <c r="G1917" s="3">
        <f t="shared" si="349"/>
        <v>39</v>
      </c>
      <c r="H1917" s="4">
        <f t="shared" si="350"/>
        <v>4</v>
      </c>
      <c r="I1917" s="5">
        <f t="shared" si="351"/>
        <v>0</v>
      </c>
      <c r="K1917" s="1">
        <f t="shared" si="352"/>
        <v>35185</v>
      </c>
      <c r="M1917" s="6">
        <f t="shared" si="353"/>
        <v>-1</v>
      </c>
      <c r="O1917" s="2" t="str">
        <f t="shared" si="354"/>
        <v>39 ans, 4 mois, 1 jour</v>
      </c>
      <c r="Q1917" s="3">
        <f t="shared" si="355"/>
        <v>39</v>
      </c>
      <c r="R1917" s="4">
        <f t="shared" si="356"/>
        <v>4</v>
      </c>
      <c r="S1917" s="5">
        <f t="shared" si="357"/>
        <v>1</v>
      </c>
      <c r="U1917" s="1">
        <f t="shared" si="358"/>
        <v>35186</v>
      </c>
      <c r="W1917" s="6">
        <f t="shared" si="359"/>
        <v>0</v>
      </c>
      <c r="Y1917" t="str">
        <f>_xll.DIFFDATE(B1917,C1917,3)</f>
        <v>39 ans 4 mois 0 jour</v>
      </c>
      <c r="AC1917" t="str">
        <f>RIGHT(_xll.DIFFDATE($B1917,$C1917,3),8)</f>
        <v>s 0 jour</v>
      </c>
      <c r="AD1917" s="11"/>
      <c r="AE1917" s="10"/>
    </row>
    <row r="1918" spans="2:31">
      <c r="B1918" s="1">
        <v>2525</v>
      </c>
      <c r="C1918" s="1">
        <v>31860</v>
      </c>
      <c r="E1918" s="2" t="str">
        <f t="shared" si="348"/>
        <v>80 ans, 3 mois, 23 jours</v>
      </c>
      <c r="G1918" s="3">
        <f t="shared" si="349"/>
        <v>80</v>
      </c>
      <c r="H1918" s="4">
        <f t="shared" si="350"/>
        <v>3</v>
      </c>
      <c r="I1918" s="5">
        <f t="shared" si="351"/>
        <v>23</v>
      </c>
      <c r="K1918" s="1">
        <f t="shared" si="352"/>
        <v>31859</v>
      </c>
      <c r="M1918" s="6">
        <f t="shared" si="353"/>
        <v>-1</v>
      </c>
      <c r="O1918" s="2" t="str">
        <f t="shared" si="354"/>
        <v>80 ans, 3 mois, 24 jours</v>
      </c>
      <c r="Q1918" s="3">
        <f t="shared" si="355"/>
        <v>80</v>
      </c>
      <c r="R1918" s="4">
        <f t="shared" si="356"/>
        <v>3</v>
      </c>
      <c r="S1918" s="5">
        <f t="shared" si="357"/>
        <v>24</v>
      </c>
      <c r="U1918" s="1">
        <f t="shared" si="358"/>
        <v>31860</v>
      </c>
      <c r="W1918" s="6">
        <f t="shared" si="359"/>
        <v>0</v>
      </c>
      <c r="Y1918" t="str">
        <f>_xll.DIFFDATE(B1918,C1918,3)</f>
        <v>80 ans 3 mois 23 jours</v>
      </c>
      <c r="AC1918" t="str">
        <f>RIGHT(_xll.DIFFDATE($B1918,$C1918,3),8)</f>
        <v>23 jours</v>
      </c>
      <c r="AD1918" s="11"/>
      <c r="AE1918" s="10"/>
    </row>
    <row r="1919" spans="2:31">
      <c r="B1919" s="1">
        <v>25811</v>
      </c>
      <c r="C1919" s="1">
        <v>74053</v>
      </c>
      <c r="E1919" s="2" t="str">
        <f t="shared" si="348"/>
        <v>132 ans, 0 mois, 30 jours</v>
      </c>
      <c r="G1919" s="3">
        <f t="shared" si="349"/>
        <v>132</v>
      </c>
      <c r="H1919" s="4">
        <f t="shared" si="350"/>
        <v>0</v>
      </c>
      <c r="I1919" s="5">
        <f t="shared" si="351"/>
        <v>30</v>
      </c>
      <c r="K1919" s="1">
        <f t="shared" si="352"/>
        <v>74053</v>
      </c>
      <c r="M1919" s="6">
        <f t="shared" si="353"/>
        <v>0</v>
      </c>
      <c r="O1919" s="2" t="str">
        <f t="shared" si="354"/>
        <v>132 ans, 1 mois, 0 jour</v>
      </c>
      <c r="Q1919" s="3">
        <f t="shared" si="355"/>
        <v>132</v>
      </c>
      <c r="R1919" s="4">
        <f t="shared" si="356"/>
        <v>1</v>
      </c>
      <c r="S1919" s="5">
        <f t="shared" si="357"/>
        <v>0</v>
      </c>
      <c r="U1919" s="1">
        <f t="shared" si="358"/>
        <v>74053</v>
      </c>
      <c r="W1919" s="6">
        <f t="shared" si="359"/>
        <v>0</v>
      </c>
      <c r="Y1919" t="str">
        <f>_xll.DIFFDATE(B1919,C1919,3)</f>
        <v>132 ans 0 mois 30 jours</v>
      </c>
      <c r="AC1919" t="str">
        <f>RIGHT(_xll.DIFFDATE($B1919,$C1919,3),8)</f>
        <v>30 jours</v>
      </c>
      <c r="AD1919" s="11"/>
      <c r="AE1919" s="10"/>
    </row>
    <row r="1920" spans="2:31">
      <c r="B1920" s="1">
        <v>12570</v>
      </c>
      <c r="C1920" s="1">
        <v>16795</v>
      </c>
      <c r="E1920" s="2" t="str">
        <f t="shared" si="348"/>
        <v>11 ans, 6 mois, 23 jours</v>
      </c>
      <c r="G1920" s="3">
        <f t="shared" si="349"/>
        <v>11</v>
      </c>
      <c r="H1920" s="4">
        <f t="shared" si="350"/>
        <v>6</v>
      </c>
      <c r="I1920" s="5">
        <f t="shared" si="351"/>
        <v>23</v>
      </c>
      <c r="K1920" s="1">
        <f t="shared" si="352"/>
        <v>16794</v>
      </c>
      <c r="M1920" s="6">
        <f t="shared" si="353"/>
        <v>-1</v>
      </c>
      <c r="O1920" s="2" t="str">
        <f t="shared" si="354"/>
        <v>11 ans, 6 mois, 24 jours</v>
      </c>
      <c r="Q1920" s="3">
        <f t="shared" si="355"/>
        <v>11</v>
      </c>
      <c r="R1920" s="4">
        <f t="shared" si="356"/>
        <v>6</v>
      </c>
      <c r="S1920" s="5">
        <f t="shared" si="357"/>
        <v>24</v>
      </c>
      <c r="U1920" s="1">
        <f t="shared" si="358"/>
        <v>16795</v>
      </c>
      <c r="W1920" s="6">
        <f t="shared" si="359"/>
        <v>0</v>
      </c>
      <c r="Y1920" t="str">
        <f>_xll.DIFFDATE(B1920,C1920,3)</f>
        <v>11 ans 6 mois 23 jours</v>
      </c>
      <c r="AC1920" t="str">
        <f>RIGHT(_xll.DIFFDATE($B1920,$C1920,3),8)</f>
        <v>23 jours</v>
      </c>
      <c r="AD1920" s="11"/>
      <c r="AE1920" s="10"/>
    </row>
    <row r="1921" spans="2:31">
      <c r="B1921" s="1">
        <v>15553</v>
      </c>
      <c r="C1921" s="1">
        <v>36086</v>
      </c>
      <c r="E1921" s="2" t="str">
        <f t="shared" si="348"/>
        <v>56 ans, 2 mois, 17 jours</v>
      </c>
      <c r="G1921" s="3">
        <f t="shared" si="349"/>
        <v>56</v>
      </c>
      <c r="H1921" s="4">
        <f t="shared" si="350"/>
        <v>2</v>
      </c>
      <c r="I1921" s="5">
        <f t="shared" si="351"/>
        <v>17</v>
      </c>
      <c r="K1921" s="1">
        <f t="shared" si="352"/>
        <v>36085</v>
      </c>
      <c r="M1921" s="6">
        <f t="shared" si="353"/>
        <v>-1</v>
      </c>
      <c r="O1921" s="2" t="str">
        <f t="shared" si="354"/>
        <v>56 ans, 2 mois, 18 jours</v>
      </c>
      <c r="Q1921" s="3">
        <f t="shared" si="355"/>
        <v>56</v>
      </c>
      <c r="R1921" s="4">
        <f t="shared" si="356"/>
        <v>2</v>
      </c>
      <c r="S1921" s="5">
        <f t="shared" si="357"/>
        <v>18</v>
      </c>
      <c r="U1921" s="1">
        <f t="shared" si="358"/>
        <v>36086</v>
      </c>
      <c r="W1921" s="6">
        <f t="shared" si="359"/>
        <v>0</v>
      </c>
      <c r="Y1921" t="str">
        <f>_xll.DIFFDATE(B1921,C1921,3)</f>
        <v>56 ans 2 mois 17 jours</v>
      </c>
      <c r="AC1921" t="str">
        <f>RIGHT(_xll.DIFFDATE($B1921,$C1921,3),8)</f>
        <v>17 jours</v>
      </c>
      <c r="AD1921" s="11"/>
      <c r="AE1921" s="10"/>
    </row>
    <row r="1922" spans="2:31">
      <c r="B1922" s="1">
        <v>28488</v>
      </c>
      <c r="C1922" s="1">
        <v>70577</v>
      </c>
      <c r="E1922" s="2" t="str">
        <f t="shared" si="348"/>
        <v>115 ans, 2 mois, 23 jours</v>
      </c>
      <c r="G1922" s="3">
        <f t="shared" si="349"/>
        <v>115</v>
      </c>
      <c r="H1922" s="4">
        <f t="shared" si="350"/>
        <v>2</v>
      </c>
      <c r="I1922" s="5">
        <f t="shared" si="351"/>
        <v>23</v>
      </c>
      <c r="K1922" s="1">
        <f t="shared" si="352"/>
        <v>70576</v>
      </c>
      <c r="M1922" s="6">
        <f t="shared" si="353"/>
        <v>-1</v>
      </c>
      <c r="O1922" s="2" t="str">
        <f t="shared" si="354"/>
        <v>115 ans, 2 mois, 24 jours</v>
      </c>
      <c r="Q1922" s="3">
        <f t="shared" si="355"/>
        <v>115</v>
      </c>
      <c r="R1922" s="4">
        <f t="shared" si="356"/>
        <v>2</v>
      </c>
      <c r="S1922" s="5">
        <f t="shared" si="357"/>
        <v>24</v>
      </c>
      <c r="U1922" s="1">
        <f t="shared" si="358"/>
        <v>70577</v>
      </c>
      <c r="W1922" s="6">
        <f t="shared" si="359"/>
        <v>0</v>
      </c>
      <c r="Y1922" t="str">
        <f>_xll.DIFFDATE(B1922,C1922,3)</f>
        <v>115 ans 2 mois 23 jours</v>
      </c>
      <c r="AC1922" t="str">
        <f>RIGHT(_xll.DIFFDATE($B1922,$C1922,3),8)</f>
        <v>23 jours</v>
      </c>
      <c r="AD1922" s="11"/>
      <c r="AE1922" s="10"/>
    </row>
    <row r="1923" spans="2:31">
      <c r="B1923" s="1">
        <v>25599</v>
      </c>
      <c r="C1923" s="1">
        <v>29371</v>
      </c>
      <c r="E1923" s="2" t="str">
        <f t="shared" si="348"/>
        <v>10 ans, 3 mois, 29 jours</v>
      </c>
      <c r="G1923" s="3">
        <f t="shared" si="349"/>
        <v>10</v>
      </c>
      <c r="H1923" s="4">
        <f t="shared" si="350"/>
        <v>3</v>
      </c>
      <c r="I1923" s="5">
        <f t="shared" si="351"/>
        <v>29</v>
      </c>
      <c r="K1923" s="1">
        <f t="shared" si="352"/>
        <v>29370</v>
      </c>
      <c r="M1923" s="6">
        <f t="shared" si="353"/>
        <v>-1</v>
      </c>
      <c r="O1923" s="2" t="str">
        <f t="shared" si="354"/>
        <v>10 ans, 3 mois, 30 jours</v>
      </c>
      <c r="Q1923" s="3">
        <f t="shared" si="355"/>
        <v>10</v>
      </c>
      <c r="R1923" s="4">
        <f t="shared" si="356"/>
        <v>3</v>
      </c>
      <c r="S1923" s="5">
        <f t="shared" si="357"/>
        <v>30</v>
      </c>
      <c r="U1923" s="1">
        <f t="shared" si="358"/>
        <v>29371</v>
      </c>
      <c r="W1923" s="6">
        <f t="shared" si="359"/>
        <v>0</v>
      </c>
      <c r="Y1923" t="str">
        <f>_xll.DIFFDATE(B1923,C1923,3)</f>
        <v>10 ans 3 mois 29 jours</v>
      </c>
      <c r="AC1923" t="str">
        <f>RIGHT(_xll.DIFFDATE($B1923,$C1923,3),8)</f>
        <v>29 jours</v>
      </c>
      <c r="AD1923" s="11"/>
      <c r="AE1923" s="10"/>
    </row>
    <row r="1924" spans="2:31">
      <c r="B1924" s="1">
        <v>14610</v>
      </c>
      <c r="C1924" s="1">
        <v>42804</v>
      </c>
      <c r="E1924" s="2" t="str">
        <f t="shared" si="348"/>
        <v>77 ans, 2 mois, 7 jours</v>
      </c>
      <c r="G1924" s="3">
        <f t="shared" si="349"/>
        <v>77</v>
      </c>
      <c r="H1924" s="4">
        <f t="shared" si="350"/>
        <v>2</v>
      </c>
      <c r="I1924" s="5">
        <f t="shared" si="351"/>
        <v>7</v>
      </c>
      <c r="K1924" s="1">
        <f t="shared" si="352"/>
        <v>42801</v>
      </c>
      <c r="M1924" s="6">
        <f t="shared" si="353"/>
        <v>-3</v>
      </c>
      <c r="O1924" s="2" t="str">
        <f t="shared" si="354"/>
        <v>77 ans, 2 mois, 10 jours</v>
      </c>
      <c r="Q1924" s="3">
        <f t="shared" si="355"/>
        <v>77</v>
      </c>
      <c r="R1924" s="4">
        <f t="shared" si="356"/>
        <v>2</v>
      </c>
      <c r="S1924" s="5">
        <f t="shared" si="357"/>
        <v>10</v>
      </c>
      <c r="U1924" s="1">
        <f t="shared" si="358"/>
        <v>42804</v>
      </c>
      <c r="W1924" s="6">
        <f t="shared" si="359"/>
        <v>0</v>
      </c>
      <c r="Y1924" t="str">
        <f>_xll.DIFFDATE(B1924,C1924,3)</f>
        <v>77 ans 2 mois 7 jours</v>
      </c>
      <c r="AC1924" t="str">
        <f>RIGHT(_xll.DIFFDATE($B1924,$C1924,3),8)</f>
        <v xml:space="preserve"> 7 jours</v>
      </c>
      <c r="AD1924" s="11"/>
      <c r="AE1924" s="10"/>
    </row>
    <row r="1925" spans="2:31">
      <c r="B1925" s="1">
        <v>18870</v>
      </c>
      <c r="C1925" s="1">
        <v>42080</v>
      </c>
      <c r="E1925" s="2" t="str">
        <f t="shared" si="348"/>
        <v>63 ans, 6 mois, 15 jours</v>
      </c>
      <c r="G1925" s="3">
        <f t="shared" si="349"/>
        <v>63</v>
      </c>
      <c r="H1925" s="4">
        <f t="shared" si="350"/>
        <v>6</v>
      </c>
      <c r="I1925" s="5">
        <f t="shared" si="351"/>
        <v>15</v>
      </c>
      <c r="K1925" s="1">
        <f t="shared" si="352"/>
        <v>42078</v>
      </c>
      <c r="M1925" s="6">
        <f t="shared" si="353"/>
        <v>-2</v>
      </c>
      <c r="O1925" s="2" t="str">
        <f t="shared" si="354"/>
        <v>63 ans, 6 mois, 17 jours</v>
      </c>
      <c r="Q1925" s="3">
        <f t="shared" si="355"/>
        <v>63</v>
      </c>
      <c r="R1925" s="4">
        <f t="shared" si="356"/>
        <v>6</v>
      </c>
      <c r="S1925" s="5">
        <f t="shared" si="357"/>
        <v>17</v>
      </c>
      <c r="U1925" s="1">
        <f t="shared" si="358"/>
        <v>42080</v>
      </c>
      <c r="W1925" s="6">
        <f t="shared" si="359"/>
        <v>0</v>
      </c>
      <c r="Y1925" t="str">
        <f>_xll.DIFFDATE(B1925,C1925,3)</f>
        <v>63 ans 6 mois 15 jours</v>
      </c>
      <c r="AC1925" t="str">
        <f>RIGHT(_xll.DIFFDATE($B1925,$C1925,3),8)</f>
        <v>15 jours</v>
      </c>
      <c r="AD1925" s="11"/>
      <c r="AE1925" s="10"/>
    </row>
    <row r="1926" spans="2:31">
      <c r="B1926" s="1">
        <v>31746</v>
      </c>
      <c r="C1926" s="1">
        <v>69826</v>
      </c>
      <c r="E1926" s="2" t="str">
        <f t="shared" si="348"/>
        <v>104 ans, 3 mois, 2 jours</v>
      </c>
      <c r="G1926" s="3">
        <f t="shared" si="349"/>
        <v>104</v>
      </c>
      <c r="H1926" s="4">
        <f t="shared" si="350"/>
        <v>3</v>
      </c>
      <c r="I1926" s="5">
        <f t="shared" si="351"/>
        <v>2</v>
      </c>
      <c r="K1926" s="1">
        <f t="shared" si="352"/>
        <v>69824</v>
      </c>
      <c r="M1926" s="6">
        <f t="shared" si="353"/>
        <v>-2</v>
      </c>
      <c r="O1926" s="2" t="str">
        <f t="shared" si="354"/>
        <v>104 ans, 3 mois, 4 jours</v>
      </c>
      <c r="Q1926" s="3">
        <f t="shared" si="355"/>
        <v>104</v>
      </c>
      <c r="R1926" s="4">
        <f t="shared" si="356"/>
        <v>3</v>
      </c>
      <c r="S1926" s="5">
        <f t="shared" si="357"/>
        <v>4</v>
      </c>
      <c r="U1926" s="1">
        <f t="shared" si="358"/>
        <v>69826</v>
      </c>
      <c r="W1926" s="6">
        <f t="shared" si="359"/>
        <v>0</v>
      </c>
      <c r="Y1926" t="str">
        <f>_xll.DIFFDATE(B1926,C1926,3)</f>
        <v>104 ans 3 mois 2 jours</v>
      </c>
      <c r="AC1926" t="str">
        <f>RIGHT(_xll.DIFFDATE($B1926,$C1926,3),8)</f>
        <v xml:space="preserve"> 2 jours</v>
      </c>
      <c r="AD1926" s="11"/>
      <c r="AE1926" s="10"/>
    </row>
    <row r="1927" spans="2:31">
      <c r="B1927" s="1">
        <v>28823</v>
      </c>
      <c r="C1927" s="1">
        <v>74214</v>
      </c>
      <c r="E1927" s="2" t="str">
        <f t="shared" si="348"/>
        <v>124 ans, 3 mois, 9 jours</v>
      </c>
      <c r="G1927" s="3">
        <f t="shared" si="349"/>
        <v>124</v>
      </c>
      <c r="H1927" s="4">
        <f t="shared" si="350"/>
        <v>3</v>
      </c>
      <c r="I1927" s="5">
        <f t="shared" si="351"/>
        <v>9</v>
      </c>
      <c r="K1927" s="1">
        <f t="shared" si="352"/>
        <v>74213</v>
      </c>
      <c r="M1927" s="6">
        <f t="shared" si="353"/>
        <v>-1</v>
      </c>
      <c r="O1927" s="2" t="str">
        <f t="shared" si="354"/>
        <v>124 ans, 3 mois, 10 jours</v>
      </c>
      <c r="Q1927" s="3">
        <f t="shared" si="355"/>
        <v>124</v>
      </c>
      <c r="R1927" s="4">
        <f t="shared" si="356"/>
        <v>3</v>
      </c>
      <c r="S1927" s="5">
        <f t="shared" si="357"/>
        <v>10</v>
      </c>
      <c r="U1927" s="1">
        <f t="shared" si="358"/>
        <v>74214</v>
      </c>
      <c r="W1927" s="6">
        <f t="shared" si="359"/>
        <v>0</v>
      </c>
      <c r="Y1927" t="str">
        <f>_xll.DIFFDATE(B1927,C1927,3)</f>
        <v>124 ans 3 mois 9 jours</v>
      </c>
      <c r="AC1927" t="str">
        <f>RIGHT(_xll.DIFFDATE($B1927,$C1927,3),8)</f>
        <v xml:space="preserve"> 9 jours</v>
      </c>
      <c r="AD1927" s="11"/>
      <c r="AE1927" s="10"/>
    </row>
    <row r="1928" spans="2:31">
      <c r="B1928" s="1">
        <v>1795</v>
      </c>
      <c r="C1928" s="1">
        <v>27474</v>
      </c>
      <c r="E1928" s="2" t="str">
        <f t="shared" ref="E1928:E1991" si="360">DATEDIF(B1928,C1928,"y")&amp;IF(DATEDIF(B1928,C1928,"y")&gt;1," ans, "," an, ")&amp;DATEDIF(B1928,C1928,"ym")&amp;" mois, "&amp;DATEDIF(B1928,C1928,"md")&amp;IF(DATEDIF(B1928,C1928,"md")&gt;1," jours"," jour")</f>
        <v>70 ans, 3 mois, 20 jours</v>
      </c>
      <c r="G1928" s="3">
        <f t="shared" ref="G1928:G1991" si="361">DATEDIF(B1928,C1928,"y")</f>
        <v>70</v>
      </c>
      <c r="H1928" s="4">
        <f t="shared" ref="H1928:H1991" si="362">DATEDIF(B1928,C1928,"ym")</f>
        <v>3</v>
      </c>
      <c r="I1928" s="5">
        <f t="shared" ref="I1928:I1991" si="363">DATEDIF(B1928,C1928,"md")</f>
        <v>20</v>
      </c>
      <c r="K1928" s="1">
        <f t="shared" ref="K1928:K1991" si="364">EDATE($B1928,12*G1928+H1928)+I1928</f>
        <v>27473</v>
      </c>
      <c r="M1928" s="6">
        <f t="shared" ref="M1928:M1991" si="365">K1928-$C1928</f>
        <v>-1</v>
      </c>
      <c r="O1928" s="2" t="str">
        <f t="shared" ref="O1928:O1991" si="366" xml:space="preserve">          TEXT(INT((12*(YEAR(INT(C1928)+((ROUND(C1928-INT(C1928)-B1928+INT(B1928),6))&gt;=0))-YEAR(B1928))+MONTH(INT(C1928)+((ROUND(C1928-INT(C1928)-B1928+INT(B1928),6))&gt;=0))-MONTH(B1928)    -(EDATE(B1928,12*(YEAR(INT(C1928)+((ROUND(C1928-INT(C1928)-B1928+INT(B1928),6))&gt;=0))-YEAR(B1928))+MONTH(INT(C1928)+((ROUND(C1928-INT(C1928)-B1928+INT(B1928),6))&gt;=0))-MONTH(B1928))&gt;=(INT(C1928)+((ROUND(C1928-INT(C1928)-B1928+INT(B1928),6))&gt;=0))))/12),"[&gt;=2]0"" ans, "";0"" an, """)&amp;                  MOD(12*(YEAR(INT(C1928)+((ROUND(C1928-INT(C1928)-B1928+INT(B1928),6))&gt;=0))-YEAR(B1928))+MONTH(INT(C1928)+((ROUND(C1928-INT(C1928)-B1928+INT(B1928),6))&gt;=0))-MONTH(B1928)    -(EDATE(B1928,12*(YEAR(INT(C1928)+((ROUND(C1928-INT(C1928)-B1928+INT(B1928),6))&gt;=0))-YEAR(B1928))+MONTH(INT(C1928)+((ROUND(C1928-INT(C1928)-B1928+INT(B1928),6))&gt;=0))-MONTH(B1928))&gt;=(INT(C1928)+((ROUND(C1928-INT(C1928)-B1928+INT(B1928),6))&gt;=0))),12)&amp;" mois, "&amp;                          TEXT(INT(C1928)+((ROUND(C1928-INT(C1928)-B1928+INT(B1928),6))&gt;=0)-EDATE(INT(B1928),12*(YEAR(INT(C1928)+((ROUND(C1928-INT(C1928)-B1928+INT(B1928),6))&gt;=0))-YEAR(B1928))+MONTH(INT(C1928)+((ROUND(C1928-INT(C1928)-B1928+INT(B1928),6))&gt;=0))-MONTH(B1928)    -(EDATE(B1928,12*(YEAR(INT(C1928)+((ROUND(C1928-INT(C1928)-B1928+INT(B1928),6))&gt;=0))-YEAR(B1928))+MONTH(INT(C1928)+((ROUND(C1928-INT(C1928)-B1928+INT(B1928),6))&gt;=0))-MONTH(B1928))&gt;=(INT(C1928)+((ROUND(C1928-INT(C1928)-B1928+INT(B1928),6))&gt;=0))))-1,"[&gt;=2]0"" jours"";0"" jour""")</f>
        <v>70 ans, 3 mois, 21 jours</v>
      </c>
      <c r="Q1928" s="3">
        <f t="shared" ref="Q1928:Q1991" si="367" xml:space="preserve">            INT((12*(YEAR(INT(C1928)+((ROUND(C1928-INT(C1928)-B1928+INT(B1928),6))&gt;=0))-YEAR(B1928))+MONTH(INT(C1928)+((ROUND(C1928-INT(C1928)-B1928+INT(B1928),6))&gt;=0))-MONTH(B1928)-(EDATE(B1928,12*(YEAR(INT(C1928)+((ROUND(C1928-INT(C1928)-B1928+INT(B1928),6))&gt;=0))-YEAR(B1928))+MONTH(INT(C1928)+((ROUND(C1928-INT(C1928)-B1928+INT(B1928),6))&gt;=0))-MONTH(B1928))&gt;=(INT(C1928)+((ROUND(C1928-INT(C1928)-B1928+INT(B1928),6))&gt;=0))))/12)</f>
        <v>70</v>
      </c>
      <c r="R1928" s="4">
        <f t="shared" ref="R1928:R1991" si="368" xml:space="preserve">             MOD(12*(YEAR(INT(C1928)+((ROUND(C1928-INT(C1928)-B1928+INT(B1928),6))&gt;=0))-YEAR(B1928))+MONTH(INT(C1928)+((ROUND(C1928-INT(C1928)-B1928+INT(B1928),6))&gt;=0))-MONTH(B1928)-(EDATE(B1928,12*(YEAR(INT(C1928)+((ROUND(C1928-INT(C1928)-B1928+INT(B1928),6))&gt;=0))-YEAR(B1928))+MONTH(INT(C1928)+((ROUND(C1928-INT(C1928)-B1928+INT(B1928),6))&gt;=0))-MONTH(B1928))&gt;=(INT(C1928)+((ROUND(C1928-INT(C1928)-B1928+INT(B1928),6))&gt;=0))),12)</f>
        <v>3</v>
      </c>
      <c r="S1928" s="5">
        <f t="shared" ref="S1928:S1991" si="369" xml:space="preserve">                               INT(C1928)+((ROUND(C1928-INT(C1928)-B1928+INT(B1928),6))&gt;=0)-EDATE(INT(B1928),12*(YEAR(INT(C1928)+((ROUND(C1928-INT(C1928)-B1928+INT(B1928),6))&gt;=0))-YEAR(B1928))+MONTH(INT(C1928)+((ROUND(C1928-INT(C1928)-B1928+INT(B1928),6))&gt;=0))-MONTH(B1928)    -(EDATE(B1928,12*(YEAR(INT(C1928)+((ROUND(C1928-INT(C1928)-B1928+INT(B1928),6))&gt;=0))-YEAR(B1928))+MONTH(INT(C1928)+((ROUND(C1928-INT(C1928)-B1928+INT(B1928),6))&gt;=0))-MONTH(B1928))&gt;=(INT(C1928)+((ROUND(C1928-INT(C1928)-B1928+INT(B1928),6))&gt;=0))))-1</f>
        <v>21</v>
      </c>
      <c r="U1928" s="1">
        <f t="shared" ref="U1928:U1991" si="370">EDATE($B1928,12*Q1928+R1928)+S1928</f>
        <v>27474</v>
      </c>
      <c r="W1928" s="6">
        <f t="shared" ref="W1928:W1991" si="371">U1928-$C1928</f>
        <v>0</v>
      </c>
      <c r="Y1928" t="str">
        <f>_xll.DIFFDATE(B1928,C1928,3)</f>
        <v>70 ans 3 mois 20 jours</v>
      </c>
      <c r="AC1928" t="str">
        <f>RIGHT(_xll.DIFFDATE($B1928,$C1928,3),8)</f>
        <v>20 jours</v>
      </c>
      <c r="AD1928" s="11"/>
      <c r="AE1928" s="10"/>
    </row>
    <row r="1929" spans="2:31">
      <c r="B1929" s="1">
        <v>9528</v>
      </c>
      <c r="C1929" s="1">
        <v>30309</v>
      </c>
      <c r="E1929" s="2" t="str">
        <f t="shared" si="360"/>
        <v>56 ans, 10 mois, 23 jours</v>
      </c>
      <c r="G1929" s="3">
        <f t="shared" si="361"/>
        <v>56</v>
      </c>
      <c r="H1929" s="4">
        <f t="shared" si="362"/>
        <v>10</v>
      </c>
      <c r="I1929" s="5">
        <f t="shared" si="363"/>
        <v>23</v>
      </c>
      <c r="K1929" s="1">
        <f t="shared" si="364"/>
        <v>30308</v>
      </c>
      <c r="M1929" s="6">
        <f t="shared" si="365"/>
        <v>-1</v>
      </c>
      <c r="O1929" s="2" t="str">
        <f t="shared" si="366"/>
        <v>56 ans, 10 mois, 24 jours</v>
      </c>
      <c r="Q1929" s="3">
        <f t="shared" si="367"/>
        <v>56</v>
      </c>
      <c r="R1929" s="4">
        <f t="shared" si="368"/>
        <v>10</v>
      </c>
      <c r="S1929" s="5">
        <f t="shared" si="369"/>
        <v>24</v>
      </c>
      <c r="U1929" s="1">
        <f t="shared" si="370"/>
        <v>30309</v>
      </c>
      <c r="W1929" s="6">
        <f t="shared" si="371"/>
        <v>0</v>
      </c>
      <c r="Y1929" t="str">
        <f>_xll.DIFFDATE(B1929,C1929,3)</f>
        <v>56 ans 10 mois 23 jours</v>
      </c>
      <c r="AC1929" t="str">
        <f>RIGHT(_xll.DIFFDATE($B1929,$C1929,3),8)</f>
        <v>23 jours</v>
      </c>
      <c r="AD1929" s="11"/>
      <c r="AE1929" s="10"/>
    </row>
    <row r="1930" spans="2:31">
      <c r="B1930" s="1">
        <v>9252</v>
      </c>
      <c r="C1930" s="1">
        <v>57409</v>
      </c>
      <c r="E1930" s="2" t="str">
        <f t="shared" si="360"/>
        <v>131 ans, 10 mois, 3 jours</v>
      </c>
      <c r="G1930" s="3">
        <f t="shared" si="361"/>
        <v>131</v>
      </c>
      <c r="H1930" s="4">
        <f t="shared" si="362"/>
        <v>10</v>
      </c>
      <c r="I1930" s="5">
        <f t="shared" si="363"/>
        <v>3</v>
      </c>
      <c r="K1930" s="1">
        <f t="shared" si="364"/>
        <v>57407</v>
      </c>
      <c r="M1930" s="6">
        <f t="shared" si="365"/>
        <v>-2</v>
      </c>
      <c r="O1930" s="2" t="str">
        <f t="shared" si="366"/>
        <v>131 ans, 10 mois, 5 jours</v>
      </c>
      <c r="Q1930" s="3">
        <f t="shared" si="367"/>
        <v>131</v>
      </c>
      <c r="R1930" s="4">
        <f t="shared" si="368"/>
        <v>10</v>
      </c>
      <c r="S1930" s="5">
        <f t="shared" si="369"/>
        <v>5</v>
      </c>
      <c r="U1930" s="1">
        <f t="shared" si="370"/>
        <v>57409</v>
      </c>
      <c r="W1930" s="6">
        <f t="shared" si="371"/>
        <v>0</v>
      </c>
      <c r="Y1930" t="str">
        <f>_xll.DIFFDATE(B1930,C1930,3)</f>
        <v>131 ans 10 mois 3 jours</v>
      </c>
      <c r="AC1930" t="str">
        <f>RIGHT(_xll.DIFFDATE($B1930,$C1930,3),8)</f>
        <v xml:space="preserve"> 3 jours</v>
      </c>
      <c r="AD1930" s="11"/>
      <c r="AE1930" s="10"/>
    </row>
    <row r="1931" spans="2:31">
      <c r="B1931" s="1">
        <v>3803</v>
      </c>
      <c r="C1931" s="1">
        <v>55581</v>
      </c>
      <c r="E1931" s="2" t="str">
        <f t="shared" si="360"/>
        <v>141 ans, 9 mois, 2 jours</v>
      </c>
      <c r="G1931" s="3">
        <f t="shared" si="361"/>
        <v>141</v>
      </c>
      <c r="H1931" s="4">
        <f t="shared" si="362"/>
        <v>9</v>
      </c>
      <c r="I1931" s="5">
        <f t="shared" si="363"/>
        <v>2</v>
      </c>
      <c r="K1931" s="1">
        <f t="shared" si="364"/>
        <v>55580</v>
      </c>
      <c r="M1931" s="6">
        <f t="shared" si="365"/>
        <v>-1</v>
      </c>
      <c r="O1931" s="2" t="str">
        <f t="shared" si="366"/>
        <v>141 ans, 9 mois, 3 jours</v>
      </c>
      <c r="Q1931" s="3">
        <f t="shared" si="367"/>
        <v>141</v>
      </c>
      <c r="R1931" s="4">
        <f t="shared" si="368"/>
        <v>9</v>
      </c>
      <c r="S1931" s="5">
        <f t="shared" si="369"/>
        <v>3</v>
      </c>
      <c r="U1931" s="1">
        <f t="shared" si="370"/>
        <v>55581</v>
      </c>
      <c r="W1931" s="6">
        <f t="shared" si="371"/>
        <v>0</v>
      </c>
      <c r="Y1931" t="str">
        <f>_xll.DIFFDATE(B1931,C1931,3)</f>
        <v>141 ans 9 mois 2 jours</v>
      </c>
      <c r="AC1931" t="str">
        <f>RIGHT(_xll.DIFFDATE($B1931,$C1931,3),8)</f>
        <v xml:space="preserve"> 2 jours</v>
      </c>
      <c r="AD1931" s="11"/>
      <c r="AE1931" s="10"/>
    </row>
    <row r="1932" spans="2:31">
      <c r="B1932" s="1">
        <v>24503</v>
      </c>
      <c r="C1932" s="1">
        <v>43546</v>
      </c>
      <c r="E1932" s="2" t="str">
        <f t="shared" si="360"/>
        <v>52 ans, 1 mois, 19 jours</v>
      </c>
      <c r="G1932" s="3">
        <f t="shared" si="361"/>
        <v>52</v>
      </c>
      <c r="H1932" s="4">
        <f t="shared" si="362"/>
        <v>1</v>
      </c>
      <c r="I1932" s="5">
        <f t="shared" si="363"/>
        <v>19</v>
      </c>
      <c r="K1932" s="1">
        <f t="shared" si="364"/>
        <v>43543</v>
      </c>
      <c r="M1932" s="6">
        <f t="shared" si="365"/>
        <v>-3</v>
      </c>
      <c r="O1932" s="2" t="str">
        <f t="shared" si="366"/>
        <v>52 ans, 1 mois, 22 jours</v>
      </c>
      <c r="Q1932" s="3">
        <f t="shared" si="367"/>
        <v>52</v>
      </c>
      <c r="R1932" s="4">
        <f t="shared" si="368"/>
        <v>1</v>
      </c>
      <c r="S1932" s="5">
        <f t="shared" si="369"/>
        <v>22</v>
      </c>
      <c r="U1932" s="1">
        <f t="shared" si="370"/>
        <v>43546</v>
      </c>
      <c r="W1932" s="6">
        <f t="shared" si="371"/>
        <v>0</v>
      </c>
      <c r="Y1932" t="str">
        <f>_xll.DIFFDATE(B1932,C1932,3)</f>
        <v>52 ans 1 mois 19 jours</v>
      </c>
      <c r="AC1932" t="str">
        <f>RIGHT(_xll.DIFFDATE($B1932,$C1932,3),8)</f>
        <v>19 jours</v>
      </c>
      <c r="AD1932" s="11"/>
      <c r="AE1932" s="10"/>
    </row>
    <row r="1933" spans="2:31">
      <c r="B1933" s="1">
        <v>8399</v>
      </c>
      <c r="C1933" s="1">
        <v>9924</v>
      </c>
      <c r="E1933" s="2" t="str">
        <f t="shared" si="360"/>
        <v>4 ans, 2 mois, 2 jours</v>
      </c>
      <c r="G1933" s="3">
        <f t="shared" si="361"/>
        <v>4</v>
      </c>
      <c r="H1933" s="4">
        <f t="shared" si="362"/>
        <v>2</v>
      </c>
      <c r="I1933" s="5">
        <f t="shared" si="363"/>
        <v>2</v>
      </c>
      <c r="K1933" s="1">
        <f t="shared" si="364"/>
        <v>9923</v>
      </c>
      <c r="M1933" s="6">
        <f t="shared" si="365"/>
        <v>-1</v>
      </c>
      <c r="O1933" s="2" t="str">
        <f t="shared" si="366"/>
        <v>4 ans, 2 mois, 3 jours</v>
      </c>
      <c r="Q1933" s="3">
        <f t="shared" si="367"/>
        <v>4</v>
      </c>
      <c r="R1933" s="4">
        <f t="shared" si="368"/>
        <v>2</v>
      </c>
      <c r="S1933" s="5">
        <f t="shared" si="369"/>
        <v>3</v>
      </c>
      <c r="U1933" s="1">
        <f t="shared" si="370"/>
        <v>9924</v>
      </c>
      <c r="W1933" s="6">
        <f t="shared" si="371"/>
        <v>0</v>
      </c>
      <c r="Y1933" t="str">
        <f>_xll.DIFFDATE(B1933,C1933,3)</f>
        <v>4 ans 2 mois 2 jours</v>
      </c>
      <c r="AC1933" t="str">
        <f>RIGHT(_xll.DIFFDATE($B1933,$C1933,3),8)</f>
        <v xml:space="preserve"> 2 jours</v>
      </c>
      <c r="AD1933" s="11"/>
      <c r="AE1933" s="10"/>
    </row>
    <row r="1934" spans="2:31">
      <c r="B1934" s="1">
        <v>34941</v>
      </c>
      <c r="C1934" s="1">
        <v>77863</v>
      </c>
      <c r="E1934" s="2" t="str">
        <f t="shared" si="360"/>
        <v>117 ans, 6 mois, 4 jours</v>
      </c>
      <c r="G1934" s="3">
        <f t="shared" si="361"/>
        <v>117</v>
      </c>
      <c r="H1934" s="4">
        <f t="shared" si="362"/>
        <v>6</v>
      </c>
      <c r="I1934" s="5">
        <f t="shared" si="363"/>
        <v>4</v>
      </c>
      <c r="K1934" s="1">
        <f t="shared" si="364"/>
        <v>77861</v>
      </c>
      <c r="M1934" s="6">
        <f t="shared" si="365"/>
        <v>-2</v>
      </c>
      <c r="O1934" s="2" t="str">
        <f t="shared" si="366"/>
        <v>117 ans, 6 mois, 6 jours</v>
      </c>
      <c r="Q1934" s="3">
        <f t="shared" si="367"/>
        <v>117</v>
      </c>
      <c r="R1934" s="4">
        <f t="shared" si="368"/>
        <v>6</v>
      </c>
      <c r="S1934" s="5">
        <f t="shared" si="369"/>
        <v>6</v>
      </c>
      <c r="U1934" s="1">
        <f t="shared" si="370"/>
        <v>77863</v>
      </c>
      <c r="W1934" s="6">
        <f t="shared" si="371"/>
        <v>0</v>
      </c>
      <c r="Y1934" t="str">
        <f>_xll.DIFFDATE(B1934,C1934,3)</f>
        <v>117 ans 6 mois 4 jours</v>
      </c>
      <c r="AC1934" t="str">
        <f>RIGHT(_xll.DIFFDATE($B1934,$C1934,3),8)</f>
        <v xml:space="preserve"> 4 jours</v>
      </c>
      <c r="AD1934" s="11"/>
      <c r="AE1934" s="10"/>
    </row>
    <row r="1935" spans="2:31">
      <c r="B1935" s="1">
        <v>18659</v>
      </c>
      <c r="C1935" s="1">
        <v>31019</v>
      </c>
      <c r="E1935" s="2" t="str">
        <f t="shared" si="360"/>
        <v>33 ans, 10 mois, 2 jours</v>
      </c>
      <c r="G1935" s="3">
        <f t="shared" si="361"/>
        <v>33</v>
      </c>
      <c r="H1935" s="4">
        <f t="shared" si="362"/>
        <v>10</v>
      </c>
      <c r="I1935" s="5">
        <f t="shared" si="363"/>
        <v>2</v>
      </c>
      <c r="K1935" s="1">
        <f t="shared" si="364"/>
        <v>31018</v>
      </c>
      <c r="M1935" s="6">
        <f t="shared" si="365"/>
        <v>-1</v>
      </c>
      <c r="O1935" s="2" t="str">
        <f t="shared" si="366"/>
        <v>33 ans, 10 mois, 3 jours</v>
      </c>
      <c r="Q1935" s="3">
        <f t="shared" si="367"/>
        <v>33</v>
      </c>
      <c r="R1935" s="4">
        <f t="shared" si="368"/>
        <v>10</v>
      </c>
      <c r="S1935" s="5">
        <f t="shared" si="369"/>
        <v>3</v>
      </c>
      <c r="U1935" s="1">
        <f t="shared" si="370"/>
        <v>31019</v>
      </c>
      <c r="W1935" s="6">
        <f t="shared" si="371"/>
        <v>0</v>
      </c>
      <c r="Y1935" t="str">
        <f>_xll.DIFFDATE(B1935,C1935,3)</f>
        <v>33 ans 10 mois 2 jours</v>
      </c>
      <c r="AC1935" t="str">
        <f>RIGHT(_xll.DIFFDATE($B1935,$C1935,3),8)</f>
        <v xml:space="preserve"> 2 jours</v>
      </c>
      <c r="AD1935" s="11"/>
      <c r="AE1935" s="10"/>
    </row>
    <row r="1936" spans="2:31">
      <c r="B1936" s="1">
        <v>32355</v>
      </c>
      <c r="C1936" s="1">
        <v>44394</v>
      </c>
      <c r="E1936" s="2" t="str">
        <f t="shared" si="360"/>
        <v>32 ans, 11 mois, 16 jours</v>
      </c>
      <c r="G1936" s="3">
        <f t="shared" si="361"/>
        <v>32</v>
      </c>
      <c r="H1936" s="4">
        <f t="shared" si="362"/>
        <v>11</v>
      </c>
      <c r="I1936" s="5">
        <f t="shared" si="363"/>
        <v>16</v>
      </c>
      <c r="K1936" s="1">
        <f t="shared" si="364"/>
        <v>44393</v>
      </c>
      <c r="M1936" s="6">
        <f t="shared" si="365"/>
        <v>-1</v>
      </c>
      <c r="O1936" s="2" t="str">
        <f t="shared" si="366"/>
        <v>32 ans, 11 mois, 17 jours</v>
      </c>
      <c r="Q1936" s="3">
        <f t="shared" si="367"/>
        <v>32</v>
      </c>
      <c r="R1936" s="4">
        <f t="shared" si="368"/>
        <v>11</v>
      </c>
      <c r="S1936" s="5">
        <f t="shared" si="369"/>
        <v>17</v>
      </c>
      <c r="U1936" s="1">
        <f t="shared" si="370"/>
        <v>44394</v>
      </c>
      <c r="W1936" s="6">
        <f t="shared" si="371"/>
        <v>0</v>
      </c>
      <c r="Y1936" t="str">
        <f>_xll.DIFFDATE(B1936,C1936,3)</f>
        <v>32 ans 11 mois 16 jours</v>
      </c>
      <c r="AC1936" t="str">
        <f>RIGHT(_xll.DIFFDATE($B1936,$C1936,3),8)</f>
        <v>16 jours</v>
      </c>
      <c r="AD1936" s="11"/>
      <c r="AE1936" s="10"/>
    </row>
    <row r="1937" spans="2:31">
      <c r="B1937" s="1">
        <v>13483</v>
      </c>
      <c r="C1937" s="1">
        <v>67998</v>
      </c>
      <c r="E1937" s="2" t="str">
        <f t="shared" si="360"/>
        <v>149 ans, 3 mois, 1 jour</v>
      </c>
      <c r="G1937" s="3">
        <f t="shared" si="361"/>
        <v>149</v>
      </c>
      <c r="H1937" s="4">
        <f t="shared" si="362"/>
        <v>3</v>
      </c>
      <c r="I1937" s="5">
        <f t="shared" si="363"/>
        <v>1</v>
      </c>
      <c r="K1937" s="1">
        <f t="shared" si="364"/>
        <v>67997</v>
      </c>
      <c r="M1937" s="6">
        <f t="shared" si="365"/>
        <v>-1</v>
      </c>
      <c r="O1937" s="2" t="str">
        <f t="shared" si="366"/>
        <v>149 ans, 3 mois, 2 jours</v>
      </c>
      <c r="Q1937" s="3">
        <f t="shared" si="367"/>
        <v>149</v>
      </c>
      <c r="R1937" s="4">
        <f t="shared" si="368"/>
        <v>3</v>
      </c>
      <c r="S1937" s="5">
        <f t="shared" si="369"/>
        <v>2</v>
      </c>
      <c r="U1937" s="1">
        <f t="shared" si="370"/>
        <v>67998</v>
      </c>
      <c r="W1937" s="6">
        <f t="shared" si="371"/>
        <v>0</v>
      </c>
      <c r="Y1937" t="str">
        <f>_xll.DIFFDATE(B1937,C1937,3)</f>
        <v>149 ans 3 mois 1 jour</v>
      </c>
      <c r="AC1937" t="str">
        <f>RIGHT(_xll.DIFFDATE($B1937,$C1937,3),8)</f>
        <v>s 1 jour</v>
      </c>
      <c r="AD1937" s="11"/>
      <c r="AE1937" s="10"/>
    </row>
    <row r="1938" spans="2:31">
      <c r="B1938" s="1">
        <v>20240</v>
      </c>
      <c r="C1938" s="1">
        <v>40844</v>
      </c>
      <c r="E1938" s="2" t="str">
        <f t="shared" si="360"/>
        <v>56 ans, 4 mois, 27 jours</v>
      </c>
      <c r="G1938" s="3">
        <f t="shared" si="361"/>
        <v>56</v>
      </c>
      <c r="H1938" s="4">
        <f t="shared" si="362"/>
        <v>4</v>
      </c>
      <c r="I1938" s="5">
        <f t="shared" si="363"/>
        <v>27</v>
      </c>
      <c r="K1938" s="1">
        <f t="shared" si="364"/>
        <v>40843</v>
      </c>
      <c r="M1938" s="6">
        <f t="shared" si="365"/>
        <v>-1</v>
      </c>
      <c r="O1938" s="2" t="str">
        <f t="shared" si="366"/>
        <v>56 ans, 4 mois, 28 jours</v>
      </c>
      <c r="Q1938" s="3">
        <f t="shared" si="367"/>
        <v>56</v>
      </c>
      <c r="R1938" s="4">
        <f t="shared" si="368"/>
        <v>4</v>
      </c>
      <c r="S1938" s="5">
        <f t="shared" si="369"/>
        <v>28</v>
      </c>
      <c r="U1938" s="1">
        <f t="shared" si="370"/>
        <v>40844</v>
      </c>
      <c r="W1938" s="6">
        <f t="shared" si="371"/>
        <v>0</v>
      </c>
      <c r="Y1938" t="str">
        <f>_xll.DIFFDATE(B1938,C1938,3)</f>
        <v>56 ans 4 mois 27 jours</v>
      </c>
      <c r="AC1938" t="str">
        <f>RIGHT(_xll.DIFFDATE($B1938,$C1938,3),8)</f>
        <v>27 jours</v>
      </c>
      <c r="AD1938" s="11"/>
      <c r="AE1938" s="10"/>
    </row>
    <row r="1939" spans="2:31">
      <c r="B1939" s="1">
        <v>20971</v>
      </c>
      <c r="C1939" s="1">
        <v>24558</v>
      </c>
      <c r="E1939" s="2" t="str">
        <f t="shared" si="360"/>
        <v>9 ans, 9 mois, 24 jours</v>
      </c>
      <c r="G1939" s="3">
        <f t="shared" si="361"/>
        <v>9</v>
      </c>
      <c r="H1939" s="4">
        <f t="shared" si="362"/>
        <v>9</v>
      </c>
      <c r="I1939" s="5">
        <f t="shared" si="363"/>
        <v>24</v>
      </c>
      <c r="K1939" s="1">
        <f t="shared" si="364"/>
        <v>24555</v>
      </c>
      <c r="M1939" s="6">
        <f t="shared" si="365"/>
        <v>-3</v>
      </c>
      <c r="O1939" s="2" t="str">
        <f t="shared" si="366"/>
        <v>9 ans, 9 mois, 27 jours</v>
      </c>
      <c r="Q1939" s="3">
        <f t="shared" si="367"/>
        <v>9</v>
      </c>
      <c r="R1939" s="4">
        <f t="shared" si="368"/>
        <v>9</v>
      </c>
      <c r="S1939" s="5">
        <f t="shared" si="369"/>
        <v>27</v>
      </c>
      <c r="U1939" s="1">
        <f t="shared" si="370"/>
        <v>24558</v>
      </c>
      <c r="W1939" s="6">
        <f t="shared" si="371"/>
        <v>0</v>
      </c>
      <c r="Y1939" t="str">
        <f>_xll.DIFFDATE(B1939,C1939,3)</f>
        <v>9 ans 9 mois 24 jours</v>
      </c>
      <c r="AC1939" t="str">
        <f>RIGHT(_xll.DIFFDATE($B1939,$C1939,3),8)</f>
        <v>24 jours</v>
      </c>
      <c r="AD1939" s="11"/>
      <c r="AE1939" s="10"/>
    </row>
    <row r="1940" spans="2:31">
      <c r="B1940" s="1">
        <v>27941</v>
      </c>
      <c r="C1940" s="1">
        <v>55225</v>
      </c>
      <c r="E1940" s="2" t="str">
        <f t="shared" si="360"/>
        <v>74 ans, 8 mois, 11 jours</v>
      </c>
      <c r="G1940" s="3">
        <f t="shared" si="361"/>
        <v>74</v>
      </c>
      <c r="H1940" s="4">
        <f t="shared" si="362"/>
        <v>8</v>
      </c>
      <c r="I1940" s="5">
        <f t="shared" si="363"/>
        <v>11</v>
      </c>
      <c r="K1940" s="1">
        <f t="shared" si="364"/>
        <v>55223</v>
      </c>
      <c r="M1940" s="6">
        <f t="shared" si="365"/>
        <v>-2</v>
      </c>
      <c r="O1940" s="2" t="str">
        <f t="shared" si="366"/>
        <v>74 ans, 8 mois, 13 jours</v>
      </c>
      <c r="Q1940" s="3">
        <f t="shared" si="367"/>
        <v>74</v>
      </c>
      <c r="R1940" s="4">
        <f t="shared" si="368"/>
        <v>8</v>
      </c>
      <c r="S1940" s="5">
        <f t="shared" si="369"/>
        <v>13</v>
      </c>
      <c r="U1940" s="1">
        <f t="shared" si="370"/>
        <v>55225</v>
      </c>
      <c r="W1940" s="6">
        <f t="shared" si="371"/>
        <v>0</v>
      </c>
      <c r="Y1940" t="str">
        <f>_xll.DIFFDATE(B1940,C1940,3)</f>
        <v>74 ans 8 mois 11 jours</v>
      </c>
      <c r="AC1940" t="str">
        <f>RIGHT(_xll.DIFFDATE($B1940,$C1940,3),8)</f>
        <v>11 jours</v>
      </c>
      <c r="AD1940" s="11"/>
      <c r="AE1940" s="10"/>
    </row>
    <row r="1941" spans="2:31">
      <c r="B1941" s="1">
        <v>27425</v>
      </c>
      <c r="C1941" s="1">
        <v>75016</v>
      </c>
      <c r="E1941" s="2" t="str">
        <f t="shared" si="360"/>
        <v>130 ans, 3 mois, 19 jours</v>
      </c>
      <c r="G1941" s="3">
        <f t="shared" si="361"/>
        <v>130</v>
      </c>
      <c r="H1941" s="4">
        <f t="shared" si="362"/>
        <v>3</v>
      </c>
      <c r="I1941" s="5">
        <f t="shared" si="363"/>
        <v>19</v>
      </c>
      <c r="K1941" s="1">
        <f t="shared" si="364"/>
        <v>75015</v>
      </c>
      <c r="M1941" s="6">
        <f t="shared" si="365"/>
        <v>-1</v>
      </c>
      <c r="O1941" s="2" t="str">
        <f t="shared" si="366"/>
        <v>130 ans, 3 mois, 20 jours</v>
      </c>
      <c r="Q1941" s="3">
        <f t="shared" si="367"/>
        <v>130</v>
      </c>
      <c r="R1941" s="4">
        <f t="shared" si="368"/>
        <v>3</v>
      </c>
      <c r="S1941" s="5">
        <f t="shared" si="369"/>
        <v>20</v>
      </c>
      <c r="U1941" s="1">
        <f t="shared" si="370"/>
        <v>75016</v>
      </c>
      <c r="W1941" s="6">
        <f t="shared" si="371"/>
        <v>0</v>
      </c>
      <c r="Y1941" t="str">
        <f>_xll.DIFFDATE(B1941,C1941,3)</f>
        <v>130 ans 3 mois 19 jours</v>
      </c>
      <c r="AC1941" t="str">
        <f>RIGHT(_xll.DIFFDATE($B1941,$C1941,3),8)</f>
        <v>19 jours</v>
      </c>
      <c r="AD1941" s="11"/>
      <c r="AE1941" s="10"/>
    </row>
    <row r="1942" spans="2:31">
      <c r="B1942" s="1">
        <v>26876</v>
      </c>
      <c r="C1942" s="1">
        <v>69689</v>
      </c>
      <c r="E1942" s="2" t="str">
        <f t="shared" si="360"/>
        <v>117 ans, 2 mois, 17 jours</v>
      </c>
      <c r="G1942" s="3">
        <f t="shared" si="361"/>
        <v>117</v>
      </c>
      <c r="H1942" s="4">
        <f t="shared" si="362"/>
        <v>2</v>
      </c>
      <c r="I1942" s="5">
        <f t="shared" si="363"/>
        <v>17</v>
      </c>
      <c r="K1942" s="1">
        <f t="shared" si="364"/>
        <v>69688</v>
      </c>
      <c r="M1942" s="6">
        <f t="shared" si="365"/>
        <v>-1</v>
      </c>
      <c r="O1942" s="2" t="str">
        <f t="shared" si="366"/>
        <v>117 ans, 2 mois, 18 jours</v>
      </c>
      <c r="Q1942" s="3">
        <f t="shared" si="367"/>
        <v>117</v>
      </c>
      <c r="R1942" s="4">
        <f t="shared" si="368"/>
        <v>2</v>
      </c>
      <c r="S1942" s="5">
        <f t="shared" si="369"/>
        <v>18</v>
      </c>
      <c r="U1942" s="1">
        <f t="shared" si="370"/>
        <v>69689</v>
      </c>
      <c r="W1942" s="6">
        <f t="shared" si="371"/>
        <v>0</v>
      </c>
      <c r="Y1942" t="str">
        <f>_xll.DIFFDATE(B1942,C1942,3)</f>
        <v>117 ans 2 mois 17 jours</v>
      </c>
      <c r="AC1942" t="str">
        <f>RIGHT(_xll.DIFFDATE($B1942,$C1942,3),8)</f>
        <v>17 jours</v>
      </c>
      <c r="AD1942" s="11"/>
      <c r="AE1942" s="10"/>
    </row>
    <row r="1943" spans="2:31">
      <c r="B1943" s="1">
        <v>150</v>
      </c>
      <c r="C1943" s="1">
        <v>15768</v>
      </c>
      <c r="E1943" s="2" t="str">
        <f t="shared" si="360"/>
        <v>42 ans, 9 mois, 2 jours</v>
      </c>
      <c r="G1943" s="3">
        <f t="shared" si="361"/>
        <v>42</v>
      </c>
      <c r="H1943" s="4">
        <f t="shared" si="362"/>
        <v>9</v>
      </c>
      <c r="I1943" s="5">
        <f t="shared" si="363"/>
        <v>2</v>
      </c>
      <c r="K1943" s="1">
        <f t="shared" si="364"/>
        <v>15767</v>
      </c>
      <c r="M1943" s="6">
        <f t="shared" si="365"/>
        <v>-1</v>
      </c>
      <c r="O1943" s="2" t="str">
        <f t="shared" si="366"/>
        <v>42 ans, 9 mois, 3 jours</v>
      </c>
      <c r="Q1943" s="3">
        <f t="shared" si="367"/>
        <v>42</v>
      </c>
      <c r="R1943" s="4">
        <f t="shared" si="368"/>
        <v>9</v>
      </c>
      <c r="S1943" s="5">
        <f t="shared" si="369"/>
        <v>3</v>
      </c>
      <c r="U1943" s="1">
        <f t="shared" si="370"/>
        <v>15768</v>
      </c>
      <c r="W1943" s="6">
        <f t="shared" si="371"/>
        <v>0</v>
      </c>
      <c r="Y1943" t="str">
        <f>_xll.DIFFDATE(B1943,C1943,3)</f>
        <v>42 ans 9 mois 2 jours</v>
      </c>
      <c r="AC1943" t="str">
        <f>RIGHT(_xll.DIFFDATE($B1943,$C1943,3),8)</f>
        <v xml:space="preserve"> 2 jours</v>
      </c>
      <c r="AD1943" s="11"/>
      <c r="AE1943" s="10"/>
    </row>
    <row r="1944" spans="2:31">
      <c r="B1944" s="1">
        <v>33449</v>
      </c>
      <c r="C1944" s="1">
        <v>74588</v>
      </c>
      <c r="E1944" s="2" t="str">
        <f t="shared" si="360"/>
        <v>112 ans, 7 mois, 17 jours</v>
      </c>
      <c r="G1944" s="3">
        <f t="shared" si="361"/>
        <v>112</v>
      </c>
      <c r="H1944" s="4">
        <f t="shared" si="362"/>
        <v>7</v>
      </c>
      <c r="I1944" s="5">
        <f t="shared" si="363"/>
        <v>17</v>
      </c>
      <c r="K1944" s="1">
        <f t="shared" si="364"/>
        <v>74587</v>
      </c>
      <c r="M1944" s="6">
        <f t="shared" si="365"/>
        <v>-1</v>
      </c>
      <c r="O1944" s="2" t="str">
        <f t="shared" si="366"/>
        <v>112 ans, 7 mois, 18 jours</v>
      </c>
      <c r="Q1944" s="3">
        <f t="shared" si="367"/>
        <v>112</v>
      </c>
      <c r="R1944" s="4">
        <f t="shared" si="368"/>
        <v>7</v>
      </c>
      <c r="S1944" s="5">
        <f t="shared" si="369"/>
        <v>18</v>
      </c>
      <c r="U1944" s="1">
        <f t="shared" si="370"/>
        <v>74588</v>
      </c>
      <c r="W1944" s="6">
        <f t="shared" si="371"/>
        <v>0</v>
      </c>
      <c r="Y1944" t="str">
        <f>_xll.DIFFDATE(B1944,C1944,3)</f>
        <v>112 ans 7 mois 17 jours</v>
      </c>
      <c r="AC1944" t="str">
        <f>RIGHT(_xll.DIFFDATE($B1944,$C1944,3),8)</f>
        <v>17 jours</v>
      </c>
      <c r="AD1944" s="11"/>
      <c r="AE1944" s="10"/>
    </row>
    <row r="1945" spans="2:31">
      <c r="B1945" s="1">
        <v>7882</v>
      </c>
      <c r="C1945" s="1">
        <v>15059</v>
      </c>
      <c r="E1945" s="2" t="str">
        <f t="shared" si="360"/>
        <v>19 ans, 7 mois, 22 jours</v>
      </c>
      <c r="G1945" s="3">
        <f t="shared" si="361"/>
        <v>19</v>
      </c>
      <c r="H1945" s="4">
        <f t="shared" si="362"/>
        <v>7</v>
      </c>
      <c r="I1945" s="5">
        <f t="shared" si="363"/>
        <v>22</v>
      </c>
      <c r="K1945" s="1">
        <f t="shared" si="364"/>
        <v>15057</v>
      </c>
      <c r="M1945" s="6">
        <f t="shared" si="365"/>
        <v>-2</v>
      </c>
      <c r="O1945" s="2" t="str">
        <f t="shared" si="366"/>
        <v>19 ans, 7 mois, 24 jours</v>
      </c>
      <c r="Q1945" s="3">
        <f t="shared" si="367"/>
        <v>19</v>
      </c>
      <c r="R1945" s="4">
        <f t="shared" si="368"/>
        <v>7</v>
      </c>
      <c r="S1945" s="5">
        <f t="shared" si="369"/>
        <v>24</v>
      </c>
      <c r="U1945" s="1">
        <f t="shared" si="370"/>
        <v>15059</v>
      </c>
      <c r="W1945" s="6">
        <f t="shared" si="371"/>
        <v>0</v>
      </c>
      <c r="Y1945" t="str">
        <f>_xll.DIFFDATE(B1945,C1945,3)</f>
        <v>19 ans 7 mois 22 jours</v>
      </c>
      <c r="AC1945" t="str">
        <f>RIGHT(_xll.DIFFDATE($B1945,$C1945,3),8)</f>
        <v>22 jours</v>
      </c>
      <c r="AD1945" s="11"/>
      <c r="AE1945" s="10"/>
    </row>
    <row r="1946" spans="2:31">
      <c r="B1946" s="1">
        <v>7610</v>
      </c>
      <c r="C1946" s="1">
        <v>61340</v>
      </c>
      <c r="E1946" s="2" t="str">
        <f t="shared" si="360"/>
        <v>147 ans, 1 mois, 8 jours</v>
      </c>
      <c r="G1946" s="3">
        <f t="shared" si="361"/>
        <v>147</v>
      </c>
      <c r="H1946" s="4">
        <f t="shared" si="362"/>
        <v>1</v>
      </c>
      <c r="I1946" s="5">
        <f t="shared" si="363"/>
        <v>8</v>
      </c>
      <c r="K1946" s="1">
        <f t="shared" si="364"/>
        <v>61339</v>
      </c>
      <c r="M1946" s="6">
        <f t="shared" si="365"/>
        <v>-1</v>
      </c>
      <c r="O1946" s="2" t="str">
        <f t="shared" si="366"/>
        <v>147 ans, 1 mois, 9 jours</v>
      </c>
      <c r="Q1946" s="3">
        <f t="shared" si="367"/>
        <v>147</v>
      </c>
      <c r="R1946" s="4">
        <f t="shared" si="368"/>
        <v>1</v>
      </c>
      <c r="S1946" s="5">
        <f t="shared" si="369"/>
        <v>9</v>
      </c>
      <c r="U1946" s="1">
        <f t="shared" si="370"/>
        <v>61340</v>
      </c>
      <c r="W1946" s="6">
        <f t="shared" si="371"/>
        <v>0</v>
      </c>
      <c r="Y1946" t="str">
        <f>_xll.DIFFDATE(B1946,C1946,3)</f>
        <v>147 ans 1 mois 8 jours</v>
      </c>
      <c r="AC1946" t="str">
        <f>RIGHT(_xll.DIFFDATE($B1946,$C1946,3),8)</f>
        <v xml:space="preserve"> 8 jours</v>
      </c>
      <c r="AD1946" s="11"/>
      <c r="AE1946" s="10"/>
    </row>
    <row r="1947" spans="2:31">
      <c r="B1947" s="1">
        <v>35461</v>
      </c>
      <c r="C1947" s="1">
        <v>44335</v>
      </c>
      <c r="E1947" s="2" t="str">
        <f t="shared" si="360"/>
        <v>24 ans, 3 mois, 18 jours</v>
      </c>
      <c r="G1947" s="3">
        <f t="shared" si="361"/>
        <v>24</v>
      </c>
      <c r="H1947" s="4">
        <f t="shared" si="362"/>
        <v>3</v>
      </c>
      <c r="I1947" s="5">
        <f t="shared" si="363"/>
        <v>18</v>
      </c>
      <c r="K1947" s="1">
        <f t="shared" si="364"/>
        <v>44334</v>
      </c>
      <c r="M1947" s="6">
        <f t="shared" si="365"/>
        <v>-1</v>
      </c>
      <c r="O1947" s="2" t="str">
        <f t="shared" si="366"/>
        <v>24 ans, 3 mois, 19 jours</v>
      </c>
      <c r="Q1947" s="3">
        <f t="shared" si="367"/>
        <v>24</v>
      </c>
      <c r="R1947" s="4">
        <f t="shared" si="368"/>
        <v>3</v>
      </c>
      <c r="S1947" s="5">
        <f t="shared" si="369"/>
        <v>19</v>
      </c>
      <c r="U1947" s="1">
        <f t="shared" si="370"/>
        <v>44335</v>
      </c>
      <c r="W1947" s="6">
        <f t="shared" si="371"/>
        <v>0</v>
      </c>
      <c r="Y1947" t="str">
        <f>_xll.DIFFDATE(B1947,C1947,3)</f>
        <v>24 ans 3 mois 18 jours</v>
      </c>
      <c r="AC1947" t="str">
        <f>RIGHT(_xll.DIFFDATE($B1947,$C1947,3),8)</f>
        <v>18 jours</v>
      </c>
      <c r="AD1947" s="11"/>
      <c r="AE1947" s="10"/>
    </row>
    <row r="1948" spans="2:31">
      <c r="B1948" s="1">
        <v>15552</v>
      </c>
      <c r="C1948" s="1">
        <v>29294</v>
      </c>
      <c r="E1948" s="2" t="str">
        <f t="shared" si="360"/>
        <v>37 ans, 7 mois, 13 jours</v>
      </c>
      <c r="G1948" s="3">
        <f t="shared" si="361"/>
        <v>37</v>
      </c>
      <c r="H1948" s="4">
        <f t="shared" si="362"/>
        <v>7</v>
      </c>
      <c r="I1948" s="5">
        <f t="shared" si="363"/>
        <v>13</v>
      </c>
      <c r="K1948" s="1">
        <f t="shared" si="364"/>
        <v>29293</v>
      </c>
      <c r="M1948" s="6">
        <f t="shared" si="365"/>
        <v>-1</v>
      </c>
      <c r="O1948" s="2" t="str">
        <f t="shared" si="366"/>
        <v>37 ans, 7 mois, 14 jours</v>
      </c>
      <c r="Q1948" s="3">
        <f t="shared" si="367"/>
        <v>37</v>
      </c>
      <c r="R1948" s="4">
        <f t="shared" si="368"/>
        <v>7</v>
      </c>
      <c r="S1948" s="5">
        <f t="shared" si="369"/>
        <v>14</v>
      </c>
      <c r="U1948" s="1">
        <f t="shared" si="370"/>
        <v>29294</v>
      </c>
      <c r="W1948" s="6">
        <f t="shared" si="371"/>
        <v>0</v>
      </c>
      <c r="Y1948" t="str">
        <f>_xll.DIFFDATE(B1948,C1948,3)</f>
        <v>37 ans 7 mois 13 jours</v>
      </c>
      <c r="AC1948" t="str">
        <f>RIGHT(_xll.DIFFDATE($B1948,$C1948,3),8)</f>
        <v>13 jours</v>
      </c>
      <c r="AD1948" s="11"/>
      <c r="AE1948" s="10"/>
    </row>
    <row r="1949" spans="2:31">
      <c r="B1949" s="1">
        <v>21915</v>
      </c>
      <c r="C1949" s="1">
        <v>33000</v>
      </c>
      <c r="E1949" s="2" t="str">
        <f t="shared" si="360"/>
        <v>30 ans, 4 mois, 6 jours</v>
      </c>
      <c r="G1949" s="3">
        <f t="shared" si="361"/>
        <v>30</v>
      </c>
      <c r="H1949" s="4">
        <f t="shared" si="362"/>
        <v>4</v>
      </c>
      <c r="I1949" s="5">
        <f t="shared" si="363"/>
        <v>6</v>
      </c>
      <c r="K1949" s="1">
        <f t="shared" si="364"/>
        <v>32999</v>
      </c>
      <c r="M1949" s="6">
        <f t="shared" si="365"/>
        <v>-1</v>
      </c>
      <c r="O1949" s="2" t="str">
        <f t="shared" si="366"/>
        <v>30 ans, 4 mois, 7 jours</v>
      </c>
      <c r="Q1949" s="3">
        <f t="shared" si="367"/>
        <v>30</v>
      </c>
      <c r="R1949" s="4">
        <f t="shared" si="368"/>
        <v>4</v>
      </c>
      <c r="S1949" s="5">
        <f t="shared" si="369"/>
        <v>7</v>
      </c>
      <c r="U1949" s="1">
        <f t="shared" si="370"/>
        <v>33000</v>
      </c>
      <c r="W1949" s="6">
        <f t="shared" si="371"/>
        <v>0</v>
      </c>
      <c r="Y1949" t="str">
        <f>_xll.DIFFDATE(B1949,C1949,3)</f>
        <v>30 ans 4 mois 6 jours</v>
      </c>
      <c r="AC1949" t="str">
        <f>RIGHT(_xll.DIFFDATE($B1949,$C1949,3),8)</f>
        <v xml:space="preserve"> 6 jours</v>
      </c>
      <c r="AD1949" s="11"/>
      <c r="AE1949" s="10"/>
    </row>
    <row r="1950" spans="2:31">
      <c r="B1950" s="1">
        <v>30223</v>
      </c>
      <c r="C1950" s="1">
        <v>75690</v>
      </c>
      <c r="E1950" s="2" t="str">
        <f t="shared" si="360"/>
        <v>124 ans, 5 mois, 24 jours</v>
      </c>
      <c r="G1950" s="3">
        <f t="shared" si="361"/>
        <v>124</v>
      </c>
      <c r="H1950" s="4">
        <f t="shared" si="362"/>
        <v>5</v>
      </c>
      <c r="I1950" s="5">
        <f t="shared" si="363"/>
        <v>24</v>
      </c>
      <c r="K1950" s="1">
        <f t="shared" si="364"/>
        <v>75689</v>
      </c>
      <c r="M1950" s="6">
        <f t="shared" si="365"/>
        <v>-1</v>
      </c>
      <c r="O1950" s="2" t="str">
        <f t="shared" si="366"/>
        <v>124 ans, 5 mois, 25 jours</v>
      </c>
      <c r="Q1950" s="3">
        <f t="shared" si="367"/>
        <v>124</v>
      </c>
      <c r="R1950" s="4">
        <f t="shared" si="368"/>
        <v>5</v>
      </c>
      <c r="S1950" s="5">
        <f t="shared" si="369"/>
        <v>25</v>
      </c>
      <c r="U1950" s="1">
        <f t="shared" si="370"/>
        <v>75690</v>
      </c>
      <c r="W1950" s="6">
        <f t="shared" si="371"/>
        <v>0</v>
      </c>
      <c r="Y1950" t="str">
        <f>_xll.DIFFDATE(B1950,C1950,3)</f>
        <v>124 ans 5 mois 24 jours</v>
      </c>
      <c r="AC1950" t="str">
        <f>RIGHT(_xll.DIFFDATE($B1950,$C1950,3),8)</f>
        <v>24 jours</v>
      </c>
      <c r="AD1950" s="11"/>
      <c r="AE1950" s="10"/>
    </row>
    <row r="1951" spans="2:31">
      <c r="B1951" s="1">
        <v>14915</v>
      </c>
      <c r="C1951" s="1">
        <v>55083</v>
      </c>
      <c r="E1951" s="2" t="str">
        <f t="shared" si="360"/>
        <v>109 ans, 11 mois, 21 jours</v>
      </c>
      <c r="G1951" s="3">
        <f t="shared" si="361"/>
        <v>109</v>
      </c>
      <c r="H1951" s="4">
        <f t="shared" si="362"/>
        <v>11</v>
      </c>
      <c r="I1951" s="5">
        <f t="shared" si="363"/>
        <v>21</v>
      </c>
      <c r="K1951" s="1">
        <f t="shared" si="364"/>
        <v>55082</v>
      </c>
      <c r="M1951" s="6">
        <f t="shared" si="365"/>
        <v>-1</v>
      </c>
      <c r="O1951" s="2" t="str">
        <f t="shared" si="366"/>
        <v>109 ans, 11 mois, 22 jours</v>
      </c>
      <c r="Q1951" s="3">
        <f t="shared" si="367"/>
        <v>109</v>
      </c>
      <c r="R1951" s="4">
        <f t="shared" si="368"/>
        <v>11</v>
      </c>
      <c r="S1951" s="5">
        <f t="shared" si="369"/>
        <v>22</v>
      </c>
      <c r="U1951" s="1">
        <f t="shared" si="370"/>
        <v>55083</v>
      </c>
      <c r="W1951" s="6">
        <f t="shared" si="371"/>
        <v>0</v>
      </c>
      <c r="Y1951" t="str">
        <f>_xll.DIFFDATE(B1951,C1951,3)</f>
        <v>109 ans 11 mois 21 jours</v>
      </c>
      <c r="AC1951" t="str">
        <f>RIGHT(_xll.DIFFDATE($B1951,$C1951,3),8)</f>
        <v>21 jours</v>
      </c>
      <c r="AD1951" s="11"/>
      <c r="AE1951" s="10"/>
    </row>
    <row r="1952" spans="2:31">
      <c r="B1952" s="1">
        <v>21489</v>
      </c>
      <c r="C1952" s="1">
        <v>27332</v>
      </c>
      <c r="E1952" s="2" t="str">
        <f t="shared" si="360"/>
        <v>15 ans, 11 mois, 29 jours</v>
      </c>
      <c r="G1952" s="3">
        <f t="shared" si="361"/>
        <v>15</v>
      </c>
      <c r="H1952" s="4">
        <f t="shared" si="362"/>
        <v>11</v>
      </c>
      <c r="I1952" s="5">
        <f t="shared" si="363"/>
        <v>29</v>
      </c>
      <c r="K1952" s="1">
        <f t="shared" si="364"/>
        <v>27331</v>
      </c>
      <c r="M1952" s="6">
        <f t="shared" si="365"/>
        <v>-1</v>
      </c>
      <c r="O1952" s="2" t="str">
        <f t="shared" si="366"/>
        <v>15 ans, 11 mois, 30 jours</v>
      </c>
      <c r="Q1952" s="3">
        <f t="shared" si="367"/>
        <v>15</v>
      </c>
      <c r="R1952" s="4">
        <f t="shared" si="368"/>
        <v>11</v>
      </c>
      <c r="S1952" s="5">
        <f t="shared" si="369"/>
        <v>30</v>
      </c>
      <c r="U1952" s="1">
        <f t="shared" si="370"/>
        <v>27332</v>
      </c>
      <c r="W1952" s="6">
        <f t="shared" si="371"/>
        <v>0</v>
      </c>
      <c r="Y1952" t="str">
        <f>_xll.DIFFDATE(B1952,C1952,3)</f>
        <v>15 ans 11 mois 29 jours</v>
      </c>
      <c r="AC1952" t="str">
        <f>RIGHT(_xll.DIFFDATE($B1952,$C1952,3),8)</f>
        <v>29 jours</v>
      </c>
      <c r="AD1952" s="11"/>
      <c r="AE1952" s="10"/>
    </row>
    <row r="1953" spans="2:31">
      <c r="B1953" s="1">
        <v>17106</v>
      </c>
      <c r="C1953" s="1">
        <v>23514</v>
      </c>
      <c r="E1953" s="2" t="str">
        <f t="shared" si="360"/>
        <v>17 ans, 6 mois, 16 jours</v>
      </c>
      <c r="G1953" s="3">
        <f t="shared" si="361"/>
        <v>17</v>
      </c>
      <c r="H1953" s="4">
        <f t="shared" si="362"/>
        <v>6</v>
      </c>
      <c r="I1953" s="5">
        <f t="shared" si="363"/>
        <v>16</v>
      </c>
      <c r="K1953" s="1">
        <f t="shared" si="364"/>
        <v>23513</v>
      </c>
      <c r="M1953" s="6">
        <f t="shared" si="365"/>
        <v>-1</v>
      </c>
      <c r="O1953" s="2" t="str">
        <f t="shared" si="366"/>
        <v>17 ans, 6 mois, 17 jours</v>
      </c>
      <c r="Q1953" s="3">
        <f t="shared" si="367"/>
        <v>17</v>
      </c>
      <c r="R1953" s="4">
        <f t="shared" si="368"/>
        <v>6</v>
      </c>
      <c r="S1953" s="5">
        <f t="shared" si="369"/>
        <v>17</v>
      </c>
      <c r="U1953" s="1">
        <f t="shared" si="370"/>
        <v>23514</v>
      </c>
      <c r="W1953" s="6">
        <f t="shared" si="371"/>
        <v>0</v>
      </c>
      <c r="Y1953" t="str">
        <f>_xll.DIFFDATE(B1953,C1953,3)</f>
        <v>17 ans 6 mois 16 jours</v>
      </c>
      <c r="AC1953" t="str">
        <f>RIGHT(_xll.DIFFDATE($B1953,$C1953,3),8)</f>
        <v>16 jours</v>
      </c>
      <c r="AD1953" s="11"/>
      <c r="AE1953" s="10"/>
    </row>
    <row r="1954" spans="2:31">
      <c r="B1954" s="1">
        <v>19389</v>
      </c>
      <c r="C1954" s="1">
        <v>58865</v>
      </c>
      <c r="E1954" s="2" t="str">
        <f t="shared" si="360"/>
        <v>108 ans, 0 mois, 29 jours</v>
      </c>
      <c r="G1954" s="3">
        <f t="shared" si="361"/>
        <v>108</v>
      </c>
      <c r="H1954" s="4">
        <f t="shared" si="362"/>
        <v>0</v>
      </c>
      <c r="I1954" s="5">
        <f t="shared" si="363"/>
        <v>29</v>
      </c>
      <c r="K1954" s="1">
        <f t="shared" si="364"/>
        <v>58865</v>
      </c>
      <c r="M1954" s="6">
        <f t="shared" si="365"/>
        <v>0</v>
      </c>
      <c r="O1954" s="2" t="str">
        <f t="shared" si="366"/>
        <v>108 ans, 1 mois, 0 jour</v>
      </c>
      <c r="Q1954" s="3">
        <f t="shared" si="367"/>
        <v>108</v>
      </c>
      <c r="R1954" s="4">
        <f t="shared" si="368"/>
        <v>1</v>
      </c>
      <c r="S1954" s="5">
        <f t="shared" si="369"/>
        <v>0</v>
      </c>
      <c r="U1954" s="1">
        <f t="shared" si="370"/>
        <v>58865</v>
      </c>
      <c r="W1954" s="6">
        <f t="shared" si="371"/>
        <v>0</v>
      </c>
      <c r="Y1954" t="str">
        <f>_xll.DIFFDATE(B1954,C1954,3)</f>
        <v>108 ans 0 mois 29 jours</v>
      </c>
      <c r="AC1954" t="str">
        <f>RIGHT(_xll.DIFFDATE($B1954,$C1954,3),8)</f>
        <v>29 jours</v>
      </c>
      <c r="AD1954" s="11"/>
      <c r="AE1954" s="10"/>
    </row>
    <row r="1955" spans="2:31">
      <c r="B1955" s="1">
        <v>24775</v>
      </c>
      <c r="C1955" s="1">
        <v>46820</v>
      </c>
      <c r="E1955" s="2" t="str">
        <f t="shared" si="360"/>
        <v>60 ans, 4 mois, 7 jours</v>
      </c>
      <c r="G1955" s="3">
        <f t="shared" si="361"/>
        <v>60</v>
      </c>
      <c r="H1955" s="4">
        <f t="shared" si="362"/>
        <v>4</v>
      </c>
      <c r="I1955" s="5">
        <f t="shared" si="363"/>
        <v>7</v>
      </c>
      <c r="K1955" s="1">
        <f t="shared" si="364"/>
        <v>46819</v>
      </c>
      <c r="M1955" s="6">
        <f t="shared" si="365"/>
        <v>-1</v>
      </c>
      <c r="O1955" s="2" t="str">
        <f t="shared" si="366"/>
        <v>60 ans, 4 mois, 8 jours</v>
      </c>
      <c r="Q1955" s="3">
        <f t="shared" si="367"/>
        <v>60</v>
      </c>
      <c r="R1955" s="4">
        <f t="shared" si="368"/>
        <v>4</v>
      </c>
      <c r="S1955" s="5">
        <f t="shared" si="369"/>
        <v>8</v>
      </c>
      <c r="U1955" s="1">
        <f t="shared" si="370"/>
        <v>46820</v>
      </c>
      <c r="W1955" s="6">
        <f t="shared" si="371"/>
        <v>0</v>
      </c>
      <c r="Y1955" t="str">
        <f>_xll.DIFFDATE(B1955,C1955,3)</f>
        <v>60 ans 4 mois 7 jours</v>
      </c>
      <c r="AC1955" t="str">
        <f>RIGHT(_xll.DIFFDATE($B1955,$C1955,3),8)</f>
        <v xml:space="preserve"> 7 jours</v>
      </c>
      <c r="AD1955" s="11"/>
      <c r="AE1955" s="10"/>
    </row>
    <row r="1956" spans="2:31">
      <c r="B1956" s="1">
        <v>29494</v>
      </c>
      <c r="C1956" s="1">
        <v>34029</v>
      </c>
      <c r="E1956" s="2" t="str">
        <f t="shared" si="360"/>
        <v>12 ans, 5 mois, -1 jour</v>
      </c>
      <c r="G1956" s="3">
        <f t="shared" si="361"/>
        <v>12</v>
      </c>
      <c r="H1956" s="4">
        <f t="shared" si="362"/>
        <v>5</v>
      </c>
      <c r="I1956" s="5">
        <f t="shared" si="363"/>
        <v>-1</v>
      </c>
      <c r="K1956" s="1">
        <f t="shared" si="364"/>
        <v>34027</v>
      </c>
      <c r="M1956" s="6">
        <f t="shared" si="365"/>
        <v>-2</v>
      </c>
      <c r="O1956" s="2" t="str">
        <f t="shared" si="366"/>
        <v>12 ans, 5 mois, 1 jour</v>
      </c>
      <c r="Q1956" s="3">
        <f t="shared" si="367"/>
        <v>12</v>
      </c>
      <c r="R1956" s="4">
        <f t="shared" si="368"/>
        <v>5</v>
      </c>
      <c r="S1956" s="5">
        <f t="shared" si="369"/>
        <v>1</v>
      </c>
      <c r="U1956" s="1">
        <f t="shared" si="370"/>
        <v>34029</v>
      </c>
      <c r="W1956" s="6">
        <f t="shared" si="371"/>
        <v>0</v>
      </c>
      <c r="Y1956" t="str">
        <f>_xll.DIFFDATE(B1956,C1956,3)</f>
        <v>12 ans 5 mois -1 jour</v>
      </c>
      <c r="AC1956" t="str">
        <f>RIGHT(_xll.DIFFDATE($B1956,$C1956,3),8)</f>
        <v xml:space="preserve"> -1 jour</v>
      </c>
      <c r="AD1956" s="11"/>
      <c r="AE1956" s="10"/>
    </row>
    <row r="1957" spans="2:31">
      <c r="B1957" s="1">
        <v>1552</v>
      </c>
      <c r="C1957" s="1">
        <v>41991</v>
      </c>
      <c r="E1957" s="2" t="str">
        <f t="shared" si="360"/>
        <v>110 ans, 8 mois, 17 jours</v>
      </c>
      <c r="G1957" s="3">
        <f t="shared" si="361"/>
        <v>110</v>
      </c>
      <c r="H1957" s="4">
        <f t="shared" si="362"/>
        <v>8</v>
      </c>
      <c r="I1957" s="5">
        <f t="shared" si="363"/>
        <v>17</v>
      </c>
      <c r="K1957" s="1">
        <f t="shared" si="364"/>
        <v>41990</v>
      </c>
      <c r="M1957" s="6">
        <f t="shared" si="365"/>
        <v>-1</v>
      </c>
      <c r="O1957" s="2" t="str">
        <f t="shared" si="366"/>
        <v>110 ans, 8 mois, 18 jours</v>
      </c>
      <c r="Q1957" s="3">
        <f t="shared" si="367"/>
        <v>110</v>
      </c>
      <c r="R1957" s="4">
        <f t="shared" si="368"/>
        <v>8</v>
      </c>
      <c r="S1957" s="5">
        <f t="shared" si="369"/>
        <v>18</v>
      </c>
      <c r="U1957" s="1">
        <f t="shared" si="370"/>
        <v>41991</v>
      </c>
      <c r="W1957" s="6">
        <f t="shared" si="371"/>
        <v>0</v>
      </c>
      <c r="Y1957" t="str">
        <f>_xll.DIFFDATE(B1957,C1957,3)</f>
        <v>110 ans 8 mois 17 jours</v>
      </c>
      <c r="AC1957" t="str">
        <f>RIGHT(_xll.DIFFDATE($B1957,$C1957,3),8)</f>
        <v>17 jours</v>
      </c>
      <c r="AD1957" s="11"/>
      <c r="AE1957" s="10"/>
    </row>
    <row r="1958" spans="2:31">
      <c r="B1958" s="1">
        <v>33450</v>
      </c>
      <c r="C1958" s="1">
        <v>83343</v>
      </c>
      <c r="E1958" s="2" t="str">
        <f t="shared" si="360"/>
        <v>136 ans, 7 mois, 5 jours</v>
      </c>
      <c r="G1958" s="3">
        <f t="shared" si="361"/>
        <v>136</v>
      </c>
      <c r="H1958" s="4">
        <f t="shared" si="362"/>
        <v>7</v>
      </c>
      <c r="I1958" s="5">
        <f t="shared" si="363"/>
        <v>5</v>
      </c>
      <c r="K1958" s="1">
        <f t="shared" si="364"/>
        <v>83341</v>
      </c>
      <c r="M1958" s="6">
        <f t="shared" si="365"/>
        <v>-2</v>
      </c>
      <c r="O1958" s="2" t="str">
        <f t="shared" si="366"/>
        <v>136 ans, 7 mois, 7 jours</v>
      </c>
      <c r="Q1958" s="3">
        <f t="shared" si="367"/>
        <v>136</v>
      </c>
      <c r="R1958" s="4">
        <f t="shared" si="368"/>
        <v>7</v>
      </c>
      <c r="S1958" s="5">
        <f t="shared" si="369"/>
        <v>7</v>
      </c>
      <c r="U1958" s="1">
        <f t="shared" si="370"/>
        <v>83343</v>
      </c>
      <c r="W1958" s="6">
        <f t="shared" si="371"/>
        <v>0</v>
      </c>
      <c r="Y1958" t="str">
        <f>_xll.DIFFDATE(B1958,C1958,3)</f>
        <v>136 ans 7 mois 5 jours</v>
      </c>
      <c r="AC1958" t="str">
        <f>RIGHT(_xll.DIFFDATE($B1958,$C1958,3),8)</f>
        <v xml:space="preserve"> 5 jours</v>
      </c>
      <c r="AD1958" s="11"/>
      <c r="AE1958" s="10"/>
    </row>
    <row r="1959" spans="2:31">
      <c r="B1959" s="1">
        <v>3013</v>
      </c>
      <c r="C1959" s="1">
        <v>12483</v>
      </c>
      <c r="E1959" s="2" t="str">
        <f t="shared" si="360"/>
        <v>25 ans, 11 mois, 2 jours</v>
      </c>
      <c r="G1959" s="3">
        <f t="shared" si="361"/>
        <v>25</v>
      </c>
      <c r="H1959" s="4">
        <f t="shared" si="362"/>
        <v>11</v>
      </c>
      <c r="I1959" s="5">
        <f t="shared" si="363"/>
        <v>2</v>
      </c>
      <c r="K1959" s="1">
        <f t="shared" si="364"/>
        <v>12480</v>
      </c>
      <c r="M1959" s="6">
        <f t="shared" si="365"/>
        <v>-3</v>
      </c>
      <c r="O1959" s="2" t="str">
        <f t="shared" si="366"/>
        <v>25 ans, 11 mois, 5 jours</v>
      </c>
      <c r="Q1959" s="3">
        <f t="shared" si="367"/>
        <v>25</v>
      </c>
      <c r="R1959" s="4">
        <f t="shared" si="368"/>
        <v>11</v>
      </c>
      <c r="S1959" s="5">
        <f t="shared" si="369"/>
        <v>5</v>
      </c>
      <c r="U1959" s="1">
        <f t="shared" si="370"/>
        <v>12483</v>
      </c>
      <c r="W1959" s="6">
        <f t="shared" si="371"/>
        <v>0</v>
      </c>
      <c r="Y1959" t="str">
        <f>_xll.DIFFDATE(B1959,C1959,3)</f>
        <v>25 ans 11 mois 2 jours</v>
      </c>
      <c r="AC1959" t="str">
        <f>RIGHT(_xll.DIFFDATE($B1959,$C1959,3),8)</f>
        <v xml:space="preserve"> 2 jours</v>
      </c>
      <c r="AD1959" s="11"/>
      <c r="AE1959" s="10"/>
    </row>
    <row r="1960" spans="2:31">
      <c r="B1960" s="1">
        <v>16010</v>
      </c>
      <c r="C1960" s="1">
        <v>36159</v>
      </c>
      <c r="E1960" s="2" t="str">
        <f t="shared" si="360"/>
        <v>55 ans, 1 mois, 29 jours</v>
      </c>
      <c r="G1960" s="3">
        <f t="shared" si="361"/>
        <v>55</v>
      </c>
      <c r="H1960" s="4">
        <f t="shared" si="362"/>
        <v>1</v>
      </c>
      <c r="I1960" s="5">
        <f t="shared" si="363"/>
        <v>29</v>
      </c>
      <c r="K1960" s="1">
        <f t="shared" si="364"/>
        <v>36158</v>
      </c>
      <c r="M1960" s="6">
        <f t="shared" si="365"/>
        <v>-1</v>
      </c>
      <c r="O1960" s="2" t="str">
        <f t="shared" si="366"/>
        <v>55 ans, 1 mois, 30 jours</v>
      </c>
      <c r="Q1960" s="3">
        <f t="shared" si="367"/>
        <v>55</v>
      </c>
      <c r="R1960" s="4">
        <f t="shared" si="368"/>
        <v>1</v>
      </c>
      <c r="S1960" s="5">
        <f t="shared" si="369"/>
        <v>30</v>
      </c>
      <c r="U1960" s="1">
        <f t="shared" si="370"/>
        <v>36159</v>
      </c>
      <c r="W1960" s="6">
        <f t="shared" si="371"/>
        <v>0</v>
      </c>
      <c r="Y1960" t="str">
        <f>_xll.DIFFDATE(B1960,C1960,3)</f>
        <v>55 ans 1 mois 29 jours</v>
      </c>
      <c r="AC1960" t="str">
        <f>RIGHT(_xll.DIFFDATE($B1960,$C1960,3),8)</f>
        <v>29 jours</v>
      </c>
      <c r="AD1960" s="11"/>
      <c r="AE1960" s="10"/>
    </row>
    <row r="1961" spans="2:31">
      <c r="B1961" s="1">
        <v>18871</v>
      </c>
      <c r="C1961" s="1">
        <v>66456</v>
      </c>
      <c r="E1961" s="2" t="str">
        <f t="shared" si="360"/>
        <v>130 ans, 3 mois, 10 jours</v>
      </c>
      <c r="G1961" s="3">
        <f t="shared" si="361"/>
        <v>130</v>
      </c>
      <c r="H1961" s="4">
        <f t="shared" si="362"/>
        <v>3</v>
      </c>
      <c r="I1961" s="5">
        <f t="shared" si="363"/>
        <v>10</v>
      </c>
      <c r="K1961" s="1">
        <f t="shared" si="364"/>
        <v>66455</v>
      </c>
      <c r="M1961" s="6">
        <f t="shared" si="365"/>
        <v>-1</v>
      </c>
      <c r="O1961" s="2" t="str">
        <f t="shared" si="366"/>
        <v>130 ans, 3 mois, 11 jours</v>
      </c>
      <c r="Q1961" s="3">
        <f t="shared" si="367"/>
        <v>130</v>
      </c>
      <c r="R1961" s="4">
        <f t="shared" si="368"/>
        <v>3</v>
      </c>
      <c r="S1961" s="5">
        <f t="shared" si="369"/>
        <v>11</v>
      </c>
      <c r="U1961" s="1">
        <f t="shared" si="370"/>
        <v>66456</v>
      </c>
      <c r="W1961" s="6">
        <f t="shared" si="371"/>
        <v>0</v>
      </c>
      <c r="Y1961" t="str">
        <f>_xll.DIFFDATE(B1961,C1961,3)</f>
        <v>130 ans 3 mois 10 jours</v>
      </c>
      <c r="AC1961" t="str">
        <f>RIGHT(_xll.DIFFDATE($B1961,$C1961,3),8)</f>
        <v>10 jours</v>
      </c>
      <c r="AD1961" s="11"/>
      <c r="AE1961" s="10"/>
    </row>
    <row r="1962" spans="2:31">
      <c r="B1962" s="1">
        <v>34334</v>
      </c>
      <c r="C1962" s="1">
        <v>86849</v>
      </c>
      <c r="E1962" s="2" t="str">
        <f t="shared" si="360"/>
        <v>143 ans, 9 mois, 11 jours</v>
      </c>
      <c r="G1962" s="3">
        <f t="shared" si="361"/>
        <v>143</v>
      </c>
      <c r="H1962" s="4">
        <f t="shared" si="362"/>
        <v>9</v>
      </c>
      <c r="I1962" s="5">
        <f t="shared" si="363"/>
        <v>11</v>
      </c>
      <c r="K1962" s="1">
        <f t="shared" si="364"/>
        <v>86848</v>
      </c>
      <c r="M1962" s="6">
        <f t="shared" si="365"/>
        <v>-1</v>
      </c>
      <c r="O1962" s="2" t="str">
        <f t="shared" si="366"/>
        <v>143 ans, 9 mois, 12 jours</v>
      </c>
      <c r="Q1962" s="3">
        <f t="shared" si="367"/>
        <v>143</v>
      </c>
      <c r="R1962" s="4">
        <f t="shared" si="368"/>
        <v>9</v>
      </c>
      <c r="S1962" s="5">
        <f t="shared" si="369"/>
        <v>12</v>
      </c>
      <c r="U1962" s="1">
        <f t="shared" si="370"/>
        <v>86849</v>
      </c>
      <c r="W1962" s="6">
        <f t="shared" si="371"/>
        <v>0</v>
      </c>
      <c r="Y1962" t="str">
        <f>_xll.DIFFDATE(B1962,C1962,3)</f>
        <v>143 ans 9 mois 11 jours</v>
      </c>
      <c r="AC1962" t="str">
        <f>RIGHT(_xll.DIFFDATE($B1962,$C1962,3),8)</f>
        <v>11 jours</v>
      </c>
      <c r="AD1962" s="11"/>
      <c r="AE1962" s="10"/>
    </row>
    <row r="1963" spans="2:31">
      <c r="B1963" s="1">
        <v>4961</v>
      </c>
      <c r="C1963" s="1">
        <v>12914</v>
      </c>
      <c r="E1963" s="2" t="str">
        <f t="shared" si="360"/>
        <v>21 ans, 9 mois, 9 jours</v>
      </c>
      <c r="G1963" s="3">
        <f t="shared" si="361"/>
        <v>21</v>
      </c>
      <c r="H1963" s="4">
        <f t="shared" si="362"/>
        <v>9</v>
      </c>
      <c r="I1963" s="5">
        <f t="shared" si="363"/>
        <v>9</v>
      </c>
      <c r="K1963" s="1">
        <f t="shared" si="364"/>
        <v>12913</v>
      </c>
      <c r="M1963" s="6">
        <f t="shared" si="365"/>
        <v>-1</v>
      </c>
      <c r="O1963" s="2" t="str">
        <f t="shared" si="366"/>
        <v>21 ans, 9 mois, 10 jours</v>
      </c>
      <c r="Q1963" s="3">
        <f t="shared" si="367"/>
        <v>21</v>
      </c>
      <c r="R1963" s="4">
        <f t="shared" si="368"/>
        <v>9</v>
      </c>
      <c r="S1963" s="5">
        <f t="shared" si="369"/>
        <v>10</v>
      </c>
      <c r="U1963" s="1">
        <f t="shared" si="370"/>
        <v>12914</v>
      </c>
      <c r="W1963" s="6">
        <f t="shared" si="371"/>
        <v>0</v>
      </c>
      <c r="Y1963" t="str">
        <f>_xll.DIFFDATE(B1963,C1963,3)</f>
        <v>21 ans 9 mois 9 jours</v>
      </c>
      <c r="AC1963" t="str">
        <f>RIGHT(_xll.DIFFDATE($B1963,$C1963,3),8)</f>
        <v xml:space="preserve"> 9 jours</v>
      </c>
      <c r="AD1963" s="11"/>
      <c r="AE1963" s="10"/>
    </row>
    <row r="1964" spans="2:31">
      <c r="B1964" s="1">
        <v>32873</v>
      </c>
      <c r="C1964" s="1">
        <v>61437</v>
      </c>
      <c r="E1964" s="2" t="str">
        <f t="shared" si="360"/>
        <v>78 ans, 2 mois, 13 jours</v>
      </c>
      <c r="G1964" s="3">
        <f t="shared" si="361"/>
        <v>78</v>
      </c>
      <c r="H1964" s="4">
        <f t="shared" si="362"/>
        <v>2</v>
      </c>
      <c r="I1964" s="5">
        <f t="shared" si="363"/>
        <v>13</v>
      </c>
      <c r="K1964" s="1">
        <f t="shared" si="364"/>
        <v>61435</v>
      </c>
      <c r="M1964" s="6">
        <f t="shared" si="365"/>
        <v>-2</v>
      </c>
      <c r="O1964" s="2" t="str">
        <f t="shared" si="366"/>
        <v>78 ans, 2 mois, 15 jours</v>
      </c>
      <c r="Q1964" s="3">
        <f t="shared" si="367"/>
        <v>78</v>
      </c>
      <c r="R1964" s="4">
        <f t="shared" si="368"/>
        <v>2</v>
      </c>
      <c r="S1964" s="5">
        <f t="shared" si="369"/>
        <v>15</v>
      </c>
      <c r="U1964" s="1">
        <f t="shared" si="370"/>
        <v>61437</v>
      </c>
      <c r="W1964" s="6">
        <f t="shared" si="371"/>
        <v>0</v>
      </c>
      <c r="Y1964" t="str">
        <f>_xll.DIFFDATE(B1964,C1964,3)</f>
        <v>78 ans 2 mois 13 jours</v>
      </c>
      <c r="AC1964" t="str">
        <f>RIGHT(_xll.DIFFDATE($B1964,$C1964,3),8)</f>
        <v>13 jours</v>
      </c>
      <c r="AD1964" s="11"/>
      <c r="AE1964" s="10"/>
    </row>
    <row r="1965" spans="2:31">
      <c r="B1965" s="1">
        <v>20728</v>
      </c>
      <c r="C1965" s="1">
        <v>40989</v>
      </c>
      <c r="E1965" s="2" t="str">
        <f t="shared" si="360"/>
        <v>55 ans, 5 mois, 20 jours</v>
      </c>
      <c r="G1965" s="3">
        <f t="shared" si="361"/>
        <v>55</v>
      </c>
      <c r="H1965" s="4">
        <f t="shared" si="362"/>
        <v>5</v>
      </c>
      <c r="I1965" s="5">
        <f t="shared" si="363"/>
        <v>20</v>
      </c>
      <c r="K1965" s="1">
        <f t="shared" si="364"/>
        <v>40988</v>
      </c>
      <c r="M1965" s="6">
        <f t="shared" si="365"/>
        <v>-1</v>
      </c>
      <c r="O1965" s="2" t="str">
        <f t="shared" si="366"/>
        <v>55 ans, 5 mois, 21 jours</v>
      </c>
      <c r="Q1965" s="3">
        <f t="shared" si="367"/>
        <v>55</v>
      </c>
      <c r="R1965" s="4">
        <f t="shared" si="368"/>
        <v>5</v>
      </c>
      <c r="S1965" s="5">
        <f t="shared" si="369"/>
        <v>21</v>
      </c>
      <c r="U1965" s="1">
        <f t="shared" si="370"/>
        <v>40989</v>
      </c>
      <c r="W1965" s="6">
        <f t="shared" si="371"/>
        <v>0</v>
      </c>
      <c r="Y1965" t="str">
        <f>_xll.DIFFDATE(B1965,C1965,3)</f>
        <v>55 ans 5 mois 20 jours</v>
      </c>
      <c r="AC1965" t="str">
        <f>RIGHT(_xll.DIFFDATE($B1965,$C1965,3),8)</f>
        <v>20 jours</v>
      </c>
      <c r="AD1965" s="11"/>
      <c r="AE1965" s="10"/>
    </row>
    <row r="1966" spans="2:31">
      <c r="B1966" s="1">
        <v>33389</v>
      </c>
      <c r="C1966" s="1">
        <v>34174</v>
      </c>
      <c r="E1966" s="2" t="str">
        <f t="shared" si="360"/>
        <v>2 ans, 1 mois, 23 jours</v>
      </c>
      <c r="G1966" s="3">
        <f t="shared" si="361"/>
        <v>2</v>
      </c>
      <c r="H1966" s="4">
        <f t="shared" si="362"/>
        <v>1</v>
      </c>
      <c r="I1966" s="5">
        <f t="shared" si="363"/>
        <v>23</v>
      </c>
      <c r="K1966" s="1">
        <f t="shared" si="364"/>
        <v>34173</v>
      </c>
      <c r="M1966" s="6">
        <f t="shared" si="365"/>
        <v>-1</v>
      </c>
      <c r="O1966" s="2" t="str">
        <f t="shared" si="366"/>
        <v>2 ans, 1 mois, 24 jours</v>
      </c>
      <c r="Q1966" s="3">
        <f t="shared" si="367"/>
        <v>2</v>
      </c>
      <c r="R1966" s="4">
        <f t="shared" si="368"/>
        <v>1</v>
      </c>
      <c r="S1966" s="5">
        <f t="shared" si="369"/>
        <v>24</v>
      </c>
      <c r="U1966" s="1">
        <f t="shared" si="370"/>
        <v>34174</v>
      </c>
      <c r="W1966" s="6">
        <f t="shared" si="371"/>
        <v>0</v>
      </c>
      <c r="Y1966" t="str">
        <f>_xll.DIFFDATE(B1966,C1966,3)</f>
        <v>2 ans 1 mois 23 jours</v>
      </c>
      <c r="AC1966" t="str">
        <f>RIGHT(_xll.DIFFDATE($B1966,$C1966,3),8)</f>
        <v>23 jours</v>
      </c>
      <c r="AD1966" s="11"/>
      <c r="AE1966" s="10"/>
    </row>
    <row r="1967" spans="2:31">
      <c r="B1967" s="1">
        <v>33908</v>
      </c>
      <c r="C1967" s="1">
        <v>52589</v>
      </c>
      <c r="E1967" s="2" t="str">
        <f t="shared" si="360"/>
        <v>51 ans, 1 mois, 23 jours</v>
      </c>
      <c r="G1967" s="3">
        <f t="shared" si="361"/>
        <v>51</v>
      </c>
      <c r="H1967" s="4">
        <f t="shared" si="362"/>
        <v>1</v>
      </c>
      <c r="I1967" s="5">
        <f t="shared" si="363"/>
        <v>23</v>
      </c>
      <c r="K1967" s="1">
        <f t="shared" si="364"/>
        <v>52588</v>
      </c>
      <c r="M1967" s="6">
        <f t="shared" si="365"/>
        <v>-1</v>
      </c>
      <c r="O1967" s="2" t="str">
        <f t="shared" si="366"/>
        <v>51 ans, 1 mois, 24 jours</v>
      </c>
      <c r="Q1967" s="3">
        <f t="shared" si="367"/>
        <v>51</v>
      </c>
      <c r="R1967" s="4">
        <f t="shared" si="368"/>
        <v>1</v>
      </c>
      <c r="S1967" s="5">
        <f t="shared" si="369"/>
        <v>24</v>
      </c>
      <c r="U1967" s="1">
        <f t="shared" si="370"/>
        <v>52589</v>
      </c>
      <c r="W1967" s="6">
        <f t="shared" si="371"/>
        <v>0</v>
      </c>
      <c r="Y1967" t="str">
        <f>_xll.DIFFDATE(B1967,C1967,3)</f>
        <v>51 ans 1 mois 23 jours</v>
      </c>
      <c r="AC1967" t="str">
        <f>RIGHT(_xll.DIFFDATE($B1967,$C1967,3),8)</f>
        <v>23 jours</v>
      </c>
      <c r="AD1967" s="11"/>
      <c r="AE1967" s="10"/>
    </row>
    <row r="1968" spans="2:31">
      <c r="B1968" s="1">
        <v>4778</v>
      </c>
      <c r="C1968" s="1">
        <v>50126</v>
      </c>
      <c r="E1968" s="2" t="str">
        <f t="shared" si="360"/>
        <v>124 ans, 1 mois, 26 jours</v>
      </c>
      <c r="G1968" s="3">
        <f t="shared" si="361"/>
        <v>124</v>
      </c>
      <c r="H1968" s="4">
        <f t="shared" si="362"/>
        <v>1</v>
      </c>
      <c r="I1968" s="5">
        <f t="shared" si="363"/>
        <v>26</v>
      </c>
      <c r="K1968" s="1">
        <f t="shared" si="364"/>
        <v>50125</v>
      </c>
      <c r="M1968" s="6">
        <f t="shared" si="365"/>
        <v>-1</v>
      </c>
      <c r="O1968" s="2" t="str">
        <f t="shared" si="366"/>
        <v>124 ans, 1 mois, 27 jours</v>
      </c>
      <c r="Q1968" s="3">
        <f t="shared" si="367"/>
        <v>124</v>
      </c>
      <c r="R1968" s="4">
        <f t="shared" si="368"/>
        <v>1</v>
      </c>
      <c r="S1968" s="5">
        <f t="shared" si="369"/>
        <v>27</v>
      </c>
      <c r="U1968" s="1">
        <f t="shared" si="370"/>
        <v>50126</v>
      </c>
      <c r="W1968" s="6">
        <f t="shared" si="371"/>
        <v>0</v>
      </c>
      <c r="Y1968" t="str">
        <f>_xll.DIFFDATE(B1968,C1968,3)</f>
        <v>124 ans 1 mois 26 jours</v>
      </c>
      <c r="AC1968" t="str">
        <f>RIGHT(_xll.DIFFDATE($B1968,$C1968,3),8)</f>
        <v>26 jours</v>
      </c>
      <c r="AD1968" s="11"/>
      <c r="AE1968" s="10"/>
    </row>
    <row r="1969" spans="2:31">
      <c r="B1969" s="1">
        <v>28944</v>
      </c>
      <c r="C1969" s="1">
        <v>68017</v>
      </c>
      <c r="E1969" s="2" t="str">
        <f t="shared" si="360"/>
        <v>106 ans, 11 mois, 19 jours</v>
      </c>
      <c r="G1969" s="3">
        <f t="shared" si="361"/>
        <v>106</v>
      </c>
      <c r="H1969" s="4">
        <f t="shared" si="362"/>
        <v>11</v>
      </c>
      <c r="I1969" s="5">
        <f t="shared" si="363"/>
        <v>19</v>
      </c>
      <c r="K1969" s="1">
        <f t="shared" si="364"/>
        <v>68015</v>
      </c>
      <c r="M1969" s="6">
        <f t="shared" si="365"/>
        <v>-2</v>
      </c>
      <c r="O1969" s="2" t="str">
        <f t="shared" si="366"/>
        <v>106 ans, 11 mois, 21 jours</v>
      </c>
      <c r="Q1969" s="3">
        <f t="shared" si="367"/>
        <v>106</v>
      </c>
      <c r="R1969" s="4">
        <f t="shared" si="368"/>
        <v>11</v>
      </c>
      <c r="S1969" s="5">
        <f t="shared" si="369"/>
        <v>21</v>
      </c>
      <c r="U1969" s="1">
        <f t="shared" si="370"/>
        <v>68017</v>
      </c>
      <c r="W1969" s="6">
        <f t="shared" si="371"/>
        <v>0</v>
      </c>
      <c r="Y1969" t="str">
        <f>_xll.DIFFDATE(B1969,C1969,3)</f>
        <v>106 ans 11 mois 19 jours</v>
      </c>
      <c r="AC1969" t="str">
        <f>RIGHT(_xll.DIFFDATE($B1969,$C1969,3),8)</f>
        <v>19 jours</v>
      </c>
      <c r="AD1969" s="11"/>
      <c r="AE1969" s="10"/>
    </row>
    <row r="1970" spans="2:31">
      <c r="B1970" s="1">
        <v>6818</v>
      </c>
      <c r="C1970" s="1">
        <v>32066</v>
      </c>
      <c r="E1970" s="2" t="str">
        <f t="shared" si="360"/>
        <v>69 ans, 1 mois, 15 jours</v>
      </c>
      <c r="G1970" s="3">
        <f t="shared" si="361"/>
        <v>69</v>
      </c>
      <c r="H1970" s="4">
        <f t="shared" si="362"/>
        <v>1</v>
      </c>
      <c r="I1970" s="5">
        <f t="shared" si="363"/>
        <v>15</v>
      </c>
      <c r="K1970" s="1">
        <f t="shared" si="364"/>
        <v>32065</v>
      </c>
      <c r="M1970" s="6">
        <f t="shared" si="365"/>
        <v>-1</v>
      </c>
      <c r="O1970" s="2" t="str">
        <f t="shared" si="366"/>
        <v>69 ans, 1 mois, 16 jours</v>
      </c>
      <c r="Q1970" s="3">
        <f t="shared" si="367"/>
        <v>69</v>
      </c>
      <c r="R1970" s="4">
        <f t="shared" si="368"/>
        <v>1</v>
      </c>
      <c r="S1970" s="5">
        <f t="shared" si="369"/>
        <v>16</v>
      </c>
      <c r="U1970" s="1">
        <f t="shared" si="370"/>
        <v>32066</v>
      </c>
      <c r="W1970" s="6">
        <f t="shared" si="371"/>
        <v>0</v>
      </c>
      <c r="Y1970" t="str">
        <f>_xll.DIFFDATE(B1970,C1970,3)</f>
        <v>69 ans 1 mois 15 jours</v>
      </c>
      <c r="AC1970" t="str">
        <f>RIGHT(_xll.DIFFDATE($B1970,$C1970,3),8)</f>
        <v>15 jours</v>
      </c>
      <c r="AD1970" s="11"/>
      <c r="AE1970" s="10"/>
    </row>
    <row r="1971" spans="2:31">
      <c r="B1971" s="1">
        <v>29006</v>
      </c>
      <c r="C1971" s="1">
        <v>32422</v>
      </c>
      <c r="E1971" s="2" t="str">
        <f t="shared" si="360"/>
        <v>9 ans, 4 mois, 5 jours</v>
      </c>
      <c r="G1971" s="3">
        <f t="shared" si="361"/>
        <v>9</v>
      </c>
      <c r="H1971" s="4">
        <f t="shared" si="362"/>
        <v>4</v>
      </c>
      <c r="I1971" s="5">
        <f t="shared" si="363"/>
        <v>5</v>
      </c>
      <c r="K1971" s="1">
        <f t="shared" si="364"/>
        <v>32421</v>
      </c>
      <c r="M1971" s="6">
        <f t="shared" si="365"/>
        <v>-1</v>
      </c>
      <c r="O1971" s="2" t="str">
        <f t="shared" si="366"/>
        <v>9 ans, 4 mois, 6 jours</v>
      </c>
      <c r="Q1971" s="3">
        <f t="shared" si="367"/>
        <v>9</v>
      </c>
      <c r="R1971" s="4">
        <f t="shared" si="368"/>
        <v>4</v>
      </c>
      <c r="S1971" s="5">
        <f t="shared" si="369"/>
        <v>6</v>
      </c>
      <c r="U1971" s="1">
        <f t="shared" si="370"/>
        <v>32422</v>
      </c>
      <c r="W1971" s="6">
        <f t="shared" si="371"/>
        <v>0</v>
      </c>
      <c r="Y1971" t="str">
        <f>_xll.DIFFDATE(B1971,C1971,3)</f>
        <v>9 ans 4 mois 5 jours</v>
      </c>
      <c r="AC1971" t="str">
        <f>RIGHT(_xll.DIFFDATE($B1971,$C1971,3),8)</f>
        <v xml:space="preserve"> 5 jours</v>
      </c>
      <c r="AD1971" s="11"/>
      <c r="AE1971" s="10"/>
    </row>
    <row r="1972" spans="2:31">
      <c r="B1972" s="1">
        <v>13240</v>
      </c>
      <c r="C1972" s="1">
        <v>46690</v>
      </c>
      <c r="E1972" s="2" t="str">
        <f t="shared" si="360"/>
        <v>91 ans, 6 mois, 29 jours</v>
      </c>
      <c r="G1972" s="3">
        <f t="shared" si="361"/>
        <v>91</v>
      </c>
      <c r="H1972" s="4">
        <f t="shared" si="362"/>
        <v>6</v>
      </c>
      <c r="I1972" s="5">
        <f t="shared" si="363"/>
        <v>29</v>
      </c>
      <c r="K1972" s="1">
        <f t="shared" si="364"/>
        <v>46689</v>
      </c>
      <c r="M1972" s="6">
        <f t="shared" si="365"/>
        <v>-1</v>
      </c>
      <c r="O1972" s="2" t="str">
        <f t="shared" si="366"/>
        <v>91 ans, 6 mois, 30 jours</v>
      </c>
      <c r="Q1972" s="3">
        <f t="shared" si="367"/>
        <v>91</v>
      </c>
      <c r="R1972" s="4">
        <f t="shared" si="368"/>
        <v>6</v>
      </c>
      <c r="S1972" s="5">
        <f t="shared" si="369"/>
        <v>30</v>
      </c>
      <c r="U1972" s="1">
        <f t="shared" si="370"/>
        <v>46690</v>
      </c>
      <c r="W1972" s="6">
        <f t="shared" si="371"/>
        <v>0</v>
      </c>
      <c r="Y1972" t="str">
        <f>_xll.DIFFDATE(B1972,C1972,3)</f>
        <v>91 ans 6 mois 29 jours</v>
      </c>
      <c r="AC1972" t="str">
        <f>RIGHT(_xll.DIFFDATE($B1972,$C1972,3),8)</f>
        <v>29 jours</v>
      </c>
      <c r="AD1972" s="11"/>
      <c r="AE1972" s="10"/>
    </row>
    <row r="1973" spans="2:31">
      <c r="B1973" s="1">
        <v>9648</v>
      </c>
      <c r="C1973" s="1">
        <v>14804</v>
      </c>
      <c r="E1973" s="2" t="str">
        <f t="shared" si="360"/>
        <v>14 ans, 1 mois, 11 jours</v>
      </c>
      <c r="G1973" s="3">
        <f t="shared" si="361"/>
        <v>14</v>
      </c>
      <c r="H1973" s="4">
        <f t="shared" si="362"/>
        <v>1</v>
      </c>
      <c r="I1973" s="5">
        <f t="shared" si="363"/>
        <v>11</v>
      </c>
      <c r="K1973" s="1">
        <f t="shared" si="364"/>
        <v>14803</v>
      </c>
      <c r="M1973" s="6">
        <f t="shared" si="365"/>
        <v>-1</v>
      </c>
      <c r="O1973" s="2" t="str">
        <f t="shared" si="366"/>
        <v>14 ans, 1 mois, 12 jours</v>
      </c>
      <c r="Q1973" s="3">
        <f t="shared" si="367"/>
        <v>14</v>
      </c>
      <c r="R1973" s="4">
        <f t="shared" si="368"/>
        <v>1</v>
      </c>
      <c r="S1973" s="5">
        <f t="shared" si="369"/>
        <v>12</v>
      </c>
      <c r="U1973" s="1">
        <f t="shared" si="370"/>
        <v>14804</v>
      </c>
      <c r="W1973" s="6">
        <f t="shared" si="371"/>
        <v>0</v>
      </c>
      <c r="Y1973" t="str">
        <f>_xll.DIFFDATE(B1973,C1973,3)</f>
        <v>14 ans 1 mois 11 jours</v>
      </c>
      <c r="AC1973" t="str">
        <f>RIGHT(_xll.DIFFDATE($B1973,$C1973,3),8)</f>
        <v>11 jours</v>
      </c>
      <c r="AD1973" s="11"/>
      <c r="AE1973" s="10"/>
    </row>
    <row r="1974" spans="2:31">
      <c r="B1974" s="1">
        <v>29796</v>
      </c>
      <c r="C1974" s="1">
        <v>45723</v>
      </c>
      <c r="E1974" s="2" t="str">
        <f t="shared" si="360"/>
        <v>43 ans, 7 mois, 6 jours</v>
      </c>
      <c r="G1974" s="3">
        <f t="shared" si="361"/>
        <v>43</v>
      </c>
      <c r="H1974" s="4">
        <f t="shared" si="362"/>
        <v>7</v>
      </c>
      <c r="I1974" s="5">
        <f t="shared" si="363"/>
        <v>6</v>
      </c>
      <c r="K1974" s="1">
        <f t="shared" si="364"/>
        <v>45722</v>
      </c>
      <c r="M1974" s="6">
        <f t="shared" si="365"/>
        <v>-1</v>
      </c>
      <c r="O1974" s="2" t="str">
        <f t="shared" si="366"/>
        <v>43 ans, 7 mois, 7 jours</v>
      </c>
      <c r="Q1974" s="3">
        <f t="shared" si="367"/>
        <v>43</v>
      </c>
      <c r="R1974" s="4">
        <f t="shared" si="368"/>
        <v>7</v>
      </c>
      <c r="S1974" s="5">
        <f t="shared" si="369"/>
        <v>7</v>
      </c>
      <c r="U1974" s="1">
        <f t="shared" si="370"/>
        <v>45723</v>
      </c>
      <c r="W1974" s="6">
        <f t="shared" si="371"/>
        <v>0</v>
      </c>
      <c r="Y1974" t="str">
        <f>_xll.DIFFDATE(B1974,C1974,3)</f>
        <v>43 ans 7 mois 6 jours</v>
      </c>
      <c r="AC1974" t="str">
        <f>RIGHT(_xll.DIFFDATE($B1974,$C1974,3),8)</f>
        <v xml:space="preserve"> 6 jours</v>
      </c>
      <c r="AD1974" s="11"/>
      <c r="AE1974" s="10"/>
    </row>
    <row r="1975" spans="2:31">
      <c r="B1975" s="1">
        <v>7516</v>
      </c>
      <c r="C1975" s="1">
        <v>51588</v>
      </c>
      <c r="E1975" s="2" t="str">
        <f t="shared" si="360"/>
        <v>120 ans, 7 mois, 27 jours</v>
      </c>
      <c r="G1975" s="3">
        <f t="shared" si="361"/>
        <v>120</v>
      </c>
      <c r="H1975" s="4">
        <f t="shared" si="362"/>
        <v>7</v>
      </c>
      <c r="I1975" s="5">
        <f t="shared" si="363"/>
        <v>27</v>
      </c>
      <c r="K1975" s="1">
        <f t="shared" si="364"/>
        <v>51587</v>
      </c>
      <c r="M1975" s="6">
        <f t="shared" si="365"/>
        <v>-1</v>
      </c>
      <c r="O1975" s="2" t="str">
        <f t="shared" si="366"/>
        <v>120 ans, 7 mois, 28 jours</v>
      </c>
      <c r="Q1975" s="3">
        <f t="shared" si="367"/>
        <v>120</v>
      </c>
      <c r="R1975" s="4">
        <f t="shared" si="368"/>
        <v>7</v>
      </c>
      <c r="S1975" s="5">
        <f t="shared" si="369"/>
        <v>28</v>
      </c>
      <c r="U1975" s="1">
        <f t="shared" si="370"/>
        <v>51588</v>
      </c>
      <c r="W1975" s="6">
        <f t="shared" si="371"/>
        <v>0</v>
      </c>
      <c r="Y1975" t="str">
        <f>_xll.DIFFDATE(B1975,C1975,3)</f>
        <v>120 ans 7 mois 27 jours</v>
      </c>
      <c r="AC1975" t="str">
        <f>RIGHT(_xll.DIFFDATE($B1975,$C1975,3),8)</f>
        <v>27 jours</v>
      </c>
      <c r="AD1975" s="11"/>
      <c r="AE1975" s="10"/>
    </row>
    <row r="1976" spans="2:31">
      <c r="B1976" s="1">
        <v>18628</v>
      </c>
      <c r="C1976" s="1">
        <v>61073</v>
      </c>
      <c r="E1976" s="2" t="str">
        <f t="shared" si="360"/>
        <v>116 ans, 2 mois, 14 jours</v>
      </c>
      <c r="G1976" s="3">
        <f t="shared" si="361"/>
        <v>116</v>
      </c>
      <c r="H1976" s="4">
        <f t="shared" si="362"/>
        <v>2</v>
      </c>
      <c r="I1976" s="5">
        <f t="shared" si="363"/>
        <v>14</v>
      </c>
      <c r="K1976" s="1">
        <f t="shared" si="364"/>
        <v>61070</v>
      </c>
      <c r="M1976" s="6">
        <f t="shared" si="365"/>
        <v>-3</v>
      </c>
      <c r="O1976" s="2" t="str">
        <f t="shared" si="366"/>
        <v>116 ans, 2 mois, 17 jours</v>
      </c>
      <c r="Q1976" s="3">
        <f t="shared" si="367"/>
        <v>116</v>
      </c>
      <c r="R1976" s="4">
        <f t="shared" si="368"/>
        <v>2</v>
      </c>
      <c r="S1976" s="5">
        <f t="shared" si="369"/>
        <v>17</v>
      </c>
      <c r="U1976" s="1">
        <f t="shared" si="370"/>
        <v>61073</v>
      </c>
      <c r="W1976" s="6">
        <f t="shared" si="371"/>
        <v>0</v>
      </c>
      <c r="Y1976" t="str">
        <f>_xll.DIFFDATE(B1976,C1976,3)</f>
        <v>116 ans 2 mois 14 jours</v>
      </c>
      <c r="AC1976" t="str">
        <f>RIGHT(_xll.DIFFDATE($B1976,$C1976,3),8)</f>
        <v>14 jours</v>
      </c>
      <c r="AD1976" s="11"/>
      <c r="AE1976" s="10"/>
    </row>
    <row r="1977" spans="2:31">
      <c r="B1977" s="1">
        <v>31290</v>
      </c>
      <c r="C1977" s="1">
        <v>39373</v>
      </c>
      <c r="E1977" s="2" t="str">
        <f t="shared" si="360"/>
        <v>22 ans, 1 mois, 17 jours</v>
      </c>
      <c r="G1977" s="3">
        <f t="shared" si="361"/>
        <v>22</v>
      </c>
      <c r="H1977" s="4">
        <f t="shared" si="362"/>
        <v>1</v>
      </c>
      <c r="I1977" s="5">
        <f t="shared" si="363"/>
        <v>17</v>
      </c>
      <c r="K1977" s="1">
        <f t="shared" si="364"/>
        <v>39372</v>
      </c>
      <c r="M1977" s="6">
        <f t="shared" si="365"/>
        <v>-1</v>
      </c>
      <c r="O1977" s="2" t="str">
        <f t="shared" si="366"/>
        <v>22 ans, 1 mois, 18 jours</v>
      </c>
      <c r="Q1977" s="3">
        <f t="shared" si="367"/>
        <v>22</v>
      </c>
      <c r="R1977" s="4">
        <f t="shared" si="368"/>
        <v>1</v>
      </c>
      <c r="S1977" s="5">
        <f t="shared" si="369"/>
        <v>18</v>
      </c>
      <c r="U1977" s="1">
        <f t="shared" si="370"/>
        <v>39373</v>
      </c>
      <c r="W1977" s="6">
        <f t="shared" si="371"/>
        <v>0</v>
      </c>
      <c r="Y1977" t="str">
        <f>_xll.DIFFDATE(B1977,C1977,3)</f>
        <v>22 ans 1 mois 17 jours</v>
      </c>
      <c r="AC1977" t="str">
        <f>RIGHT(_xll.DIFFDATE($B1977,$C1977,3),8)</f>
        <v>17 jours</v>
      </c>
      <c r="AD1977" s="11"/>
      <c r="AE1977" s="10"/>
    </row>
    <row r="1978" spans="2:31">
      <c r="B1978" s="1">
        <v>18353</v>
      </c>
      <c r="C1978" s="1">
        <v>20529</v>
      </c>
      <c r="E1978" s="2" t="str">
        <f t="shared" si="360"/>
        <v>5 ans, 11 mois, 13 jours</v>
      </c>
      <c r="G1978" s="3">
        <f t="shared" si="361"/>
        <v>5</v>
      </c>
      <c r="H1978" s="4">
        <f t="shared" si="362"/>
        <v>11</v>
      </c>
      <c r="I1978" s="5">
        <f t="shared" si="363"/>
        <v>13</v>
      </c>
      <c r="K1978" s="1">
        <f t="shared" si="364"/>
        <v>20527</v>
      </c>
      <c r="M1978" s="6">
        <f t="shared" si="365"/>
        <v>-2</v>
      </c>
      <c r="O1978" s="2" t="str">
        <f t="shared" si="366"/>
        <v>5 ans, 11 mois, 15 jours</v>
      </c>
      <c r="Q1978" s="3">
        <f t="shared" si="367"/>
        <v>5</v>
      </c>
      <c r="R1978" s="4">
        <f t="shared" si="368"/>
        <v>11</v>
      </c>
      <c r="S1978" s="5">
        <f t="shared" si="369"/>
        <v>15</v>
      </c>
      <c r="U1978" s="1">
        <f t="shared" si="370"/>
        <v>20529</v>
      </c>
      <c r="W1978" s="6">
        <f t="shared" si="371"/>
        <v>0</v>
      </c>
      <c r="Y1978" t="str">
        <f>_xll.DIFFDATE(B1978,C1978,3)</f>
        <v>5 ans 11 mois 13 jours</v>
      </c>
      <c r="AC1978" t="str">
        <f>RIGHT(_xll.DIFFDATE($B1978,$C1978,3),8)</f>
        <v>13 jours</v>
      </c>
      <c r="AD1978" s="11"/>
      <c r="AE1978" s="10"/>
    </row>
    <row r="1979" spans="2:31">
      <c r="B1979" s="1">
        <v>20239</v>
      </c>
      <c r="C1979" s="1">
        <v>62537</v>
      </c>
      <c r="E1979" s="2" t="str">
        <f t="shared" si="360"/>
        <v>115 ans, 9 mois, 18 jours</v>
      </c>
      <c r="G1979" s="3">
        <f t="shared" si="361"/>
        <v>115</v>
      </c>
      <c r="H1979" s="4">
        <f t="shared" si="362"/>
        <v>9</v>
      </c>
      <c r="I1979" s="5">
        <f t="shared" si="363"/>
        <v>18</v>
      </c>
      <c r="K1979" s="1">
        <f t="shared" si="364"/>
        <v>62535</v>
      </c>
      <c r="M1979" s="6">
        <f t="shared" si="365"/>
        <v>-2</v>
      </c>
      <c r="O1979" s="2" t="str">
        <f t="shared" si="366"/>
        <v>115 ans, 9 mois, 20 jours</v>
      </c>
      <c r="Q1979" s="3">
        <f t="shared" si="367"/>
        <v>115</v>
      </c>
      <c r="R1979" s="4">
        <f t="shared" si="368"/>
        <v>9</v>
      </c>
      <c r="S1979" s="5">
        <f t="shared" si="369"/>
        <v>20</v>
      </c>
      <c r="U1979" s="1">
        <f t="shared" si="370"/>
        <v>62537</v>
      </c>
      <c r="W1979" s="6">
        <f t="shared" si="371"/>
        <v>0</v>
      </c>
      <c r="Y1979" t="str">
        <f>_xll.DIFFDATE(B1979,C1979,3)</f>
        <v>115 ans 9 mois 18 jours</v>
      </c>
      <c r="AC1979" t="str">
        <f>RIGHT(_xll.DIFFDATE($B1979,$C1979,3),8)</f>
        <v>18 jours</v>
      </c>
      <c r="AD1979" s="11"/>
      <c r="AE1979" s="10"/>
    </row>
    <row r="1980" spans="2:31">
      <c r="B1980" s="1">
        <v>15492</v>
      </c>
      <c r="C1980" s="1">
        <v>35254</v>
      </c>
      <c r="E1980" s="2" t="str">
        <f t="shared" si="360"/>
        <v>54 ans, 1 mois, 7 jours</v>
      </c>
      <c r="G1980" s="3">
        <f t="shared" si="361"/>
        <v>54</v>
      </c>
      <c r="H1980" s="4">
        <f t="shared" si="362"/>
        <v>1</v>
      </c>
      <c r="I1980" s="5">
        <f t="shared" si="363"/>
        <v>7</v>
      </c>
      <c r="K1980" s="1">
        <f t="shared" si="364"/>
        <v>35253</v>
      </c>
      <c r="M1980" s="6">
        <f t="shared" si="365"/>
        <v>-1</v>
      </c>
      <c r="O1980" s="2" t="str">
        <f t="shared" si="366"/>
        <v>54 ans, 1 mois, 8 jours</v>
      </c>
      <c r="Q1980" s="3">
        <f t="shared" si="367"/>
        <v>54</v>
      </c>
      <c r="R1980" s="4">
        <f t="shared" si="368"/>
        <v>1</v>
      </c>
      <c r="S1980" s="5">
        <f t="shared" si="369"/>
        <v>8</v>
      </c>
      <c r="U1980" s="1">
        <f t="shared" si="370"/>
        <v>35254</v>
      </c>
      <c r="W1980" s="6">
        <f t="shared" si="371"/>
        <v>0</v>
      </c>
      <c r="Y1980" t="str">
        <f>_xll.DIFFDATE(B1980,C1980,3)</f>
        <v>54 ans 1 mois 7 jours</v>
      </c>
      <c r="AC1980" t="str">
        <f>RIGHT(_xll.DIFFDATE($B1980,$C1980,3),8)</f>
        <v xml:space="preserve"> 7 jours</v>
      </c>
      <c r="AD1980" s="11"/>
      <c r="AE1980" s="10"/>
    </row>
    <row r="1981" spans="2:31">
      <c r="B1981" s="1">
        <v>15674</v>
      </c>
      <c r="C1981" s="1">
        <v>18689</v>
      </c>
      <c r="E1981" s="2" t="str">
        <f t="shared" si="360"/>
        <v>8 ans, 3 mois, 1 jour</v>
      </c>
      <c r="G1981" s="3">
        <f t="shared" si="361"/>
        <v>8</v>
      </c>
      <c r="H1981" s="4">
        <f t="shared" si="362"/>
        <v>3</v>
      </c>
      <c r="I1981" s="5">
        <f t="shared" si="363"/>
        <v>1</v>
      </c>
      <c r="K1981" s="1">
        <f t="shared" si="364"/>
        <v>18688</v>
      </c>
      <c r="M1981" s="6">
        <f t="shared" si="365"/>
        <v>-1</v>
      </c>
      <c r="O1981" s="2" t="str">
        <f t="shared" si="366"/>
        <v>8 ans, 3 mois, 2 jours</v>
      </c>
      <c r="Q1981" s="3">
        <f t="shared" si="367"/>
        <v>8</v>
      </c>
      <c r="R1981" s="4">
        <f t="shared" si="368"/>
        <v>3</v>
      </c>
      <c r="S1981" s="5">
        <f t="shared" si="369"/>
        <v>2</v>
      </c>
      <c r="U1981" s="1">
        <f t="shared" si="370"/>
        <v>18689</v>
      </c>
      <c r="W1981" s="6">
        <f t="shared" si="371"/>
        <v>0</v>
      </c>
      <c r="Y1981" t="str">
        <f>_xll.DIFFDATE(B1981,C1981,3)</f>
        <v>8 ans 3 mois 1 jour</v>
      </c>
      <c r="AC1981" t="str">
        <f>RIGHT(_xll.DIFFDATE($B1981,$C1981,3),8)</f>
        <v>s 1 jour</v>
      </c>
      <c r="AD1981" s="11"/>
      <c r="AE1981" s="10"/>
    </row>
    <row r="1982" spans="2:31">
      <c r="B1982" s="1">
        <v>23680</v>
      </c>
      <c r="C1982" s="1">
        <v>49015</v>
      </c>
      <c r="E1982" s="2" t="str">
        <f t="shared" si="360"/>
        <v>69 ans, 4 mois, 10 jours</v>
      </c>
      <c r="G1982" s="3">
        <f t="shared" si="361"/>
        <v>69</v>
      </c>
      <c r="H1982" s="4">
        <f t="shared" si="362"/>
        <v>4</v>
      </c>
      <c r="I1982" s="5">
        <f t="shared" si="363"/>
        <v>10</v>
      </c>
      <c r="K1982" s="1">
        <f t="shared" si="364"/>
        <v>49013</v>
      </c>
      <c r="M1982" s="6">
        <f t="shared" si="365"/>
        <v>-2</v>
      </c>
      <c r="O1982" s="2" t="str">
        <f t="shared" si="366"/>
        <v>69 ans, 4 mois, 12 jours</v>
      </c>
      <c r="Q1982" s="3">
        <f t="shared" si="367"/>
        <v>69</v>
      </c>
      <c r="R1982" s="4">
        <f t="shared" si="368"/>
        <v>4</v>
      </c>
      <c r="S1982" s="5">
        <f t="shared" si="369"/>
        <v>12</v>
      </c>
      <c r="U1982" s="1">
        <f t="shared" si="370"/>
        <v>49015</v>
      </c>
      <c r="W1982" s="6">
        <f t="shared" si="371"/>
        <v>0</v>
      </c>
      <c r="Y1982" t="str">
        <f>_xll.DIFFDATE(B1982,C1982,3)</f>
        <v>69 ans 4 mois 10 jours</v>
      </c>
      <c r="AC1982" t="str">
        <f>RIGHT(_xll.DIFFDATE($B1982,$C1982,3),8)</f>
        <v>10 jours</v>
      </c>
      <c r="AD1982" s="11"/>
      <c r="AE1982" s="10"/>
    </row>
    <row r="1983" spans="2:31">
      <c r="B1983" s="1">
        <v>21063</v>
      </c>
      <c r="C1983" s="1">
        <v>45934</v>
      </c>
      <c r="E1983" s="2" t="str">
        <f t="shared" si="360"/>
        <v>68 ans, 1 mois, 3 jours</v>
      </c>
      <c r="G1983" s="3">
        <f t="shared" si="361"/>
        <v>68</v>
      </c>
      <c r="H1983" s="4">
        <f t="shared" si="362"/>
        <v>1</v>
      </c>
      <c r="I1983" s="5">
        <f t="shared" si="363"/>
        <v>3</v>
      </c>
      <c r="K1983" s="1">
        <f t="shared" si="364"/>
        <v>45933</v>
      </c>
      <c r="M1983" s="6">
        <f t="shared" si="365"/>
        <v>-1</v>
      </c>
      <c r="O1983" s="2" t="str">
        <f t="shared" si="366"/>
        <v>68 ans, 1 mois, 4 jours</v>
      </c>
      <c r="Q1983" s="3">
        <f t="shared" si="367"/>
        <v>68</v>
      </c>
      <c r="R1983" s="4">
        <f t="shared" si="368"/>
        <v>1</v>
      </c>
      <c r="S1983" s="5">
        <f t="shared" si="369"/>
        <v>4</v>
      </c>
      <c r="U1983" s="1">
        <f t="shared" si="370"/>
        <v>45934</v>
      </c>
      <c r="W1983" s="6">
        <f t="shared" si="371"/>
        <v>0</v>
      </c>
      <c r="Y1983" t="str">
        <f>_xll.DIFFDATE(B1983,C1983,3)</f>
        <v>68 ans 1 mois 3 jours</v>
      </c>
      <c r="AC1983" t="str">
        <f>RIGHT(_xll.DIFFDATE($B1983,$C1983,3),8)</f>
        <v xml:space="preserve"> 3 jours</v>
      </c>
      <c r="AD1983" s="11"/>
      <c r="AE1983" s="10"/>
    </row>
    <row r="1984" spans="2:31">
      <c r="B1984" s="1">
        <v>11840</v>
      </c>
      <c r="C1984" s="1">
        <v>63692</v>
      </c>
      <c r="E1984" s="2" t="str">
        <f t="shared" si="360"/>
        <v>141 ans, 11 mois, 17 jours</v>
      </c>
      <c r="G1984" s="3">
        <f t="shared" si="361"/>
        <v>141</v>
      </c>
      <c r="H1984" s="4">
        <f t="shared" si="362"/>
        <v>11</v>
      </c>
      <c r="I1984" s="5">
        <f t="shared" si="363"/>
        <v>17</v>
      </c>
      <c r="K1984" s="1">
        <f t="shared" si="364"/>
        <v>63691</v>
      </c>
      <c r="M1984" s="6">
        <f t="shared" si="365"/>
        <v>-1</v>
      </c>
      <c r="O1984" s="2" t="str">
        <f t="shared" si="366"/>
        <v>141 ans, 11 mois, 18 jours</v>
      </c>
      <c r="Q1984" s="3">
        <f t="shared" si="367"/>
        <v>141</v>
      </c>
      <c r="R1984" s="4">
        <f t="shared" si="368"/>
        <v>11</v>
      </c>
      <c r="S1984" s="5">
        <f t="shared" si="369"/>
        <v>18</v>
      </c>
      <c r="U1984" s="1">
        <f t="shared" si="370"/>
        <v>63692</v>
      </c>
      <c r="W1984" s="6">
        <f t="shared" si="371"/>
        <v>0</v>
      </c>
      <c r="Y1984" t="str">
        <f>_xll.DIFFDATE(B1984,C1984,3)</f>
        <v>141 ans 11 mois 17 jours</v>
      </c>
      <c r="AC1984" t="str">
        <f>RIGHT(_xll.DIFFDATE($B1984,$C1984,3),8)</f>
        <v>17 jours</v>
      </c>
      <c r="AD1984" s="11"/>
      <c r="AE1984" s="10"/>
    </row>
    <row r="1985" spans="2:31">
      <c r="B1985" s="1">
        <v>14394</v>
      </c>
      <c r="C1985" s="1">
        <v>19425</v>
      </c>
      <c r="E1985" s="2" t="str">
        <f t="shared" si="360"/>
        <v>13 ans, 9 mois, 6 jours</v>
      </c>
      <c r="G1985" s="3">
        <f t="shared" si="361"/>
        <v>13</v>
      </c>
      <c r="H1985" s="4">
        <f t="shared" si="362"/>
        <v>9</v>
      </c>
      <c r="I1985" s="5">
        <f t="shared" si="363"/>
        <v>6</v>
      </c>
      <c r="K1985" s="1">
        <f t="shared" si="364"/>
        <v>19424</v>
      </c>
      <c r="M1985" s="6">
        <f t="shared" si="365"/>
        <v>-1</v>
      </c>
      <c r="O1985" s="2" t="str">
        <f t="shared" si="366"/>
        <v>13 ans, 9 mois, 7 jours</v>
      </c>
      <c r="Q1985" s="3">
        <f t="shared" si="367"/>
        <v>13</v>
      </c>
      <c r="R1985" s="4">
        <f t="shared" si="368"/>
        <v>9</v>
      </c>
      <c r="S1985" s="5">
        <f t="shared" si="369"/>
        <v>7</v>
      </c>
      <c r="U1985" s="1">
        <f t="shared" si="370"/>
        <v>19425</v>
      </c>
      <c r="W1985" s="6">
        <f t="shared" si="371"/>
        <v>0</v>
      </c>
      <c r="Y1985" t="str">
        <f>_xll.DIFFDATE(B1985,C1985,3)</f>
        <v>13 ans 9 mois 6 jours</v>
      </c>
      <c r="AC1985" t="str">
        <f>RIGHT(_xll.DIFFDATE($B1985,$C1985,3),8)</f>
        <v xml:space="preserve"> 6 jours</v>
      </c>
      <c r="AD1985" s="11"/>
      <c r="AE1985" s="10"/>
    </row>
    <row r="1986" spans="2:31">
      <c r="B1986" s="1">
        <v>21793</v>
      </c>
      <c r="C1986" s="1">
        <v>52881</v>
      </c>
      <c r="E1986" s="2" t="str">
        <f t="shared" si="360"/>
        <v>85 ans, 1 mois, 10 jours</v>
      </c>
      <c r="G1986" s="3">
        <f t="shared" si="361"/>
        <v>85</v>
      </c>
      <c r="H1986" s="4">
        <f t="shared" si="362"/>
        <v>1</v>
      </c>
      <c r="I1986" s="5">
        <f t="shared" si="363"/>
        <v>10</v>
      </c>
      <c r="K1986" s="1">
        <f t="shared" si="364"/>
        <v>52880</v>
      </c>
      <c r="M1986" s="6">
        <f t="shared" si="365"/>
        <v>-1</v>
      </c>
      <c r="O1986" s="2" t="str">
        <f t="shared" si="366"/>
        <v>85 ans, 1 mois, 11 jours</v>
      </c>
      <c r="Q1986" s="3">
        <f t="shared" si="367"/>
        <v>85</v>
      </c>
      <c r="R1986" s="4">
        <f t="shared" si="368"/>
        <v>1</v>
      </c>
      <c r="S1986" s="5">
        <f t="shared" si="369"/>
        <v>11</v>
      </c>
      <c r="U1986" s="1">
        <f t="shared" si="370"/>
        <v>52881</v>
      </c>
      <c r="W1986" s="6">
        <f t="shared" si="371"/>
        <v>0</v>
      </c>
      <c r="Y1986" t="str">
        <f>_xll.DIFFDATE(B1986,C1986,3)</f>
        <v>85 ans 1 mois 10 jours</v>
      </c>
      <c r="AC1986" t="str">
        <f>RIGHT(_xll.DIFFDATE($B1986,$C1986,3),8)</f>
        <v>10 jours</v>
      </c>
      <c r="AD1986" s="11"/>
      <c r="AE1986" s="10"/>
    </row>
    <row r="1987" spans="2:31">
      <c r="B1987" s="1">
        <v>36038</v>
      </c>
      <c r="C1987" s="1">
        <v>48130</v>
      </c>
      <c r="E1987" s="2" t="str">
        <f t="shared" si="360"/>
        <v>33 ans, 1 mois, 8 jours</v>
      </c>
      <c r="G1987" s="3">
        <f t="shared" si="361"/>
        <v>33</v>
      </c>
      <c r="H1987" s="4">
        <f t="shared" si="362"/>
        <v>1</v>
      </c>
      <c r="I1987" s="5">
        <f t="shared" si="363"/>
        <v>8</v>
      </c>
      <c r="K1987" s="1">
        <f t="shared" si="364"/>
        <v>48129</v>
      </c>
      <c r="M1987" s="6">
        <f t="shared" si="365"/>
        <v>-1</v>
      </c>
      <c r="O1987" s="2" t="str">
        <f t="shared" si="366"/>
        <v>33 ans, 1 mois, 9 jours</v>
      </c>
      <c r="Q1987" s="3">
        <f t="shared" si="367"/>
        <v>33</v>
      </c>
      <c r="R1987" s="4">
        <f t="shared" si="368"/>
        <v>1</v>
      </c>
      <c r="S1987" s="5">
        <f t="shared" si="369"/>
        <v>9</v>
      </c>
      <c r="U1987" s="1">
        <f t="shared" si="370"/>
        <v>48130</v>
      </c>
      <c r="W1987" s="6">
        <f t="shared" si="371"/>
        <v>0</v>
      </c>
      <c r="Y1987" t="str">
        <f>_xll.DIFFDATE(B1987,C1987,3)</f>
        <v>33 ans 1 mois 8 jours</v>
      </c>
      <c r="AC1987" t="str">
        <f>RIGHT(_xll.DIFFDATE($B1987,$C1987,3),8)</f>
        <v xml:space="preserve"> 8 jours</v>
      </c>
      <c r="AD1987" s="11"/>
      <c r="AE1987" s="10"/>
    </row>
    <row r="1988" spans="2:31">
      <c r="B1988" s="1">
        <v>26815</v>
      </c>
      <c r="C1988" s="1">
        <v>54189</v>
      </c>
      <c r="E1988" s="2" t="str">
        <f t="shared" si="360"/>
        <v>74 ans, 11 mois, 10 jours</v>
      </c>
      <c r="G1988" s="3">
        <f t="shared" si="361"/>
        <v>74</v>
      </c>
      <c r="H1988" s="4">
        <f t="shared" si="362"/>
        <v>11</v>
      </c>
      <c r="I1988" s="5">
        <f t="shared" si="363"/>
        <v>10</v>
      </c>
      <c r="K1988" s="1">
        <f t="shared" si="364"/>
        <v>54188</v>
      </c>
      <c r="M1988" s="6">
        <f t="shared" si="365"/>
        <v>-1</v>
      </c>
      <c r="O1988" s="2" t="str">
        <f t="shared" si="366"/>
        <v>74 ans, 11 mois, 11 jours</v>
      </c>
      <c r="Q1988" s="3">
        <f t="shared" si="367"/>
        <v>74</v>
      </c>
      <c r="R1988" s="4">
        <f t="shared" si="368"/>
        <v>11</v>
      </c>
      <c r="S1988" s="5">
        <f t="shared" si="369"/>
        <v>11</v>
      </c>
      <c r="U1988" s="1">
        <f t="shared" si="370"/>
        <v>54189</v>
      </c>
      <c r="W1988" s="6">
        <f t="shared" si="371"/>
        <v>0</v>
      </c>
      <c r="Y1988" t="str">
        <f>_xll.DIFFDATE(B1988,C1988,3)</f>
        <v>74 ans 11 mois 10 jours</v>
      </c>
      <c r="AC1988" t="str">
        <f>RIGHT(_xll.DIFFDATE($B1988,$C1988,3),8)</f>
        <v>10 jours</v>
      </c>
      <c r="AD1988" s="11"/>
      <c r="AE1988" s="10"/>
    </row>
    <row r="1989" spans="2:31">
      <c r="B1989" s="1">
        <v>31563</v>
      </c>
      <c r="C1989" s="1">
        <v>62950</v>
      </c>
      <c r="E1989" s="2" t="str">
        <f t="shared" si="360"/>
        <v>85 ans, 11 mois, 5 jours</v>
      </c>
      <c r="G1989" s="3">
        <f t="shared" si="361"/>
        <v>85</v>
      </c>
      <c r="H1989" s="4">
        <f t="shared" si="362"/>
        <v>11</v>
      </c>
      <c r="I1989" s="5">
        <f t="shared" si="363"/>
        <v>5</v>
      </c>
      <c r="K1989" s="1">
        <f t="shared" si="364"/>
        <v>62949</v>
      </c>
      <c r="M1989" s="6">
        <f t="shared" si="365"/>
        <v>-1</v>
      </c>
      <c r="O1989" s="2" t="str">
        <f t="shared" si="366"/>
        <v>85 ans, 11 mois, 6 jours</v>
      </c>
      <c r="Q1989" s="3">
        <f t="shared" si="367"/>
        <v>85</v>
      </c>
      <c r="R1989" s="4">
        <f t="shared" si="368"/>
        <v>11</v>
      </c>
      <c r="S1989" s="5">
        <f t="shared" si="369"/>
        <v>6</v>
      </c>
      <c r="U1989" s="1">
        <f t="shared" si="370"/>
        <v>62950</v>
      </c>
      <c r="W1989" s="6">
        <f t="shared" si="371"/>
        <v>0</v>
      </c>
      <c r="Y1989" t="str">
        <f>_xll.DIFFDATE(B1989,C1989,3)</f>
        <v>85 ans 11 mois 5 jours</v>
      </c>
      <c r="AC1989" t="str">
        <f>RIGHT(_xll.DIFFDATE($B1989,$C1989,3),8)</f>
        <v xml:space="preserve"> 5 jours</v>
      </c>
      <c r="AD1989" s="11"/>
      <c r="AE1989" s="10"/>
    </row>
    <row r="1990" spans="2:31">
      <c r="B1990" s="1">
        <v>19205</v>
      </c>
      <c r="C1990" s="1">
        <v>24906</v>
      </c>
      <c r="E1990" s="2" t="str">
        <f t="shared" si="360"/>
        <v>15 ans, 7 mois, 8 jours</v>
      </c>
      <c r="G1990" s="3">
        <f t="shared" si="361"/>
        <v>15</v>
      </c>
      <c r="H1990" s="4">
        <f t="shared" si="362"/>
        <v>7</v>
      </c>
      <c r="I1990" s="5">
        <f t="shared" si="363"/>
        <v>8</v>
      </c>
      <c r="K1990" s="1">
        <f t="shared" si="364"/>
        <v>24905</v>
      </c>
      <c r="M1990" s="6">
        <f t="shared" si="365"/>
        <v>-1</v>
      </c>
      <c r="O1990" s="2" t="str">
        <f t="shared" si="366"/>
        <v>15 ans, 7 mois, 9 jours</v>
      </c>
      <c r="Q1990" s="3">
        <f t="shared" si="367"/>
        <v>15</v>
      </c>
      <c r="R1990" s="4">
        <f t="shared" si="368"/>
        <v>7</v>
      </c>
      <c r="S1990" s="5">
        <f t="shared" si="369"/>
        <v>9</v>
      </c>
      <c r="U1990" s="1">
        <f t="shared" si="370"/>
        <v>24906</v>
      </c>
      <c r="W1990" s="6">
        <f t="shared" si="371"/>
        <v>0</v>
      </c>
      <c r="Y1990" t="str">
        <f>_xll.DIFFDATE(B1990,C1990,3)</f>
        <v>15 ans 7 mois 8 jours</v>
      </c>
      <c r="AC1990" t="str">
        <f>RIGHT(_xll.DIFFDATE($B1990,$C1990,3),8)</f>
        <v xml:space="preserve"> 8 jours</v>
      </c>
      <c r="AD1990" s="11"/>
      <c r="AE1990" s="10"/>
    </row>
    <row r="1991" spans="2:31">
      <c r="B1991" s="1">
        <v>23773</v>
      </c>
      <c r="C1991" s="1">
        <v>51206</v>
      </c>
      <c r="E1991" s="2" t="str">
        <f t="shared" si="360"/>
        <v>75 ans, 1 mois, 9 jours</v>
      </c>
      <c r="G1991" s="3">
        <f t="shared" si="361"/>
        <v>75</v>
      </c>
      <c r="H1991" s="4">
        <f t="shared" si="362"/>
        <v>1</v>
      </c>
      <c r="I1991" s="5">
        <f t="shared" si="363"/>
        <v>9</v>
      </c>
      <c r="K1991" s="1">
        <f t="shared" si="364"/>
        <v>51204</v>
      </c>
      <c r="M1991" s="6">
        <f t="shared" si="365"/>
        <v>-2</v>
      </c>
      <c r="O1991" s="2" t="str">
        <f t="shared" si="366"/>
        <v>75 ans, 1 mois, 11 jours</v>
      </c>
      <c r="Q1991" s="3">
        <f t="shared" si="367"/>
        <v>75</v>
      </c>
      <c r="R1991" s="4">
        <f t="shared" si="368"/>
        <v>1</v>
      </c>
      <c r="S1991" s="5">
        <f t="shared" si="369"/>
        <v>11</v>
      </c>
      <c r="U1991" s="1">
        <f t="shared" si="370"/>
        <v>51206</v>
      </c>
      <c r="W1991" s="6">
        <f t="shared" si="371"/>
        <v>0</v>
      </c>
      <c r="Y1991" t="str">
        <f>_xll.DIFFDATE(B1991,C1991,3)</f>
        <v>75 ans 1 mois 9 jours</v>
      </c>
      <c r="AC1991" t="str">
        <f>RIGHT(_xll.DIFFDATE($B1991,$C1991,3),8)</f>
        <v xml:space="preserve"> 9 jours</v>
      </c>
      <c r="AD1991" s="11"/>
      <c r="AE1991" s="10"/>
    </row>
    <row r="1992" spans="2:31">
      <c r="B1992" s="1">
        <v>16284</v>
      </c>
      <c r="C1992" s="1">
        <v>65138</v>
      </c>
      <c r="E1992" s="2" t="str">
        <f t="shared" ref="E1992:E2055" si="372">DATEDIF(B1992,C1992,"y")&amp;IF(DATEDIF(B1992,C1992,"y")&gt;1," ans, "," an, ")&amp;DATEDIF(B1992,C1992,"ym")&amp;" mois, "&amp;DATEDIF(B1992,C1992,"md")&amp;IF(DATEDIF(B1992,C1992,"md")&gt;1," jours"," jour")</f>
        <v>133 ans, 9 mois, 2 jours</v>
      </c>
      <c r="G1992" s="3">
        <f t="shared" ref="G1992:G2055" si="373">DATEDIF(B1992,C1992,"y")</f>
        <v>133</v>
      </c>
      <c r="H1992" s="4">
        <f t="shared" ref="H1992:H2055" si="374">DATEDIF(B1992,C1992,"ym")</f>
        <v>9</v>
      </c>
      <c r="I1992" s="5">
        <f t="shared" ref="I1992:I2055" si="375">DATEDIF(B1992,C1992,"md")</f>
        <v>2</v>
      </c>
      <c r="K1992" s="1">
        <f t="shared" ref="K1992:K2055" si="376">EDATE($B1992,12*G1992+H1992)+I1992</f>
        <v>65137</v>
      </c>
      <c r="M1992" s="6">
        <f t="shared" ref="M1992:M2055" si="377">K1992-$C1992</f>
        <v>-1</v>
      </c>
      <c r="O1992" s="2" t="str">
        <f t="shared" ref="O1992:O2055" si="378" xml:space="preserve">          TEXT(INT((12*(YEAR(INT(C1992)+((ROUND(C1992-INT(C1992)-B1992+INT(B1992),6))&gt;=0))-YEAR(B1992))+MONTH(INT(C1992)+((ROUND(C1992-INT(C1992)-B1992+INT(B1992),6))&gt;=0))-MONTH(B1992)    -(EDATE(B1992,12*(YEAR(INT(C1992)+((ROUND(C1992-INT(C1992)-B1992+INT(B1992),6))&gt;=0))-YEAR(B1992))+MONTH(INT(C1992)+((ROUND(C1992-INT(C1992)-B1992+INT(B1992),6))&gt;=0))-MONTH(B1992))&gt;=(INT(C1992)+((ROUND(C1992-INT(C1992)-B1992+INT(B1992),6))&gt;=0))))/12),"[&gt;=2]0"" ans, "";0"" an, """)&amp;                  MOD(12*(YEAR(INT(C1992)+((ROUND(C1992-INT(C1992)-B1992+INT(B1992),6))&gt;=0))-YEAR(B1992))+MONTH(INT(C1992)+((ROUND(C1992-INT(C1992)-B1992+INT(B1992),6))&gt;=0))-MONTH(B1992)    -(EDATE(B1992,12*(YEAR(INT(C1992)+((ROUND(C1992-INT(C1992)-B1992+INT(B1992),6))&gt;=0))-YEAR(B1992))+MONTH(INT(C1992)+((ROUND(C1992-INT(C1992)-B1992+INT(B1992),6))&gt;=0))-MONTH(B1992))&gt;=(INT(C1992)+((ROUND(C1992-INT(C1992)-B1992+INT(B1992),6))&gt;=0))),12)&amp;" mois, "&amp;                          TEXT(INT(C1992)+((ROUND(C1992-INT(C1992)-B1992+INT(B1992),6))&gt;=0)-EDATE(INT(B1992),12*(YEAR(INT(C1992)+((ROUND(C1992-INT(C1992)-B1992+INT(B1992),6))&gt;=0))-YEAR(B1992))+MONTH(INT(C1992)+((ROUND(C1992-INT(C1992)-B1992+INT(B1992),6))&gt;=0))-MONTH(B1992)    -(EDATE(B1992,12*(YEAR(INT(C1992)+((ROUND(C1992-INT(C1992)-B1992+INT(B1992),6))&gt;=0))-YEAR(B1992))+MONTH(INT(C1992)+((ROUND(C1992-INT(C1992)-B1992+INT(B1992),6))&gt;=0))-MONTH(B1992))&gt;=(INT(C1992)+((ROUND(C1992-INT(C1992)-B1992+INT(B1992),6))&gt;=0))))-1,"[&gt;=2]0"" jours"";0"" jour""")</f>
        <v>133 ans, 9 mois, 3 jours</v>
      </c>
      <c r="Q1992" s="3">
        <f t="shared" ref="Q1992:Q2055" si="379" xml:space="preserve">            INT((12*(YEAR(INT(C1992)+((ROUND(C1992-INT(C1992)-B1992+INT(B1992),6))&gt;=0))-YEAR(B1992))+MONTH(INT(C1992)+((ROUND(C1992-INT(C1992)-B1992+INT(B1992),6))&gt;=0))-MONTH(B1992)-(EDATE(B1992,12*(YEAR(INT(C1992)+((ROUND(C1992-INT(C1992)-B1992+INT(B1992),6))&gt;=0))-YEAR(B1992))+MONTH(INT(C1992)+((ROUND(C1992-INT(C1992)-B1992+INT(B1992),6))&gt;=0))-MONTH(B1992))&gt;=(INT(C1992)+((ROUND(C1992-INT(C1992)-B1992+INT(B1992),6))&gt;=0))))/12)</f>
        <v>133</v>
      </c>
      <c r="R1992" s="4">
        <f t="shared" ref="R1992:R2055" si="380" xml:space="preserve">             MOD(12*(YEAR(INT(C1992)+((ROUND(C1992-INT(C1992)-B1992+INT(B1992),6))&gt;=0))-YEAR(B1992))+MONTH(INT(C1992)+((ROUND(C1992-INT(C1992)-B1992+INT(B1992),6))&gt;=0))-MONTH(B1992)-(EDATE(B1992,12*(YEAR(INT(C1992)+((ROUND(C1992-INT(C1992)-B1992+INT(B1992),6))&gt;=0))-YEAR(B1992))+MONTH(INT(C1992)+((ROUND(C1992-INT(C1992)-B1992+INT(B1992),6))&gt;=0))-MONTH(B1992))&gt;=(INT(C1992)+((ROUND(C1992-INT(C1992)-B1992+INT(B1992),6))&gt;=0))),12)</f>
        <v>9</v>
      </c>
      <c r="S1992" s="5">
        <f t="shared" ref="S1992:S2055" si="381" xml:space="preserve">                               INT(C1992)+((ROUND(C1992-INT(C1992)-B1992+INT(B1992),6))&gt;=0)-EDATE(INT(B1992),12*(YEAR(INT(C1992)+((ROUND(C1992-INT(C1992)-B1992+INT(B1992),6))&gt;=0))-YEAR(B1992))+MONTH(INT(C1992)+((ROUND(C1992-INT(C1992)-B1992+INT(B1992),6))&gt;=0))-MONTH(B1992)    -(EDATE(B1992,12*(YEAR(INT(C1992)+((ROUND(C1992-INT(C1992)-B1992+INT(B1992),6))&gt;=0))-YEAR(B1992))+MONTH(INT(C1992)+((ROUND(C1992-INT(C1992)-B1992+INT(B1992),6))&gt;=0))-MONTH(B1992))&gt;=(INT(C1992)+((ROUND(C1992-INT(C1992)-B1992+INT(B1992),6))&gt;=0))))-1</f>
        <v>3</v>
      </c>
      <c r="U1992" s="1">
        <f t="shared" ref="U1992:U2055" si="382">EDATE($B1992,12*Q1992+R1992)+S1992</f>
        <v>65138</v>
      </c>
      <c r="W1992" s="6">
        <f t="shared" ref="W1992:W2055" si="383">U1992-$C1992</f>
        <v>0</v>
      </c>
      <c r="Y1992" t="str">
        <f>_xll.DIFFDATE(B1992,C1992,3)</f>
        <v>133 ans 9 mois 2 jours</v>
      </c>
      <c r="AC1992" t="str">
        <f>RIGHT(_xll.DIFFDATE($B1992,$C1992,3),8)</f>
        <v xml:space="preserve"> 2 jours</v>
      </c>
      <c r="AD1992" s="11"/>
      <c r="AE1992" s="10"/>
    </row>
    <row r="1993" spans="2:31">
      <c r="B1993" s="1">
        <v>6971</v>
      </c>
      <c r="C1993" s="1">
        <v>55437</v>
      </c>
      <c r="E1993" s="2" t="str">
        <f t="shared" si="372"/>
        <v>132 ans, 8 mois, 10 jours</v>
      </c>
      <c r="G1993" s="3">
        <f t="shared" si="373"/>
        <v>132</v>
      </c>
      <c r="H1993" s="4">
        <f t="shared" si="374"/>
        <v>8</v>
      </c>
      <c r="I1993" s="5">
        <f t="shared" si="375"/>
        <v>10</v>
      </c>
      <c r="K1993" s="1">
        <f t="shared" si="376"/>
        <v>55436</v>
      </c>
      <c r="M1993" s="6">
        <f t="shared" si="377"/>
        <v>-1</v>
      </c>
      <c r="O1993" s="2" t="str">
        <f t="shared" si="378"/>
        <v>132 ans, 8 mois, 11 jours</v>
      </c>
      <c r="Q1993" s="3">
        <f t="shared" si="379"/>
        <v>132</v>
      </c>
      <c r="R1993" s="4">
        <f t="shared" si="380"/>
        <v>8</v>
      </c>
      <c r="S1993" s="5">
        <f t="shared" si="381"/>
        <v>11</v>
      </c>
      <c r="U1993" s="1">
        <f t="shared" si="382"/>
        <v>55437</v>
      </c>
      <c r="W1993" s="6">
        <f t="shared" si="383"/>
        <v>0</v>
      </c>
      <c r="Y1993" t="str">
        <f>_xll.DIFFDATE(B1993,C1993,3)</f>
        <v>132 ans 8 mois 10 jours</v>
      </c>
      <c r="AC1993" t="str">
        <f>RIGHT(_xll.DIFFDATE($B1993,$C1993,3),8)</f>
        <v>10 jours</v>
      </c>
      <c r="AD1993" s="11"/>
      <c r="AE1993" s="10"/>
    </row>
    <row r="1994" spans="2:31">
      <c r="B1994" s="1">
        <v>3408</v>
      </c>
      <c r="C1994" s="1">
        <v>46833</v>
      </c>
      <c r="E1994" s="2" t="str">
        <f t="shared" si="372"/>
        <v>118 ans, 10 mois, 20 jours</v>
      </c>
      <c r="G1994" s="3">
        <f t="shared" si="373"/>
        <v>118</v>
      </c>
      <c r="H1994" s="4">
        <f t="shared" si="374"/>
        <v>10</v>
      </c>
      <c r="I1994" s="5">
        <f t="shared" si="375"/>
        <v>20</v>
      </c>
      <c r="K1994" s="1">
        <f t="shared" si="376"/>
        <v>46832</v>
      </c>
      <c r="M1994" s="6">
        <f t="shared" si="377"/>
        <v>-1</v>
      </c>
      <c r="O1994" s="2" t="str">
        <f t="shared" si="378"/>
        <v>118 ans, 10 mois, 21 jours</v>
      </c>
      <c r="Q1994" s="3">
        <f t="shared" si="379"/>
        <v>118</v>
      </c>
      <c r="R1994" s="4">
        <f t="shared" si="380"/>
        <v>10</v>
      </c>
      <c r="S1994" s="5">
        <f t="shared" si="381"/>
        <v>21</v>
      </c>
      <c r="U1994" s="1">
        <f t="shared" si="382"/>
        <v>46833</v>
      </c>
      <c r="W1994" s="6">
        <f t="shared" si="383"/>
        <v>0</v>
      </c>
      <c r="Y1994" t="str">
        <f>_xll.DIFFDATE(B1994,C1994,3)</f>
        <v>118 ans 10 mois 20 jours</v>
      </c>
      <c r="AC1994" t="str">
        <f>RIGHT(_xll.DIFFDATE($B1994,$C1994,3),8)</f>
        <v>20 jours</v>
      </c>
      <c r="AD1994" s="11"/>
      <c r="AE1994" s="10"/>
    </row>
    <row r="1995" spans="2:31">
      <c r="B1995" s="1">
        <v>30467</v>
      </c>
      <c r="C1995" s="1">
        <v>39524</v>
      </c>
      <c r="E1995" s="2" t="str">
        <f t="shared" si="372"/>
        <v>24 ans, 9 mois, 15 jours</v>
      </c>
      <c r="G1995" s="3">
        <f t="shared" si="373"/>
        <v>24</v>
      </c>
      <c r="H1995" s="4">
        <f t="shared" si="374"/>
        <v>9</v>
      </c>
      <c r="I1995" s="5">
        <f t="shared" si="375"/>
        <v>15</v>
      </c>
      <c r="K1995" s="1">
        <f t="shared" si="376"/>
        <v>39522</v>
      </c>
      <c r="M1995" s="6">
        <f t="shared" si="377"/>
        <v>-2</v>
      </c>
      <c r="O1995" s="2" t="str">
        <f t="shared" si="378"/>
        <v>24 ans, 9 mois, 17 jours</v>
      </c>
      <c r="Q1995" s="3">
        <f t="shared" si="379"/>
        <v>24</v>
      </c>
      <c r="R1995" s="4">
        <f t="shared" si="380"/>
        <v>9</v>
      </c>
      <c r="S1995" s="5">
        <f t="shared" si="381"/>
        <v>17</v>
      </c>
      <c r="U1995" s="1">
        <f t="shared" si="382"/>
        <v>39524</v>
      </c>
      <c r="W1995" s="6">
        <f t="shared" si="383"/>
        <v>0</v>
      </c>
      <c r="Y1995" t="str">
        <f>_xll.DIFFDATE(B1995,C1995,3)</f>
        <v>24 ans 9 mois 15 jours</v>
      </c>
      <c r="AC1995" t="str">
        <f>RIGHT(_xll.DIFFDATE($B1995,$C1995,3),8)</f>
        <v>15 jours</v>
      </c>
      <c r="AD1995" s="11"/>
      <c r="AE1995" s="10"/>
    </row>
    <row r="1996" spans="2:31">
      <c r="B1996" s="1">
        <v>27117</v>
      </c>
      <c r="C1996" s="1">
        <v>50466</v>
      </c>
      <c r="E1996" s="2" t="str">
        <f t="shared" si="372"/>
        <v>63 ans, 11 mois, 1 jour</v>
      </c>
      <c r="G1996" s="3">
        <f t="shared" si="373"/>
        <v>63</v>
      </c>
      <c r="H1996" s="4">
        <f t="shared" si="374"/>
        <v>11</v>
      </c>
      <c r="I1996" s="5">
        <f t="shared" si="375"/>
        <v>1</v>
      </c>
      <c r="K1996" s="1">
        <f t="shared" si="376"/>
        <v>50465</v>
      </c>
      <c r="M1996" s="6">
        <f t="shared" si="377"/>
        <v>-1</v>
      </c>
      <c r="O1996" s="2" t="str">
        <f t="shared" si="378"/>
        <v>63 ans, 11 mois, 2 jours</v>
      </c>
      <c r="Q1996" s="3">
        <f t="shared" si="379"/>
        <v>63</v>
      </c>
      <c r="R1996" s="4">
        <f t="shared" si="380"/>
        <v>11</v>
      </c>
      <c r="S1996" s="5">
        <f t="shared" si="381"/>
        <v>2</v>
      </c>
      <c r="U1996" s="1">
        <f t="shared" si="382"/>
        <v>50466</v>
      </c>
      <c r="W1996" s="6">
        <f t="shared" si="383"/>
        <v>0</v>
      </c>
      <c r="Y1996" t="str">
        <f>_xll.DIFFDATE(B1996,C1996,3)</f>
        <v>63 ans 11 mois 1 jour</v>
      </c>
      <c r="AC1996" t="str">
        <f>RIGHT(_xll.DIFFDATE($B1996,$C1996,3),8)</f>
        <v>s 1 jour</v>
      </c>
      <c r="AD1996" s="11"/>
      <c r="AE1996" s="10"/>
    </row>
    <row r="1997" spans="2:31">
      <c r="B1997" s="1">
        <v>8613</v>
      </c>
      <c r="C1997" s="1">
        <v>30311</v>
      </c>
      <c r="E1997" s="2" t="str">
        <f t="shared" si="372"/>
        <v>59 ans, 4 mois, 25 jours</v>
      </c>
      <c r="G1997" s="3">
        <f t="shared" si="373"/>
        <v>59</v>
      </c>
      <c r="H1997" s="4">
        <f t="shared" si="374"/>
        <v>4</v>
      </c>
      <c r="I1997" s="5">
        <f t="shared" si="375"/>
        <v>25</v>
      </c>
      <c r="K1997" s="1">
        <f t="shared" si="376"/>
        <v>30310</v>
      </c>
      <c r="M1997" s="6">
        <f t="shared" si="377"/>
        <v>-1</v>
      </c>
      <c r="O1997" s="2" t="str">
        <f t="shared" si="378"/>
        <v>59 ans, 4 mois, 26 jours</v>
      </c>
      <c r="Q1997" s="3">
        <f t="shared" si="379"/>
        <v>59</v>
      </c>
      <c r="R1997" s="4">
        <f t="shared" si="380"/>
        <v>4</v>
      </c>
      <c r="S1997" s="5">
        <f t="shared" si="381"/>
        <v>26</v>
      </c>
      <c r="U1997" s="1">
        <f t="shared" si="382"/>
        <v>30311</v>
      </c>
      <c r="W1997" s="6">
        <f t="shared" si="383"/>
        <v>0</v>
      </c>
      <c r="Y1997" t="str">
        <f>_xll.DIFFDATE(B1997,C1997,3)</f>
        <v>59 ans 4 mois 25 jours</v>
      </c>
      <c r="AC1997" t="str">
        <f>RIGHT(_xll.DIFFDATE($B1997,$C1997,3),8)</f>
        <v>25 jours</v>
      </c>
      <c r="AD1997" s="11"/>
      <c r="AE1997" s="10"/>
    </row>
    <row r="1998" spans="2:31">
      <c r="B1998" s="1">
        <v>19814</v>
      </c>
      <c r="C1998" s="1">
        <v>37968</v>
      </c>
      <c r="E1998" s="2" t="str">
        <f t="shared" si="372"/>
        <v>49 ans, 8 mois, 12 jours</v>
      </c>
      <c r="G1998" s="3">
        <f t="shared" si="373"/>
        <v>49</v>
      </c>
      <c r="H1998" s="4">
        <f t="shared" si="374"/>
        <v>8</v>
      </c>
      <c r="I1998" s="5">
        <f t="shared" si="375"/>
        <v>12</v>
      </c>
      <c r="K1998" s="1">
        <f t="shared" si="376"/>
        <v>37967</v>
      </c>
      <c r="M1998" s="6">
        <f t="shared" si="377"/>
        <v>-1</v>
      </c>
      <c r="O1998" s="2" t="str">
        <f t="shared" si="378"/>
        <v>49 ans, 8 mois, 13 jours</v>
      </c>
      <c r="Q1998" s="3">
        <f t="shared" si="379"/>
        <v>49</v>
      </c>
      <c r="R1998" s="4">
        <f t="shared" si="380"/>
        <v>8</v>
      </c>
      <c r="S1998" s="5">
        <f t="shared" si="381"/>
        <v>13</v>
      </c>
      <c r="U1998" s="1">
        <f t="shared" si="382"/>
        <v>37968</v>
      </c>
      <c r="W1998" s="6">
        <f t="shared" si="383"/>
        <v>0</v>
      </c>
      <c r="Y1998" t="str">
        <f>_xll.DIFFDATE(B1998,C1998,3)</f>
        <v>49 ans 8 mois 12 jours</v>
      </c>
      <c r="AC1998" t="str">
        <f>RIGHT(_xll.DIFFDATE($B1998,$C1998,3),8)</f>
        <v>12 jours</v>
      </c>
      <c r="AD1998" s="11"/>
      <c r="AE1998" s="10"/>
    </row>
    <row r="1999" spans="2:31">
      <c r="B1999" s="1">
        <v>7517</v>
      </c>
      <c r="C1999" s="1">
        <v>36970</v>
      </c>
      <c r="E1999" s="2" t="str">
        <f t="shared" si="372"/>
        <v>80 ans, 7 mois, 18 jours</v>
      </c>
      <c r="G1999" s="3">
        <f t="shared" si="373"/>
        <v>80</v>
      </c>
      <c r="H1999" s="4">
        <f t="shared" si="374"/>
        <v>7</v>
      </c>
      <c r="I1999" s="5">
        <f t="shared" si="375"/>
        <v>18</v>
      </c>
      <c r="K1999" s="1">
        <f t="shared" si="376"/>
        <v>36968</v>
      </c>
      <c r="M1999" s="6">
        <f t="shared" si="377"/>
        <v>-2</v>
      </c>
      <c r="O1999" s="2" t="str">
        <f t="shared" si="378"/>
        <v>80 ans, 7 mois, 20 jours</v>
      </c>
      <c r="Q1999" s="3">
        <f t="shared" si="379"/>
        <v>80</v>
      </c>
      <c r="R1999" s="4">
        <f t="shared" si="380"/>
        <v>7</v>
      </c>
      <c r="S1999" s="5">
        <f t="shared" si="381"/>
        <v>20</v>
      </c>
      <c r="U1999" s="1">
        <f t="shared" si="382"/>
        <v>36970</v>
      </c>
      <c r="W1999" s="6">
        <f t="shared" si="383"/>
        <v>0</v>
      </c>
      <c r="Y1999" t="str">
        <f>_xll.DIFFDATE(B1999,C1999,3)</f>
        <v>80 ans 7 mois 18 jours</v>
      </c>
      <c r="AC1999" t="str">
        <f>RIGHT(_xll.DIFFDATE($B1999,$C1999,3),8)</f>
        <v>18 jours</v>
      </c>
      <c r="AD1999" s="11"/>
      <c r="AE1999" s="10"/>
    </row>
    <row r="2000" spans="2:31">
      <c r="B2000" s="1">
        <v>26968</v>
      </c>
      <c r="C2000" s="1">
        <v>39369</v>
      </c>
      <c r="E2000" s="2" t="str">
        <f t="shared" si="372"/>
        <v>33 ans, 11 mois, 13 jours</v>
      </c>
      <c r="G2000" s="3">
        <f t="shared" si="373"/>
        <v>33</v>
      </c>
      <c r="H2000" s="4">
        <f t="shared" si="374"/>
        <v>11</v>
      </c>
      <c r="I2000" s="5">
        <f t="shared" si="375"/>
        <v>13</v>
      </c>
      <c r="K2000" s="1">
        <f t="shared" si="376"/>
        <v>39368</v>
      </c>
      <c r="M2000" s="6">
        <f t="shared" si="377"/>
        <v>-1</v>
      </c>
      <c r="O2000" s="2" t="str">
        <f t="shared" si="378"/>
        <v>33 ans, 11 mois, 14 jours</v>
      </c>
      <c r="Q2000" s="3">
        <f t="shared" si="379"/>
        <v>33</v>
      </c>
      <c r="R2000" s="4">
        <f t="shared" si="380"/>
        <v>11</v>
      </c>
      <c r="S2000" s="5">
        <f t="shared" si="381"/>
        <v>14</v>
      </c>
      <c r="U2000" s="1">
        <f t="shared" si="382"/>
        <v>39369</v>
      </c>
      <c r="W2000" s="6">
        <f t="shared" si="383"/>
        <v>0</v>
      </c>
      <c r="Y2000" t="str">
        <f>_xll.DIFFDATE(B2000,C2000,3)</f>
        <v>33 ans 11 mois 13 jours</v>
      </c>
      <c r="AC2000" t="str">
        <f>RIGHT(_xll.DIFFDATE($B2000,$C2000,3),8)</f>
        <v>13 jours</v>
      </c>
      <c r="AD2000" s="11"/>
      <c r="AE2000" s="10"/>
    </row>
    <row r="2001" spans="2:31">
      <c r="B2001" s="1">
        <v>11262</v>
      </c>
      <c r="C2001" s="1">
        <v>23561</v>
      </c>
      <c r="E2001" s="2" t="str">
        <f t="shared" si="372"/>
        <v>33 ans, 8 mois, 2 jours</v>
      </c>
      <c r="G2001" s="3">
        <f t="shared" si="373"/>
        <v>33</v>
      </c>
      <c r="H2001" s="4">
        <f t="shared" si="374"/>
        <v>8</v>
      </c>
      <c r="I2001" s="5">
        <f t="shared" si="375"/>
        <v>2</v>
      </c>
      <c r="K2001" s="1">
        <f t="shared" si="376"/>
        <v>23560</v>
      </c>
      <c r="M2001" s="6">
        <f t="shared" si="377"/>
        <v>-1</v>
      </c>
      <c r="O2001" s="2" t="str">
        <f t="shared" si="378"/>
        <v>33 ans, 8 mois, 3 jours</v>
      </c>
      <c r="Q2001" s="3">
        <f t="shared" si="379"/>
        <v>33</v>
      </c>
      <c r="R2001" s="4">
        <f t="shared" si="380"/>
        <v>8</v>
      </c>
      <c r="S2001" s="5">
        <f t="shared" si="381"/>
        <v>3</v>
      </c>
      <c r="U2001" s="1">
        <f t="shared" si="382"/>
        <v>23561</v>
      </c>
      <c r="W2001" s="6">
        <f t="shared" si="383"/>
        <v>0</v>
      </c>
      <c r="Y2001" t="str">
        <f>_xll.DIFFDATE(B2001,C2001,3)</f>
        <v>33 ans 8 mois 2 jours</v>
      </c>
      <c r="AC2001" t="str">
        <f>RIGHT(_xll.DIFFDATE($B2001,$C2001,3),8)</f>
        <v xml:space="preserve"> 2 jours</v>
      </c>
      <c r="AD2001" s="11"/>
      <c r="AE2001" s="10"/>
    </row>
    <row r="2002" spans="2:31">
      <c r="B2002" s="1">
        <v>5691</v>
      </c>
      <c r="C2002" s="1">
        <v>13869</v>
      </c>
      <c r="E2002" s="2" t="str">
        <f t="shared" si="372"/>
        <v>22 ans, 4 mois, 19 jours</v>
      </c>
      <c r="G2002" s="3">
        <f t="shared" si="373"/>
        <v>22</v>
      </c>
      <c r="H2002" s="4">
        <f t="shared" si="374"/>
        <v>4</v>
      </c>
      <c r="I2002" s="5">
        <f t="shared" si="375"/>
        <v>19</v>
      </c>
      <c r="K2002" s="1">
        <f t="shared" si="376"/>
        <v>13868</v>
      </c>
      <c r="M2002" s="6">
        <f t="shared" si="377"/>
        <v>-1</v>
      </c>
      <c r="O2002" s="2" t="str">
        <f t="shared" si="378"/>
        <v>22 ans, 4 mois, 20 jours</v>
      </c>
      <c r="Q2002" s="3">
        <f t="shared" si="379"/>
        <v>22</v>
      </c>
      <c r="R2002" s="4">
        <f t="shared" si="380"/>
        <v>4</v>
      </c>
      <c r="S2002" s="5">
        <f t="shared" si="381"/>
        <v>20</v>
      </c>
      <c r="U2002" s="1">
        <f t="shared" si="382"/>
        <v>13869</v>
      </c>
      <c r="W2002" s="6">
        <f t="shared" si="383"/>
        <v>0</v>
      </c>
      <c r="Y2002" t="str">
        <f>_xll.DIFFDATE(B2002,C2002,3)</f>
        <v>22 ans 4 mois 19 jours</v>
      </c>
      <c r="AC2002" t="str">
        <f>RIGHT(_xll.DIFFDATE($B2002,$C2002,3),8)</f>
        <v>19 jours</v>
      </c>
      <c r="AD2002" s="11"/>
      <c r="AE2002" s="10"/>
    </row>
    <row r="2003" spans="2:31">
      <c r="B2003" s="1">
        <v>2282</v>
      </c>
      <c r="C2003" s="1">
        <v>45134</v>
      </c>
      <c r="E2003" s="2" t="str">
        <f t="shared" si="372"/>
        <v>117 ans, 3 mois, 26 jours</v>
      </c>
      <c r="G2003" s="3">
        <f t="shared" si="373"/>
        <v>117</v>
      </c>
      <c r="H2003" s="4">
        <f t="shared" si="374"/>
        <v>3</v>
      </c>
      <c r="I2003" s="5">
        <f t="shared" si="375"/>
        <v>26</v>
      </c>
      <c r="K2003" s="1">
        <f t="shared" si="376"/>
        <v>45133</v>
      </c>
      <c r="M2003" s="6">
        <f t="shared" si="377"/>
        <v>-1</v>
      </c>
      <c r="O2003" s="2" t="str">
        <f t="shared" si="378"/>
        <v>117 ans, 3 mois, 27 jours</v>
      </c>
      <c r="Q2003" s="3">
        <f t="shared" si="379"/>
        <v>117</v>
      </c>
      <c r="R2003" s="4">
        <f t="shared" si="380"/>
        <v>3</v>
      </c>
      <c r="S2003" s="5">
        <f t="shared" si="381"/>
        <v>27</v>
      </c>
      <c r="U2003" s="1">
        <f t="shared" si="382"/>
        <v>45134</v>
      </c>
      <c r="W2003" s="6">
        <f t="shared" si="383"/>
        <v>0</v>
      </c>
      <c r="Y2003" t="str">
        <f>_xll.DIFFDATE(B2003,C2003,3)</f>
        <v>117 ans 3 mois 26 jours</v>
      </c>
      <c r="AC2003" t="str">
        <f>RIGHT(_xll.DIFFDATE($B2003,$C2003,3),8)</f>
        <v>26 jours</v>
      </c>
      <c r="AD2003" s="11"/>
      <c r="AE2003" s="10"/>
    </row>
    <row r="2004" spans="2:31">
      <c r="B2004" s="1">
        <v>22889</v>
      </c>
      <c r="C2004" s="1">
        <v>26795</v>
      </c>
      <c r="E2004" s="2" t="str">
        <f t="shared" si="372"/>
        <v>10 ans, 8 mois, 10 jours</v>
      </c>
      <c r="G2004" s="3">
        <f t="shared" si="373"/>
        <v>10</v>
      </c>
      <c r="H2004" s="4">
        <f t="shared" si="374"/>
        <v>8</v>
      </c>
      <c r="I2004" s="5">
        <f t="shared" si="375"/>
        <v>10</v>
      </c>
      <c r="K2004" s="1">
        <f t="shared" si="376"/>
        <v>26794</v>
      </c>
      <c r="M2004" s="6">
        <f t="shared" si="377"/>
        <v>-1</v>
      </c>
      <c r="O2004" s="2" t="str">
        <f t="shared" si="378"/>
        <v>10 ans, 8 mois, 11 jours</v>
      </c>
      <c r="Q2004" s="3">
        <f t="shared" si="379"/>
        <v>10</v>
      </c>
      <c r="R2004" s="4">
        <f t="shared" si="380"/>
        <v>8</v>
      </c>
      <c r="S2004" s="5">
        <f t="shared" si="381"/>
        <v>11</v>
      </c>
      <c r="U2004" s="1">
        <f t="shared" si="382"/>
        <v>26795</v>
      </c>
      <c r="W2004" s="6">
        <f t="shared" si="383"/>
        <v>0</v>
      </c>
      <c r="Y2004" t="str">
        <f>_xll.DIFFDATE(B2004,C2004,3)</f>
        <v>10 ans 8 mois 10 jours</v>
      </c>
      <c r="AC2004" t="str">
        <f>RIGHT(_xll.DIFFDATE($B2004,$C2004,3),8)</f>
        <v>10 jours</v>
      </c>
      <c r="AD2004" s="11"/>
      <c r="AE2004" s="10"/>
    </row>
    <row r="2005" spans="2:31">
      <c r="B2005" s="1">
        <v>31563</v>
      </c>
      <c r="C2005" s="1">
        <v>36002</v>
      </c>
      <c r="E2005" s="2" t="str">
        <f t="shared" si="372"/>
        <v>12 ans, 1 mois, 25 jours</v>
      </c>
      <c r="G2005" s="3">
        <f t="shared" si="373"/>
        <v>12</v>
      </c>
      <c r="H2005" s="4">
        <f t="shared" si="374"/>
        <v>1</v>
      </c>
      <c r="I2005" s="5">
        <f t="shared" si="375"/>
        <v>25</v>
      </c>
      <c r="K2005" s="1">
        <f t="shared" si="376"/>
        <v>36001</v>
      </c>
      <c r="M2005" s="6">
        <f t="shared" si="377"/>
        <v>-1</v>
      </c>
      <c r="O2005" s="2" t="str">
        <f t="shared" si="378"/>
        <v>12 ans, 1 mois, 26 jours</v>
      </c>
      <c r="Q2005" s="3">
        <f t="shared" si="379"/>
        <v>12</v>
      </c>
      <c r="R2005" s="4">
        <f t="shared" si="380"/>
        <v>1</v>
      </c>
      <c r="S2005" s="5">
        <f t="shared" si="381"/>
        <v>26</v>
      </c>
      <c r="U2005" s="1">
        <f t="shared" si="382"/>
        <v>36002</v>
      </c>
      <c r="W2005" s="6">
        <f t="shared" si="383"/>
        <v>0</v>
      </c>
      <c r="Y2005" t="str">
        <f>_xll.DIFFDATE(B2005,C2005,3)</f>
        <v>12 ans 1 mois 25 jours</v>
      </c>
      <c r="AC2005" t="str">
        <f>RIGHT(_xll.DIFFDATE($B2005,$C2005,3),8)</f>
        <v>25 jours</v>
      </c>
      <c r="AD2005" s="11"/>
      <c r="AE2005" s="10"/>
    </row>
    <row r="2006" spans="2:31">
      <c r="B2006" s="1">
        <v>33542</v>
      </c>
      <c r="C2006" s="1">
        <v>53164</v>
      </c>
      <c r="E2006" s="2" t="str">
        <f t="shared" si="372"/>
        <v>53 ans, 8 mois, 20 jours</v>
      </c>
      <c r="G2006" s="3">
        <f t="shared" si="373"/>
        <v>53</v>
      </c>
      <c r="H2006" s="4">
        <f t="shared" si="374"/>
        <v>8</v>
      </c>
      <c r="I2006" s="5">
        <f t="shared" si="375"/>
        <v>20</v>
      </c>
      <c r="K2006" s="1">
        <f t="shared" si="376"/>
        <v>53163</v>
      </c>
      <c r="M2006" s="6">
        <f t="shared" si="377"/>
        <v>-1</v>
      </c>
      <c r="O2006" s="2" t="str">
        <f t="shared" si="378"/>
        <v>53 ans, 8 mois, 21 jours</v>
      </c>
      <c r="Q2006" s="3">
        <f t="shared" si="379"/>
        <v>53</v>
      </c>
      <c r="R2006" s="4">
        <f t="shared" si="380"/>
        <v>8</v>
      </c>
      <c r="S2006" s="5">
        <f t="shared" si="381"/>
        <v>21</v>
      </c>
      <c r="U2006" s="1">
        <f t="shared" si="382"/>
        <v>53164</v>
      </c>
      <c r="W2006" s="6">
        <f t="shared" si="383"/>
        <v>0</v>
      </c>
      <c r="Y2006" t="str">
        <f>_xll.DIFFDATE(B2006,C2006,3)</f>
        <v>53 ans 8 mois 20 jours</v>
      </c>
      <c r="AC2006" t="str">
        <f>RIGHT(_xll.DIFFDATE($B2006,$C2006,3),8)</f>
        <v>20 jours</v>
      </c>
      <c r="AD2006" s="11"/>
      <c r="AE2006" s="10"/>
    </row>
    <row r="2007" spans="2:31">
      <c r="B2007" s="1">
        <v>20179</v>
      </c>
      <c r="C2007" s="1">
        <v>48772</v>
      </c>
      <c r="E2007" s="2" t="str">
        <f t="shared" si="372"/>
        <v>78 ans, 3 mois, 11 jours</v>
      </c>
      <c r="G2007" s="3">
        <f t="shared" si="373"/>
        <v>78</v>
      </c>
      <c r="H2007" s="4">
        <f t="shared" si="374"/>
        <v>3</v>
      </c>
      <c r="I2007" s="5">
        <f t="shared" si="375"/>
        <v>11</v>
      </c>
      <c r="K2007" s="1">
        <f t="shared" si="376"/>
        <v>48771</v>
      </c>
      <c r="M2007" s="6">
        <f t="shared" si="377"/>
        <v>-1</v>
      </c>
      <c r="O2007" s="2" t="str">
        <f t="shared" si="378"/>
        <v>78 ans, 3 mois, 12 jours</v>
      </c>
      <c r="Q2007" s="3">
        <f t="shared" si="379"/>
        <v>78</v>
      </c>
      <c r="R2007" s="4">
        <f t="shared" si="380"/>
        <v>3</v>
      </c>
      <c r="S2007" s="5">
        <f t="shared" si="381"/>
        <v>12</v>
      </c>
      <c r="U2007" s="1">
        <f t="shared" si="382"/>
        <v>48772</v>
      </c>
      <c r="W2007" s="6">
        <f t="shared" si="383"/>
        <v>0</v>
      </c>
      <c r="Y2007" t="str">
        <f>_xll.DIFFDATE(B2007,C2007,3)</f>
        <v>78 ans 3 mois 11 jours</v>
      </c>
      <c r="AC2007" t="str">
        <f>RIGHT(_xll.DIFFDATE($B2007,$C2007,3),8)</f>
        <v>11 jours</v>
      </c>
      <c r="AD2007" s="11"/>
      <c r="AE2007" s="10"/>
    </row>
    <row r="2008" spans="2:31">
      <c r="B2008" s="1">
        <v>8613</v>
      </c>
      <c r="C2008" s="1">
        <v>53165</v>
      </c>
      <c r="E2008" s="2" t="str">
        <f t="shared" si="372"/>
        <v>121 ans, 11 mois, 21 jours</v>
      </c>
      <c r="G2008" s="3">
        <f t="shared" si="373"/>
        <v>121</v>
      </c>
      <c r="H2008" s="4">
        <f t="shared" si="374"/>
        <v>11</v>
      </c>
      <c r="I2008" s="5">
        <f t="shared" si="375"/>
        <v>21</v>
      </c>
      <c r="K2008" s="1">
        <f t="shared" si="376"/>
        <v>53164</v>
      </c>
      <c r="M2008" s="6">
        <f t="shared" si="377"/>
        <v>-1</v>
      </c>
      <c r="O2008" s="2" t="str">
        <f t="shared" si="378"/>
        <v>121 ans, 11 mois, 22 jours</v>
      </c>
      <c r="Q2008" s="3">
        <f t="shared" si="379"/>
        <v>121</v>
      </c>
      <c r="R2008" s="4">
        <f t="shared" si="380"/>
        <v>11</v>
      </c>
      <c r="S2008" s="5">
        <f t="shared" si="381"/>
        <v>22</v>
      </c>
      <c r="U2008" s="1">
        <f t="shared" si="382"/>
        <v>53165</v>
      </c>
      <c r="W2008" s="6">
        <f t="shared" si="383"/>
        <v>0</v>
      </c>
      <c r="Y2008" t="str">
        <f>_xll.DIFFDATE(B2008,C2008,3)</f>
        <v>121 ans 11 mois 21 jours</v>
      </c>
      <c r="AC2008" t="str">
        <f>RIGHT(_xll.DIFFDATE($B2008,$C2008,3),8)</f>
        <v>21 jours</v>
      </c>
      <c r="AD2008" s="11"/>
      <c r="AE2008" s="10"/>
    </row>
    <row r="2009" spans="2:31">
      <c r="B2009" s="1">
        <v>4899</v>
      </c>
      <c r="C2009" s="1">
        <v>37709</v>
      </c>
      <c r="E2009" s="2" t="str">
        <f t="shared" si="372"/>
        <v>89 ans, 9 mois, 27 jours</v>
      </c>
      <c r="G2009" s="3">
        <f t="shared" si="373"/>
        <v>89</v>
      </c>
      <c r="H2009" s="4">
        <f t="shared" si="374"/>
        <v>9</v>
      </c>
      <c r="I2009" s="5">
        <f t="shared" si="375"/>
        <v>27</v>
      </c>
      <c r="K2009" s="1">
        <f t="shared" si="376"/>
        <v>37707</v>
      </c>
      <c r="M2009" s="6">
        <f t="shared" si="377"/>
        <v>-2</v>
      </c>
      <c r="O2009" s="2" t="str">
        <f t="shared" si="378"/>
        <v>89 ans, 9 mois, 29 jours</v>
      </c>
      <c r="Q2009" s="3">
        <f t="shared" si="379"/>
        <v>89</v>
      </c>
      <c r="R2009" s="4">
        <f t="shared" si="380"/>
        <v>9</v>
      </c>
      <c r="S2009" s="5">
        <f t="shared" si="381"/>
        <v>29</v>
      </c>
      <c r="U2009" s="1">
        <f t="shared" si="382"/>
        <v>37709</v>
      </c>
      <c r="W2009" s="6">
        <f t="shared" si="383"/>
        <v>0</v>
      </c>
      <c r="Y2009" t="str">
        <f>_xll.DIFFDATE(B2009,C2009,3)</f>
        <v>89 ans 9 mois 27 jours</v>
      </c>
      <c r="AC2009" t="str">
        <f>RIGHT(_xll.DIFFDATE($B2009,$C2009,3),8)</f>
        <v>27 jours</v>
      </c>
      <c r="AD2009" s="11"/>
      <c r="AE2009" s="10"/>
    </row>
    <row r="2010" spans="2:31">
      <c r="B2010" s="1">
        <v>9436</v>
      </c>
      <c r="C2010" s="1">
        <v>49763</v>
      </c>
      <c r="E2010" s="2" t="str">
        <f t="shared" si="372"/>
        <v>110 ans, 4 mois, 27 jours</v>
      </c>
      <c r="G2010" s="3">
        <f t="shared" si="373"/>
        <v>110</v>
      </c>
      <c r="H2010" s="4">
        <f t="shared" si="374"/>
        <v>4</v>
      </c>
      <c r="I2010" s="5">
        <f t="shared" si="375"/>
        <v>27</v>
      </c>
      <c r="K2010" s="1">
        <f t="shared" si="376"/>
        <v>49761</v>
      </c>
      <c r="M2010" s="6">
        <f t="shared" si="377"/>
        <v>-2</v>
      </c>
      <c r="O2010" s="2" t="str">
        <f t="shared" si="378"/>
        <v>110 ans, 4 mois, 29 jours</v>
      </c>
      <c r="Q2010" s="3">
        <f t="shared" si="379"/>
        <v>110</v>
      </c>
      <c r="R2010" s="4">
        <f t="shared" si="380"/>
        <v>4</v>
      </c>
      <c r="S2010" s="5">
        <f t="shared" si="381"/>
        <v>29</v>
      </c>
      <c r="U2010" s="1">
        <f t="shared" si="382"/>
        <v>49763</v>
      </c>
      <c r="W2010" s="6">
        <f t="shared" si="383"/>
        <v>0</v>
      </c>
      <c r="Y2010" t="str">
        <f>_xll.DIFFDATE(B2010,C2010,3)</f>
        <v>110 ans 4 mois 27 jours</v>
      </c>
      <c r="AC2010" t="str">
        <f>RIGHT(_xll.DIFFDATE($B2010,$C2010,3),8)</f>
        <v>27 jours</v>
      </c>
      <c r="AD2010" s="11"/>
      <c r="AE2010" s="10"/>
    </row>
    <row r="2011" spans="2:31">
      <c r="B2011" s="1">
        <v>30772</v>
      </c>
      <c r="C2011" s="1">
        <v>73482</v>
      </c>
      <c r="E2011" s="2" t="str">
        <f t="shared" si="372"/>
        <v>116 ans, 11 mois, 5 jours</v>
      </c>
      <c r="G2011" s="3">
        <f t="shared" si="373"/>
        <v>116</v>
      </c>
      <c r="H2011" s="4">
        <f t="shared" si="374"/>
        <v>11</v>
      </c>
      <c r="I2011" s="5">
        <f t="shared" si="375"/>
        <v>5</v>
      </c>
      <c r="K2011" s="1">
        <f t="shared" si="376"/>
        <v>73479</v>
      </c>
      <c r="M2011" s="6">
        <f t="shared" si="377"/>
        <v>-3</v>
      </c>
      <c r="O2011" s="2" t="str">
        <f t="shared" si="378"/>
        <v>116 ans, 11 mois, 8 jours</v>
      </c>
      <c r="Q2011" s="3">
        <f t="shared" si="379"/>
        <v>116</v>
      </c>
      <c r="R2011" s="4">
        <f t="shared" si="380"/>
        <v>11</v>
      </c>
      <c r="S2011" s="5">
        <f t="shared" si="381"/>
        <v>8</v>
      </c>
      <c r="U2011" s="1">
        <f t="shared" si="382"/>
        <v>73482</v>
      </c>
      <c r="W2011" s="6">
        <f t="shared" si="383"/>
        <v>0</v>
      </c>
      <c r="Y2011" t="str">
        <f>_xll.DIFFDATE(B2011,C2011,3)</f>
        <v>116 ans 11 mois 5 jours</v>
      </c>
      <c r="AC2011" t="str">
        <f>RIGHT(_xll.DIFFDATE($B2011,$C2011,3),8)</f>
        <v xml:space="preserve"> 5 jours</v>
      </c>
      <c r="AD2011" s="11"/>
      <c r="AE2011" s="10"/>
    </row>
    <row r="2012" spans="2:31">
      <c r="B2012" s="1">
        <v>2495</v>
      </c>
      <c r="C2012" s="1">
        <v>19800</v>
      </c>
      <c r="E2012" s="2" t="str">
        <f t="shared" si="372"/>
        <v>47 ans, 4 mois, 15 jours</v>
      </c>
      <c r="G2012" s="3">
        <f t="shared" si="373"/>
        <v>47</v>
      </c>
      <c r="H2012" s="4">
        <f t="shared" si="374"/>
        <v>4</v>
      </c>
      <c r="I2012" s="5">
        <f t="shared" si="375"/>
        <v>15</v>
      </c>
      <c r="K2012" s="1">
        <f t="shared" si="376"/>
        <v>19798</v>
      </c>
      <c r="M2012" s="6">
        <f t="shared" si="377"/>
        <v>-2</v>
      </c>
      <c r="O2012" s="2" t="str">
        <f t="shared" si="378"/>
        <v>47 ans, 4 mois, 17 jours</v>
      </c>
      <c r="Q2012" s="3">
        <f t="shared" si="379"/>
        <v>47</v>
      </c>
      <c r="R2012" s="4">
        <f t="shared" si="380"/>
        <v>4</v>
      </c>
      <c r="S2012" s="5">
        <f t="shared" si="381"/>
        <v>17</v>
      </c>
      <c r="U2012" s="1">
        <f t="shared" si="382"/>
        <v>19800</v>
      </c>
      <c r="W2012" s="6">
        <f t="shared" si="383"/>
        <v>0</v>
      </c>
      <c r="Y2012" t="str">
        <f>_xll.DIFFDATE(B2012,C2012,3)</f>
        <v>47 ans 4 mois 15 jours</v>
      </c>
      <c r="AC2012" t="str">
        <f>RIGHT(_xll.DIFFDATE($B2012,$C2012,3),8)</f>
        <v>15 jours</v>
      </c>
      <c r="AD2012" s="11"/>
      <c r="AE2012" s="10"/>
    </row>
    <row r="2013" spans="2:31">
      <c r="B2013" s="1">
        <v>17653</v>
      </c>
      <c r="C2013" s="1">
        <v>62176</v>
      </c>
      <c r="E2013" s="2" t="str">
        <f t="shared" si="372"/>
        <v>121 ans, 10 mois, 22 jours</v>
      </c>
      <c r="G2013" s="3">
        <f t="shared" si="373"/>
        <v>121</v>
      </c>
      <c r="H2013" s="4">
        <f t="shared" si="374"/>
        <v>10</v>
      </c>
      <c r="I2013" s="5">
        <f t="shared" si="375"/>
        <v>22</v>
      </c>
      <c r="K2013" s="1">
        <f t="shared" si="376"/>
        <v>62174</v>
      </c>
      <c r="M2013" s="6">
        <f t="shared" si="377"/>
        <v>-2</v>
      </c>
      <c r="O2013" s="2" t="str">
        <f t="shared" si="378"/>
        <v>121 ans, 10 mois, 24 jours</v>
      </c>
      <c r="Q2013" s="3">
        <f t="shared" si="379"/>
        <v>121</v>
      </c>
      <c r="R2013" s="4">
        <f t="shared" si="380"/>
        <v>10</v>
      </c>
      <c r="S2013" s="5">
        <f t="shared" si="381"/>
        <v>24</v>
      </c>
      <c r="U2013" s="1">
        <f t="shared" si="382"/>
        <v>62176</v>
      </c>
      <c r="W2013" s="6">
        <f t="shared" si="383"/>
        <v>0</v>
      </c>
      <c r="Y2013" t="str">
        <f>_xll.DIFFDATE(B2013,C2013,3)</f>
        <v>121 ans 10 mois 22 jours</v>
      </c>
      <c r="AC2013" t="str">
        <f>RIGHT(_xll.DIFFDATE($B2013,$C2013,3),8)</f>
        <v>22 jours</v>
      </c>
      <c r="AD2013" s="11"/>
      <c r="AE2013" s="10"/>
    </row>
    <row r="2014" spans="2:31">
      <c r="B2014" s="1">
        <v>19510</v>
      </c>
      <c r="C2014" s="1">
        <v>36281</v>
      </c>
      <c r="E2014" s="2" t="str">
        <f t="shared" si="372"/>
        <v>45 ans, 11 mois, 0 jour</v>
      </c>
      <c r="G2014" s="3">
        <f t="shared" si="373"/>
        <v>45</v>
      </c>
      <c r="H2014" s="4">
        <f t="shared" si="374"/>
        <v>11</v>
      </c>
      <c r="I2014" s="5">
        <f t="shared" si="375"/>
        <v>0</v>
      </c>
      <c r="K2014" s="1">
        <f t="shared" si="376"/>
        <v>36280</v>
      </c>
      <c r="M2014" s="6">
        <f t="shared" si="377"/>
        <v>-1</v>
      </c>
      <c r="O2014" s="2" t="str">
        <f t="shared" si="378"/>
        <v>45 ans, 11 mois, 1 jour</v>
      </c>
      <c r="Q2014" s="3">
        <f t="shared" si="379"/>
        <v>45</v>
      </c>
      <c r="R2014" s="4">
        <f t="shared" si="380"/>
        <v>11</v>
      </c>
      <c r="S2014" s="5">
        <f t="shared" si="381"/>
        <v>1</v>
      </c>
      <c r="U2014" s="1">
        <f t="shared" si="382"/>
        <v>36281</v>
      </c>
      <c r="W2014" s="6">
        <f t="shared" si="383"/>
        <v>0</v>
      </c>
      <c r="Y2014" t="str">
        <f>_xll.DIFFDATE(B2014,C2014,3)</f>
        <v>45 ans 11 mois 0 jour</v>
      </c>
      <c r="AC2014" t="str">
        <f>RIGHT(_xll.DIFFDATE($B2014,$C2014,3),8)</f>
        <v>s 0 jour</v>
      </c>
      <c r="AD2014" s="11"/>
      <c r="AE2014" s="10"/>
    </row>
    <row r="2015" spans="2:31">
      <c r="B2015" s="1">
        <v>9709</v>
      </c>
      <c r="C2015" s="1">
        <v>37248</v>
      </c>
      <c r="E2015" s="2" t="str">
        <f t="shared" si="372"/>
        <v>75 ans, 4 mois, 22 jours</v>
      </c>
      <c r="G2015" s="3">
        <f t="shared" si="373"/>
        <v>75</v>
      </c>
      <c r="H2015" s="4">
        <f t="shared" si="374"/>
        <v>4</v>
      </c>
      <c r="I2015" s="5">
        <f t="shared" si="375"/>
        <v>22</v>
      </c>
      <c r="K2015" s="1">
        <f t="shared" si="376"/>
        <v>37247</v>
      </c>
      <c r="M2015" s="6">
        <f t="shared" si="377"/>
        <v>-1</v>
      </c>
      <c r="O2015" s="2" t="str">
        <f t="shared" si="378"/>
        <v>75 ans, 4 mois, 23 jours</v>
      </c>
      <c r="Q2015" s="3">
        <f t="shared" si="379"/>
        <v>75</v>
      </c>
      <c r="R2015" s="4">
        <f t="shared" si="380"/>
        <v>4</v>
      </c>
      <c r="S2015" s="5">
        <f t="shared" si="381"/>
        <v>23</v>
      </c>
      <c r="U2015" s="1">
        <f t="shared" si="382"/>
        <v>37248</v>
      </c>
      <c r="W2015" s="6">
        <f t="shared" si="383"/>
        <v>0</v>
      </c>
      <c r="Y2015" t="str">
        <f>_xll.DIFFDATE(B2015,C2015,3)</f>
        <v>75 ans 4 mois 22 jours</v>
      </c>
      <c r="AC2015" t="str">
        <f>RIGHT(_xll.DIFFDATE($B2015,$C2015,3),8)</f>
        <v>22 jours</v>
      </c>
      <c r="AD2015" s="11"/>
      <c r="AE2015" s="10"/>
    </row>
    <row r="2016" spans="2:31">
      <c r="B2016" s="1">
        <v>33269</v>
      </c>
      <c r="C2016" s="1">
        <v>73610</v>
      </c>
      <c r="E2016" s="2" t="str">
        <f t="shared" si="372"/>
        <v>110 ans, 5 mois, 13 jours</v>
      </c>
      <c r="G2016" s="3">
        <f t="shared" si="373"/>
        <v>110</v>
      </c>
      <c r="H2016" s="4">
        <f t="shared" si="374"/>
        <v>5</v>
      </c>
      <c r="I2016" s="5">
        <f t="shared" si="375"/>
        <v>13</v>
      </c>
      <c r="K2016" s="1">
        <f t="shared" si="376"/>
        <v>73609</v>
      </c>
      <c r="M2016" s="6">
        <f t="shared" si="377"/>
        <v>-1</v>
      </c>
      <c r="O2016" s="2" t="str">
        <f t="shared" si="378"/>
        <v>110 ans, 5 mois, 14 jours</v>
      </c>
      <c r="Q2016" s="3">
        <f t="shared" si="379"/>
        <v>110</v>
      </c>
      <c r="R2016" s="4">
        <f t="shared" si="380"/>
        <v>5</v>
      </c>
      <c r="S2016" s="5">
        <f t="shared" si="381"/>
        <v>14</v>
      </c>
      <c r="U2016" s="1">
        <f t="shared" si="382"/>
        <v>73610</v>
      </c>
      <c r="W2016" s="6">
        <f t="shared" si="383"/>
        <v>0</v>
      </c>
      <c r="Y2016" t="str">
        <f>_xll.DIFFDATE(B2016,C2016,3)</f>
        <v>110 ans 5 mois 13 jours</v>
      </c>
      <c r="AC2016" t="str">
        <f>RIGHT(_xll.DIFFDATE($B2016,$C2016,3),8)</f>
        <v>13 jours</v>
      </c>
      <c r="AD2016" s="11"/>
      <c r="AE2016" s="10"/>
    </row>
    <row r="2017" spans="2:31">
      <c r="B2017" s="1">
        <v>33603</v>
      </c>
      <c r="C2017" s="1">
        <v>82673</v>
      </c>
      <c r="E2017" s="2" t="str">
        <f t="shared" si="372"/>
        <v>134 ans, 4 mois, 6 jours</v>
      </c>
      <c r="G2017" s="3">
        <f t="shared" si="373"/>
        <v>134</v>
      </c>
      <c r="H2017" s="4">
        <f t="shared" si="374"/>
        <v>4</v>
      </c>
      <c r="I2017" s="5">
        <f t="shared" si="375"/>
        <v>6</v>
      </c>
      <c r="K2017" s="1">
        <f t="shared" si="376"/>
        <v>82672</v>
      </c>
      <c r="M2017" s="6">
        <f t="shared" si="377"/>
        <v>-1</v>
      </c>
      <c r="O2017" s="2" t="str">
        <f t="shared" si="378"/>
        <v>134 ans, 4 mois, 7 jours</v>
      </c>
      <c r="Q2017" s="3">
        <f t="shared" si="379"/>
        <v>134</v>
      </c>
      <c r="R2017" s="4">
        <f t="shared" si="380"/>
        <v>4</v>
      </c>
      <c r="S2017" s="5">
        <f t="shared" si="381"/>
        <v>7</v>
      </c>
      <c r="U2017" s="1">
        <f t="shared" si="382"/>
        <v>82673</v>
      </c>
      <c r="W2017" s="6">
        <f t="shared" si="383"/>
        <v>0</v>
      </c>
      <c r="Y2017" t="str">
        <f>_xll.DIFFDATE(B2017,C2017,3)</f>
        <v>134 ans 4 mois 6 jours</v>
      </c>
      <c r="AC2017" t="str">
        <f>RIGHT(_xll.DIFFDATE($B2017,$C2017,3),8)</f>
        <v xml:space="preserve"> 6 jours</v>
      </c>
      <c r="AD2017" s="11"/>
      <c r="AE2017" s="10"/>
    </row>
    <row r="2018" spans="2:31">
      <c r="B2018" s="1">
        <v>305</v>
      </c>
      <c r="C2018" s="1">
        <v>48861</v>
      </c>
      <c r="E2018" s="2" t="str">
        <f t="shared" si="372"/>
        <v>132 ans, 11 mois, 8 jours</v>
      </c>
      <c r="G2018" s="3">
        <f t="shared" si="373"/>
        <v>132</v>
      </c>
      <c r="H2018" s="4">
        <f t="shared" si="374"/>
        <v>11</v>
      </c>
      <c r="I2018" s="5">
        <f t="shared" si="375"/>
        <v>8</v>
      </c>
      <c r="K2018" s="1">
        <f t="shared" si="376"/>
        <v>48860</v>
      </c>
      <c r="M2018" s="6">
        <f t="shared" si="377"/>
        <v>-1</v>
      </c>
      <c r="O2018" s="2" t="str">
        <f t="shared" si="378"/>
        <v>132 ans, 11 mois, 9 jours</v>
      </c>
      <c r="Q2018" s="3">
        <f t="shared" si="379"/>
        <v>132</v>
      </c>
      <c r="R2018" s="4">
        <f t="shared" si="380"/>
        <v>11</v>
      </c>
      <c r="S2018" s="5">
        <f t="shared" si="381"/>
        <v>9</v>
      </c>
      <c r="U2018" s="1">
        <f t="shared" si="382"/>
        <v>48861</v>
      </c>
      <c r="W2018" s="6">
        <f t="shared" si="383"/>
        <v>0</v>
      </c>
      <c r="Y2018" t="str">
        <f>_xll.DIFFDATE(B2018,C2018,3)</f>
        <v>132 ans 11 mois 8 jours</v>
      </c>
      <c r="AC2018" t="str">
        <f>RIGHT(_xll.DIFFDATE($B2018,$C2018,3),8)</f>
        <v xml:space="preserve"> 8 jours</v>
      </c>
      <c r="AD2018" s="11"/>
      <c r="AE2018" s="10"/>
    </row>
    <row r="2019" spans="2:31">
      <c r="B2019" s="1">
        <v>35277</v>
      </c>
      <c r="C2019" s="1">
        <v>47671</v>
      </c>
      <c r="E2019" s="2" t="str">
        <f t="shared" si="372"/>
        <v>33 ans, 11 mois, 6 jours</v>
      </c>
      <c r="G2019" s="3">
        <f t="shared" si="373"/>
        <v>33</v>
      </c>
      <c r="H2019" s="4">
        <f t="shared" si="374"/>
        <v>11</v>
      </c>
      <c r="I2019" s="5">
        <f t="shared" si="375"/>
        <v>6</v>
      </c>
      <c r="K2019" s="1">
        <f t="shared" si="376"/>
        <v>47670</v>
      </c>
      <c r="M2019" s="6">
        <f t="shared" si="377"/>
        <v>-1</v>
      </c>
      <c r="O2019" s="2" t="str">
        <f t="shared" si="378"/>
        <v>33 ans, 11 mois, 7 jours</v>
      </c>
      <c r="Q2019" s="3">
        <f t="shared" si="379"/>
        <v>33</v>
      </c>
      <c r="R2019" s="4">
        <f t="shared" si="380"/>
        <v>11</v>
      </c>
      <c r="S2019" s="5">
        <f t="shared" si="381"/>
        <v>7</v>
      </c>
      <c r="U2019" s="1">
        <f t="shared" si="382"/>
        <v>47671</v>
      </c>
      <c r="W2019" s="6">
        <f t="shared" si="383"/>
        <v>0</v>
      </c>
      <c r="Y2019" t="str">
        <f>_xll.DIFFDATE(B2019,C2019,3)</f>
        <v>33 ans 11 mois 6 jours</v>
      </c>
      <c r="AC2019" t="str">
        <f>RIGHT(_xll.DIFFDATE($B2019,$C2019,3),8)</f>
        <v xml:space="preserve"> 6 jours</v>
      </c>
      <c r="AD2019" s="11"/>
      <c r="AE2019" s="10"/>
    </row>
    <row r="2020" spans="2:31">
      <c r="B2020" s="1">
        <v>1186</v>
      </c>
      <c r="C2020" s="1">
        <v>25201</v>
      </c>
      <c r="E2020" s="2" t="str">
        <f t="shared" si="372"/>
        <v>65 ans, 8 mois, 28 jours</v>
      </c>
      <c r="G2020" s="3">
        <f t="shared" si="373"/>
        <v>65</v>
      </c>
      <c r="H2020" s="4">
        <f t="shared" si="374"/>
        <v>8</v>
      </c>
      <c r="I2020" s="5">
        <f t="shared" si="375"/>
        <v>28</v>
      </c>
      <c r="K2020" s="1">
        <f t="shared" si="376"/>
        <v>25200</v>
      </c>
      <c r="M2020" s="6">
        <f t="shared" si="377"/>
        <v>-1</v>
      </c>
      <c r="O2020" s="2" t="str">
        <f t="shared" si="378"/>
        <v>65 ans, 8 mois, 29 jours</v>
      </c>
      <c r="Q2020" s="3">
        <f t="shared" si="379"/>
        <v>65</v>
      </c>
      <c r="R2020" s="4">
        <f t="shared" si="380"/>
        <v>8</v>
      </c>
      <c r="S2020" s="5">
        <f t="shared" si="381"/>
        <v>29</v>
      </c>
      <c r="U2020" s="1">
        <f t="shared" si="382"/>
        <v>25201</v>
      </c>
      <c r="W2020" s="6">
        <f t="shared" si="383"/>
        <v>0</v>
      </c>
      <c r="Y2020" t="str">
        <f>_xll.DIFFDATE(B2020,C2020,3)</f>
        <v>65 ans 8 mois 28 jours</v>
      </c>
      <c r="AC2020" t="str">
        <f>RIGHT(_xll.DIFFDATE($B2020,$C2020,3),8)</f>
        <v>28 jours</v>
      </c>
      <c r="AD2020" s="11"/>
      <c r="AE2020" s="10"/>
    </row>
    <row r="2021" spans="2:31">
      <c r="B2021" s="1">
        <v>9344</v>
      </c>
      <c r="C2021" s="1">
        <v>15779</v>
      </c>
      <c r="E2021" s="2" t="str">
        <f t="shared" si="372"/>
        <v>17 ans, 7 mois, 11 jours</v>
      </c>
      <c r="G2021" s="3">
        <f t="shared" si="373"/>
        <v>17</v>
      </c>
      <c r="H2021" s="4">
        <f t="shared" si="374"/>
        <v>7</v>
      </c>
      <c r="I2021" s="5">
        <f t="shared" si="375"/>
        <v>11</v>
      </c>
      <c r="K2021" s="1">
        <f t="shared" si="376"/>
        <v>15776</v>
      </c>
      <c r="M2021" s="6">
        <f t="shared" si="377"/>
        <v>-3</v>
      </c>
      <c r="O2021" s="2" t="str">
        <f t="shared" si="378"/>
        <v>17 ans, 7 mois, 14 jours</v>
      </c>
      <c r="Q2021" s="3">
        <f t="shared" si="379"/>
        <v>17</v>
      </c>
      <c r="R2021" s="4">
        <f t="shared" si="380"/>
        <v>7</v>
      </c>
      <c r="S2021" s="5">
        <f t="shared" si="381"/>
        <v>14</v>
      </c>
      <c r="U2021" s="1">
        <f t="shared" si="382"/>
        <v>15779</v>
      </c>
      <c r="W2021" s="6">
        <f t="shared" si="383"/>
        <v>0</v>
      </c>
      <c r="Y2021" t="str">
        <f>_xll.DIFFDATE(B2021,C2021,3)</f>
        <v>17 ans 7 mois 11 jours</v>
      </c>
      <c r="AC2021" t="str">
        <f>RIGHT(_xll.DIFFDATE($B2021,$C2021,3),8)</f>
        <v>11 jours</v>
      </c>
      <c r="AD2021" s="11"/>
      <c r="AE2021" s="10"/>
    </row>
    <row r="2022" spans="2:31">
      <c r="B2022" s="1">
        <v>17470</v>
      </c>
      <c r="C2022" s="1">
        <v>45744</v>
      </c>
      <c r="E2022" s="2" t="str">
        <f t="shared" si="372"/>
        <v>77 ans, 4 mois, 26 jours</v>
      </c>
      <c r="G2022" s="3">
        <f t="shared" si="373"/>
        <v>77</v>
      </c>
      <c r="H2022" s="4">
        <f t="shared" si="374"/>
        <v>4</v>
      </c>
      <c r="I2022" s="5">
        <f t="shared" si="375"/>
        <v>26</v>
      </c>
      <c r="K2022" s="1">
        <f t="shared" si="376"/>
        <v>45742</v>
      </c>
      <c r="M2022" s="6">
        <f t="shared" si="377"/>
        <v>-2</v>
      </c>
      <c r="O2022" s="2" t="str">
        <f t="shared" si="378"/>
        <v>77 ans, 4 mois, 28 jours</v>
      </c>
      <c r="Q2022" s="3">
        <f t="shared" si="379"/>
        <v>77</v>
      </c>
      <c r="R2022" s="4">
        <f t="shared" si="380"/>
        <v>4</v>
      </c>
      <c r="S2022" s="5">
        <f t="shared" si="381"/>
        <v>28</v>
      </c>
      <c r="U2022" s="1">
        <f t="shared" si="382"/>
        <v>45744</v>
      </c>
      <c r="W2022" s="6">
        <f t="shared" si="383"/>
        <v>0</v>
      </c>
      <c r="Y2022" t="str">
        <f>_xll.DIFFDATE(B2022,C2022,3)</f>
        <v>77 ans 4 mois 26 jours</v>
      </c>
      <c r="AC2022" t="str">
        <f>RIGHT(_xll.DIFFDATE($B2022,$C2022,3),8)</f>
        <v>26 jours</v>
      </c>
      <c r="AD2022" s="11"/>
      <c r="AE2022" s="10"/>
    </row>
    <row r="2023" spans="2:31">
      <c r="B2023" s="1">
        <v>8612</v>
      </c>
      <c r="C2023" s="1">
        <v>54851</v>
      </c>
      <c r="E2023" s="2" t="str">
        <f t="shared" si="372"/>
        <v>126 ans, 7 mois, 2 jours</v>
      </c>
      <c r="G2023" s="3">
        <f t="shared" si="373"/>
        <v>126</v>
      </c>
      <c r="H2023" s="4">
        <f t="shared" si="374"/>
        <v>7</v>
      </c>
      <c r="I2023" s="5">
        <f t="shared" si="375"/>
        <v>2</v>
      </c>
      <c r="K2023" s="1">
        <f t="shared" si="376"/>
        <v>54849</v>
      </c>
      <c r="M2023" s="6">
        <f t="shared" si="377"/>
        <v>-2</v>
      </c>
      <c r="O2023" s="2" t="str">
        <f t="shared" si="378"/>
        <v>126 ans, 7 mois, 4 jours</v>
      </c>
      <c r="Q2023" s="3">
        <f t="shared" si="379"/>
        <v>126</v>
      </c>
      <c r="R2023" s="4">
        <f t="shared" si="380"/>
        <v>7</v>
      </c>
      <c r="S2023" s="5">
        <f t="shared" si="381"/>
        <v>4</v>
      </c>
      <c r="U2023" s="1">
        <f t="shared" si="382"/>
        <v>54851</v>
      </c>
      <c r="W2023" s="6">
        <f t="shared" si="383"/>
        <v>0</v>
      </c>
      <c r="Y2023" t="str">
        <f>_xll.DIFFDATE(B2023,C2023,3)</f>
        <v>126 ans 7 mois 2 jours</v>
      </c>
      <c r="AC2023" t="str">
        <f>RIGHT(_xll.DIFFDATE($B2023,$C2023,3),8)</f>
        <v xml:space="preserve"> 2 jours</v>
      </c>
      <c r="AD2023" s="11"/>
      <c r="AE2023" s="10"/>
    </row>
    <row r="2024" spans="2:31">
      <c r="B2024" s="1">
        <v>13027</v>
      </c>
      <c r="C2024" s="1">
        <v>43540</v>
      </c>
      <c r="E2024" s="2" t="str">
        <f t="shared" si="372"/>
        <v>83 ans, 6 mois, 13 jours</v>
      </c>
      <c r="G2024" s="3">
        <f t="shared" si="373"/>
        <v>83</v>
      </c>
      <c r="H2024" s="4">
        <f t="shared" si="374"/>
        <v>6</v>
      </c>
      <c r="I2024" s="5">
        <f t="shared" si="375"/>
        <v>13</v>
      </c>
      <c r="K2024" s="1">
        <f t="shared" si="376"/>
        <v>43537</v>
      </c>
      <c r="M2024" s="6">
        <f t="shared" si="377"/>
        <v>-3</v>
      </c>
      <c r="O2024" s="2" t="str">
        <f t="shared" si="378"/>
        <v>83 ans, 6 mois, 16 jours</v>
      </c>
      <c r="Q2024" s="3">
        <f t="shared" si="379"/>
        <v>83</v>
      </c>
      <c r="R2024" s="4">
        <f t="shared" si="380"/>
        <v>6</v>
      </c>
      <c r="S2024" s="5">
        <f t="shared" si="381"/>
        <v>16</v>
      </c>
      <c r="U2024" s="1">
        <f t="shared" si="382"/>
        <v>43540</v>
      </c>
      <c r="W2024" s="6">
        <f t="shared" si="383"/>
        <v>0</v>
      </c>
      <c r="Y2024" t="str">
        <f>_xll.DIFFDATE(B2024,C2024,3)</f>
        <v>83 ans 6 mois 13 jours</v>
      </c>
      <c r="AC2024" t="str">
        <f>RIGHT(_xll.DIFFDATE($B2024,$C2024,3),8)</f>
        <v>13 jours</v>
      </c>
      <c r="AD2024" s="11"/>
      <c r="AE2024" s="10"/>
    </row>
    <row r="2025" spans="2:31">
      <c r="B2025" s="1">
        <v>22734</v>
      </c>
      <c r="C2025" s="1">
        <v>71306</v>
      </c>
      <c r="E2025" s="2" t="str">
        <f t="shared" si="372"/>
        <v>132 ans, 11 mois, 22 jours</v>
      </c>
      <c r="G2025" s="3">
        <f t="shared" si="373"/>
        <v>132</v>
      </c>
      <c r="H2025" s="4">
        <f t="shared" si="374"/>
        <v>11</v>
      </c>
      <c r="I2025" s="5">
        <f t="shared" si="375"/>
        <v>22</v>
      </c>
      <c r="K2025" s="1">
        <f t="shared" si="376"/>
        <v>71305</v>
      </c>
      <c r="M2025" s="6">
        <f t="shared" si="377"/>
        <v>-1</v>
      </c>
      <c r="O2025" s="2" t="str">
        <f t="shared" si="378"/>
        <v>132 ans, 11 mois, 23 jours</v>
      </c>
      <c r="Q2025" s="3">
        <f t="shared" si="379"/>
        <v>132</v>
      </c>
      <c r="R2025" s="4">
        <f t="shared" si="380"/>
        <v>11</v>
      </c>
      <c r="S2025" s="5">
        <f t="shared" si="381"/>
        <v>23</v>
      </c>
      <c r="U2025" s="1">
        <f t="shared" si="382"/>
        <v>71306</v>
      </c>
      <c r="W2025" s="6">
        <f t="shared" si="383"/>
        <v>0</v>
      </c>
      <c r="Y2025" t="str">
        <f>_xll.DIFFDATE(B2025,C2025,3)</f>
        <v>132 ans 11 mois 22 jours</v>
      </c>
      <c r="AC2025" t="str">
        <f>RIGHT(_xll.DIFFDATE($B2025,$C2025,3),8)</f>
        <v>22 jours</v>
      </c>
      <c r="AD2025" s="11"/>
      <c r="AE2025" s="10"/>
    </row>
    <row r="2026" spans="2:31">
      <c r="B2026" s="1">
        <v>21701</v>
      </c>
      <c r="C2026" s="1">
        <v>68641</v>
      </c>
      <c r="E2026" s="2" t="str">
        <f t="shared" si="372"/>
        <v>128 ans, 6 mois, 4 jours</v>
      </c>
      <c r="G2026" s="3">
        <f t="shared" si="373"/>
        <v>128</v>
      </c>
      <c r="H2026" s="4">
        <f t="shared" si="374"/>
        <v>6</v>
      </c>
      <c r="I2026" s="5">
        <f t="shared" si="375"/>
        <v>4</v>
      </c>
      <c r="K2026" s="1">
        <f t="shared" si="376"/>
        <v>68640</v>
      </c>
      <c r="M2026" s="6">
        <f t="shared" si="377"/>
        <v>-1</v>
      </c>
      <c r="O2026" s="2" t="str">
        <f t="shared" si="378"/>
        <v>128 ans, 6 mois, 5 jours</v>
      </c>
      <c r="Q2026" s="3">
        <f t="shared" si="379"/>
        <v>128</v>
      </c>
      <c r="R2026" s="4">
        <f t="shared" si="380"/>
        <v>6</v>
      </c>
      <c r="S2026" s="5">
        <f t="shared" si="381"/>
        <v>5</v>
      </c>
      <c r="U2026" s="1">
        <f t="shared" si="382"/>
        <v>68641</v>
      </c>
      <c r="W2026" s="6">
        <f t="shared" si="383"/>
        <v>0</v>
      </c>
      <c r="Y2026" t="str">
        <f>_xll.DIFFDATE(B2026,C2026,3)</f>
        <v>128 ans 6 mois 4 jours</v>
      </c>
      <c r="AC2026" t="str">
        <f>RIGHT(_xll.DIFFDATE($B2026,$C2026,3),8)</f>
        <v xml:space="preserve"> 4 jours</v>
      </c>
      <c r="AD2026" s="11"/>
      <c r="AE2026" s="10"/>
    </row>
    <row r="2027" spans="2:31">
      <c r="B2027" s="1">
        <v>2769</v>
      </c>
      <c r="C2027" s="1">
        <v>24544</v>
      </c>
      <c r="E2027" s="2" t="str">
        <f t="shared" si="372"/>
        <v>59 ans, 7 mois, 10 jours</v>
      </c>
      <c r="G2027" s="3">
        <f t="shared" si="373"/>
        <v>59</v>
      </c>
      <c r="H2027" s="4">
        <f t="shared" si="374"/>
        <v>7</v>
      </c>
      <c r="I2027" s="5">
        <f t="shared" si="375"/>
        <v>10</v>
      </c>
      <c r="K2027" s="1">
        <f t="shared" si="376"/>
        <v>24541</v>
      </c>
      <c r="M2027" s="6">
        <f t="shared" si="377"/>
        <v>-3</v>
      </c>
      <c r="O2027" s="2" t="str">
        <f t="shared" si="378"/>
        <v>59 ans, 7 mois, 13 jours</v>
      </c>
      <c r="Q2027" s="3">
        <f t="shared" si="379"/>
        <v>59</v>
      </c>
      <c r="R2027" s="4">
        <f t="shared" si="380"/>
        <v>7</v>
      </c>
      <c r="S2027" s="5">
        <f t="shared" si="381"/>
        <v>13</v>
      </c>
      <c r="U2027" s="1">
        <f t="shared" si="382"/>
        <v>24544</v>
      </c>
      <c r="W2027" s="6">
        <f t="shared" si="383"/>
        <v>0</v>
      </c>
      <c r="Y2027" t="str">
        <f>_xll.DIFFDATE(B2027,C2027,3)</f>
        <v>59 ans 7 mois 10 jours</v>
      </c>
      <c r="AC2027" t="str">
        <f>RIGHT(_xll.DIFFDATE($B2027,$C2027,3),8)</f>
        <v>10 jours</v>
      </c>
      <c r="AD2027" s="11"/>
      <c r="AE2027" s="10"/>
    </row>
    <row r="2028" spans="2:31">
      <c r="B2028" s="1">
        <v>29341</v>
      </c>
      <c r="C2028" s="1">
        <v>35128</v>
      </c>
      <c r="E2028" s="2" t="str">
        <f t="shared" si="372"/>
        <v>15 ans, 10 mois, 3 jours</v>
      </c>
      <c r="G2028" s="3">
        <f t="shared" si="373"/>
        <v>15</v>
      </c>
      <c r="H2028" s="4">
        <f t="shared" si="374"/>
        <v>10</v>
      </c>
      <c r="I2028" s="5">
        <f t="shared" si="375"/>
        <v>3</v>
      </c>
      <c r="K2028" s="1">
        <f t="shared" si="376"/>
        <v>35127</v>
      </c>
      <c r="M2028" s="6">
        <f t="shared" si="377"/>
        <v>-1</v>
      </c>
      <c r="O2028" s="2" t="str">
        <f t="shared" si="378"/>
        <v>15 ans, 10 mois, 4 jours</v>
      </c>
      <c r="Q2028" s="3">
        <f t="shared" si="379"/>
        <v>15</v>
      </c>
      <c r="R2028" s="4">
        <f t="shared" si="380"/>
        <v>10</v>
      </c>
      <c r="S2028" s="5">
        <f t="shared" si="381"/>
        <v>4</v>
      </c>
      <c r="U2028" s="1">
        <f t="shared" si="382"/>
        <v>35128</v>
      </c>
      <c r="W2028" s="6">
        <f t="shared" si="383"/>
        <v>0</v>
      </c>
      <c r="Y2028" t="str">
        <f>_xll.DIFFDATE(B2028,C2028,3)</f>
        <v>15 ans 10 mois 3 jours</v>
      </c>
      <c r="AC2028" t="str">
        <f>RIGHT(_xll.DIFFDATE($B2028,$C2028,3),8)</f>
        <v xml:space="preserve"> 3 jours</v>
      </c>
      <c r="AD2028" s="11"/>
      <c r="AE2028" s="10"/>
    </row>
    <row r="2029" spans="2:31">
      <c r="B2029" s="1">
        <v>10532</v>
      </c>
      <c r="C2029" s="1">
        <v>18239</v>
      </c>
      <c r="E2029" s="2" t="str">
        <f t="shared" si="372"/>
        <v>21 ans, 1 mois, 6 jours</v>
      </c>
      <c r="G2029" s="3">
        <f t="shared" si="373"/>
        <v>21</v>
      </c>
      <c r="H2029" s="4">
        <f t="shared" si="374"/>
        <v>1</v>
      </c>
      <c r="I2029" s="5">
        <f t="shared" si="375"/>
        <v>6</v>
      </c>
      <c r="K2029" s="1">
        <f t="shared" si="376"/>
        <v>18238</v>
      </c>
      <c r="M2029" s="6">
        <f t="shared" si="377"/>
        <v>-1</v>
      </c>
      <c r="O2029" s="2" t="str">
        <f t="shared" si="378"/>
        <v>21 ans, 1 mois, 7 jours</v>
      </c>
      <c r="Q2029" s="3">
        <f t="shared" si="379"/>
        <v>21</v>
      </c>
      <c r="R2029" s="4">
        <f t="shared" si="380"/>
        <v>1</v>
      </c>
      <c r="S2029" s="5">
        <f t="shared" si="381"/>
        <v>7</v>
      </c>
      <c r="U2029" s="1">
        <f t="shared" si="382"/>
        <v>18239</v>
      </c>
      <c r="W2029" s="6">
        <f t="shared" si="383"/>
        <v>0</v>
      </c>
      <c r="Y2029" t="str">
        <f>_xll.DIFFDATE(B2029,C2029,3)</f>
        <v>21 ans 1 mois 6 jours</v>
      </c>
      <c r="AC2029" t="str">
        <f>RIGHT(_xll.DIFFDATE($B2029,$C2029,3),8)</f>
        <v xml:space="preserve"> 6 jours</v>
      </c>
      <c r="AD2029" s="11"/>
      <c r="AE2029" s="10"/>
    </row>
    <row r="2030" spans="2:31">
      <c r="B2030" s="1">
        <v>17410</v>
      </c>
      <c r="C2030" s="1">
        <v>63907</v>
      </c>
      <c r="E2030" s="2" t="str">
        <f t="shared" si="372"/>
        <v>127 ans, 3 mois, 18 jours</v>
      </c>
      <c r="G2030" s="3">
        <f t="shared" si="373"/>
        <v>127</v>
      </c>
      <c r="H2030" s="4">
        <f t="shared" si="374"/>
        <v>3</v>
      </c>
      <c r="I2030" s="5">
        <f t="shared" si="375"/>
        <v>18</v>
      </c>
      <c r="K2030" s="1">
        <f t="shared" si="376"/>
        <v>63906</v>
      </c>
      <c r="M2030" s="6">
        <f t="shared" si="377"/>
        <v>-1</v>
      </c>
      <c r="O2030" s="2" t="str">
        <f t="shared" si="378"/>
        <v>127 ans, 3 mois, 19 jours</v>
      </c>
      <c r="Q2030" s="3">
        <f t="shared" si="379"/>
        <v>127</v>
      </c>
      <c r="R2030" s="4">
        <f t="shared" si="380"/>
        <v>3</v>
      </c>
      <c r="S2030" s="5">
        <f t="shared" si="381"/>
        <v>19</v>
      </c>
      <c r="U2030" s="1">
        <f t="shared" si="382"/>
        <v>63907</v>
      </c>
      <c r="W2030" s="6">
        <f t="shared" si="383"/>
        <v>0</v>
      </c>
      <c r="Y2030" t="str">
        <f>_xll.DIFFDATE(B2030,C2030,3)</f>
        <v>127 ans 3 mois 18 jours</v>
      </c>
      <c r="AC2030" t="str">
        <f>RIGHT(_xll.DIFFDATE($B2030,$C2030,3),8)</f>
        <v>18 jours</v>
      </c>
      <c r="AD2030" s="11"/>
      <c r="AE2030" s="10"/>
    </row>
    <row r="2031" spans="2:31">
      <c r="B2031" s="1">
        <v>3804</v>
      </c>
      <c r="C2031" s="1">
        <v>44841</v>
      </c>
      <c r="E2031" s="2" t="str">
        <f t="shared" si="372"/>
        <v>112 ans, 4 mois, 6 jours</v>
      </c>
      <c r="G2031" s="3">
        <f t="shared" si="373"/>
        <v>112</v>
      </c>
      <c r="H2031" s="4">
        <f t="shared" si="374"/>
        <v>4</v>
      </c>
      <c r="I2031" s="5">
        <f t="shared" si="375"/>
        <v>6</v>
      </c>
      <c r="K2031" s="1">
        <f t="shared" si="376"/>
        <v>44840</v>
      </c>
      <c r="M2031" s="6">
        <f t="shared" si="377"/>
        <v>-1</v>
      </c>
      <c r="O2031" s="2" t="str">
        <f t="shared" si="378"/>
        <v>112 ans, 4 mois, 7 jours</v>
      </c>
      <c r="Q2031" s="3">
        <f t="shared" si="379"/>
        <v>112</v>
      </c>
      <c r="R2031" s="4">
        <f t="shared" si="380"/>
        <v>4</v>
      </c>
      <c r="S2031" s="5">
        <f t="shared" si="381"/>
        <v>7</v>
      </c>
      <c r="U2031" s="1">
        <f t="shared" si="382"/>
        <v>44841</v>
      </c>
      <c r="W2031" s="6">
        <f t="shared" si="383"/>
        <v>0</v>
      </c>
      <c r="Y2031" t="str">
        <f>_xll.DIFFDATE(B2031,C2031,3)</f>
        <v>112 ans 4 mois 6 jours</v>
      </c>
      <c r="AC2031" t="str">
        <f>RIGHT(_xll.DIFFDATE($B2031,$C2031,3),8)</f>
        <v xml:space="preserve"> 6 jours</v>
      </c>
      <c r="AD2031" s="11"/>
      <c r="AE2031" s="10"/>
    </row>
    <row r="2032" spans="2:31">
      <c r="B2032" s="1">
        <v>23405</v>
      </c>
      <c r="C2032" s="1">
        <v>75683</v>
      </c>
      <c r="E2032" s="2" t="str">
        <f t="shared" si="372"/>
        <v>143 ans, 1 mois, 17 jours</v>
      </c>
      <c r="G2032" s="3">
        <f t="shared" si="373"/>
        <v>143</v>
      </c>
      <c r="H2032" s="4">
        <f t="shared" si="374"/>
        <v>1</v>
      </c>
      <c r="I2032" s="5">
        <f t="shared" si="375"/>
        <v>17</v>
      </c>
      <c r="K2032" s="1">
        <f t="shared" si="376"/>
        <v>75682</v>
      </c>
      <c r="M2032" s="6">
        <f t="shared" si="377"/>
        <v>-1</v>
      </c>
      <c r="O2032" s="2" t="str">
        <f t="shared" si="378"/>
        <v>143 ans, 1 mois, 18 jours</v>
      </c>
      <c r="Q2032" s="3">
        <f t="shared" si="379"/>
        <v>143</v>
      </c>
      <c r="R2032" s="4">
        <f t="shared" si="380"/>
        <v>1</v>
      </c>
      <c r="S2032" s="5">
        <f t="shared" si="381"/>
        <v>18</v>
      </c>
      <c r="U2032" s="1">
        <f t="shared" si="382"/>
        <v>75683</v>
      </c>
      <c r="W2032" s="6">
        <f t="shared" si="383"/>
        <v>0</v>
      </c>
      <c r="Y2032" t="str">
        <f>_xll.DIFFDATE(B2032,C2032,3)</f>
        <v>143 ans 1 mois 17 jours</v>
      </c>
      <c r="AC2032" t="str">
        <f>RIGHT(_xll.DIFFDATE($B2032,$C2032,3),8)</f>
        <v>17 jours</v>
      </c>
      <c r="AD2032" s="11"/>
      <c r="AE2032" s="10"/>
    </row>
    <row r="2033" spans="2:31">
      <c r="B2033" s="1">
        <v>23740</v>
      </c>
      <c r="C2033" s="1">
        <v>35871</v>
      </c>
      <c r="E2033" s="2" t="str">
        <f t="shared" si="372"/>
        <v>33 ans, 2 mois, 16 jours</v>
      </c>
      <c r="G2033" s="3">
        <f t="shared" si="373"/>
        <v>33</v>
      </c>
      <c r="H2033" s="4">
        <f t="shared" si="374"/>
        <v>2</v>
      </c>
      <c r="I2033" s="5">
        <f t="shared" si="375"/>
        <v>16</v>
      </c>
      <c r="K2033" s="1">
        <f t="shared" si="376"/>
        <v>35870</v>
      </c>
      <c r="M2033" s="6">
        <f t="shared" si="377"/>
        <v>-1</v>
      </c>
      <c r="O2033" s="2" t="str">
        <f t="shared" si="378"/>
        <v>33 ans, 2 mois, 17 jours</v>
      </c>
      <c r="Q2033" s="3">
        <f t="shared" si="379"/>
        <v>33</v>
      </c>
      <c r="R2033" s="4">
        <f t="shared" si="380"/>
        <v>2</v>
      </c>
      <c r="S2033" s="5">
        <f t="shared" si="381"/>
        <v>17</v>
      </c>
      <c r="U2033" s="1">
        <f t="shared" si="382"/>
        <v>35871</v>
      </c>
      <c r="W2033" s="6">
        <f t="shared" si="383"/>
        <v>0</v>
      </c>
      <c r="Y2033" t="str">
        <f>_xll.DIFFDATE(B2033,C2033,3)</f>
        <v>33 ans 2 mois 16 jours</v>
      </c>
      <c r="AC2033" t="str">
        <f>RIGHT(_xll.DIFFDATE($B2033,$C2033,3),8)</f>
        <v>16 jours</v>
      </c>
      <c r="AD2033" s="11"/>
      <c r="AE2033" s="10"/>
    </row>
    <row r="2034" spans="2:31">
      <c r="B2034" s="1">
        <v>31290</v>
      </c>
      <c r="C2034" s="1">
        <v>57259</v>
      </c>
      <c r="E2034" s="2" t="str">
        <f t="shared" si="372"/>
        <v>71 ans, 1 mois, 5 jours</v>
      </c>
      <c r="G2034" s="3">
        <f t="shared" si="373"/>
        <v>71</v>
      </c>
      <c r="H2034" s="4">
        <f t="shared" si="374"/>
        <v>1</v>
      </c>
      <c r="I2034" s="5">
        <f t="shared" si="375"/>
        <v>5</v>
      </c>
      <c r="K2034" s="1">
        <f t="shared" si="376"/>
        <v>57258</v>
      </c>
      <c r="M2034" s="6">
        <f t="shared" si="377"/>
        <v>-1</v>
      </c>
      <c r="O2034" s="2" t="str">
        <f t="shared" si="378"/>
        <v>71 ans, 1 mois, 6 jours</v>
      </c>
      <c r="Q2034" s="3">
        <f t="shared" si="379"/>
        <v>71</v>
      </c>
      <c r="R2034" s="4">
        <f t="shared" si="380"/>
        <v>1</v>
      </c>
      <c r="S2034" s="5">
        <f t="shared" si="381"/>
        <v>6</v>
      </c>
      <c r="U2034" s="1">
        <f t="shared" si="382"/>
        <v>57259</v>
      </c>
      <c r="W2034" s="6">
        <f t="shared" si="383"/>
        <v>0</v>
      </c>
      <c r="Y2034" t="str">
        <f>_xll.DIFFDATE(B2034,C2034,3)</f>
        <v>71 ans 1 mois 5 jours</v>
      </c>
      <c r="AC2034" t="str">
        <f>RIGHT(_xll.DIFFDATE($B2034,$C2034,3),8)</f>
        <v xml:space="preserve"> 5 jours</v>
      </c>
      <c r="AD2034" s="11"/>
      <c r="AE2034" s="10"/>
    </row>
    <row r="2035" spans="2:31">
      <c r="B2035" s="1">
        <v>20698</v>
      </c>
      <c r="C2035" s="1">
        <v>29297</v>
      </c>
      <c r="E2035" s="2" t="str">
        <f t="shared" si="372"/>
        <v>23 ans, 6 mois, 15 jours</v>
      </c>
      <c r="G2035" s="3">
        <f t="shared" si="373"/>
        <v>23</v>
      </c>
      <c r="H2035" s="4">
        <f t="shared" si="374"/>
        <v>6</v>
      </c>
      <c r="I2035" s="5">
        <f t="shared" si="375"/>
        <v>15</v>
      </c>
      <c r="K2035" s="1">
        <f t="shared" si="376"/>
        <v>29295</v>
      </c>
      <c r="M2035" s="6">
        <f t="shared" si="377"/>
        <v>-2</v>
      </c>
      <c r="O2035" s="2" t="str">
        <f t="shared" si="378"/>
        <v>23 ans, 6 mois, 17 jours</v>
      </c>
      <c r="Q2035" s="3">
        <f t="shared" si="379"/>
        <v>23</v>
      </c>
      <c r="R2035" s="4">
        <f t="shared" si="380"/>
        <v>6</v>
      </c>
      <c r="S2035" s="5">
        <f t="shared" si="381"/>
        <v>17</v>
      </c>
      <c r="U2035" s="1">
        <f t="shared" si="382"/>
        <v>29297</v>
      </c>
      <c r="W2035" s="6">
        <f t="shared" si="383"/>
        <v>0</v>
      </c>
      <c r="Y2035" t="str">
        <f>_xll.DIFFDATE(B2035,C2035,3)</f>
        <v>23 ans 6 mois 15 jours</v>
      </c>
      <c r="AC2035" t="str">
        <f>RIGHT(_xll.DIFFDATE($B2035,$C2035,3),8)</f>
        <v>15 jours</v>
      </c>
      <c r="AD2035" s="11"/>
      <c r="AE2035" s="10"/>
    </row>
    <row r="2036" spans="2:31">
      <c r="B2036" s="1">
        <v>11719</v>
      </c>
      <c r="C2036" s="1">
        <v>37344</v>
      </c>
      <c r="E2036" s="2" t="str">
        <f t="shared" si="372"/>
        <v>70 ans, 1 mois, 26 jours</v>
      </c>
      <c r="G2036" s="3">
        <f t="shared" si="373"/>
        <v>70</v>
      </c>
      <c r="H2036" s="4">
        <f t="shared" si="374"/>
        <v>1</v>
      </c>
      <c r="I2036" s="5">
        <f t="shared" si="375"/>
        <v>26</v>
      </c>
      <c r="K2036" s="1">
        <f t="shared" si="376"/>
        <v>37341</v>
      </c>
      <c r="M2036" s="6">
        <f t="shared" si="377"/>
        <v>-3</v>
      </c>
      <c r="O2036" s="2" t="str">
        <f t="shared" si="378"/>
        <v>70 ans, 1 mois, 29 jours</v>
      </c>
      <c r="Q2036" s="3">
        <f t="shared" si="379"/>
        <v>70</v>
      </c>
      <c r="R2036" s="4">
        <f t="shared" si="380"/>
        <v>1</v>
      </c>
      <c r="S2036" s="5">
        <f t="shared" si="381"/>
        <v>29</v>
      </c>
      <c r="U2036" s="1">
        <f t="shared" si="382"/>
        <v>37344</v>
      </c>
      <c r="W2036" s="6">
        <f t="shared" si="383"/>
        <v>0</v>
      </c>
      <c r="Y2036" t="str">
        <f>_xll.DIFFDATE(B2036,C2036,3)</f>
        <v>70 ans 1 mois 26 jours</v>
      </c>
      <c r="AC2036" t="str">
        <f>RIGHT(_xll.DIFFDATE($B2036,$C2036,3),8)</f>
        <v>26 jours</v>
      </c>
      <c r="AD2036" s="11"/>
      <c r="AE2036" s="10"/>
    </row>
    <row r="2037" spans="2:31">
      <c r="B2037" s="1">
        <v>5690</v>
      </c>
      <c r="C2037" s="1">
        <v>40265</v>
      </c>
      <c r="E2037" s="2" t="str">
        <f t="shared" si="372"/>
        <v>94 ans, 7 mois, 26 jours</v>
      </c>
      <c r="G2037" s="3">
        <f t="shared" si="373"/>
        <v>94</v>
      </c>
      <c r="H2037" s="4">
        <f t="shared" si="374"/>
        <v>7</v>
      </c>
      <c r="I2037" s="5">
        <f t="shared" si="375"/>
        <v>26</v>
      </c>
      <c r="K2037" s="1">
        <f t="shared" si="376"/>
        <v>40263</v>
      </c>
      <c r="M2037" s="6">
        <f t="shared" si="377"/>
        <v>-2</v>
      </c>
      <c r="O2037" s="2" t="str">
        <f t="shared" si="378"/>
        <v>94 ans, 7 mois, 28 jours</v>
      </c>
      <c r="Q2037" s="3">
        <f t="shared" si="379"/>
        <v>94</v>
      </c>
      <c r="R2037" s="4">
        <f t="shared" si="380"/>
        <v>7</v>
      </c>
      <c r="S2037" s="5">
        <f t="shared" si="381"/>
        <v>28</v>
      </c>
      <c r="U2037" s="1">
        <f t="shared" si="382"/>
        <v>40265</v>
      </c>
      <c r="W2037" s="6">
        <f t="shared" si="383"/>
        <v>0</v>
      </c>
      <c r="Y2037" t="str">
        <f>_xll.DIFFDATE(B2037,C2037,3)</f>
        <v>94 ans 7 mois 26 jours</v>
      </c>
      <c r="AC2037" t="str">
        <f>RIGHT(_xll.DIFFDATE($B2037,$C2037,3),8)</f>
        <v>26 jours</v>
      </c>
      <c r="AD2037" s="11"/>
      <c r="AE2037" s="10"/>
    </row>
    <row r="2038" spans="2:31">
      <c r="B2038" s="1">
        <v>16833</v>
      </c>
      <c r="C2038" s="1">
        <v>48875</v>
      </c>
      <c r="E2038" s="2" t="str">
        <f t="shared" si="372"/>
        <v>87 ans, 8 mois, 22 jours</v>
      </c>
      <c r="G2038" s="3">
        <f t="shared" si="373"/>
        <v>87</v>
      </c>
      <c r="H2038" s="4">
        <f t="shared" si="374"/>
        <v>8</v>
      </c>
      <c r="I2038" s="5">
        <f t="shared" si="375"/>
        <v>22</v>
      </c>
      <c r="K2038" s="1">
        <f t="shared" si="376"/>
        <v>48874</v>
      </c>
      <c r="M2038" s="6">
        <f t="shared" si="377"/>
        <v>-1</v>
      </c>
      <c r="O2038" s="2" t="str">
        <f t="shared" si="378"/>
        <v>87 ans, 8 mois, 23 jours</v>
      </c>
      <c r="Q2038" s="3">
        <f t="shared" si="379"/>
        <v>87</v>
      </c>
      <c r="R2038" s="4">
        <f t="shared" si="380"/>
        <v>8</v>
      </c>
      <c r="S2038" s="5">
        <f t="shared" si="381"/>
        <v>23</v>
      </c>
      <c r="U2038" s="1">
        <f t="shared" si="382"/>
        <v>48875</v>
      </c>
      <c r="W2038" s="6">
        <f t="shared" si="383"/>
        <v>0</v>
      </c>
      <c r="Y2038" t="str">
        <f>_xll.DIFFDATE(B2038,C2038,3)</f>
        <v>87 ans 8 mois 22 jours</v>
      </c>
      <c r="AC2038" t="str">
        <f>RIGHT(_xll.DIFFDATE($B2038,$C2038,3),8)</f>
        <v>22 jours</v>
      </c>
      <c r="AD2038" s="11"/>
      <c r="AE2038" s="10"/>
    </row>
    <row r="2039" spans="2:31">
      <c r="B2039" s="1">
        <v>18294</v>
      </c>
      <c r="C2039" s="1">
        <v>27479</v>
      </c>
      <c r="E2039" s="2" t="str">
        <f t="shared" si="372"/>
        <v>25 ans, 1 mois, 23 jours</v>
      </c>
      <c r="G2039" s="3">
        <f t="shared" si="373"/>
        <v>25</v>
      </c>
      <c r="H2039" s="4">
        <f t="shared" si="374"/>
        <v>1</v>
      </c>
      <c r="I2039" s="5">
        <f t="shared" si="375"/>
        <v>23</v>
      </c>
      <c r="K2039" s="1">
        <f t="shared" si="376"/>
        <v>27476</v>
      </c>
      <c r="M2039" s="6">
        <f t="shared" si="377"/>
        <v>-3</v>
      </c>
      <c r="O2039" s="2" t="str">
        <f t="shared" si="378"/>
        <v>25 ans, 1 mois, 26 jours</v>
      </c>
      <c r="Q2039" s="3">
        <f t="shared" si="379"/>
        <v>25</v>
      </c>
      <c r="R2039" s="4">
        <f t="shared" si="380"/>
        <v>1</v>
      </c>
      <c r="S2039" s="5">
        <f t="shared" si="381"/>
        <v>26</v>
      </c>
      <c r="U2039" s="1">
        <f t="shared" si="382"/>
        <v>27479</v>
      </c>
      <c r="W2039" s="6">
        <f t="shared" si="383"/>
        <v>0</v>
      </c>
      <c r="Y2039" t="str">
        <f>_xll.DIFFDATE(B2039,C2039,3)</f>
        <v>25 ans 1 mois 23 jours</v>
      </c>
      <c r="AC2039" t="str">
        <f>RIGHT(_xll.DIFFDATE($B2039,$C2039,3),8)</f>
        <v>23 jours</v>
      </c>
      <c r="AD2039" s="11"/>
      <c r="AE2039" s="10"/>
    </row>
    <row r="2040" spans="2:31">
      <c r="B2040" s="1">
        <v>17198</v>
      </c>
      <c r="C2040" s="1">
        <v>57263</v>
      </c>
      <c r="E2040" s="2" t="str">
        <f t="shared" si="372"/>
        <v>109 ans, 8 mois, 9 jours</v>
      </c>
      <c r="G2040" s="3">
        <f t="shared" si="373"/>
        <v>109</v>
      </c>
      <c r="H2040" s="4">
        <f t="shared" si="374"/>
        <v>8</v>
      </c>
      <c r="I2040" s="5">
        <f t="shared" si="375"/>
        <v>9</v>
      </c>
      <c r="K2040" s="1">
        <f t="shared" si="376"/>
        <v>57262</v>
      </c>
      <c r="M2040" s="6">
        <f t="shared" si="377"/>
        <v>-1</v>
      </c>
      <c r="O2040" s="2" t="str">
        <f t="shared" si="378"/>
        <v>109 ans, 8 mois, 10 jours</v>
      </c>
      <c r="Q2040" s="3">
        <f t="shared" si="379"/>
        <v>109</v>
      </c>
      <c r="R2040" s="4">
        <f t="shared" si="380"/>
        <v>8</v>
      </c>
      <c r="S2040" s="5">
        <f t="shared" si="381"/>
        <v>10</v>
      </c>
      <c r="U2040" s="1">
        <f t="shared" si="382"/>
        <v>57263</v>
      </c>
      <c r="W2040" s="6">
        <f t="shared" si="383"/>
        <v>0</v>
      </c>
      <c r="Y2040" t="str">
        <f>_xll.DIFFDATE(B2040,C2040,3)</f>
        <v>109 ans 8 mois 9 jours</v>
      </c>
      <c r="AC2040" t="str">
        <f>RIGHT(_xll.DIFFDATE($B2040,$C2040,3),8)</f>
        <v xml:space="preserve"> 9 jours</v>
      </c>
      <c r="AD2040" s="11"/>
      <c r="AE2040" s="10"/>
    </row>
    <row r="2041" spans="2:31">
      <c r="B2041" s="1">
        <v>27972</v>
      </c>
      <c r="C2041" s="1">
        <v>80846</v>
      </c>
      <c r="E2041" s="2" t="str">
        <f t="shared" si="372"/>
        <v>144 ans, 9 mois, 5 jours</v>
      </c>
      <c r="G2041" s="3">
        <f t="shared" si="373"/>
        <v>144</v>
      </c>
      <c r="H2041" s="4">
        <f t="shared" si="374"/>
        <v>9</v>
      </c>
      <c r="I2041" s="5">
        <f t="shared" si="375"/>
        <v>5</v>
      </c>
      <c r="K2041" s="1">
        <f t="shared" si="376"/>
        <v>80845</v>
      </c>
      <c r="M2041" s="6">
        <f t="shared" si="377"/>
        <v>-1</v>
      </c>
      <c r="O2041" s="2" t="str">
        <f t="shared" si="378"/>
        <v>144 ans, 9 mois, 6 jours</v>
      </c>
      <c r="Q2041" s="3">
        <f t="shared" si="379"/>
        <v>144</v>
      </c>
      <c r="R2041" s="4">
        <f t="shared" si="380"/>
        <v>9</v>
      </c>
      <c r="S2041" s="5">
        <f t="shared" si="381"/>
        <v>6</v>
      </c>
      <c r="U2041" s="1">
        <f t="shared" si="382"/>
        <v>80846</v>
      </c>
      <c r="W2041" s="6">
        <f t="shared" si="383"/>
        <v>0</v>
      </c>
      <c r="Y2041" t="str">
        <f>_xll.DIFFDATE(B2041,C2041,3)</f>
        <v>144 ans 9 mois 5 jours</v>
      </c>
      <c r="AC2041" t="str">
        <f>RIGHT(_xll.DIFFDATE($B2041,$C2041,3),8)</f>
        <v xml:space="preserve"> 5 jours</v>
      </c>
      <c r="AD2041" s="11"/>
      <c r="AE2041" s="10"/>
    </row>
    <row r="2042" spans="2:31">
      <c r="B2042" s="1">
        <v>31624</v>
      </c>
      <c r="C2042" s="1">
        <v>52227</v>
      </c>
      <c r="E2042" s="2" t="str">
        <f t="shared" si="372"/>
        <v>56 ans, 4 mois, 26 jours</v>
      </c>
      <c r="G2042" s="3">
        <f t="shared" si="373"/>
        <v>56</v>
      </c>
      <c r="H2042" s="4">
        <f t="shared" si="374"/>
        <v>4</v>
      </c>
      <c r="I2042" s="5">
        <f t="shared" si="375"/>
        <v>26</v>
      </c>
      <c r="K2042" s="1">
        <f t="shared" si="376"/>
        <v>52226</v>
      </c>
      <c r="M2042" s="6">
        <f t="shared" si="377"/>
        <v>-1</v>
      </c>
      <c r="O2042" s="2" t="str">
        <f t="shared" si="378"/>
        <v>56 ans, 4 mois, 27 jours</v>
      </c>
      <c r="Q2042" s="3">
        <f t="shared" si="379"/>
        <v>56</v>
      </c>
      <c r="R2042" s="4">
        <f t="shared" si="380"/>
        <v>4</v>
      </c>
      <c r="S2042" s="5">
        <f t="shared" si="381"/>
        <v>27</v>
      </c>
      <c r="U2042" s="1">
        <f t="shared" si="382"/>
        <v>52227</v>
      </c>
      <c r="W2042" s="6">
        <f t="shared" si="383"/>
        <v>0</v>
      </c>
      <c r="Y2042" t="str">
        <f>_xll.DIFFDATE(B2042,C2042,3)</f>
        <v>56 ans 4 mois 26 jours</v>
      </c>
      <c r="AC2042" t="str">
        <f>RIGHT(_xll.DIFFDATE($B2042,$C2042,3),8)</f>
        <v>26 jours</v>
      </c>
      <c r="AD2042" s="11"/>
      <c r="AE2042" s="10"/>
    </row>
    <row r="2043" spans="2:31">
      <c r="B2043" s="1">
        <v>33175</v>
      </c>
      <c r="C2043" s="1">
        <v>66172</v>
      </c>
      <c r="E2043" s="2" t="str">
        <f t="shared" si="372"/>
        <v>90 ans, 4 mois, 1 jour</v>
      </c>
      <c r="G2043" s="3">
        <f t="shared" si="373"/>
        <v>90</v>
      </c>
      <c r="H2043" s="4">
        <f t="shared" si="374"/>
        <v>4</v>
      </c>
      <c r="I2043" s="5">
        <f t="shared" si="375"/>
        <v>1</v>
      </c>
      <c r="K2043" s="1">
        <f t="shared" si="376"/>
        <v>66171</v>
      </c>
      <c r="M2043" s="6">
        <f t="shared" si="377"/>
        <v>-1</v>
      </c>
      <c r="O2043" s="2" t="str">
        <f t="shared" si="378"/>
        <v>90 ans, 4 mois, 2 jours</v>
      </c>
      <c r="Q2043" s="3">
        <f t="shared" si="379"/>
        <v>90</v>
      </c>
      <c r="R2043" s="4">
        <f t="shared" si="380"/>
        <v>4</v>
      </c>
      <c r="S2043" s="5">
        <f t="shared" si="381"/>
        <v>2</v>
      </c>
      <c r="U2043" s="1">
        <f t="shared" si="382"/>
        <v>66172</v>
      </c>
      <c r="W2043" s="6">
        <f t="shared" si="383"/>
        <v>0</v>
      </c>
      <c r="Y2043" t="str">
        <f>_xll.DIFFDATE(B2043,C2043,3)</f>
        <v>90 ans 4 mois 1 jour</v>
      </c>
      <c r="AC2043" t="str">
        <f>RIGHT(_xll.DIFFDATE($B2043,$C2043,3),8)</f>
        <v>s 1 jour</v>
      </c>
      <c r="AD2043" s="11"/>
      <c r="AE2043" s="10"/>
    </row>
    <row r="2044" spans="2:31">
      <c r="B2044" s="1">
        <v>13423</v>
      </c>
      <c r="C2044" s="1">
        <v>17610</v>
      </c>
      <c r="E2044" s="2" t="str">
        <f t="shared" si="372"/>
        <v>11 ans, 5 mois, 17 jours</v>
      </c>
      <c r="G2044" s="3">
        <f t="shared" si="373"/>
        <v>11</v>
      </c>
      <c r="H2044" s="4">
        <f t="shared" si="374"/>
        <v>5</v>
      </c>
      <c r="I2044" s="5">
        <f t="shared" si="375"/>
        <v>17</v>
      </c>
      <c r="K2044" s="1">
        <f t="shared" si="376"/>
        <v>17609</v>
      </c>
      <c r="M2044" s="6">
        <f t="shared" si="377"/>
        <v>-1</v>
      </c>
      <c r="O2044" s="2" t="str">
        <f t="shared" si="378"/>
        <v>11 ans, 5 mois, 18 jours</v>
      </c>
      <c r="Q2044" s="3">
        <f t="shared" si="379"/>
        <v>11</v>
      </c>
      <c r="R2044" s="4">
        <f t="shared" si="380"/>
        <v>5</v>
      </c>
      <c r="S2044" s="5">
        <f t="shared" si="381"/>
        <v>18</v>
      </c>
      <c r="U2044" s="1">
        <f t="shared" si="382"/>
        <v>17610</v>
      </c>
      <c r="W2044" s="6">
        <f t="shared" si="383"/>
        <v>0</v>
      </c>
      <c r="Y2044" t="str">
        <f>_xll.DIFFDATE(B2044,C2044,3)</f>
        <v>11 ans 5 mois 17 jours</v>
      </c>
      <c r="AC2044" t="str">
        <f>RIGHT(_xll.DIFFDATE($B2044,$C2044,3),8)</f>
        <v>17 jours</v>
      </c>
      <c r="AD2044" s="11"/>
      <c r="AE2044" s="10"/>
    </row>
    <row r="2045" spans="2:31">
      <c r="B2045" s="1">
        <v>10896</v>
      </c>
      <c r="C2045" s="1">
        <v>20538</v>
      </c>
      <c r="E2045" s="2" t="str">
        <f t="shared" si="372"/>
        <v>26 ans, 4 mois, 23 jours</v>
      </c>
      <c r="G2045" s="3">
        <f t="shared" si="373"/>
        <v>26</v>
      </c>
      <c r="H2045" s="4">
        <f t="shared" si="374"/>
        <v>4</v>
      </c>
      <c r="I2045" s="5">
        <f t="shared" si="375"/>
        <v>23</v>
      </c>
      <c r="K2045" s="1">
        <f t="shared" si="376"/>
        <v>20537</v>
      </c>
      <c r="M2045" s="6">
        <f t="shared" si="377"/>
        <v>-1</v>
      </c>
      <c r="O2045" s="2" t="str">
        <f t="shared" si="378"/>
        <v>26 ans, 4 mois, 24 jours</v>
      </c>
      <c r="Q2045" s="3">
        <f t="shared" si="379"/>
        <v>26</v>
      </c>
      <c r="R2045" s="4">
        <f t="shared" si="380"/>
        <v>4</v>
      </c>
      <c r="S2045" s="5">
        <f t="shared" si="381"/>
        <v>24</v>
      </c>
      <c r="U2045" s="1">
        <f t="shared" si="382"/>
        <v>20538</v>
      </c>
      <c r="W2045" s="6">
        <f t="shared" si="383"/>
        <v>0</v>
      </c>
      <c r="Y2045" t="str">
        <f>_xll.DIFFDATE(B2045,C2045,3)</f>
        <v>26 ans 4 mois 23 jours</v>
      </c>
      <c r="AC2045" t="str">
        <f>RIGHT(_xll.DIFFDATE($B2045,$C2045,3),8)</f>
        <v>23 jours</v>
      </c>
      <c r="AD2045" s="11"/>
      <c r="AE2045" s="10"/>
    </row>
    <row r="2046" spans="2:31">
      <c r="B2046" s="1">
        <v>17776</v>
      </c>
      <c r="C2046" s="1">
        <v>26944</v>
      </c>
      <c r="E2046" s="2" t="str">
        <f t="shared" si="372"/>
        <v>25 ans, 1 mois, 6 jours</v>
      </c>
      <c r="G2046" s="3">
        <f t="shared" si="373"/>
        <v>25</v>
      </c>
      <c r="H2046" s="4">
        <f t="shared" si="374"/>
        <v>1</v>
      </c>
      <c r="I2046" s="5">
        <f t="shared" si="375"/>
        <v>6</v>
      </c>
      <c r="K2046" s="1">
        <f t="shared" si="376"/>
        <v>26943</v>
      </c>
      <c r="M2046" s="6">
        <f t="shared" si="377"/>
        <v>-1</v>
      </c>
      <c r="O2046" s="2" t="str">
        <f t="shared" si="378"/>
        <v>25 ans, 1 mois, 7 jours</v>
      </c>
      <c r="Q2046" s="3">
        <f t="shared" si="379"/>
        <v>25</v>
      </c>
      <c r="R2046" s="4">
        <f t="shared" si="380"/>
        <v>1</v>
      </c>
      <c r="S2046" s="5">
        <f t="shared" si="381"/>
        <v>7</v>
      </c>
      <c r="U2046" s="1">
        <f t="shared" si="382"/>
        <v>26944</v>
      </c>
      <c r="W2046" s="6">
        <f t="shared" si="383"/>
        <v>0</v>
      </c>
      <c r="Y2046" t="str">
        <f>_xll.DIFFDATE(B2046,C2046,3)</f>
        <v>25 ans 1 mois 6 jours</v>
      </c>
      <c r="AC2046" t="str">
        <f>RIGHT(_xll.DIFFDATE($B2046,$C2046,3),8)</f>
        <v xml:space="preserve"> 6 jours</v>
      </c>
      <c r="AD2046" s="11"/>
      <c r="AE2046" s="10"/>
    </row>
    <row r="2047" spans="2:31">
      <c r="B2047" s="1">
        <v>5265</v>
      </c>
      <c r="C2047" s="1">
        <v>16631</v>
      </c>
      <c r="E2047" s="2" t="str">
        <f t="shared" si="372"/>
        <v>31 ans, 1 mois, 12 jours</v>
      </c>
      <c r="G2047" s="3">
        <f t="shared" si="373"/>
        <v>31</v>
      </c>
      <c r="H2047" s="4">
        <f t="shared" si="374"/>
        <v>1</v>
      </c>
      <c r="I2047" s="5">
        <f t="shared" si="375"/>
        <v>12</v>
      </c>
      <c r="K2047" s="1">
        <f t="shared" si="376"/>
        <v>16630</v>
      </c>
      <c r="M2047" s="6">
        <f t="shared" si="377"/>
        <v>-1</v>
      </c>
      <c r="O2047" s="2" t="str">
        <f t="shared" si="378"/>
        <v>31 ans, 1 mois, 13 jours</v>
      </c>
      <c r="Q2047" s="3">
        <f t="shared" si="379"/>
        <v>31</v>
      </c>
      <c r="R2047" s="4">
        <f t="shared" si="380"/>
        <v>1</v>
      </c>
      <c r="S2047" s="5">
        <f t="shared" si="381"/>
        <v>13</v>
      </c>
      <c r="U2047" s="1">
        <f t="shared" si="382"/>
        <v>16631</v>
      </c>
      <c r="W2047" s="6">
        <f t="shared" si="383"/>
        <v>0</v>
      </c>
      <c r="Y2047" t="str">
        <f>_xll.DIFFDATE(B2047,C2047,3)</f>
        <v>31 ans 1 mois 12 jours</v>
      </c>
      <c r="AC2047" t="str">
        <f>RIGHT(_xll.DIFFDATE($B2047,$C2047,3),8)</f>
        <v>12 jours</v>
      </c>
      <c r="AD2047" s="11"/>
      <c r="AE2047" s="10"/>
    </row>
    <row r="2048" spans="2:31">
      <c r="B2048" s="1">
        <v>670</v>
      </c>
      <c r="C2048" s="1">
        <v>32783</v>
      </c>
      <c r="E2048" s="2" t="str">
        <f t="shared" si="372"/>
        <v>87 ans, 11 mois, 1 jour</v>
      </c>
      <c r="G2048" s="3">
        <f t="shared" si="373"/>
        <v>87</v>
      </c>
      <c r="H2048" s="4">
        <f t="shared" si="374"/>
        <v>11</v>
      </c>
      <c r="I2048" s="5">
        <f t="shared" si="375"/>
        <v>1</v>
      </c>
      <c r="K2048" s="1">
        <f t="shared" si="376"/>
        <v>32782</v>
      </c>
      <c r="M2048" s="6">
        <f t="shared" si="377"/>
        <v>-1</v>
      </c>
      <c r="O2048" s="2" t="str">
        <f t="shared" si="378"/>
        <v>87 ans, 11 mois, 2 jours</v>
      </c>
      <c r="Q2048" s="3">
        <f t="shared" si="379"/>
        <v>87</v>
      </c>
      <c r="R2048" s="4">
        <f t="shared" si="380"/>
        <v>11</v>
      </c>
      <c r="S2048" s="5">
        <f t="shared" si="381"/>
        <v>2</v>
      </c>
      <c r="U2048" s="1">
        <f t="shared" si="382"/>
        <v>32783</v>
      </c>
      <c r="W2048" s="6">
        <f t="shared" si="383"/>
        <v>0</v>
      </c>
      <c r="Y2048" t="str">
        <f>_xll.DIFFDATE(B2048,C2048,3)</f>
        <v>87 ans 11 mois 1 jour</v>
      </c>
      <c r="AC2048" t="str">
        <f>RIGHT(_xll.DIFFDATE($B2048,$C2048,3),8)</f>
        <v>s 1 jour</v>
      </c>
      <c r="AD2048" s="11"/>
      <c r="AE2048" s="10"/>
    </row>
    <row r="2049" spans="2:31">
      <c r="B2049" s="1">
        <v>36160</v>
      </c>
      <c r="C2049" s="1">
        <v>69235</v>
      </c>
      <c r="E2049" s="2" t="str">
        <f t="shared" si="372"/>
        <v>90 ans, 6 mois, 20 jours</v>
      </c>
      <c r="G2049" s="3">
        <f t="shared" si="373"/>
        <v>90</v>
      </c>
      <c r="H2049" s="4">
        <f t="shared" si="374"/>
        <v>6</v>
      </c>
      <c r="I2049" s="5">
        <f t="shared" si="375"/>
        <v>20</v>
      </c>
      <c r="K2049" s="1">
        <f t="shared" si="376"/>
        <v>69234</v>
      </c>
      <c r="M2049" s="6">
        <f t="shared" si="377"/>
        <v>-1</v>
      </c>
      <c r="O2049" s="2" t="str">
        <f t="shared" si="378"/>
        <v>90 ans, 6 mois, 21 jours</v>
      </c>
      <c r="Q2049" s="3">
        <f t="shared" si="379"/>
        <v>90</v>
      </c>
      <c r="R2049" s="4">
        <f t="shared" si="380"/>
        <v>6</v>
      </c>
      <c r="S2049" s="5">
        <f t="shared" si="381"/>
        <v>21</v>
      </c>
      <c r="U2049" s="1">
        <f t="shared" si="382"/>
        <v>69235</v>
      </c>
      <c r="W2049" s="6">
        <f t="shared" si="383"/>
        <v>0</v>
      </c>
      <c r="Y2049" t="str">
        <f>_xll.DIFFDATE(B2049,C2049,3)</f>
        <v>90 ans 6 mois 20 jours</v>
      </c>
      <c r="AC2049" t="str">
        <f>RIGHT(_xll.DIFFDATE($B2049,$C2049,3),8)</f>
        <v>20 jours</v>
      </c>
      <c r="AD2049" s="11"/>
      <c r="AE2049" s="10"/>
    </row>
    <row r="2050" spans="2:31">
      <c r="B2050" s="1">
        <v>18506</v>
      </c>
      <c r="C2050" s="1">
        <v>25345</v>
      </c>
      <c r="E2050" s="2" t="str">
        <f t="shared" si="372"/>
        <v>18 ans, 8 mois, 21 jours</v>
      </c>
      <c r="G2050" s="3">
        <f t="shared" si="373"/>
        <v>18</v>
      </c>
      <c r="H2050" s="4">
        <f t="shared" si="374"/>
        <v>8</v>
      </c>
      <c r="I2050" s="5">
        <f t="shared" si="375"/>
        <v>21</v>
      </c>
      <c r="K2050" s="1">
        <f t="shared" si="376"/>
        <v>25344</v>
      </c>
      <c r="M2050" s="6">
        <f t="shared" si="377"/>
        <v>-1</v>
      </c>
      <c r="O2050" s="2" t="str">
        <f t="shared" si="378"/>
        <v>18 ans, 8 mois, 22 jours</v>
      </c>
      <c r="Q2050" s="3">
        <f t="shared" si="379"/>
        <v>18</v>
      </c>
      <c r="R2050" s="4">
        <f t="shared" si="380"/>
        <v>8</v>
      </c>
      <c r="S2050" s="5">
        <f t="shared" si="381"/>
        <v>22</v>
      </c>
      <c r="U2050" s="1">
        <f t="shared" si="382"/>
        <v>25345</v>
      </c>
      <c r="W2050" s="6">
        <f t="shared" si="383"/>
        <v>0</v>
      </c>
      <c r="Y2050" t="str">
        <f>_xll.DIFFDATE(B2050,C2050,3)</f>
        <v>18 ans 8 mois 21 jours</v>
      </c>
      <c r="AC2050" t="str">
        <f>RIGHT(_xll.DIFFDATE($B2050,$C2050,3),8)</f>
        <v>21 jours</v>
      </c>
      <c r="AD2050" s="11"/>
      <c r="AE2050" s="10"/>
    </row>
    <row r="2051" spans="2:31">
      <c r="B2051" s="1">
        <v>12054</v>
      </c>
      <c r="C2051" s="1">
        <v>48783</v>
      </c>
      <c r="E2051" s="2" t="str">
        <f t="shared" si="372"/>
        <v>100 ans, 6 mois, 22 jours</v>
      </c>
      <c r="G2051" s="3">
        <f t="shared" si="373"/>
        <v>100</v>
      </c>
      <c r="H2051" s="4">
        <f t="shared" si="374"/>
        <v>6</v>
      </c>
      <c r="I2051" s="5">
        <f t="shared" si="375"/>
        <v>22</v>
      </c>
      <c r="K2051" s="1">
        <f t="shared" si="376"/>
        <v>48782</v>
      </c>
      <c r="M2051" s="6">
        <f t="shared" si="377"/>
        <v>-1</v>
      </c>
      <c r="O2051" s="2" t="str">
        <f t="shared" si="378"/>
        <v>100 ans, 6 mois, 23 jours</v>
      </c>
      <c r="Q2051" s="3">
        <f t="shared" si="379"/>
        <v>100</v>
      </c>
      <c r="R2051" s="4">
        <f t="shared" si="380"/>
        <v>6</v>
      </c>
      <c r="S2051" s="5">
        <f t="shared" si="381"/>
        <v>23</v>
      </c>
      <c r="U2051" s="1">
        <f t="shared" si="382"/>
        <v>48783</v>
      </c>
      <c r="W2051" s="6">
        <f t="shared" si="383"/>
        <v>0</v>
      </c>
      <c r="Y2051" t="str">
        <f>_xll.DIFFDATE(B2051,C2051,3)</f>
        <v>100 ans 6 mois 22 jours</v>
      </c>
      <c r="AC2051" t="str">
        <f>RIGHT(_xll.DIFFDATE($B2051,$C2051,3),8)</f>
        <v>22 jours</v>
      </c>
      <c r="AD2051" s="11"/>
      <c r="AE2051" s="10"/>
    </row>
    <row r="2052" spans="2:31">
      <c r="B2052" s="1">
        <v>13969</v>
      </c>
      <c r="C2052" s="1">
        <v>18708</v>
      </c>
      <c r="E2052" s="2" t="str">
        <f t="shared" si="372"/>
        <v>12 ans, 11 mois, 19 jours</v>
      </c>
      <c r="G2052" s="3">
        <f t="shared" si="373"/>
        <v>12</v>
      </c>
      <c r="H2052" s="4">
        <f t="shared" si="374"/>
        <v>11</v>
      </c>
      <c r="I2052" s="5">
        <f t="shared" si="375"/>
        <v>19</v>
      </c>
      <c r="K2052" s="1">
        <f t="shared" si="376"/>
        <v>18706</v>
      </c>
      <c r="M2052" s="6">
        <f t="shared" si="377"/>
        <v>-2</v>
      </c>
      <c r="O2052" s="2" t="str">
        <f t="shared" si="378"/>
        <v>12 ans, 11 mois, 21 jours</v>
      </c>
      <c r="Q2052" s="3">
        <f t="shared" si="379"/>
        <v>12</v>
      </c>
      <c r="R2052" s="4">
        <f t="shared" si="380"/>
        <v>11</v>
      </c>
      <c r="S2052" s="5">
        <f t="shared" si="381"/>
        <v>21</v>
      </c>
      <c r="U2052" s="1">
        <f t="shared" si="382"/>
        <v>18708</v>
      </c>
      <c r="W2052" s="6">
        <f t="shared" si="383"/>
        <v>0</v>
      </c>
      <c r="Y2052" t="str">
        <f>_xll.DIFFDATE(B2052,C2052,3)</f>
        <v>12 ans 11 mois 19 jours</v>
      </c>
      <c r="AC2052" t="str">
        <f>RIGHT(_xll.DIFFDATE($B2052,$C2052,3),8)</f>
        <v>19 jours</v>
      </c>
      <c r="AD2052" s="11"/>
      <c r="AE2052" s="10"/>
    </row>
    <row r="2053" spans="2:31">
      <c r="B2053" s="1">
        <v>6057</v>
      </c>
      <c r="C2053" s="1">
        <v>7752</v>
      </c>
      <c r="E2053" s="2" t="str">
        <f t="shared" si="372"/>
        <v>4 ans, 7 mois, 19 jours</v>
      </c>
      <c r="G2053" s="3">
        <f t="shared" si="373"/>
        <v>4</v>
      </c>
      <c r="H2053" s="4">
        <f t="shared" si="374"/>
        <v>7</v>
      </c>
      <c r="I2053" s="5">
        <f t="shared" si="375"/>
        <v>19</v>
      </c>
      <c r="K2053" s="1">
        <f t="shared" si="376"/>
        <v>7749</v>
      </c>
      <c r="M2053" s="6">
        <f t="shared" si="377"/>
        <v>-3</v>
      </c>
      <c r="O2053" s="2" t="str">
        <f t="shared" si="378"/>
        <v>4 ans, 7 mois, 22 jours</v>
      </c>
      <c r="Q2053" s="3">
        <f t="shared" si="379"/>
        <v>4</v>
      </c>
      <c r="R2053" s="4">
        <f t="shared" si="380"/>
        <v>7</v>
      </c>
      <c r="S2053" s="5">
        <f t="shared" si="381"/>
        <v>22</v>
      </c>
      <c r="U2053" s="1">
        <f t="shared" si="382"/>
        <v>7752</v>
      </c>
      <c r="W2053" s="6">
        <f t="shared" si="383"/>
        <v>0</v>
      </c>
      <c r="Y2053" t="str">
        <f>_xll.DIFFDATE(B2053,C2053,3)</f>
        <v>4 ans 7 mois 19 jours</v>
      </c>
      <c r="AC2053" t="str">
        <f>RIGHT(_xll.DIFFDATE($B2053,$C2053,3),8)</f>
        <v>19 jours</v>
      </c>
      <c r="AD2053" s="11"/>
      <c r="AE2053" s="10"/>
    </row>
    <row r="2054" spans="2:31">
      <c r="B2054" s="1">
        <v>22312</v>
      </c>
      <c r="C2054" s="1">
        <v>41989</v>
      </c>
      <c r="E2054" s="2" t="str">
        <f t="shared" si="372"/>
        <v>53 ans, 10 mois, 15 jours</v>
      </c>
      <c r="G2054" s="3">
        <f t="shared" si="373"/>
        <v>53</v>
      </c>
      <c r="H2054" s="4">
        <f t="shared" si="374"/>
        <v>10</v>
      </c>
      <c r="I2054" s="5">
        <f t="shared" si="375"/>
        <v>15</v>
      </c>
      <c r="K2054" s="1">
        <f t="shared" si="376"/>
        <v>41988</v>
      </c>
      <c r="M2054" s="6">
        <f t="shared" si="377"/>
        <v>-1</v>
      </c>
      <c r="O2054" s="2" t="str">
        <f t="shared" si="378"/>
        <v>53 ans, 10 mois, 16 jours</v>
      </c>
      <c r="Q2054" s="3">
        <f t="shared" si="379"/>
        <v>53</v>
      </c>
      <c r="R2054" s="4">
        <f t="shared" si="380"/>
        <v>10</v>
      </c>
      <c r="S2054" s="5">
        <f t="shared" si="381"/>
        <v>16</v>
      </c>
      <c r="U2054" s="1">
        <f t="shared" si="382"/>
        <v>41989</v>
      </c>
      <c r="W2054" s="6">
        <f t="shared" si="383"/>
        <v>0</v>
      </c>
      <c r="Y2054" t="str">
        <f>_xll.DIFFDATE(B2054,C2054,3)</f>
        <v>53 ans 10 mois 15 jours</v>
      </c>
      <c r="AC2054" t="str">
        <f>RIGHT(_xll.DIFFDATE($B2054,$C2054,3),8)</f>
        <v>15 jours</v>
      </c>
      <c r="AD2054" s="11"/>
      <c r="AE2054" s="10"/>
    </row>
    <row r="2055" spans="2:31">
      <c r="B2055" s="1">
        <v>12235</v>
      </c>
      <c r="C2055" s="1">
        <v>38074</v>
      </c>
      <c r="E2055" s="2" t="str">
        <f t="shared" si="372"/>
        <v>70 ans, 8 mois, 27 jours</v>
      </c>
      <c r="G2055" s="3">
        <f t="shared" si="373"/>
        <v>70</v>
      </c>
      <c r="H2055" s="4">
        <f t="shared" si="374"/>
        <v>8</v>
      </c>
      <c r="I2055" s="5">
        <f t="shared" si="375"/>
        <v>27</v>
      </c>
      <c r="K2055" s="1">
        <f t="shared" si="376"/>
        <v>38073</v>
      </c>
      <c r="M2055" s="6">
        <f t="shared" si="377"/>
        <v>-1</v>
      </c>
      <c r="O2055" s="2" t="str">
        <f t="shared" si="378"/>
        <v>70 ans, 8 mois, 28 jours</v>
      </c>
      <c r="Q2055" s="3">
        <f t="shared" si="379"/>
        <v>70</v>
      </c>
      <c r="R2055" s="4">
        <f t="shared" si="380"/>
        <v>8</v>
      </c>
      <c r="S2055" s="5">
        <f t="shared" si="381"/>
        <v>28</v>
      </c>
      <c r="U2055" s="1">
        <f t="shared" si="382"/>
        <v>38074</v>
      </c>
      <c r="W2055" s="6">
        <f t="shared" si="383"/>
        <v>0</v>
      </c>
      <c r="Y2055" t="str">
        <f>_xll.DIFFDATE(B2055,C2055,3)</f>
        <v>70 ans 8 mois 27 jours</v>
      </c>
      <c r="AC2055" t="str">
        <f>RIGHT(_xll.DIFFDATE($B2055,$C2055,3),8)</f>
        <v>27 jours</v>
      </c>
      <c r="AD2055" s="11"/>
      <c r="AE2055" s="10"/>
    </row>
    <row r="2056" spans="2:31">
      <c r="B2056" s="1">
        <v>274</v>
      </c>
      <c r="C2056" s="1">
        <v>31478</v>
      </c>
      <c r="E2056" s="2" t="str">
        <f t="shared" ref="E2056:E2119" si="384">DATEDIF(B2056,C2056,"y")&amp;IF(DATEDIF(B2056,C2056,"y")&gt;1," ans, "," an, ")&amp;DATEDIF(B2056,C2056,"ym")&amp;" mois, "&amp;DATEDIF(B2056,C2056,"md")&amp;IF(DATEDIF(B2056,C2056,"md")&gt;1," jours"," jour")</f>
        <v>85 ans, 5 mois, 5 jours</v>
      </c>
      <c r="G2056" s="3">
        <f t="shared" ref="G2056:G2119" si="385">DATEDIF(B2056,C2056,"y")</f>
        <v>85</v>
      </c>
      <c r="H2056" s="4">
        <f t="shared" ref="H2056:H2119" si="386">DATEDIF(B2056,C2056,"ym")</f>
        <v>5</v>
      </c>
      <c r="I2056" s="5">
        <f t="shared" ref="I2056:I2119" si="387">DATEDIF(B2056,C2056,"md")</f>
        <v>5</v>
      </c>
      <c r="K2056" s="1">
        <f t="shared" ref="K2056:K2119" si="388">EDATE($B2056,12*G2056+H2056)+I2056</f>
        <v>31476</v>
      </c>
      <c r="M2056" s="6">
        <f t="shared" ref="M2056:M2119" si="389">K2056-$C2056</f>
        <v>-2</v>
      </c>
      <c r="O2056" s="2" t="str">
        <f t="shared" ref="O2056:O2119" si="390" xml:space="preserve">          TEXT(INT((12*(YEAR(INT(C2056)+((ROUND(C2056-INT(C2056)-B2056+INT(B2056),6))&gt;=0))-YEAR(B2056))+MONTH(INT(C2056)+((ROUND(C2056-INT(C2056)-B2056+INT(B2056),6))&gt;=0))-MONTH(B2056)    -(EDATE(B2056,12*(YEAR(INT(C2056)+((ROUND(C2056-INT(C2056)-B2056+INT(B2056),6))&gt;=0))-YEAR(B2056))+MONTH(INT(C2056)+((ROUND(C2056-INT(C2056)-B2056+INT(B2056),6))&gt;=0))-MONTH(B2056))&gt;=(INT(C2056)+((ROUND(C2056-INT(C2056)-B2056+INT(B2056),6))&gt;=0))))/12),"[&gt;=2]0"" ans, "";0"" an, """)&amp;                  MOD(12*(YEAR(INT(C2056)+((ROUND(C2056-INT(C2056)-B2056+INT(B2056),6))&gt;=0))-YEAR(B2056))+MONTH(INT(C2056)+((ROUND(C2056-INT(C2056)-B2056+INT(B2056),6))&gt;=0))-MONTH(B2056)    -(EDATE(B2056,12*(YEAR(INT(C2056)+((ROUND(C2056-INT(C2056)-B2056+INT(B2056),6))&gt;=0))-YEAR(B2056))+MONTH(INT(C2056)+((ROUND(C2056-INT(C2056)-B2056+INT(B2056),6))&gt;=0))-MONTH(B2056))&gt;=(INT(C2056)+((ROUND(C2056-INT(C2056)-B2056+INT(B2056),6))&gt;=0))),12)&amp;" mois, "&amp;                          TEXT(INT(C2056)+((ROUND(C2056-INT(C2056)-B2056+INT(B2056),6))&gt;=0)-EDATE(INT(B2056),12*(YEAR(INT(C2056)+((ROUND(C2056-INT(C2056)-B2056+INT(B2056),6))&gt;=0))-YEAR(B2056))+MONTH(INT(C2056)+((ROUND(C2056-INT(C2056)-B2056+INT(B2056),6))&gt;=0))-MONTH(B2056)    -(EDATE(B2056,12*(YEAR(INT(C2056)+((ROUND(C2056-INT(C2056)-B2056+INT(B2056),6))&gt;=0))-YEAR(B2056))+MONTH(INT(C2056)+((ROUND(C2056-INT(C2056)-B2056+INT(B2056),6))&gt;=0))-MONTH(B2056))&gt;=(INT(C2056)+((ROUND(C2056-INT(C2056)-B2056+INT(B2056),6))&gt;=0))))-1,"[&gt;=2]0"" jours"";0"" jour""")</f>
        <v>85 ans, 5 mois, 7 jours</v>
      </c>
      <c r="Q2056" s="3">
        <f t="shared" ref="Q2056:Q2119" si="391" xml:space="preserve">            INT((12*(YEAR(INT(C2056)+((ROUND(C2056-INT(C2056)-B2056+INT(B2056),6))&gt;=0))-YEAR(B2056))+MONTH(INT(C2056)+((ROUND(C2056-INT(C2056)-B2056+INT(B2056),6))&gt;=0))-MONTH(B2056)-(EDATE(B2056,12*(YEAR(INT(C2056)+((ROUND(C2056-INT(C2056)-B2056+INT(B2056),6))&gt;=0))-YEAR(B2056))+MONTH(INT(C2056)+((ROUND(C2056-INT(C2056)-B2056+INT(B2056),6))&gt;=0))-MONTH(B2056))&gt;=(INT(C2056)+((ROUND(C2056-INT(C2056)-B2056+INT(B2056),6))&gt;=0))))/12)</f>
        <v>85</v>
      </c>
      <c r="R2056" s="4">
        <f t="shared" ref="R2056:R2119" si="392" xml:space="preserve">             MOD(12*(YEAR(INT(C2056)+((ROUND(C2056-INT(C2056)-B2056+INT(B2056),6))&gt;=0))-YEAR(B2056))+MONTH(INT(C2056)+((ROUND(C2056-INT(C2056)-B2056+INT(B2056),6))&gt;=0))-MONTH(B2056)-(EDATE(B2056,12*(YEAR(INT(C2056)+((ROUND(C2056-INT(C2056)-B2056+INT(B2056),6))&gt;=0))-YEAR(B2056))+MONTH(INT(C2056)+((ROUND(C2056-INT(C2056)-B2056+INT(B2056),6))&gt;=0))-MONTH(B2056))&gt;=(INT(C2056)+((ROUND(C2056-INT(C2056)-B2056+INT(B2056),6))&gt;=0))),12)</f>
        <v>5</v>
      </c>
      <c r="S2056" s="5">
        <f t="shared" ref="S2056:S2119" si="393" xml:space="preserve">                               INT(C2056)+((ROUND(C2056-INT(C2056)-B2056+INT(B2056),6))&gt;=0)-EDATE(INT(B2056),12*(YEAR(INT(C2056)+((ROUND(C2056-INT(C2056)-B2056+INT(B2056),6))&gt;=0))-YEAR(B2056))+MONTH(INT(C2056)+((ROUND(C2056-INT(C2056)-B2056+INT(B2056),6))&gt;=0))-MONTH(B2056)    -(EDATE(B2056,12*(YEAR(INT(C2056)+((ROUND(C2056-INT(C2056)-B2056+INT(B2056),6))&gt;=0))-YEAR(B2056))+MONTH(INT(C2056)+((ROUND(C2056-INT(C2056)-B2056+INT(B2056),6))&gt;=0))-MONTH(B2056))&gt;=(INT(C2056)+((ROUND(C2056-INT(C2056)-B2056+INT(B2056),6))&gt;=0))))-1</f>
        <v>7</v>
      </c>
      <c r="U2056" s="1">
        <f t="shared" ref="U2056:U2119" si="394">EDATE($B2056,12*Q2056+R2056)+S2056</f>
        <v>31478</v>
      </c>
      <c r="W2056" s="6">
        <f t="shared" ref="W2056:W2119" si="395">U2056-$C2056</f>
        <v>0</v>
      </c>
      <c r="Y2056" t="str">
        <f>_xll.DIFFDATE(B2056,C2056,3)</f>
        <v>85 ans 5 mois 5 jours</v>
      </c>
      <c r="AC2056" t="str">
        <f>RIGHT(_xll.DIFFDATE($B2056,$C2056,3),8)</f>
        <v xml:space="preserve"> 5 jours</v>
      </c>
      <c r="AD2056" s="11"/>
      <c r="AE2056" s="10"/>
    </row>
    <row r="2057" spans="2:31">
      <c r="B2057" s="1">
        <v>578</v>
      </c>
      <c r="C2057" s="1">
        <v>31699</v>
      </c>
      <c r="E2057" s="2" t="str">
        <f t="shared" si="384"/>
        <v>85 ans, 2 mois, 13 jours</v>
      </c>
      <c r="G2057" s="3">
        <f t="shared" si="385"/>
        <v>85</v>
      </c>
      <c r="H2057" s="4">
        <f t="shared" si="386"/>
        <v>2</v>
      </c>
      <c r="I2057" s="5">
        <f t="shared" si="387"/>
        <v>13</v>
      </c>
      <c r="K2057" s="1">
        <f t="shared" si="388"/>
        <v>31698</v>
      </c>
      <c r="M2057" s="6">
        <f t="shared" si="389"/>
        <v>-1</v>
      </c>
      <c r="O2057" s="2" t="str">
        <f t="shared" si="390"/>
        <v>85 ans, 2 mois, 14 jours</v>
      </c>
      <c r="Q2057" s="3">
        <f t="shared" si="391"/>
        <v>85</v>
      </c>
      <c r="R2057" s="4">
        <f t="shared" si="392"/>
        <v>2</v>
      </c>
      <c r="S2057" s="5">
        <f t="shared" si="393"/>
        <v>14</v>
      </c>
      <c r="U2057" s="1">
        <f t="shared" si="394"/>
        <v>31699</v>
      </c>
      <c r="W2057" s="6">
        <f t="shared" si="395"/>
        <v>0</v>
      </c>
      <c r="Y2057" t="str">
        <f>_xll.DIFFDATE(B2057,C2057,3)</f>
        <v>85 ans 2 mois 13 jours</v>
      </c>
      <c r="AC2057" t="str">
        <f>RIGHT(_xll.DIFFDATE($B2057,$C2057,3),8)</f>
        <v>13 jours</v>
      </c>
      <c r="AD2057" s="11"/>
      <c r="AE2057" s="10"/>
    </row>
    <row r="2058" spans="2:31">
      <c r="B2058" s="1">
        <v>32720</v>
      </c>
      <c r="C2058" s="1">
        <v>64356</v>
      </c>
      <c r="E2058" s="2" t="str">
        <f t="shared" si="384"/>
        <v>86 ans, 7 mois, 10 jours</v>
      </c>
      <c r="G2058" s="3">
        <f t="shared" si="385"/>
        <v>86</v>
      </c>
      <c r="H2058" s="4">
        <f t="shared" si="386"/>
        <v>7</v>
      </c>
      <c r="I2058" s="5">
        <f t="shared" si="387"/>
        <v>10</v>
      </c>
      <c r="K2058" s="1">
        <f t="shared" si="388"/>
        <v>64354</v>
      </c>
      <c r="M2058" s="6">
        <f t="shared" si="389"/>
        <v>-2</v>
      </c>
      <c r="O2058" s="2" t="str">
        <f t="shared" si="390"/>
        <v>86 ans, 7 mois, 12 jours</v>
      </c>
      <c r="Q2058" s="3">
        <f t="shared" si="391"/>
        <v>86</v>
      </c>
      <c r="R2058" s="4">
        <f t="shared" si="392"/>
        <v>7</v>
      </c>
      <c r="S2058" s="5">
        <f t="shared" si="393"/>
        <v>12</v>
      </c>
      <c r="U2058" s="1">
        <f t="shared" si="394"/>
        <v>64356</v>
      </c>
      <c r="W2058" s="6">
        <f t="shared" si="395"/>
        <v>0</v>
      </c>
      <c r="Y2058" t="str">
        <f>_xll.DIFFDATE(B2058,C2058,3)</f>
        <v>86 ans 7 mois 10 jours</v>
      </c>
      <c r="AC2058" t="str">
        <f>RIGHT(_xll.DIFFDATE($B2058,$C2058,3),8)</f>
        <v>10 jours</v>
      </c>
      <c r="AD2058" s="11"/>
      <c r="AE2058" s="10"/>
    </row>
    <row r="2059" spans="2:31">
      <c r="B2059" s="1">
        <v>7150</v>
      </c>
      <c r="C2059" s="1">
        <v>34411</v>
      </c>
      <c r="E2059" s="2" t="str">
        <f t="shared" si="384"/>
        <v>74 ans, 7 mois, 17 jours</v>
      </c>
      <c r="G2059" s="3">
        <f t="shared" si="385"/>
        <v>74</v>
      </c>
      <c r="H2059" s="4">
        <f t="shared" si="386"/>
        <v>7</v>
      </c>
      <c r="I2059" s="5">
        <f t="shared" si="387"/>
        <v>17</v>
      </c>
      <c r="K2059" s="1">
        <f t="shared" si="388"/>
        <v>34410</v>
      </c>
      <c r="M2059" s="6">
        <f t="shared" si="389"/>
        <v>-1</v>
      </c>
      <c r="O2059" s="2" t="str">
        <f t="shared" si="390"/>
        <v>74 ans, 7 mois, 18 jours</v>
      </c>
      <c r="Q2059" s="3">
        <f t="shared" si="391"/>
        <v>74</v>
      </c>
      <c r="R2059" s="4">
        <f t="shared" si="392"/>
        <v>7</v>
      </c>
      <c r="S2059" s="5">
        <f t="shared" si="393"/>
        <v>18</v>
      </c>
      <c r="U2059" s="1">
        <f t="shared" si="394"/>
        <v>34411</v>
      </c>
      <c r="W2059" s="6">
        <f t="shared" si="395"/>
        <v>0</v>
      </c>
      <c r="Y2059" t="str">
        <f>_xll.DIFFDATE(B2059,C2059,3)</f>
        <v>74 ans 7 mois 17 jours</v>
      </c>
      <c r="AC2059" t="str">
        <f>RIGHT(_xll.DIFFDATE($B2059,$C2059,3),8)</f>
        <v>17 jours</v>
      </c>
      <c r="AD2059" s="11"/>
      <c r="AE2059" s="10"/>
    </row>
    <row r="2060" spans="2:31">
      <c r="B2060" s="1">
        <v>15736</v>
      </c>
      <c r="C2060" s="1">
        <v>21262</v>
      </c>
      <c r="E2060" s="2" t="str">
        <f t="shared" si="384"/>
        <v>15 ans, 1 mois, 16 jours</v>
      </c>
      <c r="G2060" s="3">
        <f t="shared" si="385"/>
        <v>15</v>
      </c>
      <c r="H2060" s="4">
        <f t="shared" si="386"/>
        <v>1</v>
      </c>
      <c r="I2060" s="5">
        <f t="shared" si="387"/>
        <v>16</v>
      </c>
      <c r="K2060" s="1">
        <f t="shared" si="388"/>
        <v>21260</v>
      </c>
      <c r="M2060" s="6">
        <f t="shared" si="389"/>
        <v>-2</v>
      </c>
      <c r="O2060" s="2" t="str">
        <f t="shared" si="390"/>
        <v>15 ans, 1 mois, 18 jours</v>
      </c>
      <c r="Q2060" s="3">
        <f t="shared" si="391"/>
        <v>15</v>
      </c>
      <c r="R2060" s="4">
        <f t="shared" si="392"/>
        <v>1</v>
      </c>
      <c r="S2060" s="5">
        <f t="shared" si="393"/>
        <v>18</v>
      </c>
      <c r="U2060" s="1">
        <f t="shared" si="394"/>
        <v>21262</v>
      </c>
      <c r="W2060" s="6">
        <f t="shared" si="395"/>
        <v>0</v>
      </c>
      <c r="Y2060" t="str">
        <f>_xll.DIFFDATE(B2060,C2060,3)</f>
        <v>15 ans 1 mois 16 jours</v>
      </c>
      <c r="AC2060" t="str">
        <f>RIGHT(_xll.DIFFDATE($B2060,$C2060,3),8)</f>
        <v>16 jours</v>
      </c>
      <c r="AD2060" s="11"/>
      <c r="AE2060" s="10"/>
    </row>
    <row r="2061" spans="2:31">
      <c r="B2061" s="1">
        <v>24319</v>
      </c>
      <c r="C2061" s="1">
        <v>54196</v>
      </c>
      <c r="E2061" s="2" t="str">
        <f t="shared" si="384"/>
        <v>81 ans, 9 mois, 17 jours</v>
      </c>
      <c r="G2061" s="3">
        <f t="shared" si="385"/>
        <v>81</v>
      </c>
      <c r="H2061" s="4">
        <f t="shared" si="386"/>
        <v>9</v>
      </c>
      <c r="I2061" s="5">
        <f t="shared" si="387"/>
        <v>17</v>
      </c>
      <c r="K2061" s="1">
        <f t="shared" si="388"/>
        <v>54195</v>
      </c>
      <c r="M2061" s="6">
        <f t="shared" si="389"/>
        <v>-1</v>
      </c>
      <c r="O2061" s="2" t="str">
        <f t="shared" si="390"/>
        <v>81 ans, 9 mois, 18 jours</v>
      </c>
      <c r="Q2061" s="3">
        <f t="shared" si="391"/>
        <v>81</v>
      </c>
      <c r="R2061" s="4">
        <f t="shared" si="392"/>
        <v>9</v>
      </c>
      <c r="S2061" s="5">
        <f t="shared" si="393"/>
        <v>18</v>
      </c>
      <c r="U2061" s="1">
        <f t="shared" si="394"/>
        <v>54196</v>
      </c>
      <c r="W2061" s="6">
        <f t="shared" si="395"/>
        <v>0</v>
      </c>
      <c r="Y2061" t="str">
        <f>_xll.DIFFDATE(B2061,C2061,3)</f>
        <v>81 ans 9 mois 17 jours</v>
      </c>
      <c r="AC2061" t="str">
        <f>RIGHT(_xll.DIFFDATE($B2061,$C2061,3),8)</f>
        <v>17 jours</v>
      </c>
      <c r="AD2061" s="11"/>
      <c r="AE2061" s="10"/>
    </row>
    <row r="2062" spans="2:31">
      <c r="B2062" s="1">
        <v>5418</v>
      </c>
      <c r="C2062" s="1">
        <v>46232</v>
      </c>
      <c r="E2062" s="2" t="str">
        <f t="shared" si="384"/>
        <v>111 ans, 8 mois, 28 jours</v>
      </c>
      <c r="G2062" s="3">
        <f t="shared" si="385"/>
        <v>111</v>
      </c>
      <c r="H2062" s="4">
        <f t="shared" si="386"/>
        <v>8</v>
      </c>
      <c r="I2062" s="5">
        <f t="shared" si="387"/>
        <v>28</v>
      </c>
      <c r="K2062" s="1">
        <f t="shared" si="388"/>
        <v>46231</v>
      </c>
      <c r="M2062" s="6">
        <f t="shared" si="389"/>
        <v>-1</v>
      </c>
      <c r="O2062" s="2" t="str">
        <f t="shared" si="390"/>
        <v>111 ans, 8 mois, 29 jours</v>
      </c>
      <c r="Q2062" s="3">
        <f t="shared" si="391"/>
        <v>111</v>
      </c>
      <c r="R2062" s="4">
        <f t="shared" si="392"/>
        <v>8</v>
      </c>
      <c r="S2062" s="5">
        <f t="shared" si="393"/>
        <v>29</v>
      </c>
      <c r="U2062" s="1">
        <f t="shared" si="394"/>
        <v>46232</v>
      </c>
      <c r="W2062" s="6">
        <f t="shared" si="395"/>
        <v>0</v>
      </c>
      <c r="Y2062" t="str">
        <f>_xll.DIFFDATE(B2062,C2062,3)</f>
        <v>111 ans 8 mois 28 jours</v>
      </c>
      <c r="AC2062" t="str">
        <f>RIGHT(_xll.DIFFDATE($B2062,$C2062,3),8)</f>
        <v>28 jours</v>
      </c>
      <c r="AD2062" s="11"/>
      <c r="AE2062" s="10"/>
    </row>
    <row r="2063" spans="2:31">
      <c r="B2063" s="1">
        <v>5357</v>
      </c>
      <c r="C2063" s="1">
        <v>13575</v>
      </c>
      <c r="E2063" s="2" t="str">
        <f t="shared" si="384"/>
        <v>22 ans, 6 mois, -2 jour</v>
      </c>
      <c r="G2063" s="3">
        <f t="shared" si="385"/>
        <v>22</v>
      </c>
      <c r="H2063" s="4">
        <f t="shared" si="386"/>
        <v>6</v>
      </c>
      <c r="I2063" s="5">
        <f t="shared" si="387"/>
        <v>-2</v>
      </c>
      <c r="K2063" s="1">
        <f t="shared" si="388"/>
        <v>13572</v>
      </c>
      <c r="M2063" s="6">
        <f t="shared" si="389"/>
        <v>-3</v>
      </c>
      <c r="O2063" s="2" t="str">
        <f t="shared" si="390"/>
        <v>22 ans, 6 mois, 1 jour</v>
      </c>
      <c r="Q2063" s="3">
        <f t="shared" si="391"/>
        <v>22</v>
      </c>
      <c r="R2063" s="4">
        <f t="shared" si="392"/>
        <v>6</v>
      </c>
      <c r="S2063" s="5">
        <f t="shared" si="393"/>
        <v>1</v>
      </c>
      <c r="U2063" s="1">
        <f t="shared" si="394"/>
        <v>13575</v>
      </c>
      <c r="W2063" s="6">
        <f t="shared" si="395"/>
        <v>0</v>
      </c>
      <c r="Y2063" t="str">
        <f>_xll.DIFFDATE(B2063,C2063,3)</f>
        <v>22 ans 6 mois -2 jour</v>
      </c>
      <c r="AC2063" t="str">
        <f>RIGHT(_xll.DIFFDATE($B2063,$C2063,3),8)</f>
        <v xml:space="preserve"> -2 jour</v>
      </c>
      <c r="AD2063" s="11"/>
      <c r="AE2063" s="10"/>
    </row>
    <row r="2064" spans="2:31">
      <c r="B2064" s="1">
        <v>23528</v>
      </c>
      <c r="C2064" s="1">
        <v>64002</v>
      </c>
      <c r="E2064" s="2" t="str">
        <f t="shared" si="384"/>
        <v>110 ans, 9 mois, 21 jours</v>
      </c>
      <c r="G2064" s="3">
        <f t="shared" si="385"/>
        <v>110</v>
      </c>
      <c r="H2064" s="4">
        <f t="shared" si="386"/>
        <v>9</v>
      </c>
      <c r="I2064" s="5">
        <f t="shared" si="387"/>
        <v>21</v>
      </c>
      <c r="K2064" s="1">
        <f t="shared" si="388"/>
        <v>63999</v>
      </c>
      <c r="M2064" s="6">
        <f t="shared" si="389"/>
        <v>-3</v>
      </c>
      <c r="O2064" s="2" t="str">
        <f t="shared" si="390"/>
        <v>110 ans, 9 mois, 24 jours</v>
      </c>
      <c r="Q2064" s="3">
        <f t="shared" si="391"/>
        <v>110</v>
      </c>
      <c r="R2064" s="4">
        <f t="shared" si="392"/>
        <v>9</v>
      </c>
      <c r="S2064" s="5">
        <f t="shared" si="393"/>
        <v>24</v>
      </c>
      <c r="U2064" s="1">
        <f t="shared" si="394"/>
        <v>64002</v>
      </c>
      <c r="W2064" s="6">
        <f t="shared" si="395"/>
        <v>0</v>
      </c>
      <c r="Y2064" t="str">
        <f>_xll.DIFFDATE(B2064,C2064,3)</f>
        <v>110 ans 9 mois 21 jours</v>
      </c>
      <c r="AC2064" t="str">
        <f>RIGHT(_xll.DIFFDATE($B2064,$C2064,3),8)</f>
        <v>21 jours</v>
      </c>
      <c r="AD2064" s="11"/>
      <c r="AE2064" s="10"/>
    </row>
    <row r="2065" spans="2:31">
      <c r="B2065" s="1">
        <v>3135</v>
      </c>
      <c r="C2065" s="1">
        <v>37710</v>
      </c>
      <c r="E2065" s="2" t="str">
        <f t="shared" si="384"/>
        <v>94 ans, 7 mois, 27 jours</v>
      </c>
      <c r="G2065" s="3">
        <f t="shared" si="385"/>
        <v>94</v>
      </c>
      <c r="H2065" s="4">
        <f t="shared" si="386"/>
        <v>7</v>
      </c>
      <c r="I2065" s="5">
        <f t="shared" si="387"/>
        <v>27</v>
      </c>
      <c r="K2065" s="1">
        <f t="shared" si="388"/>
        <v>37707</v>
      </c>
      <c r="M2065" s="6">
        <f t="shared" si="389"/>
        <v>-3</v>
      </c>
      <c r="O2065" s="2" t="str">
        <f t="shared" si="390"/>
        <v>94 ans, 7 mois, 30 jours</v>
      </c>
      <c r="Q2065" s="3">
        <f t="shared" si="391"/>
        <v>94</v>
      </c>
      <c r="R2065" s="4">
        <f t="shared" si="392"/>
        <v>7</v>
      </c>
      <c r="S2065" s="5">
        <f t="shared" si="393"/>
        <v>30</v>
      </c>
      <c r="U2065" s="1">
        <f t="shared" si="394"/>
        <v>37710</v>
      </c>
      <c r="W2065" s="6">
        <f t="shared" si="395"/>
        <v>0</v>
      </c>
      <c r="Y2065" t="str">
        <f>_xll.DIFFDATE(B2065,C2065,3)</f>
        <v>94 ans 7 mois 27 jours</v>
      </c>
      <c r="AC2065" t="str">
        <f>RIGHT(_xll.DIFFDATE($B2065,$C2065,3),8)</f>
        <v>27 jours</v>
      </c>
      <c r="AD2065" s="11"/>
      <c r="AE2065" s="10"/>
    </row>
    <row r="2066" spans="2:31">
      <c r="B2066" s="1">
        <v>3166</v>
      </c>
      <c r="C2066" s="1">
        <v>55662</v>
      </c>
      <c r="E2066" s="2" t="str">
        <f t="shared" si="384"/>
        <v>143 ans, 8 mois, 22 jours</v>
      </c>
      <c r="G2066" s="3">
        <f t="shared" si="385"/>
        <v>143</v>
      </c>
      <c r="H2066" s="4">
        <f t="shared" si="386"/>
        <v>8</v>
      </c>
      <c r="I2066" s="5">
        <f t="shared" si="387"/>
        <v>22</v>
      </c>
      <c r="K2066" s="1">
        <f t="shared" si="388"/>
        <v>55661</v>
      </c>
      <c r="M2066" s="6">
        <f t="shared" si="389"/>
        <v>-1</v>
      </c>
      <c r="O2066" s="2" t="str">
        <f t="shared" si="390"/>
        <v>143 ans, 8 mois, 23 jours</v>
      </c>
      <c r="Q2066" s="3">
        <f t="shared" si="391"/>
        <v>143</v>
      </c>
      <c r="R2066" s="4">
        <f t="shared" si="392"/>
        <v>8</v>
      </c>
      <c r="S2066" s="5">
        <f t="shared" si="393"/>
        <v>23</v>
      </c>
      <c r="U2066" s="1">
        <f t="shared" si="394"/>
        <v>55662</v>
      </c>
      <c r="W2066" s="6">
        <f t="shared" si="395"/>
        <v>0</v>
      </c>
      <c r="Y2066" t="str">
        <f>_xll.DIFFDATE(B2066,C2066,3)</f>
        <v>143 ans 8 mois 22 jours</v>
      </c>
      <c r="AC2066" t="str">
        <f>RIGHT(_xll.DIFFDATE($B2066,$C2066,3),8)</f>
        <v>22 jours</v>
      </c>
      <c r="AD2066" s="11"/>
      <c r="AE2066" s="10"/>
    </row>
    <row r="2067" spans="2:31">
      <c r="B2067" s="1">
        <v>1856</v>
      </c>
      <c r="C2067" s="1">
        <v>28937</v>
      </c>
      <c r="E2067" s="2" t="str">
        <f t="shared" si="384"/>
        <v>74 ans, 1 mois, 22 jours</v>
      </c>
      <c r="G2067" s="3">
        <f t="shared" si="385"/>
        <v>74</v>
      </c>
      <c r="H2067" s="4">
        <f t="shared" si="386"/>
        <v>1</v>
      </c>
      <c r="I2067" s="5">
        <f t="shared" si="387"/>
        <v>22</v>
      </c>
      <c r="K2067" s="1">
        <f t="shared" si="388"/>
        <v>28936</v>
      </c>
      <c r="M2067" s="6">
        <f t="shared" si="389"/>
        <v>-1</v>
      </c>
      <c r="O2067" s="2" t="str">
        <f t="shared" si="390"/>
        <v>74 ans, 1 mois, 23 jours</v>
      </c>
      <c r="Q2067" s="3">
        <f t="shared" si="391"/>
        <v>74</v>
      </c>
      <c r="R2067" s="4">
        <f t="shared" si="392"/>
        <v>1</v>
      </c>
      <c r="S2067" s="5">
        <f t="shared" si="393"/>
        <v>23</v>
      </c>
      <c r="U2067" s="1">
        <f t="shared" si="394"/>
        <v>28937</v>
      </c>
      <c r="W2067" s="6">
        <f t="shared" si="395"/>
        <v>0</v>
      </c>
      <c r="Y2067" t="str">
        <f>_xll.DIFFDATE(B2067,C2067,3)</f>
        <v>74 ans 1 mois 22 jours</v>
      </c>
      <c r="AC2067" t="str">
        <f>RIGHT(_xll.DIFFDATE($B2067,$C2067,3),8)</f>
        <v>22 jours</v>
      </c>
      <c r="AD2067" s="11"/>
      <c r="AE2067" s="10"/>
    </row>
    <row r="2068" spans="2:31">
      <c r="B2068" s="1">
        <v>5630</v>
      </c>
      <c r="C2068" s="1">
        <v>58880</v>
      </c>
      <c r="E2068" s="2" t="str">
        <f t="shared" si="384"/>
        <v>145 ans, 9 mois, 12 jours</v>
      </c>
      <c r="G2068" s="3">
        <f t="shared" si="385"/>
        <v>145</v>
      </c>
      <c r="H2068" s="4">
        <f t="shared" si="386"/>
        <v>9</v>
      </c>
      <c r="I2068" s="5">
        <f t="shared" si="387"/>
        <v>12</v>
      </c>
      <c r="K2068" s="1">
        <f t="shared" si="388"/>
        <v>58877</v>
      </c>
      <c r="M2068" s="6">
        <f t="shared" si="389"/>
        <v>-3</v>
      </c>
      <c r="O2068" s="2" t="str">
        <f t="shared" si="390"/>
        <v>145 ans, 9 mois, 15 jours</v>
      </c>
      <c r="Q2068" s="3">
        <f t="shared" si="391"/>
        <v>145</v>
      </c>
      <c r="R2068" s="4">
        <f t="shared" si="392"/>
        <v>9</v>
      </c>
      <c r="S2068" s="5">
        <f t="shared" si="393"/>
        <v>15</v>
      </c>
      <c r="U2068" s="1">
        <f t="shared" si="394"/>
        <v>58880</v>
      </c>
      <c r="W2068" s="6">
        <f t="shared" si="395"/>
        <v>0</v>
      </c>
      <c r="Y2068" t="str">
        <f>_xll.DIFFDATE(B2068,C2068,3)</f>
        <v>145 ans 9 mois 12 jours</v>
      </c>
      <c r="AC2068" t="str">
        <f>RIGHT(_xll.DIFFDATE($B2068,$C2068,3),8)</f>
        <v>12 jours</v>
      </c>
      <c r="AD2068" s="11"/>
      <c r="AE2068" s="10"/>
    </row>
    <row r="2069" spans="2:31">
      <c r="B2069" s="1">
        <v>8035</v>
      </c>
      <c r="C2069" s="1">
        <v>61447</v>
      </c>
      <c r="E2069" s="2" t="str">
        <f t="shared" si="384"/>
        <v>146 ans, 2 mois, 24 jours</v>
      </c>
      <c r="G2069" s="3">
        <f t="shared" si="385"/>
        <v>146</v>
      </c>
      <c r="H2069" s="4">
        <f t="shared" si="386"/>
        <v>2</v>
      </c>
      <c r="I2069" s="5">
        <f t="shared" si="387"/>
        <v>24</v>
      </c>
      <c r="K2069" s="1">
        <f t="shared" si="388"/>
        <v>61446</v>
      </c>
      <c r="M2069" s="6">
        <f t="shared" si="389"/>
        <v>-1</v>
      </c>
      <c r="O2069" s="2" t="str">
        <f t="shared" si="390"/>
        <v>146 ans, 2 mois, 25 jours</v>
      </c>
      <c r="Q2069" s="3">
        <f t="shared" si="391"/>
        <v>146</v>
      </c>
      <c r="R2069" s="4">
        <f t="shared" si="392"/>
        <v>2</v>
      </c>
      <c r="S2069" s="5">
        <f t="shared" si="393"/>
        <v>25</v>
      </c>
      <c r="U2069" s="1">
        <f t="shared" si="394"/>
        <v>61447</v>
      </c>
      <c r="W2069" s="6">
        <f t="shared" si="395"/>
        <v>0</v>
      </c>
      <c r="Y2069" t="str">
        <f>_xll.DIFFDATE(B2069,C2069,3)</f>
        <v>146 ans 2 mois 24 jours</v>
      </c>
      <c r="AC2069" t="str">
        <f>RIGHT(_xll.DIFFDATE($B2069,$C2069,3),8)</f>
        <v>24 jours</v>
      </c>
      <c r="AD2069" s="11"/>
      <c r="AE2069" s="10"/>
    </row>
    <row r="2070" spans="2:31">
      <c r="B2070" s="1">
        <v>18930</v>
      </c>
      <c r="C2070" s="1">
        <v>56700</v>
      </c>
      <c r="E2070" s="2" t="str">
        <f t="shared" si="384"/>
        <v>103 ans, 4 mois, 26 jours</v>
      </c>
      <c r="G2070" s="3">
        <f t="shared" si="385"/>
        <v>103</v>
      </c>
      <c r="H2070" s="4">
        <f t="shared" si="386"/>
        <v>4</v>
      </c>
      <c r="I2070" s="5">
        <f t="shared" si="387"/>
        <v>26</v>
      </c>
      <c r="K2070" s="1">
        <f t="shared" si="388"/>
        <v>56699</v>
      </c>
      <c r="M2070" s="6">
        <f t="shared" si="389"/>
        <v>-1</v>
      </c>
      <c r="O2070" s="2" t="str">
        <f t="shared" si="390"/>
        <v>103 ans, 4 mois, 27 jours</v>
      </c>
      <c r="Q2070" s="3">
        <f t="shared" si="391"/>
        <v>103</v>
      </c>
      <c r="R2070" s="4">
        <f t="shared" si="392"/>
        <v>4</v>
      </c>
      <c r="S2070" s="5">
        <f t="shared" si="393"/>
        <v>27</v>
      </c>
      <c r="U2070" s="1">
        <f t="shared" si="394"/>
        <v>56700</v>
      </c>
      <c r="W2070" s="6">
        <f t="shared" si="395"/>
        <v>0</v>
      </c>
      <c r="Y2070" t="str">
        <f>_xll.DIFFDATE(B2070,C2070,3)</f>
        <v>103 ans 4 mois 26 jours</v>
      </c>
      <c r="AC2070" t="str">
        <f>RIGHT(_xll.DIFFDATE($B2070,$C2070,3),8)</f>
        <v>26 jours</v>
      </c>
      <c r="AD2070" s="11"/>
      <c r="AE2070" s="10"/>
    </row>
    <row r="2071" spans="2:31">
      <c r="B2071" s="1">
        <v>32720</v>
      </c>
      <c r="C2071" s="1">
        <v>66548</v>
      </c>
      <c r="E2071" s="2" t="str">
        <f t="shared" si="384"/>
        <v>92 ans, 7 mois, 10 jours</v>
      </c>
      <c r="G2071" s="3">
        <f t="shared" si="385"/>
        <v>92</v>
      </c>
      <c r="H2071" s="4">
        <f t="shared" si="386"/>
        <v>7</v>
      </c>
      <c r="I2071" s="5">
        <f t="shared" si="387"/>
        <v>10</v>
      </c>
      <c r="K2071" s="1">
        <f t="shared" si="388"/>
        <v>66545</v>
      </c>
      <c r="M2071" s="6">
        <f t="shared" si="389"/>
        <v>-3</v>
      </c>
      <c r="O2071" s="2" t="str">
        <f t="shared" si="390"/>
        <v>92 ans, 7 mois, 13 jours</v>
      </c>
      <c r="Q2071" s="3">
        <f t="shared" si="391"/>
        <v>92</v>
      </c>
      <c r="R2071" s="4">
        <f t="shared" si="392"/>
        <v>7</v>
      </c>
      <c r="S2071" s="5">
        <f t="shared" si="393"/>
        <v>13</v>
      </c>
      <c r="U2071" s="1">
        <f t="shared" si="394"/>
        <v>66548</v>
      </c>
      <c r="W2071" s="6">
        <f t="shared" si="395"/>
        <v>0</v>
      </c>
      <c r="Y2071" t="str">
        <f>_xll.DIFFDATE(B2071,C2071,3)</f>
        <v>92 ans 7 mois 10 jours</v>
      </c>
      <c r="AC2071" t="str">
        <f>RIGHT(_xll.DIFFDATE($B2071,$C2071,3),8)</f>
        <v>10 jours</v>
      </c>
      <c r="AD2071" s="11"/>
      <c r="AE2071" s="10"/>
    </row>
    <row r="2072" spans="2:31">
      <c r="B2072" s="1">
        <v>2161</v>
      </c>
      <c r="C2072" s="1">
        <v>35136</v>
      </c>
      <c r="E2072" s="2" t="str">
        <f t="shared" si="384"/>
        <v>90 ans, 3 mois, 11 jours</v>
      </c>
      <c r="G2072" s="3">
        <f t="shared" si="385"/>
        <v>90</v>
      </c>
      <c r="H2072" s="4">
        <f t="shared" si="386"/>
        <v>3</v>
      </c>
      <c r="I2072" s="5">
        <f t="shared" si="387"/>
        <v>11</v>
      </c>
      <c r="K2072" s="1">
        <f t="shared" si="388"/>
        <v>35135</v>
      </c>
      <c r="M2072" s="6">
        <f t="shared" si="389"/>
        <v>-1</v>
      </c>
      <c r="O2072" s="2" t="str">
        <f t="shared" si="390"/>
        <v>90 ans, 3 mois, 12 jours</v>
      </c>
      <c r="Q2072" s="3">
        <f t="shared" si="391"/>
        <v>90</v>
      </c>
      <c r="R2072" s="4">
        <f t="shared" si="392"/>
        <v>3</v>
      </c>
      <c r="S2072" s="5">
        <f t="shared" si="393"/>
        <v>12</v>
      </c>
      <c r="U2072" s="1">
        <f t="shared" si="394"/>
        <v>35136</v>
      </c>
      <c r="W2072" s="6">
        <f t="shared" si="395"/>
        <v>0</v>
      </c>
      <c r="Y2072" t="str">
        <f>_xll.DIFFDATE(B2072,C2072,3)</f>
        <v>90 ans 3 mois 11 jours</v>
      </c>
      <c r="AC2072" t="str">
        <f>RIGHT(_xll.DIFFDATE($B2072,$C2072,3),8)</f>
        <v>11 jours</v>
      </c>
      <c r="AD2072" s="11"/>
      <c r="AE2072" s="10"/>
    </row>
    <row r="2073" spans="2:31">
      <c r="B2073" s="1">
        <v>6361</v>
      </c>
      <c r="C2073" s="1">
        <v>32491</v>
      </c>
      <c r="E2073" s="2" t="str">
        <f t="shared" si="384"/>
        <v>71 ans, 6 mois, 13 jours</v>
      </c>
      <c r="G2073" s="3">
        <f t="shared" si="385"/>
        <v>71</v>
      </c>
      <c r="H2073" s="4">
        <f t="shared" si="386"/>
        <v>6</v>
      </c>
      <c r="I2073" s="5">
        <f t="shared" si="387"/>
        <v>13</v>
      </c>
      <c r="K2073" s="1">
        <f t="shared" si="388"/>
        <v>32490</v>
      </c>
      <c r="M2073" s="6">
        <f t="shared" si="389"/>
        <v>-1</v>
      </c>
      <c r="O2073" s="2" t="str">
        <f t="shared" si="390"/>
        <v>71 ans, 6 mois, 14 jours</v>
      </c>
      <c r="Q2073" s="3">
        <f t="shared" si="391"/>
        <v>71</v>
      </c>
      <c r="R2073" s="4">
        <f t="shared" si="392"/>
        <v>6</v>
      </c>
      <c r="S2073" s="5">
        <f t="shared" si="393"/>
        <v>14</v>
      </c>
      <c r="U2073" s="1">
        <f t="shared" si="394"/>
        <v>32491</v>
      </c>
      <c r="W2073" s="6">
        <f t="shared" si="395"/>
        <v>0</v>
      </c>
      <c r="Y2073" t="str">
        <f>_xll.DIFFDATE(B2073,C2073,3)</f>
        <v>71 ans 6 mois 13 jours</v>
      </c>
      <c r="AC2073" t="str">
        <f>RIGHT(_xll.DIFFDATE($B2073,$C2073,3),8)</f>
        <v>13 jours</v>
      </c>
      <c r="AD2073" s="11"/>
      <c r="AE2073" s="10"/>
    </row>
    <row r="2074" spans="2:31">
      <c r="B2074" s="1">
        <v>3437</v>
      </c>
      <c r="C2074" s="1">
        <v>32579</v>
      </c>
      <c r="E2074" s="2" t="str">
        <f t="shared" si="384"/>
        <v>79 ans, 9 mois, 11 jours</v>
      </c>
      <c r="G2074" s="3">
        <f t="shared" si="385"/>
        <v>79</v>
      </c>
      <c r="H2074" s="4">
        <f t="shared" si="386"/>
        <v>9</v>
      </c>
      <c r="I2074" s="5">
        <f t="shared" si="387"/>
        <v>11</v>
      </c>
      <c r="K2074" s="1">
        <f t="shared" si="388"/>
        <v>32578</v>
      </c>
      <c r="M2074" s="6">
        <f t="shared" si="389"/>
        <v>-1</v>
      </c>
      <c r="O2074" s="2" t="str">
        <f t="shared" si="390"/>
        <v>79 ans, 9 mois, 12 jours</v>
      </c>
      <c r="Q2074" s="3">
        <f t="shared" si="391"/>
        <v>79</v>
      </c>
      <c r="R2074" s="4">
        <f t="shared" si="392"/>
        <v>9</v>
      </c>
      <c r="S2074" s="5">
        <f t="shared" si="393"/>
        <v>12</v>
      </c>
      <c r="U2074" s="1">
        <f t="shared" si="394"/>
        <v>32579</v>
      </c>
      <c r="W2074" s="6">
        <f t="shared" si="395"/>
        <v>0</v>
      </c>
      <c r="Y2074" t="str">
        <f>_xll.DIFFDATE(B2074,C2074,3)</f>
        <v>79 ans 9 mois 11 jours</v>
      </c>
      <c r="AC2074" t="str">
        <f>RIGHT(_xll.DIFFDATE($B2074,$C2074,3),8)</f>
        <v>11 jours</v>
      </c>
      <c r="AD2074" s="11"/>
      <c r="AE2074" s="10"/>
    </row>
    <row r="2075" spans="2:31">
      <c r="B2075" s="1">
        <v>13515</v>
      </c>
      <c r="C2075" s="1">
        <v>56901</v>
      </c>
      <c r="E2075" s="2" t="str">
        <f t="shared" si="384"/>
        <v>118 ans, 9 mois, 13 jours</v>
      </c>
      <c r="G2075" s="3">
        <f t="shared" si="385"/>
        <v>118</v>
      </c>
      <c r="H2075" s="4">
        <f t="shared" si="386"/>
        <v>9</v>
      </c>
      <c r="I2075" s="5">
        <f t="shared" si="387"/>
        <v>13</v>
      </c>
      <c r="K2075" s="1">
        <f t="shared" si="388"/>
        <v>56900</v>
      </c>
      <c r="M2075" s="6">
        <f t="shared" si="389"/>
        <v>-1</v>
      </c>
      <c r="O2075" s="2" t="str">
        <f t="shared" si="390"/>
        <v>118 ans, 9 mois, 14 jours</v>
      </c>
      <c r="Q2075" s="3">
        <f t="shared" si="391"/>
        <v>118</v>
      </c>
      <c r="R2075" s="4">
        <f t="shared" si="392"/>
        <v>9</v>
      </c>
      <c r="S2075" s="5">
        <f t="shared" si="393"/>
        <v>14</v>
      </c>
      <c r="U2075" s="1">
        <f t="shared" si="394"/>
        <v>56901</v>
      </c>
      <c r="W2075" s="6">
        <f t="shared" si="395"/>
        <v>0</v>
      </c>
      <c r="Y2075" t="str">
        <f>_xll.DIFFDATE(B2075,C2075,3)</f>
        <v>118 ans 9 mois 13 jours</v>
      </c>
      <c r="AC2075" t="str">
        <f>RIGHT(_xll.DIFFDATE($B2075,$C2075,3),8)</f>
        <v>13 jours</v>
      </c>
      <c r="AD2075" s="11"/>
      <c r="AE2075" s="10"/>
    </row>
    <row r="2076" spans="2:31">
      <c r="B2076" s="1">
        <v>6209</v>
      </c>
      <c r="C2076" s="1">
        <v>57065</v>
      </c>
      <c r="E2076" s="2" t="str">
        <f t="shared" si="384"/>
        <v>139 ans, 2 mois, 25 jours</v>
      </c>
      <c r="G2076" s="3">
        <f t="shared" si="385"/>
        <v>139</v>
      </c>
      <c r="H2076" s="4">
        <f t="shared" si="386"/>
        <v>2</v>
      </c>
      <c r="I2076" s="5">
        <f t="shared" si="387"/>
        <v>25</v>
      </c>
      <c r="K2076" s="1">
        <f t="shared" si="388"/>
        <v>57064</v>
      </c>
      <c r="M2076" s="6">
        <f t="shared" si="389"/>
        <v>-1</v>
      </c>
      <c r="O2076" s="2" t="str">
        <f t="shared" si="390"/>
        <v>139 ans, 2 mois, 26 jours</v>
      </c>
      <c r="Q2076" s="3">
        <f t="shared" si="391"/>
        <v>139</v>
      </c>
      <c r="R2076" s="4">
        <f t="shared" si="392"/>
        <v>2</v>
      </c>
      <c r="S2076" s="5">
        <f t="shared" si="393"/>
        <v>26</v>
      </c>
      <c r="U2076" s="1">
        <f t="shared" si="394"/>
        <v>57065</v>
      </c>
      <c r="W2076" s="6">
        <f t="shared" si="395"/>
        <v>0</v>
      </c>
      <c r="Y2076" t="str">
        <f>_xll.DIFFDATE(B2076,C2076,3)</f>
        <v>139 ans 2 mois 25 jours</v>
      </c>
      <c r="AC2076" t="str">
        <f>RIGHT(_xll.DIFFDATE($B2076,$C2076,3),8)</f>
        <v>25 jours</v>
      </c>
      <c r="AD2076" s="11"/>
      <c r="AE2076" s="10"/>
    </row>
    <row r="2077" spans="2:31">
      <c r="B2077" s="1">
        <v>17684</v>
      </c>
      <c r="C2077" s="1">
        <v>29502</v>
      </c>
      <c r="E2077" s="2" t="str">
        <f t="shared" si="384"/>
        <v>32 ans, 4 mois, 7 jours</v>
      </c>
      <c r="G2077" s="3">
        <f t="shared" si="385"/>
        <v>32</v>
      </c>
      <c r="H2077" s="4">
        <f t="shared" si="386"/>
        <v>4</v>
      </c>
      <c r="I2077" s="5">
        <f t="shared" si="387"/>
        <v>7</v>
      </c>
      <c r="K2077" s="1">
        <f t="shared" si="388"/>
        <v>29501</v>
      </c>
      <c r="M2077" s="6">
        <f t="shared" si="389"/>
        <v>-1</v>
      </c>
      <c r="O2077" s="2" t="str">
        <f t="shared" si="390"/>
        <v>32 ans, 4 mois, 8 jours</v>
      </c>
      <c r="Q2077" s="3">
        <f t="shared" si="391"/>
        <v>32</v>
      </c>
      <c r="R2077" s="4">
        <f t="shared" si="392"/>
        <v>4</v>
      </c>
      <c r="S2077" s="5">
        <f t="shared" si="393"/>
        <v>8</v>
      </c>
      <c r="U2077" s="1">
        <f t="shared" si="394"/>
        <v>29502</v>
      </c>
      <c r="W2077" s="6">
        <f t="shared" si="395"/>
        <v>0</v>
      </c>
      <c r="Y2077" t="str">
        <f>_xll.DIFFDATE(B2077,C2077,3)</f>
        <v>32 ans 4 mois 7 jours</v>
      </c>
      <c r="AC2077" t="str">
        <f>RIGHT(_xll.DIFFDATE($B2077,$C2077,3),8)</f>
        <v xml:space="preserve"> 7 jours</v>
      </c>
      <c r="AD2077" s="11"/>
      <c r="AE2077" s="10"/>
    </row>
    <row r="2078" spans="2:31">
      <c r="B2078" s="1">
        <v>20028</v>
      </c>
      <c r="C2078" s="1">
        <v>22924</v>
      </c>
      <c r="E2078" s="2" t="str">
        <f t="shared" si="384"/>
        <v>7 ans, 11 mois, 4 jours</v>
      </c>
      <c r="G2078" s="3">
        <f t="shared" si="385"/>
        <v>7</v>
      </c>
      <c r="H2078" s="4">
        <f t="shared" si="386"/>
        <v>11</v>
      </c>
      <c r="I2078" s="5">
        <f t="shared" si="387"/>
        <v>4</v>
      </c>
      <c r="K2078" s="1">
        <f t="shared" si="388"/>
        <v>22923</v>
      </c>
      <c r="M2078" s="6">
        <f t="shared" si="389"/>
        <v>-1</v>
      </c>
      <c r="O2078" s="2" t="str">
        <f t="shared" si="390"/>
        <v>7 ans, 11 mois, 5 jours</v>
      </c>
      <c r="Q2078" s="3">
        <f t="shared" si="391"/>
        <v>7</v>
      </c>
      <c r="R2078" s="4">
        <f t="shared" si="392"/>
        <v>11</v>
      </c>
      <c r="S2078" s="5">
        <f t="shared" si="393"/>
        <v>5</v>
      </c>
      <c r="U2078" s="1">
        <f t="shared" si="394"/>
        <v>22924</v>
      </c>
      <c r="W2078" s="6">
        <f t="shared" si="395"/>
        <v>0</v>
      </c>
      <c r="Y2078" t="str">
        <f>_xll.DIFFDATE(B2078,C2078,3)</f>
        <v>7 ans 11 mois 4 jours</v>
      </c>
      <c r="AC2078" t="str">
        <f>RIGHT(_xll.DIFFDATE($B2078,$C2078,3),8)</f>
        <v xml:space="preserve"> 4 jours</v>
      </c>
      <c r="AD2078" s="11"/>
      <c r="AE2078" s="10"/>
    </row>
    <row r="2079" spans="2:31">
      <c r="B2079" s="1">
        <v>7883</v>
      </c>
      <c r="C2079" s="1">
        <v>51414</v>
      </c>
      <c r="E2079" s="2" t="str">
        <f t="shared" si="384"/>
        <v>119 ans, 2 mois, 4 jours</v>
      </c>
      <c r="G2079" s="3">
        <f t="shared" si="385"/>
        <v>119</v>
      </c>
      <c r="H2079" s="4">
        <f t="shared" si="386"/>
        <v>2</v>
      </c>
      <c r="I2079" s="5">
        <f t="shared" si="387"/>
        <v>4</v>
      </c>
      <c r="K2079" s="1">
        <f t="shared" si="388"/>
        <v>51413</v>
      </c>
      <c r="M2079" s="6">
        <f t="shared" si="389"/>
        <v>-1</v>
      </c>
      <c r="O2079" s="2" t="str">
        <f t="shared" si="390"/>
        <v>119 ans, 2 mois, 5 jours</v>
      </c>
      <c r="Q2079" s="3">
        <f t="shared" si="391"/>
        <v>119</v>
      </c>
      <c r="R2079" s="4">
        <f t="shared" si="392"/>
        <v>2</v>
      </c>
      <c r="S2079" s="5">
        <f t="shared" si="393"/>
        <v>5</v>
      </c>
      <c r="U2079" s="1">
        <f t="shared" si="394"/>
        <v>51414</v>
      </c>
      <c r="W2079" s="6">
        <f t="shared" si="395"/>
        <v>0</v>
      </c>
      <c r="Y2079" t="str">
        <f>_xll.DIFFDATE(B2079,C2079,3)</f>
        <v>119 ans 2 mois 4 jours</v>
      </c>
      <c r="AC2079" t="str">
        <f>RIGHT(_xll.DIFFDATE($B2079,$C2079,3),8)</f>
        <v xml:space="preserve"> 4 jours</v>
      </c>
      <c r="AD2079" s="11"/>
      <c r="AE2079" s="10"/>
    </row>
    <row r="2080" spans="2:31">
      <c r="B2080" s="1">
        <v>26448</v>
      </c>
      <c r="C2080" s="1">
        <v>73480</v>
      </c>
      <c r="E2080" s="2" t="str">
        <f t="shared" si="384"/>
        <v>128 ans, 9 mois, 5 jours</v>
      </c>
      <c r="G2080" s="3">
        <f t="shared" si="385"/>
        <v>128</v>
      </c>
      <c r="H2080" s="4">
        <f t="shared" si="386"/>
        <v>9</v>
      </c>
      <c r="I2080" s="5">
        <f t="shared" si="387"/>
        <v>5</v>
      </c>
      <c r="K2080" s="1">
        <f t="shared" si="388"/>
        <v>73479</v>
      </c>
      <c r="M2080" s="6">
        <f t="shared" si="389"/>
        <v>-1</v>
      </c>
      <c r="O2080" s="2" t="str">
        <f t="shared" si="390"/>
        <v>128 ans, 9 mois, 6 jours</v>
      </c>
      <c r="Q2080" s="3">
        <f t="shared" si="391"/>
        <v>128</v>
      </c>
      <c r="R2080" s="4">
        <f t="shared" si="392"/>
        <v>9</v>
      </c>
      <c r="S2080" s="5">
        <f t="shared" si="393"/>
        <v>6</v>
      </c>
      <c r="U2080" s="1">
        <f t="shared" si="394"/>
        <v>73480</v>
      </c>
      <c r="W2080" s="6">
        <f t="shared" si="395"/>
        <v>0</v>
      </c>
      <c r="Y2080" t="str">
        <f>_xll.DIFFDATE(B2080,C2080,3)</f>
        <v>128 ans 9 mois 5 jours</v>
      </c>
      <c r="AC2080" t="str">
        <f>RIGHT(_xll.DIFFDATE($B2080,$C2080,3),8)</f>
        <v xml:space="preserve"> 5 jours</v>
      </c>
      <c r="AD2080" s="11"/>
      <c r="AE2080" s="10"/>
    </row>
    <row r="2081" spans="2:31">
      <c r="B2081" s="1">
        <v>16740</v>
      </c>
      <c r="C2081" s="1">
        <v>54856</v>
      </c>
      <c r="E2081" s="2" t="str">
        <f t="shared" si="384"/>
        <v>104 ans, 4 mois, 7 jours</v>
      </c>
      <c r="G2081" s="3">
        <f t="shared" si="385"/>
        <v>104</v>
      </c>
      <c r="H2081" s="4">
        <f t="shared" si="386"/>
        <v>4</v>
      </c>
      <c r="I2081" s="5">
        <f t="shared" si="387"/>
        <v>7</v>
      </c>
      <c r="K2081" s="1">
        <f t="shared" si="388"/>
        <v>54854</v>
      </c>
      <c r="M2081" s="6">
        <f t="shared" si="389"/>
        <v>-2</v>
      </c>
      <c r="O2081" s="2" t="str">
        <f t="shared" si="390"/>
        <v>104 ans, 4 mois, 9 jours</v>
      </c>
      <c r="Q2081" s="3">
        <f t="shared" si="391"/>
        <v>104</v>
      </c>
      <c r="R2081" s="4">
        <f t="shared" si="392"/>
        <v>4</v>
      </c>
      <c r="S2081" s="5">
        <f t="shared" si="393"/>
        <v>9</v>
      </c>
      <c r="U2081" s="1">
        <f t="shared" si="394"/>
        <v>54856</v>
      </c>
      <c r="W2081" s="6">
        <f t="shared" si="395"/>
        <v>0</v>
      </c>
      <c r="Y2081" t="str">
        <f>_xll.DIFFDATE(B2081,C2081,3)</f>
        <v>104 ans 4 mois 7 jours</v>
      </c>
      <c r="AC2081" t="str">
        <f>RIGHT(_xll.DIFFDATE($B2081,$C2081,3),8)</f>
        <v xml:space="preserve"> 7 jours</v>
      </c>
      <c r="AD2081" s="11"/>
      <c r="AE2081" s="10"/>
    </row>
    <row r="2082" spans="2:31">
      <c r="B2082" s="1">
        <v>25811</v>
      </c>
      <c r="C2082" s="1">
        <v>63551</v>
      </c>
      <c r="E2082" s="2" t="str">
        <f t="shared" si="384"/>
        <v>103 ans, 3 mois, 27 jours</v>
      </c>
      <c r="G2082" s="3">
        <f t="shared" si="385"/>
        <v>103</v>
      </c>
      <c r="H2082" s="4">
        <f t="shared" si="386"/>
        <v>3</v>
      </c>
      <c r="I2082" s="5">
        <f t="shared" si="387"/>
        <v>27</v>
      </c>
      <c r="K2082" s="1">
        <f t="shared" si="388"/>
        <v>63550</v>
      </c>
      <c r="M2082" s="6">
        <f t="shared" si="389"/>
        <v>-1</v>
      </c>
      <c r="O2082" s="2" t="str">
        <f t="shared" si="390"/>
        <v>103 ans, 3 mois, 28 jours</v>
      </c>
      <c r="Q2082" s="3">
        <f t="shared" si="391"/>
        <v>103</v>
      </c>
      <c r="R2082" s="4">
        <f t="shared" si="392"/>
        <v>3</v>
      </c>
      <c r="S2082" s="5">
        <f t="shared" si="393"/>
        <v>28</v>
      </c>
      <c r="U2082" s="1">
        <f t="shared" si="394"/>
        <v>63551</v>
      </c>
      <c r="W2082" s="6">
        <f t="shared" si="395"/>
        <v>0</v>
      </c>
      <c r="Y2082" t="str">
        <f>_xll.DIFFDATE(B2082,C2082,3)</f>
        <v>103 ans 3 mois 27 jours</v>
      </c>
      <c r="AC2082" t="str">
        <f>RIGHT(_xll.DIFFDATE($B2082,$C2082,3),8)</f>
        <v>27 jours</v>
      </c>
      <c r="AD2082" s="11"/>
      <c r="AE2082" s="10"/>
    </row>
    <row r="2083" spans="2:31">
      <c r="B2083" s="1">
        <v>5783</v>
      </c>
      <c r="C2083" s="1">
        <v>49745</v>
      </c>
      <c r="E2083" s="2" t="str">
        <f t="shared" si="384"/>
        <v>120 ans, 4 mois, 9 jours</v>
      </c>
      <c r="G2083" s="3">
        <f t="shared" si="385"/>
        <v>120</v>
      </c>
      <c r="H2083" s="4">
        <f t="shared" si="386"/>
        <v>4</v>
      </c>
      <c r="I2083" s="5">
        <f t="shared" si="387"/>
        <v>9</v>
      </c>
      <c r="K2083" s="1">
        <f t="shared" si="388"/>
        <v>49743</v>
      </c>
      <c r="M2083" s="6">
        <f t="shared" si="389"/>
        <v>-2</v>
      </c>
      <c r="O2083" s="2" t="str">
        <f t="shared" si="390"/>
        <v>120 ans, 4 mois, 11 jours</v>
      </c>
      <c r="Q2083" s="3">
        <f t="shared" si="391"/>
        <v>120</v>
      </c>
      <c r="R2083" s="4">
        <f t="shared" si="392"/>
        <v>4</v>
      </c>
      <c r="S2083" s="5">
        <f t="shared" si="393"/>
        <v>11</v>
      </c>
      <c r="U2083" s="1">
        <f t="shared" si="394"/>
        <v>49745</v>
      </c>
      <c r="W2083" s="6">
        <f t="shared" si="395"/>
        <v>0</v>
      </c>
      <c r="Y2083" t="str">
        <f>_xll.DIFFDATE(B2083,C2083,3)</f>
        <v>120 ans 4 mois 9 jours</v>
      </c>
      <c r="AC2083" t="str">
        <f>RIGHT(_xll.DIFFDATE($B2083,$C2083,3),8)</f>
        <v xml:space="preserve"> 9 jours</v>
      </c>
      <c r="AD2083" s="11"/>
      <c r="AE2083" s="10"/>
    </row>
    <row r="2084" spans="2:31">
      <c r="B2084" s="1">
        <v>1552</v>
      </c>
      <c r="C2084" s="1">
        <v>20085</v>
      </c>
      <c r="E2084" s="2" t="str">
        <f t="shared" si="384"/>
        <v>50 ans, 8 mois, 26 jours</v>
      </c>
      <c r="G2084" s="3">
        <f t="shared" si="385"/>
        <v>50</v>
      </c>
      <c r="H2084" s="4">
        <f t="shared" si="386"/>
        <v>8</v>
      </c>
      <c r="I2084" s="5">
        <f t="shared" si="387"/>
        <v>26</v>
      </c>
      <c r="K2084" s="1">
        <f t="shared" si="388"/>
        <v>20084</v>
      </c>
      <c r="M2084" s="6">
        <f t="shared" si="389"/>
        <v>-1</v>
      </c>
      <c r="O2084" s="2" t="str">
        <f t="shared" si="390"/>
        <v>50 ans, 8 mois, 27 jours</v>
      </c>
      <c r="Q2084" s="3">
        <f t="shared" si="391"/>
        <v>50</v>
      </c>
      <c r="R2084" s="4">
        <f t="shared" si="392"/>
        <v>8</v>
      </c>
      <c r="S2084" s="5">
        <f t="shared" si="393"/>
        <v>27</v>
      </c>
      <c r="U2084" s="1">
        <f t="shared" si="394"/>
        <v>20085</v>
      </c>
      <c r="W2084" s="6">
        <f t="shared" si="395"/>
        <v>0</v>
      </c>
      <c r="Y2084" t="str">
        <f>_xll.DIFFDATE(B2084,C2084,3)</f>
        <v>50 ans 8 mois 26 jours</v>
      </c>
      <c r="AC2084" t="str">
        <f>RIGHT(_xll.DIFFDATE($B2084,$C2084,3),8)</f>
        <v>26 jours</v>
      </c>
      <c r="AD2084" s="11"/>
      <c r="AE2084" s="10"/>
    </row>
    <row r="2085" spans="2:31">
      <c r="B2085" s="1">
        <v>31047</v>
      </c>
      <c r="C2085" s="1">
        <v>72681</v>
      </c>
      <c r="E2085" s="2" t="str">
        <f t="shared" si="384"/>
        <v>113 ans, 11 mois, 26 jours</v>
      </c>
      <c r="G2085" s="3">
        <f t="shared" si="385"/>
        <v>113</v>
      </c>
      <c r="H2085" s="4">
        <f t="shared" si="386"/>
        <v>11</v>
      </c>
      <c r="I2085" s="5">
        <f t="shared" si="387"/>
        <v>26</v>
      </c>
      <c r="K2085" s="1">
        <f t="shared" si="388"/>
        <v>72680</v>
      </c>
      <c r="M2085" s="6">
        <f t="shared" si="389"/>
        <v>-1</v>
      </c>
      <c r="O2085" s="2" t="str">
        <f t="shared" si="390"/>
        <v>113 ans, 11 mois, 27 jours</v>
      </c>
      <c r="Q2085" s="3">
        <f t="shared" si="391"/>
        <v>113</v>
      </c>
      <c r="R2085" s="4">
        <f t="shared" si="392"/>
        <v>11</v>
      </c>
      <c r="S2085" s="5">
        <f t="shared" si="393"/>
        <v>27</v>
      </c>
      <c r="U2085" s="1">
        <f t="shared" si="394"/>
        <v>72681</v>
      </c>
      <c r="W2085" s="6">
        <f t="shared" si="395"/>
        <v>0</v>
      </c>
      <c r="Y2085" t="str">
        <f>_xll.DIFFDATE(B2085,C2085,3)</f>
        <v>113 ans 11 mois 26 jours</v>
      </c>
      <c r="AC2085" t="str">
        <f>RIGHT(_xll.DIFFDATE($B2085,$C2085,3),8)</f>
        <v>26 jours</v>
      </c>
      <c r="AD2085" s="11"/>
      <c r="AE2085" s="10"/>
    </row>
    <row r="2086" spans="2:31">
      <c r="B2086" s="1">
        <v>15249</v>
      </c>
      <c r="C2086" s="1">
        <v>35498</v>
      </c>
      <c r="E2086" s="2" t="str">
        <f t="shared" si="384"/>
        <v>55 ans, 5 mois, 7 jours</v>
      </c>
      <c r="G2086" s="3">
        <f t="shared" si="385"/>
        <v>55</v>
      </c>
      <c r="H2086" s="4">
        <f t="shared" si="386"/>
        <v>5</v>
      </c>
      <c r="I2086" s="5">
        <f t="shared" si="387"/>
        <v>7</v>
      </c>
      <c r="K2086" s="1">
        <f t="shared" si="388"/>
        <v>35496</v>
      </c>
      <c r="M2086" s="6">
        <f t="shared" si="389"/>
        <v>-2</v>
      </c>
      <c r="O2086" s="2" t="str">
        <f t="shared" si="390"/>
        <v>55 ans, 5 mois, 9 jours</v>
      </c>
      <c r="Q2086" s="3">
        <f t="shared" si="391"/>
        <v>55</v>
      </c>
      <c r="R2086" s="4">
        <f t="shared" si="392"/>
        <v>5</v>
      </c>
      <c r="S2086" s="5">
        <f t="shared" si="393"/>
        <v>9</v>
      </c>
      <c r="U2086" s="1">
        <f t="shared" si="394"/>
        <v>35498</v>
      </c>
      <c r="W2086" s="6">
        <f t="shared" si="395"/>
        <v>0</v>
      </c>
      <c r="Y2086" t="str">
        <f>_xll.DIFFDATE(B2086,C2086,3)</f>
        <v>55 ans 5 mois 7 jours</v>
      </c>
      <c r="AC2086" t="str">
        <f>RIGHT(_xll.DIFFDATE($B2086,$C2086,3),8)</f>
        <v xml:space="preserve"> 7 jours</v>
      </c>
      <c r="AD2086" s="11"/>
      <c r="AE2086" s="10"/>
    </row>
    <row r="2087" spans="2:31">
      <c r="B2087" s="1">
        <v>34273</v>
      </c>
      <c r="C2087" s="1">
        <v>69539</v>
      </c>
      <c r="E2087" s="2" t="str">
        <f t="shared" si="384"/>
        <v>96 ans, 6 mois, 20 jours</v>
      </c>
      <c r="G2087" s="3">
        <f t="shared" si="385"/>
        <v>96</v>
      </c>
      <c r="H2087" s="4">
        <f t="shared" si="386"/>
        <v>6</v>
      </c>
      <c r="I2087" s="5">
        <f t="shared" si="387"/>
        <v>20</v>
      </c>
      <c r="K2087" s="1">
        <f t="shared" si="388"/>
        <v>69538</v>
      </c>
      <c r="M2087" s="6">
        <f t="shared" si="389"/>
        <v>-1</v>
      </c>
      <c r="O2087" s="2" t="str">
        <f t="shared" si="390"/>
        <v>96 ans, 6 mois, 21 jours</v>
      </c>
      <c r="Q2087" s="3">
        <f t="shared" si="391"/>
        <v>96</v>
      </c>
      <c r="R2087" s="4">
        <f t="shared" si="392"/>
        <v>6</v>
      </c>
      <c r="S2087" s="5">
        <f t="shared" si="393"/>
        <v>21</v>
      </c>
      <c r="U2087" s="1">
        <f t="shared" si="394"/>
        <v>69539</v>
      </c>
      <c r="W2087" s="6">
        <f t="shared" si="395"/>
        <v>0</v>
      </c>
      <c r="Y2087" t="str">
        <f>_xll.DIFFDATE(B2087,C2087,3)</f>
        <v>96 ans 6 mois 20 jours</v>
      </c>
      <c r="AC2087" t="str">
        <f>RIGHT(_xll.DIFFDATE($B2087,$C2087,3),8)</f>
        <v>20 jours</v>
      </c>
      <c r="AD2087" s="11"/>
      <c r="AE2087" s="10"/>
    </row>
    <row r="2088" spans="2:31">
      <c r="B2088" s="1">
        <v>24989</v>
      </c>
      <c r="C2088" s="1">
        <v>31244</v>
      </c>
      <c r="E2088" s="2" t="str">
        <f t="shared" si="384"/>
        <v>17 ans, 1 mois, 15 jours</v>
      </c>
      <c r="G2088" s="3">
        <f t="shared" si="385"/>
        <v>17</v>
      </c>
      <c r="H2088" s="4">
        <f t="shared" si="386"/>
        <v>1</v>
      </c>
      <c r="I2088" s="5">
        <f t="shared" si="387"/>
        <v>15</v>
      </c>
      <c r="K2088" s="1">
        <f t="shared" si="388"/>
        <v>31243</v>
      </c>
      <c r="M2088" s="6">
        <f t="shared" si="389"/>
        <v>-1</v>
      </c>
      <c r="O2088" s="2" t="str">
        <f t="shared" si="390"/>
        <v>17 ans, 1 mois, 16 jours</v>
      </c>
      <c r="Q2088" s="3">
        <f t="shared" si="391"/>
        <v>17</v>
      </c>
      <c r="R2088" s="4">
        <f t="shared" si="392"/>
        <v>1</v>
      </c>
      <c r="S2088" s="5">
        <f t="shared" si="393"/>
        <v>16</v>
      </c>
      <c r="U2088" s="1">
        <f t="shared" si="394"/>
        <v>31244</v>
      </c>
      <c r="W2088" s="6">
        <f t="shared" si="395"/>
        <v>0</v>
      </c>
      <c r="Y2088" t="str">
        <f>_xll.DIFFDATE(B2088,C2088,3)</f>
        <v>17 ans 1 mois 15 jours</v>
      </c>
      <c r="AC2088" t="str">
        <f>RIGHT(_xll.DIFFDATE($B2088,$C2088,3),8)</f>
        <v>15 jours</v>
      </c>
      <c r="AD2088" s="11"/>
      <c r="AE2088" s="10"/>
    </row>
    <row r="2089" spans="2:31">
      <c r="B2089" s="1">
        <v>20605</v>
      </c>
      <c r="C2089" s="1">
        <v>54866</v>
      </c>
      <c r="E2089" s="2" t="str">
        <f t="shared" si="384"/>
        <v>93 ans, 9 mois, 17 jours</v>
      </c>
      <c r="G2089" s="3">
        <f t="shared" si="385"/>
        <v>93</v>
      </c>
      <c r="H2089" s="4">
        <f t="shared" si="386"/>
        <v>9</v>
      </c>
      <c r="I2089" s="5">
        <f t="shared" si="387"/>
        <v>17</v>
      </c>
      <c r="K2089" s="1">
        <f t="shared" si="388"/>
        <v>54864</v>
      </c>
      <c r="M2089" s="6">
        <f t="shared" si="389"/>
        <v>-2</v>
      </c>
      <c r="O2089" s="2" t="str">
        <f t="shared" si="390"/>
        <v>93 ans, 9 mois, 19 jours</v>
      </c>
      <c r="Q2089" s="3">
        <f t="shared" si="391"/>
        <v>93</v>
      </c>
      <c r="R2089" s="4">
        <f t="shared" si="392"/>
        <v>9</v>
      </c>
      <c r="S2089" s="5">
        <f t="shared" si="393"/>
        <v>19</v>
      </c>
      <c r="U2089" s="1">
        <f t="shared" si="394"/>
        <v>54866</v>
      </c>
      <c r="W2089" s="6">
        <f t="shared" si="395"/>
        <v>0</v>
      </c>
      <c r="Y2089" t="str">
        <f>_xll.DIFFDATE(B2089,C2089,3)</f>
        <v>93 ans 9 mois 17 jours</v>
      </c>
      <c r="AC2089" t="str">
        <f>RIGHT(_xll.DIFFDATE($B2089,$C2089,3),8)</f>
        <v>17 jours</v>
      </c>
      <c r="AD2089" s="11"/>
      <c r="AE2089" s="10"/>
    </row>
    <row r="2090" spans="2:31">
      <c r="B2090" s="1">
        <v>2070</v>
      </c>
      <c r="C2090" s="1">
        <v>28186</v>
      </c>
      <c r="E2090" s="2" t="str">
        <f t="shared" si="384"/>
        <v>71 ans, 6 mois, -1 jour</v>
      </c>
      <c r="G2090" s="3">
        <f t="shared" si="385"/>
        <v>71</v>
      </c>
      <c r="H2090" s="4">
        <f t="shared" si="386"/>
        <v>6</v>
      </c>
      <c r="I2090" s="5">
        <f t="shared" si="387"/>
        <v>-1</v>
      </c>
      <c r="K2090" s="1">
        <f t="shared" si="388"/>
        <v>28183</v>
      </c>
      <c r="M2090" s="6">
        <f t="shared" si="389"/>
        <v>-3</v>
      </c>
      <c r="O2090" s="2" t="str">
        <f t="shared" si="390"/>
        <v>71 ans, 6 mois, 2 jours</v>
      </c>
      <c r="Q2090" s="3">
        <f t="shared" si="391"/>
        <v>71</v>
      </c>
      <c r="R2090" s="4">
        <f t="shared" si="392"/>
        <v>6</v>
      </c>
      <c r="S2090" s="5">
        <f t="shared" si="393"/>
        <v>2</v>
      </c>
      <c r="U2090" s="1">
        <f t="shared" si="394"/>
        <v>28186</v>
      </c>
      <c r="W2090" s="6">
        <f t="shared" si="395"/>
        <v>0</v>
      </c>
      <c r="Y2090" t="str">
        <f>_xll.DIFFDATE(B2090,C2090,3)</f>
        <v>71 ans 6 mois -1 jour</v>
      </c>
      <c r="AC2090" t="str">
        <f>RIGHT(_xll.DIFFDATE($B2090,$C2090,3),8)</f>
        <v xml:space="preserve"> -1 jour</v>
      </c>
      <c r="AD2090" s="11"/>
      <c r="AE2090" s="10"/>
    </row>
    <row r="2091" spans="2:31">
      <c r="B2091" s="1">
        <v>7975</v>
      </c>
      <c r="C2091" s="1">
        <v>23089</v>
      </c>
      <c r="E2091" s="2" t="str">
        <f t="shared" si="384"/>
        <v>41 ans, 4 mois, 16 jours</v>
      </c>
      <c r="G2091" s="3">
        <f t="shared" si="385"/>
        <v>41</v>
      </c>
      <c r="H2091" s="4">
        <f t="shared" si="386"/>
        <v>4</v>
      </c>
      <c r="I2091" s="5">
        <f t="shared" si="387"/>
        <v>16</v>
      </c>
      <c r="K2091" s="1">
        <f t="shared" si="388"/>
        <v>23086</v>
      </c>
      <c r="M2091" s="6">
        <f t="shared" si="389"/>
        <v>-3</v>
      </c>
      <c r="O2091" s="2" t="str">
        <f t="shared" si="390"/>
        <v>41 ans, 4 mois, 19 jours</v>
      </c>
      <c r="Q2091" s="3">
        <f t="shared" si="391"/>
        <v>41</v>
      </c>
      <c r="R2091" s="4">
        <f t="shared" si="392"/>
        <v>4</v>
      </c>
      <c r="S2091" s="5">
        <f t="shared" si="393"/>
        <v>19</v>
      </c>
      <c r="U2091" s="1">
        <f t="shared" si="394"/>
        <v>23089</v>
      </c>
      <c r="W2091" s="6">
        <f t="shared" si="395"/>
        <v>0</v>
      </c>
      <c r="Y2091" t="str">
        <f>_xll.DIFFDATE(B2091,C2091,3)</f>
        <v>41 ans 4 mois 16 jours</v>
      </c>
      <c r="AC2091" t="str">
        <f>RIGHT(_xll.DIFFDATE($B2091,$C2091,3),8)</f>
        <v>16 jours</v>
      </c>
      <c r="AD2091" s="11"/>
      <c r="AE2091" s="10"/>
    </row>
    <row r="2092" spans="2:31">
      <c r="B2092" s="1">
        <v>8186</v>
      </c>
      <c r="C2092" s="1">
        <v>32224</v>
      </c>
      <c r="E2092" s="2" t="str">
        <f t="shared" si="384"/>
        <v>65 ans, 9 mois, 21 jours</v>
      </c>
      <c r="G2092" s="3">
        <f t="shared" si="385"/>
        <v>65</v>
      </c>
      <c r="H2092" s="4">
        <f t="shared" si="386"/>
        <v>9</v>
      </c>
      <c r="I2092" s="5">
        <f t="shared" si="387"/>
        <v>21</v>
      </c>
      <c r="K2092" s="1">
        <f t="shared" si="388"/>
        <v>32223</v>
      </c>
      <c r="M2092" s="6">
        <f t="shared" si="389"/>
        <v>-1</v>
      </c>
      <c r="O2092" s="2" t="str">
        <f t="shared" si="390"/>
        <v>65 ans, 9 mois, 22 jours</v>
      </c>
      <c r="Q2092" s="3">
        <f t="shared" si="391"/>
        <v>65</v>
      </c>
      <c r="R2092" s="4">
        <f t="shared" si="392"/>
        <v>9</v>
      </c>
      <c r="S2092" s="5">
        <f t="shared" si="393"/>
        <v>22</v>
      </c>
      <c r="U2092" s="1">
        <f t="shared" si="394"/>
        <v>32224</v>
      </c>
      <c r="W2092" s="6">
        <f t="shared" si="395"/>
        <v>0</v>
      </c>
      <c r="Y2092" t="str">
        <f>_xll.DIFFDATE(B2092,C2092,3)</f>
        <v>65 ans 9 mois 21 jours</v>
      </c>
      <c r="AC2092" t="str">
        <f>RIGHT(_xll.DIFFDATE($B2092,$C2092,3),8)</f>
        <v>21 jours</v>
      </c>
      <c r="AD2092" s="11"/>
      <c r="AE2092" s="10"/>
    </row>
    <row r="2093" spans="2:31">
      <c r="B2093" s="1">
        <v>16102</v>
      </c>
      <c r="C2093" s="1">
        <v>55340</v>
      </c>
      <c r="E2093" s="2" t="str">
        <f t="shared" si="384"/>
        <v>107 ans, 5 mois, 5 jours</v>
      </c>
      <c r="G2093" s="3">
        <f t="shared" si="385"/>
        <v>107</v>
      </c>
      <c r="H2093" s="4">
        <f t="shared" si="386"/>
        <v>5</v>
      </c>
      <c r="I2093" s="5">
        <f t="shared" si="387"/>
        <v>5</v>
      </c>
      <c r="K2093" s="1">
        <f t="shared" si="388"/>
        <v>55339</v>
      </c>
      <c r="M2093" s="6">
        <f t="shared" si="389"/>
        <v>-1</v>
      </c>
      <c r="O2093" s="2" t="str">
        <f t="shared" si="390"/>
        <v>107 ans, 5 mois, 6 jours</v>
      </c>
      <c r="Q2093" s="3">
        <f t="shared" si="391"/>
        <v>107</v>
      </c>
      <c r="R2093" s="4">
        <f t="shared" si="392"/>
        <v>5</v>
      </c>
      <c r="S2093" s="5">
        <f t="shared" si="393"/>
        <v>6</v>
      </c>
      <c r="U2093" s="1">
        <f t="shared" si="394"/>
        <v>55340</v>
      </c>
      <c r="W2093" s="6">
        <f t="shared" si="395"/>
        <v>0</v>
      </c>
      <c r="Y2093" t="str">
        <f>_xll.DIFFDATE(B2093,C2093,3)</f>
        <v>107 ans 5 mois 5 jours</v>
      </c>
      <c r="AC2093" t="str">
        <f>RIGHT(_xll.DIFFDATE($B2093,$C2093,3),8)</f>
        <v xml:space="preserve"> 5 jours</v>
      </c>
      <c r="AD2093" s="11"/>
      <c r="AE2093" s="10"/>
    </row>
    <row r="2094" spans="2:31">
      <c r="B2094" s="1">
        <v>22585</v>
      </c>
      <c r="C2094" s="1">
        <v>55815</v>
      </c>
      <c r="E2094" s="2" t="str">
        <f t="shared" si="384"/>
        <v>90 ans, 11 mois, 22 jours</v>
      </c>
      <c r="G2094" s="3">
        <f t="shared" si="385"/>
        <v>90</v>
      </c>
      <c r="H2094" s="4">
        <f t="shared" si="386"/>
        <v>11</v>
      </c>
      <c r="I2094" s="5">
        <f t="shared" si="387"/>
        <v>22</v>
      </c>
      <c r="K2094" s="1">
        <f t="shared" si="388"/>
        <v>55814</v>
      </c>
      <c r="M2094" s="6">
        <f t="shared" si="389"/>
        <v>-1</v>
      </c>
      <c r="O2094" s="2" t="str">
        <f t="shared" si="390"/>
        <v>90 ans, 11 mois, 23 jours</v>
      </c>
      <c r="Q2094" s="3">
        <f t="shared" si="391"/>
        <v>90</v>
      </c>
      <c r="R2094" s="4">
        <f t="shared" si="392"/>
        <v>11</v>
      </c>
      <c r="S2094" s="5">
        <f t="shared" si="393"/>
        <v>23</v>
      </c>
      <c r="U2094" s="1">
        <f t="shared" si="394"/>
        <v>55815</v>
      </c>
      <c r="W2094" s="6">
        <f t="shared" si="395"/>
        <v>0</v>
      </c>
      <c r="Y2094" t="str">
        <f>_xll.DIFFDATE(B2094,C2094,3)</f>
        <v>90 ans 11 mois 22 jours</v>
      </c>
      <c r="AC2094" t="str">
        <f>RIGHT(_xll.DIFFDATE($B2094,$C2094,3),8)</f>
        <v>22 jours</v>
      </c>
      <c r="AD2094" s="11"/>
      <c r="AE2094" s="10"/>
    </row>
    <row r="2095" spans="2:31">
      <c r="B2095" s="1">
        <v>12630</v>
      </c>
      <c r="C2095" s="1">
        <v>39152</v>
      </c>
      <c r="E2095" s="2" t="str">
        <f t="shared" si="384"/>
        <v>72 ans, 7 mois, 9 jours</v>
      </c>
      <c r="G2095" s="3">
        <f t="shared" si="385"/>
        <v>72</v>
      </c>
      <c r="H2095" s="4">
        <f t="shared" si="386"/>
        <v>7</v>
      </c>
      <c r="I2095" s="5">
        <f t="shared" si="387"/>
        <v>9</v>
      </c>
      <c r="K2095" s="1">
        <f t="shared" si="388"/>
        <v>39150</v>
      </c>
      <c r="M2095" s="6">
        <f t="shared" si="389"/>
        <v>-2</v>
      </c>
      <c r="O2095" s="2" t="str">
        <f t="shared" si="390"/>
        <v>72 ans, 7 mois, 11 jours</v>
      </c>
      <c r="Q2095" s="3">
        <f t="shared" si="391"/>
        <v>72</v>
      </c>
      <c r="R2095" s="4">
        <f t="shared" si="392"/>
        <v>7</v>
      </c>
      <c r="S2095" s="5">
        <f t="shared" si="393"/>
        <v>11</v>
      </c>
      <c r="U2095" s="1">
        <f t="shared" si="394"/>
        <v>39152</v>
      </c>
      <c r="W2095" s="6">
        <f t="shared" si="395"/>
        <v>0</v>
      </c>
      <c r="Y2095" t="str">
        <f>_xll.DIFFDATE(B2095,C2095,3)</f>
        <v>72 ans 7 mois 9 jours</v>
      </c>
      <c r="AC2095" t="str">
        <f>RIGHT(_xll.DIFFDATE($B2095,$C2095,3),8)</f>
        <v xml:space="preserve"> 9 jours</v>
      </c>
      <c r="AD2095" s="11"/>
      <c r="AE2095" s="10"/>
    </row>
    <row r="2096" spans="2:31">
      <c r="B2096" s="1">
        <v>16008</v>
      </c>
      <c r="C2096" s="1">
        <v>58892</v>
      </c>
      <c r="E2096" s="2" t="str">
        <f t="shared" si="384"/>
        <v>117 ans, 4 mois, 26 jours</v>
      </c>
      <c r="G2096" s="3">
        <f t="shared" si="385"/>
        <v>117</v>
      </c>
      <c r="H2096" s="4">
        <f t="shared" si="386"/>
        <v>4</v>
      </c>
      <c r="I2096" s="5">
        <f t="shared" si="387"/>
        <v>26</v>
      </c>
      <c r="K2096" s="1">
        <f t="shared" si="388"/>
        <v>58891</v>
      </c>
      <c r="M2096" s="6">
        <f t="shared" si="389"/>
        <v>-1</v>
      </c>
      <c r="O2096" s="2" t="str">
        <f t="shared" si="390"/>
        <v>117 ans, 4 mois, 27 jours</v>
      </c>
      <c r="Q2096" s="3">
        <f t="shared" si="391"/>
        <v>117</v>
      </c>
      <c r="R2096" s="4">
        <f t="shared" si="392"/>
        <v>4</v>
      </c>
      <c r="S2096" s="5">
        <f t="shared" si="393"/>
        <v>27</v>
      </c>
      <c r="U2096" s="1">
        <f t="shared" si="394"/>
        <v>58892</v>
      </c>
      <c r="W2096" s="6">
        <f t="shared" si="395"/>
        <v>0</v>
      </c>
      <c r="Y2096" t="str">
        <f>_xll.DIFFDATE(B2096,C2096,3)</f>
        <v>117 ans 4 mois 26 jours</v>
      </c>
      <c r="AC2096" t="str">
        <f>RIGHT(_xll.DIFFDATE($B2096,$C2096,3),8)</f>
        <v>26 jours</v>
      </c>
      <c r="AD2096" s="11"/>
      <c r="AE2096" s="10"/>
    </row>
    <row r="2097" spans="2:31">
      <c r="B2097" s="1">
        <v>29736</v>
      </c>
      <c r="C2097" s="1">
        <v>69104</v>
      </c>
      <c r="E2097" s="2" t="str">
        <f t="shared" si="384"/>
        <v>107 ans, 9 mois, 10 jours</v>
      </c>
      <c r="G2097" s="3">
        <f t="shared" si="385"/>
        <v>107</v>
      </c>
      <c r="H2097" s="4">
        <f t="shared" si="386"/>
        <v>9</v>
      </c>
      <c r="I2097" s="5">
        <f t="shared" si="387"/>
        <v>10</v>
      </c>
      <c r="K2097" s="1">
        <f t="shared" si="388"/>
        <v>69102</v>
      </c>
      <c r="M2097" s="6">
        <f t="shared" si="389"/>
        <v>-2</v>
      </c>
      <c r="O2097" s="2" t="str">
        <f t="shared" si="390"/>
        <v>107 ans, 9 mois, 12 jours</v>
      </c>
      <c r="Q2097" s="3">
        <f t="shared" si="391"/>
        <v>107</v>
      </c>
      <c r="R2097" s="4">
        <f t="shared" si="392"/>
        <v>9</v>
      </c>
      <c r="S2097" s="5">
        <f t="shared" si="393"/>
        <v>12</v>
      </c>
      <c r="U2097" s="1">
        <f t="shared" si="394"/>
        <v>69104</v>
      </c>
      <c r="W2097" s="6">
        <f t="shared" si="395"/>
        <v>0</v>
      </c>
      <c r="Y2097" t="str">
        <f>_xll.DIFFDATE(B2097,C2097,3)</f>
        <v>107 ans 9 mois 10 jours</v>
      </c>
      <c r="AC2097" t="str">
        <f>RIGHT(_xll.DIFFDATE($B2097,$C2097,3),8)</f>
        <v>10 jours</v>
      </c>
      <c r="AD2097" s="11"/>
      <c r="AE2097" s="10"/>
    </row>
    <row r="2098" spans="2:31">
      <c r="B2098" s="1">
        <v>5265</v>
      </c>
      <c r="C2098" s="1">
        <v>41474</v>
      </c>
      <c r="E2098" s="2" t="str">
        <f t="shared" si="384"/>
        <v>99 ans, 1 mois, 18 jours</v>
      </c>
      <c r="G2098" s="3">
        <f t="shared" si="385"/>
        <v>99</v>
      </c>
      <c r="H2098" s="4">
        <f t="shared" si="386"/>
        <v>1</v>
      </c>
      <c r="I2098" s="5">
        <f t="shared" si="387"/>
        <v>18</v>
      </c>
      <c r="K2098" s="1">
        <f t="shared" si="388"/>
        <v>41473</v>
      </c>
      <c r="M2098" s="6">
        <f t="shared" si="389"/>
        <v>-1</v>
      </c>
      <c r="O2098" s="2" t="str">
        <f t="shared" si="390"/>
        <v>99 ans, 1 mois, 19 jours</v>
      </c>
      <c r="Q2098" s="3">
        <f t="shared" si="391"/>
        <v>99</v>
      </c>
      <c r="R2098" s="4">
        <f t="shared" si="392"/>
        <v>1</v>
      </c>
      <c r="S2098" s="5">
        <f t="shared" si="393"/>
        <v>19</v>
      </c>
      <c r="U2098" s="1">
        <f t="shared" si="394"/>
        <v>41474</v>
      </c>
      <c r="W2098" s="6">
        <f t="shared" si="395"/>
        <v>0</v>
      </c>
      <c r="Y2098" t="str">
        <f>_xll.DIFFDATE(B2098,C2098,3)</f>
        <v>99 ans 1 mois 18 jours</v>
      </c>
      <c r="AC2098" t="str">
        <f>RIGHT(_xll.DIFFDATE($B2098,$C2098,3),8)</f>
        <v>18 jours</v>
      </c>
      <c r="AD2098" s="11"/>
      <c r="AE2098" s="10"/>
    </row>
    <row r="2099" spans="2:31">
      <c r="B2099" s="1">
        <v>21426</v>
      </c>
      <c r="C2099" s="1">
        <v>68375</v>
      </c>
      <c r="E2099" s="2" t="str">
        <f t="shared" si="384"/>
        <v>128 ans, 6 mois, 13 jours</v>
      </c>
      <c r="G2099" s="3">
        <f t="shared" si="385"/>
        <v>128</v>
      </c>
      <c r="H2099" s="4">
        <f t="shared" si="386"/>
        <v>6</v>
      </c>
      <c r="I2099" s="5">
        <f t="shared" si="387"/>
        <v>13</v>
      </c>
      <c r="K2099" s="1">
        <f t="shared" si="388"/>
        <v>68374</v>
      </c>
      <c r="M2099" s="6">
        <f t="shared" si="389"/>
        <v>-1</v>
      </c>
      <c r="O2099" s="2" t="str">
        <f t="shared" si="390"/>
        <v>128 ans, 6 mois, 14 jours</v>
      </c>
      <c r="Q2099" s="3">
        <f t="shared" si="391"/>
        <v>128</v>
      </c>
      <c r="R2099" s="4">
        <f t="shared" si="392"/>
        <v>6</v>
      </c>
      <c r="S2099" s="5">
        <f t="shared" si="393"/>
        <v>14</v>
      </c>
      <c r="U2099" s="1">
        <f t="shared" si="394"/>
        <v>68375</v>
      </c>
      <c r="W2099" s="6">
        <f t="shared" si="395"/>
        <v>0</v>
      </c>
      <c r="Y2099" t="str">
        <f>_xll.DIFFDATE(B2099,C2099,3)</f>
        <v>128 ans 6 mois 13 jours</v>
      </c>
      <c r="AC2099" t="str">
        <f>RIGHT(_xll.DIFFDATE($B2099,$C2099,3),8)</f>
        <v>13 jours</v>
      </c>
      <c r="AD2099" s="11"/>
      <c r="AE2099" s="10"/>
    </row>
    <row r="2100" spans="2:31">
      <c r="B2100" s="1">
        <v>33116</v>
      </c>
      <c r="C2100" s="1">
        <v>61712</v>
      </c>
      <c r="E2100" s="2" t="str">
        <f t="shared" si="384"/>
        <v>78 ans, 3 mois, 14 jours</v>
      </c>
      <c r="G2100" s="3">
        <f t="shared" si="385"/>
        <v>78</v>
      </c>
      <c r="H2100" s="4">
        <f t="shared" si="386"/>
        <v>3</v>
      </c>
      <c r="I2100" s="5">
        <f t="shared" si="387"/>
        <v>14</v>
      </c>
      <c r="K2100" s="1">
        <f t="shared" si="388"/>
        <v>61711</v>
      </c>
      <c r="M2100" s="6">
        <f t="shared" si="389"/>
        <v>-1</v>
      </c>
      <c r="O2100" s="2" t="str">
        <f t="shared" si="390"/>
        <v>78 ans, 3 mois, 15 jours</v>
      </c>
      <c r="Q2100" s="3">
        <f t="shared" si="391"/>
        <v>78</v>
      </c>
      <c r="R2100" s="4">
        <f t="shared" si="392"/>
        <v>3</v>
      </c>
      <c r="S2100" s="5">
        <f t="shared" si="393"/>
        <v>15</v>
      </c>
      <c r="U2100" s="1">
        <f t="shared" si="394"/>
        <v>61712</v>
      </c>
      <c r="W2100" s="6">
        <f t="shared" si="395"/>
        <v>0</v>
      </c>
      <c r="Y2100" t="str">
        <f>_xll.DIFFDATE(B2100,C2100,3)</f>
        <v>78 ans 3 mois 14 jours</v>
      </c>
      <c r="AC2100" t="str">
        <f>RIGHT(_xll.DIFFDATE($B2100,$C2100,3),8)</f>
        <v>14 jours</v>
      </c>
      <c r="AD2100" s="11"/>
      <c r="AE2100" s="10"/>
    </row>
    <row r="2101" spans="2:31">
      <c r="B2101" s="1">
        <v>20908</v>
      </c>
      <c r="C2101" s="1">
        <v>25267</v>
      </c>
      <c r="E2101" s="2" t="str">
        <f t="shared" si="384"/>
        <v>11 ans, 11 mois, 4 jours</v>
      </c>
      <c r="G2101" s="3">
        <f t="shared" si="385"/>
        <v>11</v>
      </c>
      <c r="H2101" s="4">
        <f t="shared" si="386"/>
        <v>11</v>
      </c>
      <c r="I2101" s="5">
        <f t="shared" si="387"/>
        <v>4</v>
      </c>
      <c r="K2101" s="1">
        <f t="shared" si="388"/>
        <v>25266</v>
      </c>
      <c r="M2101" s="6">
        <f t="shared" si="389"/>
        <v>-1</v>
      </c>
      <c r="O2101" s="2" t="str">
        <f t="shared" si="390"/>
        <v>11 ans, 11 mois, 5 jours</v>
      </c>
      <c r="Q2101" s="3">
        <f t="shared" si="391"/>
        <v>11</v>
      </c>
      <c r="R2101" s="4">
        <f t="shared" si="392"/>
        <v>11</v>
      </c>
      <c r="S2101" s="5">
        <f t="shared" si="393"/>
        <v>5</v>
      </c>
      <c r="U2101" s="1">
        <f t="shared" si="394"/>
        <v>25267</v>
      </c>
      <c r="W2101" s="6">
        <f t="shared" si="395"/>
        <v>0</v>
      </c>
      <c r="Y2101" t="str">
        <f>_xll.DIFFDATE(B2101,C2101,3)</f>
        <v>11 ans 11 mois 4 jours</v>
      </c>
      <c r="AC2101" t="str">
        <f>RIGHT(_xll.DIFFDATE($B2101,$C2101,3),8)</f>
        <v xml:space="preserve"> 4 jours</v>
      </c>
      <c r="AD2101" s="11"/>
      <c r="AE2101" s="10"/>
    </row>
    <row r="2102" spans="2:31">
      <c r="B2102" s="1">
        <v>34545</v>
      </c>
      <c r="C2102" s="1">
        <v>82973</v>
      </c>
      <c r="E2102" s="2" t="str">
        <f t="shared" si="384"/>
        <v>132 ans, 7 mois, 1 jour</v>
      </c>
      <c r="G2102" s="3">
        <f t="shared" si="385"/>
        <v>132</v>
      </c>
      <c r="H2102" s="4">
        <f t="shared" si="386"/>
        <v>7</v>
      </c>
      <c r="I2102" s="5">
        <f t="shared" si="387"/>
        <v>1</v>
      </c>
      <c r="K2102" s="1">
        <f t="shared" si="388"/>
        <v>82971</v>
      </c>
      <c r="M2102" s="6">
        <f t="shared" si="389"/>
        <v>-2</v>
      </c>
      <c r="O2102" s="2" t="str">
        <f t="shared" si="390"/>
        <v>132 ans, 7 mois, 3 jours</v>
      </c>
      <c r="Q2102" s="3">
        <f t="shared" si="391"/>
        <v>132</v>
      </c>
      <c r="R2102" s="4">
        <f t="shared" si="392"/>
        <v>7</v>
      </c>
      <c r="S2102" s="5">
        <f t="shared" si="393"/>
        <v>3</v>
      </c>
      <c r="U2102" s="1">
        <f t="shared" si="394"/>
        <v>82973</v>
      </c>
      <c r="W2102" s="6">
        <f t="shared" si="395"/>
        <v>0</v>
      </c>
      <c r="Y2102" t="str">
        <f>_xll.DIFFDATE(B2102,C2102,3)</f>
        <v>132 ans 7 mois 1 jour</v>
      </c>
      <c r="AC2102" t="str">
        <f>RIGHT(_xll.DIFFDATE($B2102,$C2102,3),8)</f>
        <v>s 1 jour</v>
      </c>
      <c r="AD2102" s="11"/>
      <c r="AE2102" s="10"/>
    </row>
    <row r="2103" spans="2:31">
      <c r="B2103" s="1">
        <v>8797</v>
      </c>
      <c r="C2103" s="1">
        <v>36605</v>
      </c>
      <c r="E2103" s="2" t="str">
        <f t="shared" si="384"/>
        <v>76 ans, 1 mois, 18 jours</v>
      </c>
      <c r="G2103" s="3">
        <f t="shared" si="385"/>
        <v>76</v>
      </c>
      <c r="H2103" s="4">
        <f t="shared" si="386"/>
        <v>1</v>
      </c>
      <c r="I2103" s="5">
        <f t="shared" si="387"/>
        <v>18</v>
      </c>
      <c r="K2103" s="1">
        <f t="shared" si="388"/>
        <v>36603</v>
      </c>
      <c r="M2103" s="6">
        <f t="shared" si="389"/>
        <v>-2</v>
      </c>
      <c r="O2103" s="2" t="str">
        <f t="shared" si="390"/>
        <v>76 ans, 1 mois, 20 jours</v>
      </c>
      <c r="Q2103" s="3">
        <f t="shared" si="391"/>
        <v>76</v>
      </c>
      <c r="R2103" s="4">
        <f t="shared" si="392"/>
        <v>1</v>
      </c>
      <c r="S2103" s="5">
        <f t="shared" si="393"/>
        <v>20</v>
      </c>
      <c r="U2103" s="1">
        <f t="shared" si="394"/>
        <v>36605</v>
      </c>
      <c r="W2103" s="6">
        <f t="shared" si="395"/>
        <v>0</v>
      </c>
      <c r="Y2103" t="str">
        <f>_xll.DIFFDATE(B2103,C2103,3)</f>
        <v>76 ans 1 mois 18 jours</v>
      </c>
      <c r="AC2103" t="str">
        <f>RIGHT(_xll.DIFFDATE($B2103,$C2103,3),8)</f>
        <v>18 jours</v>
      </c>
      <c r="AD2103" s="11"/>
      <c r="AE2103" s="10"/>
    </row>
    <row r="2104" spans="2:31">
      <c r="B2104" s="1">
        <v>27059</v>
      </c>
      <c r="C2104" s="1">
        <v>80063</v>
      </c>
      <c r="E2104" s="2" t="str">
        <f t="shared" si="384"/>
        <v>145 ans, 1 mois, 13 jours</v>
      </c>
      <c r="G2104" s="3">
        <f t="shared" si="385"/>
        <v>145</v>
      </c>
      <c r="H2104" s="4">
        <f t="shared" si="386"/>
        <v>1</v>
      </c>
      <c r="I2104" s="5">
        <f t="shared" si="387"/>
        <v>13</v>
      </c>
      <c r="K2104" s="1">
        <f t="shared" si="388"/>
        <v>80061</v>
      </c>
      <c r="M2104" s="6">
        <f t="shared" si="389"/>
        <v>-2</v>
      </c>
      <c r="O2104" s="2" t="str">
        <f t="shared" si="390"/>
        <v>145 ans, 1 mois, 15 jours</v>
      </c>
      <c r="Q2104" s="3">
        <f t="shared" si="391"/>
        <v>145</v>
      </c>
      <c r="R2104" s="4">
        <f t="shared" si="392"/>
        <v>1</v>
      </c>
      <c r="S2104" s="5">
        <f t="shared" si="393"/>
        <v>15</v>
      </c>
      <c r="U2104" s="1">
        <f t="shared" si="394"/>
        <v>80063</v>
      </c>
      <c r="W2104" s="6">
        <f t="shared" si="395"/>
        <v>0</v>
      </c>
      <c r="Y2104" t="str">
        <f>_xll.DIFFDATE(B2104,C2104,3)</f>
        <v>145 ans 1 mois 13 jours</v>
      </c>
      <c r="AC2104" t="str">
        <f>RIGHT(_xll.DIFFDATE($B2104,$C2104,3),8)</f>
        <v>13 jours</v>
      </c>
      <c r="AD2104" s="11"/>
      <c r="AE2104" s="10"/>
    </row>
    <row r="2105" spans="2:31">
      <c r="B2105" s="1">
        <v>23407</v>
      </c>
      <c r="C2105" s="1">
        <v>37167</v>
      </c>
      <c r="E2105" s="2" t="str">
        <f t="shared" si="384"/>
        <v>37 ans, 8 mois, 2 jours</v>
      </c>
      <c r="G2105" s="3">
        <f t="shared" si="385"/>
        <v>37</v>
      </c>
      <c r="H2105" s="4">
        <f t="shared" si="386"/>
        <v>8</v>
      </c>
      <c r="I2105" s="5">
        <f t="shared" si="387"/>
        <v>2</v>
      </c>
      <c r="K2105" s="1">
        <f t="shared" si="388"/>
        <v>37166</v>
      </c>
      <c r="M2105" s="6">
        <f t="shared" si="389"/>
        <v>-1</v>
      </c>
      <c r="O2105" s="2" t="str">
        <f t="shared" si="390"/>
        <v>37 ans, 8 mois, 3 jours</v>
      </c>
      <c r="Q2105" s="3">
        <f t="shared" si="391"/>
        <v>37</v>
      </c>
      <c r="R2105" s="4">
        <f t="shared" si="392"/>
        <v>8</v>
      </c>
      <c r="S2105" s="5">
        <f t="shared" si="393"/>
        <v>3</v>
      </c>
      <c r="U2105" s="1">
        <f t="shared" si="394"/>
        <v>37167</v>
      </c>
      <c r="W2105" s="6">
        <f t="shared" si="395"/>
        <v>0</v>
      </c>
      <c r="Y2105" t="str">
        <f>_xll.DIFFDATE(B2105,C2105,3)</f>
        <v>37 ans 8 mois 2 jours</v>
      </c>
      <c r="AC2105" t="str">
        <f>RIGHT(_xll.DIFFDATE($B2105,$C2105,3),8)</f>
        <v xml:space="preserve"> 2 jours</v>
      </c>
      <c r="AD2105" s="11"/>
      <c r="AE2105" s="10"/>
    </row>
    <row r="2106" spans="2:31">
      <c r="B2106" s="1">
        <v>4472</v>
      </c>
      <c r="C2106" s="1">
        <v>50855</v>
      </c>
      <c r="E2106" s="2" t="str">
        <f t="shared" si="384"/>
        <v>126 ans, 11 mois, 25 jours</v>
      </c>
      <c r="G2106" s="3">
        <f t="shared" si="385"/>
        <v>126</v>
      </c>
      <c r="H2106" s="4">
        <f t="shared" si="386"/>
        <v>11</v>
      </c>
      <c r="I2106" s="5">
        <f t="shared" si="387"/>
        <v>25</v>
      </c>
      <c r="K2106" s="1">
        <f t="shared" si="388"/>
        <v>50854</v>
      </c>
      <c r="M2106" s="6">
        <f t="shared" si="389"/>
        <v>-1</v>
      </c>
      <c r="O2106" s="2" t="str">
        <f t="shared" si="390"/>
        <v>126 ans, 11 mois, 26 jours</v>
      </c>
      <c r="Q2106" s="3">
        <f t="shared" si="391"/>
        <v>126</v>
      </c>
      <c r="R2106" s="4">
        <f t="shared" si="392"/>
        <v>11</v>
      </c>
      <c r="S2106" s="5">
        <f t="shared" si="393"/>
        <v>26</v>
      </c>
      <c r="U2106" s="1">
        <f t="shared" si="394"/>
        <v>50855</v>
      </c>
      <c r="W2106" s="6">
        <f t="shared" si="395"/>
        <v>0</v>
      </c>
      <c r="Y2106" t="str">
        <f>_xll.DIFFDATE(B2106,C2106,3)</f>
        <v>126 ans 11 mois 25 jours</v>
      </c>
      <c r="AC2106" t="str">
        <f>RIGHT(_xll.DIFFDATE($B2106,$C2106,3),8)</f>
        <v>25 jours</v>
      </c>
      <c r="AD2106" s="11"/>
      <c r="AE2106" s="10"/>
    </row>
    <row r="2107" spans="2:31">
      <c r="B2107" s="1">
        <v>608</v>
      </c>
      <c r="C2107" s="1">
        <v>36239</v>
      </c>
      <c r="E2107" s="2" t="str">
        <f t="shared" si="384"/>
        <v>97 ans, 6 mois, 18 jours</v>
      </c>
      <c r="G2107" s="3">
        <f t="shared" si="385"/>
        <v>97</v>
      </c>
      <c r="H2107" s="4">
        <f t="shared" si="386"/>
        <v>6</v>
      </c>
      <c r="I2107" s="5">
        <f t="shared" si="387"/>
        <v>18</v>
      </c>
      <c r="K2107" s="1">
        <f t="shared" si="388"/>
        <v>36237</v>
      </c>
      <c r="M2107" s="6">
        <f t="shared" si="389"/>
        <v>-2</v>
      </c>
      <c r="O2107" s="2" t="str">
        <f t="shared" si="390"/>
        <v>97 ans, 6 mois, 20 jours</v>
      </c>
      <c r="Q2107" s="3">
        <f t="shared" si="391"/>
        <v>97</v>
      </c>
      <c r="R2107" s="4">
        <f t="shared" si="392"/>
        <v>6</v>
      </c>
      <c r="S2107" s="5">
        <f t="shared" si="393"/>
        <v>20</v>
      </c>
      <c r="U2107" s="1">
        <f t="shared" si="394"/>
        <v>36239</v>
      </c>
      <c r="W2107" s="6">
        <f t="shared" si="395"/>
        <v>0</v>
      </c>
      <c r="Y2107" t="str">
        <f>_xll.DIFFDATE(B2107,C2107,3)</f>
        <v>97 ans 6 mois 18 jours</v>
      </c>
      <c r="AC2107" t="str">
        <f>RIGHT(_xll.DIFFDATE($B2107,$C2107,3),8)</f>
        <v>18 jours</v>
      </c>
      <c r="AD2107" s="11"/>
      <c r="AE2107" s="10"/>
    </row>
    <row r="2108" spans="2:31">
      <c r="B2108" s="1">
        <v>19145</v>
      </c>
      <c r="C2108" s="1">
        <v>72669</v>
      </c>
      <c r="E2108" s="2" t="str">
        <f t="shared" si="384"/>
        <v>146 ans, 6 mois, 14 jours</v>
      </c>
      <c r="G2108" s="3">
        <f t="shared" si="385"/>
        <v>146</v>
      </c>
      <c r="H2108" s="4">
        <f t="shared" si="386"/>
        <v>6</v>
      </c>
      <c r="I2108" s="5">
        <f t="shared" si="387"/>
        <v>14</v>
      </c>
      <c r="K2108" s="1">
        <f t="shared" si="388"/>
        <v>72668</v>
      </c>
      <c r="M2108" s="6">
        <f t="shared" si="389"/>
        <v>-1</v>
      </c>
      <c r="O2108" s="2" t="str">
        <f t="shared" si="390"/>
        <v>146 ans, 6 mois, 15 jours</v>
      </c>
      <c r="Q2108" s="3">
        <f t="shared" si="391"/>
        <v>146</v>
      </c>
      <c r="R2108" s="4">
        <f t="shared" si="392"/>
        <v>6</v>
      </c>
      <c r="S2108" s="5">
        <f t="shared" si="393"/>
        <v>15</v>
      </c>
      <c r="U2108" s="1">
        <f t="shared" si="394"/>
        <v>72669</v>
      </c>
      <c r="W2108" s="6">
        <f t="shared" si="395"/>
        <v>0</v>
      </c>
      <c r="Y2108" t="str">
        <f>_xll.DIFFDATE(B2108,C2108,3)</f>
        <v>146 ans 6 mois 14 jours</v>
      </c>
      <c r="AC2108" t="str">
        <f>RIGHT(_xll.DIFFDATE($B2108,$C2108,3),8)</f>
        <v>14 jours</v>
      </c>
      <c r="AD2108" s="11"/>
      <c r="AE2108" s="10"/>
    </row>
    <row r="2109" spans="2:31">
      <c r="B2109" s="1">
        <v>30193</v>
      </c>
      <c r="C2109" s="1">
        <v>64713</v>
      </c>
      <c r="E2109" s="2" t="str">
        <f t="shared" si="384"/>
        <v>94 ans, 6 mois, 2 jours</v>
      </c>
      <c r="G2109" s="3">
        <f t="shared" si="385"/>
        <v>94</v>
      </c>
      <c r="H2109" s="4">
        <f t="shared" si="386"/>
        <v>6</v>
      </c>
      <c r="I2109" s="5">
        <f t="shared" si="387"/>
        <v>2</v>
      </c>
      <c r="K2109" s="1">
        <f t="shared" si="388"/>
        <v>64711</v>
      </c>
      <c r="M2109" s="6">
        <f t="shared" si="389"/>
        <v>-2</v>
      </c>
      <c r="O2109" s="2" t="str">
        <f t="shared" si="390"/>
        <v>94 ans, 6 mois, 4 jours</v>
      </c>
      <c r="Q2109" s="3">
        <f t="shared" si="391"/>
        <v>94</v>
      </c>
      <c r="R2109" s="4">
        <f t="shared" si="392"/>
        <v>6</v>
      </c>
      <c r="S2109" s="5">
        <f t="shared" si="393"/>
        <v>4</v>
      </c>
      <c r="U2109" s="1">
        <f t="shared" si="394"/>
        <v>64713</v>
      </c>
      <c r="W2109" s="6">
        <f t="shared" si="395"/>
        <v>0</v>
      </c>
      <c r="Y2109" t="str">
        <f>_xll.DIFFDATE(B2109,C2109,3)</f>
        <v>94 ans 6 mois 2 jours</v>
      </c>
      <c r="AC2109" t="str">
        <f>RIGHT(_xll.DIFFDATE($B2109,$C2109,3),8)</f>
        <v xml:space="preserve"> 2 jours</v>
      </c>
      <c r="AD2109" s="11"/>
      <c r="AE2109" s="10"/>
    </row>
    <row r="2110" spans="2:31">
      <c r="B2110" s="1">
        <v>7152</v>
      </c>
      <c r="C2110" s="1">
        <v>28111</v>
      </c>
      <c r="E2110" s="2" t="str">
        <f t="shared" si="384"/>
        <v>57 ans, 4 mois, 16 jours</v>
      </c>
      <c r="G2110" s="3">
        <f t="shared" si="385"/>
        <v>57</v>
      </c>
      <c r="H2110" s="4">
        <f t="shared" si="386"/>
        <v>4</v>
      </c>
      <c r="I2110" s="5">
        <f t="shared" si="387"/>
        <v>16</v>
      </c>
      <c r="K2110" s="1">
        <f t="shared" si="388"/>
        <v>28110</v>
      </c>
      <c r="M2110" s="6">
        <f t="shared" si="389"/>
        <v>-1</v>
      </c>
      <c r="O2110" s="2" t="str">
        <f t="shared" si="390"/>
        <v>57 ans, 4 mois, 17 jours</v>
      </c>
      <c r="Q2110" s="3">
        <f t="shared" si="391"/>
        <v>57</v>
      </c>
      <c r="R2110" s="4">
        <f t="shared" si="392"/>
        <v>4</v>
      </c>
      <c r="S2110" s="5">
        <f t="shared" si="393"/>
        <v>17</v>
      </c>
      <c r="U2110" s="1">
        <f t="shared" si="394"/>
        <v>28111</v>
      </c>
      <c r="W2110" s="6">
        <f t="shared" si="395"/>
        <v>0</v>
      </c>
      <c r="Y2110" t="str">
        <f>_xll.DIFFDATE(B2110,C2110,3)</f>
        <v>57 ans 4 mois 16 jours</v>
      </c>
      <c r="AC2110" t="str">
        <f>RIGHT(_xll.DIFFDATE($B2110,$C2110,3),8)</f>
        <v>16 jours</v>
      </c>
      <c r="AD2110" s="11"/>
      <c r="AE2110" s="10"/>
    </row>
    <row r="2111" spans="2:31">
      <c r="B2111" s="1">
        <v>5145</v>
      </c>
      <c r="C2111" s="1">
        <v>31968</v>
      </c>
      <c r="E2111" s="2" t="str">
        <f t="shared" si="384"/>
        <v>73 ans, 5 mois, 9 jours</v>
      </c>
      <c r="G2111" s="3">
        <f t="shared" si="385"/>
        <v>73</v>
      </c>
      <c r="H2111" s="4">
        <f t="shared" si="386"/>
        <v>5</v>
      </c>
      <c r="I2111" s="5">
        <f t="shared" si="387"/>
        <v>9</v>
      </c>
      <c r="K2111" s="1">
        <f t="shared" si="388"/>
        <v>31967</v>
      </c>
      <c r="M2111" s="6">
        <f t="shared" si="389"/>
        <v>-1</v>
      </c>
      <c r="O2111" s="2" t="str">
        <f t="shared" si="390"/>
        <v>73 ans, 5 mois, 10 jours</v>
      </c>
      <c r="Q2111" s="3">
        <f t="shared" si="391"/>
        <v>73</v>
      </c>
      <c r="R2111" s="4">
        <f t="shared" si="392"/>
        <v>5</v>
      </c>
      <c r="S2111" s="5">
        <f t="shared" si="393"/>
        <v>10</v>
      </c>
      <c r="U2111" s="1">
        <f t="shared" si="394"/>
        <v>31968</v>
      </c>
      <c r="W2111" s="6">
        <f t="shared" si="395"/>
        <v>0</v>
      </c>
      <c r="Y2111" t="str">
        <f>_xll.DIFFDATE(B2111,C2111,3)</f>
        <v>73 ans 5 mois 9 jours</v>
      </c>
      <c r="AC2111" t="str">
        <f>RIGHT(_xll.DIFFDATE($B2111,$C2111,3),8)</f>
        <v xml:space="preserve"> 9 jours</v>
      </c>
      <c r="AD2111" s="11"/>
      <c r="AE2111" s="10"/>
    </row>
    <row r="2112" spans="2:31">
      <c r="B2112" s="1">
        <v>36007</v>
      </c>
      <c r="C2112" s="1">
        <v>88734</v>
      </c>
      <c r="E2112" s="2" t="str">
        <f t="shared" si="384"/>
        <v>144 ans, 4 mois, 9 jours</v>
      </c>
      <c r="G2112" s="3">
        <f t="shared" si="385"/>
        <v>144</v>
      </c>
      <c r="H2112" s="4">
        <f t="shared" si="386"/>
        <v>4</v>
      </c>
      <c r="I2112" s="5">
        <f t="shared" si="387"/>
        <v>9</v>
      </c>
      <c r="K2112" s="1">
        <f t="shared" si="388"/>
        <v>88733</v>
      </c>
      <c r="M2112" s="6">
        <f t="shared" si="389"/>
        <v>-1</v>
      </c>
      <c r="O2112" s="2" t="str">
        <f t="shared" si="390"/>
        <v>144 ans, 4 mois, 10 jours</v>
      </c>
      <c r="Q2112" s="3">
        <f t="shared" si="391"/>
        <v>144</v>
      </c>
      <c r="R2112" s="4">
        <f t="shared" si="392"/>
        <v>4</v>
      </c>
      <c r="S2112" s="5">
        <f t="shared" si="393"/>
        <v>10</v>
      </c>
      <c r="U2112" s="1">
        <f t="shared" si="394"/>
        <v>88734</v>
      </c>
      <c r="W2112" s="6">
        <f t="shared" si="395"/>
        <v>0</v>
      </c>
      <c r="Y2112" t="str">
        <f>_xll.DIFFDATE(B2112,C2112,3)</f>
        <v>144 ans 4 mois 9 jours</v>
      </c>
      <c r="AC2112" t="str">
        <f>RIGHT(_xll.DIFFDATE($B2112,$C2112,3),8)</f>
        <v xml:space="preserve"> 9 jours</v>
      </c>
      <c r="AD2112" s="11"/>
      <c r="AE2112" s="10"/>
    </row>
    <row r="2113" spans="2:31">
      <c r="B2113" s="1">
        <v>34849</v>
      </c>
      <c r="C2113" s="1">
        <v>78965</v>
      </c>
      <c r="E2113" s="2" t="str">
        <f t="shared" si="384"/>
        <v>120 ans, 9 mois, 11 jours</v>
      </c>
      <c r="G2113" s="3">
        <f t="shared" si="385"/>
        <v>120</v>
      </c>
      <c r="H2113" s="4">
        <f t="shared" si="386"/>
        <v>9</v>
      </c>
      <c r="I2113" s="5">
        <f t="shared" si="387"/>
        <v>11</v>
      </c>
      <c r="K2113" s="1">
        <f t="shared" si="388"/>
        <v>78964</v>
      </c>
      <c r="M2113" s="6">
        <f t="shared" si="389"/>
        <v>-1</v>
      </c>
      <c r="O2113" s="2" t="str">
        <f t="shared" si="390"/>
        <v>120 ans, 9 mois, 12 jours</v>
      </c>
      <c r="Q2113" s="3">
        <f t="shared" si="391"/>
        <v>120</v>
      </c>
      <c r="R2113" s="4">
        <f t="shared" si="392"/>
        <v>9</v>
      </c>
      <c r="S2113" s="5">
        <f t="shared" si="393"/>
        <v>12</v>
      </c>
      <c r="U2113" s="1">
        <f t="shared" si="394"/>
        <v>78965</v>
      </c>
      <c r="W2113" s="6">
        <f t="shared" si="395"/>
        <v>0</v>
      </c>
      <c r="Y2113" t="str">
        <f>_xll.DIFFDATE(B2113,C2113,3)</f>
        <v>120 ans 9 mois 11 jours</v>
      </c>
      <c r="AC2113" t="str">
        <f>RIGHT(_xll.DIFFDATE($B2113,$C2113,3),8)</f>
        <v>11 jours</v>
      </c>
      <c r="AD2113" s="11"/>
      <c r="AE2113" s="10"/>
    </row>
    <row r="2114" spans="2:31">
      <c r="B2114" s="1">
        <v>25597</v>
      </c>
      <c r="C2114" s="1">
        <v>34032</v>
      </c>
      <c r="E2114" s="2" t="str">
        <f t="shared" si="384"/>
        <v>23 ans, 1 mois, 3 jours</v>
      </c>
      <c r="G2114" s="3">
        <f t="shared" si="385"/>
        <v>23</v>
      </c>
      <c r="H2114" s="4">
        <f t="shared" si="386"/>
        <v>1</v>
      </c>
      <c r="I2114" s="5">
        <f t="shared" si="387"/>
        <v>3</v>
      </c>
      <c r="K2114" s="1">
        <f t="shared" si="388"/>
        <v>34031</v>
      </c>
      <c r="M2114" s="6">
        <f t="shared" si="389"/>
        <v>-1</v>
      </c>
      <c r="O2114" s="2" t="str">
        <f t="shared" si="390"/>
        <v>23 ans, 1 mois, 4 jours</v>
      </c>
      <c r="Q2114" s="3">
        <f t="shared" si="391"/>
        <v>23</v>
      </c>
      <c r="R2114" s="4">
        <f t="shared" si="392"/>
        <v>1</v>
      </c>
      <c r="S2114" s="5">
        <f t="shared" si="393"/>
        <v>4</v>
      </c>
      <c r="U2114" s="1">
        <f t="shared" si="394"/>
        <v>34032</v>
      </c>
      <c r="W2114" s="6">
        <f t="shared" si="395"/>
        <v>0</v>
      </c>
      <c r="Y2114" t="str">
        <f>_xll.DIFFDATE(B2114,C2114,3)</f>
        <v>23 ans 1 mois 3 jours</v>
      </c>
      <c r="AC2114" t="str">
        <f>RIGHT(_xll.DIFFDATE($B2114,$C2114,3),8)</f>
        <v xml:space="preserve"> 3 jours</v>
      </c>
      <c r="AD2114" s="11"/>
      <c r="AE2114" s="10"/>
    </row>
    <row r="2115" spans="2:31">
      <c r="B2115" s="1">
        <v>15857</v>
      </c>
      <c r="C2115" s="1">
        <v>29431</v>
      </c>
      <c r="E2115" s="2" t="str">
        <f t="shared" si="384"/>
        <v>37 ans, 1 mois, 28 jours</v>
      </c>
      <c r="G2115" s="3">
        <f t="shared" si="385"/>
        <v>37</v>
      </c>
      <c r="H2115" s="4">
        <f t="shared" si="386"/>
        <v>1</v>
      </c>
      <c r="I2115" s="5">
        <f t="shared" si="387"/>
        <v>28</v>
      </c>
      <c r="K2115" s="1">
        <f t="shared" si="388"/>
        <v>29430</v>
      </c>
      <c r="M2115" s="6">
        <f t="shared" si="389"/>
        <v>-1</v>
      </c>
      <c r="O2115" s="2" t="str">
        <f t="shared" si="390"/>
        <v>37 ans, 1 mois, 29 jours</v>
      </c>
      <c r="Q2115" s="3">
        <f t="shared" si="391"/>
        <v>37</v>
      </c>
      <c r="R2115" s="4">
        <f t="shared" si="392"/>
        <v>1</v>
      </c>
      <c r="S2115" s="5">
        <f t="shared" si="393"/>
        <v>29</v>
      </c>
      <c r="U2115" s="1">
        <f t="shared" si="394"/>
        <v>29431</v>
      </c>
      <c r="W2115" s="6">
        <f t="shared" si="395"/>
        <v>0</v>
      </c>
      <c r="Y2115" t="str">
        <f>_xll.DIFFDATE(B2115,C2115,3)</f>
        <v>37 ans 1 mois 28 jours</v>
      </c>
      <c r="AC2115" t="str">
        <f>RIGHT(_xll.DIFFDATE($B2115,$C2115,3),8)</f>
        <v>28 jours</v>
      </c>
      <c r="AD2115" s="11"/>
      <c r="AE2115" s="10"/>
    </row>
    <row r="2116" spans="2:31">
      <c r="B2116" s="1">
        <v>17014</v>
      </c>
      <c r="C2116" s="1">
        <v>21627</v>
      </c>
      <c r="E2116" s="2" t="str">
        <f t="shared" si="384"/>
        <v>12 ans, 7 mois, 15 jours</v>
      </c>
      <c r="G2116" s="3">
        <f t="shared" si="385"/>
        <v>12</v>
      </c>
      <c r="H2116" s="4">
        <f t="shared" si="386"/>
        <v>7</v>
      </c>
      <c r="I2116" s="5">
        <f t="shared" si="387"/>
        <v>15</v>
      </c>
      <c r="K2116" s="1">
        <f t="shared" si="388"/>
        <v>21624</v>
      </c>
      <c r="M2116" s="6">
        <f t="shared" si="389"/>
        <v>-3</v>
      </c>
      <c r="O2116" s="2" t="str">
        <f t="shared" si="390"/>
        <v>12 ans, 7 mois, 18 jours</v>
      </c>
      <c r="Q2116" s="3">
        <f t="shared" si="391"/>
        <v>12</v>
      </c>
      <c r="R2116" s="4">
        <f t="shared" si="392"/>
        <v>7</v>
      </c>
      <c r="S2116" s="5">
        <f t="shared" si="393"/>
        <v>18</v>
      </c>
      <c r="U2116" s="1">
        <f t="shared" si="394"/>
        <v>21627</v>
      </c>
      <c r="W2116" s="6">
        <f t="shared" si="395"/>
        <v>0</v>
      </c>
      <c r="Y2116" t="str">
        <f>_xll.DIFFDATE(B2116,C2116,3)</f>
        <v>12 ans 7 mois 15 jours</v>
      </c>
      <c r="AC2116" t="str">
        <f>RIGHT(_xll.DIFFDATE($B2116,$C2116,3),8)</f>
        <v>15 jours</v>
      </c>
      <c r="AD2116" s="11"/>
      <c r="AE2116" s="10"/>
    </row>
    <row r="2117" spans="2:31">
      <c r="B2117" s="1">
        <v>35885</v>
      </c>
      <c r="C2117" s="1">
        <v>80440</v>
      </c>
      <c r="E2117" s="2" t="str">
        <f t="shared" si="384"/>
        <v>121 ans, 11 mois, 24 jours</v>
      </c>
      <c r="G2117" s="3">
        <f t="shared" si="385"/>
        <v>121</v>
      </c>
      <c r="H2117" s="4">
        <f t="shared" si="386"/>
        <v>11</v>
      </c>
      <c r="I2117" s="5">
        <f t="shared" si="387"/>
        <v>24</v>
      </c>
      <c r="K2117" s="1">
        <f t="shared" si="388"/>
        <v>80438</v>
      </c>
      <c r="M2117" s="6">
        <f t="shared" si="389"/>
        <v>-2</v>
      </c>
      <c r="O2117" s="2" t="str">
        <f t="shared" si="390"/>
        <v>121 ans, 11 mois, 26 jours</v>
      </c>
      <c r="Q2117" s="3">
        <f t="shared" si="391"/>
        <v>121</v>
      </c>
      <c r="R2117" s="4">
        <f t="shared" si="392"/>
        <v>11</v>
      </c>
      <c r="S2117" s="5">
        <f t="shared" si="393"/>
        <v>26</v>
      </c>
      <c r="U2117" s="1">
        <f t="shared" si="394"/>
        <v>80440</v>
      </c>
      <c r="W2117" s="6">
        <f t="shared" si="395"/>
        <v>0</v>
      </c>
      <c r="Y2117" t="str">
        <f>_xll.DIFFDATE(B2117,C2117,3)</f>
        <v>121 ans 11 mois 24 jours</v>
      </c>
      <c r="AC2117" t="str">
        <f>RIGHT(_xll.DIFFDATE($B2117,$C2117,3),8)</f>
        <v>24 jours</v>
      </c>
      <c r="AD2117" s="11"/>
      <c r="AE2117" s="10"/>
    </row>
    <row r="2118" spans="2:31">
      <c r="B2118" s="1">
        <v>22312</v>
      </c>
      <c r="C2118" s="1">
        <v>52877</v>
      </c>
      <c r="E2118" s="2" t="str">
        <f t="shared" si="384"/>
        <v>83 ans, 8 mois, 6 jours</v>
      </c>
      <c r="G2118" s="3">
        <f t="shared" si="385"/>
        <v>83</v>
      </c>
      <c r="H2118" s="4">
        <f t="shared" si="386"/>
        <v>8</v>
      </c>
      <c r="I2118" s="5">
        <f t="shared" si="387"/>
        <v>6</v>
      </c>
      <c r="K2118" s="1">
        <f t="shared" si="388"/>
        <v>52876</v>
      </c>
      <c r="M2118" s="6">
        <f t="shared" si="389"/>
        <v>-1</v>
      </c>
      <c r="O2118" s="2" t="str">
        <f t="shared" si="390"/>
        <v>83 ans, 8 mois, 7 jours</v>
      </c>
      <c r="Q2118" s="3">
        <f t="shared" si="391"/>
        <v>83</v>
      </c>
      <c r="R2118" s="4">
        <f t="shared" si="392"/>
        <v>8</v>
      </c>
      <c r="S2118" s="5">
        <f t="shared" si="393"/>
        <v>7</v>
      </c>
      <c r="U2118" s="1">
        <f t="shared" si="394"/>
        <v>52877</v>
      </c>
      <c r="W2118" s="6">
        <f t="shared" si="395"/>
        <v>0</v>
      </c>
      <c r="Y2118" t="str">
        <f>_xll.DIFFDATE(B2118,C2118,3)</f>
        <v>83 ans 8 mois 6 jours</v>
      </c>
      <c r="AC2118" t="str">
        <f>RIGHT(_xll.DIFFDATE($B2118,$C2118,3),8)</f>
        <v xml:space="preserve"> 6 jours</v>
      </c>
      <c r="AD2118" s="11"/>
      <c r="AE2118" s="10"/>
    </row>
    <row r="2119" spans="2:31">
      <c r="B2119" s="1">
        <v>27060</v>
      </c>
      <c r="C2119" s="1">
        <v>45225</v>
      </c>
      <c r="E2119" s="2" t="str">
        <f t="shared" si="384"/>
        <v>49 ans, 8 mois, 25 jours</v>
      </c>
      <c r="G2119" s="3">
        <f t="shared" si="385"/>
        <v>49</v>
      </c>
      <c r="H2119" s="4">
        <f t="shared" si="386"/>
        <v>8</v>
      </c>
      <c r="I2119" s="5">
        <f t="shared" si="387"/>
        <v>25</v>
      </c>
      <c r="K2119" s="1">
        <f t="shared" si="388"/>
        <v>45224</v>
      </c>
      <c r="M2119" s="6">
        <f t="shared" si="389"/>
        <v>-1</v>
      </c>
      <c r="O2119" s="2" t="str">
        <f t="shared" si="390"/>
        <v>49 ans, 8 mois, 26 jours</v>
      </c>
      <c r="Q2119" s="3">
        <f t="shared" si="391"/>
        <v>49</v>
      </c>
      <c r="R2119" s="4">
        <f t="shared" si="392"/>
        <v>8</v>
      </c>
      <c r="S2119" s="5">
        <f t="shared" si="393"/>
        <v>26</v>
      </c>
      <c r="U2119" s="1">
        <f t="shared" si="394"/>
        <v>45225</v>
      </c>
      <c r="W2119" s="6">
        <f t="shared" si="395"/>
        <v>0</v>
      </c>
      <c r="Y2119" t="str">
        <f>_xll.DIFFDATE(B2119,C2119,3)</f>
        <v>49 ans 8 mois 25 jours</v>
      </c>
      <c r="AC2119" t="str">
        <f>RIGHT(_xll.DIFFDATE($B2119,$C2119,3),8)</f>
        <v>25 jours</v>
      </c>
      <c r="AD2119" s="11"/>
      <c r="AE2119" s="10"/>
    </row>
    <row r="2120" spans="2:31">
      <c r="B2120" s="1">
        <v>4230</v>
      </c>
      <c r="C2120" s="1">
        <v>49440</v>
      </c>
      <c r="E2120" s="2" t="str">
        <f t="shared" ref="E2120:E2183" si="396">DATEDIF(B2120,C2120,"y")&amp;IF(DATEDIF(B2120,C2120,"y")&gt;1," ans, "," an, ")&amp;DATEDIF(B2120,C2120,"ym")&amp;" mois, "&amp;DATEDIF(B2120,C2120,"md")&amp;IF(DATEDIF(B2120,C2120,"md")&gt;1," jours"," jour")</f>
        <v>123 ans, 9 mois, 10 jours</v>
      </c>
      <c r="G2120" s="3">
        <f t="shared" ref="G2120:G2183" si="397">DATEDIF(B2120,C2120,"y")</f>
        <v>123</v>
      </c>
      <c r="H2120" s="4">
        <f t="shared" ref="H2120:H2183" si="398">DATEDIF(B2120,C2120,"ym")</f>
        <v>9</v>
      </c>
      <c r="I2120" s="5">
        <f t="shared" ref="I2120:I2183" si="399">DATEDIF(B2120,C2120,"md")</f>
        <v>10</v>
      </c>
      <c r="K2120" s="1">
        <f t="shared" ref="K2120:K2183" si="400">EDATE($B2120,12*G2120+H2120)+I2120</f>
        <v>49439</v>
      </c>
      <c r="M2120" s="6">
        <f t="shared" ref="M2120:M2183" si="401">K2120-$C2120</f>
        <v>-1</v>
      </c>
      <c r="O2120" s="2" t="str">
        <f t="shared" ref="O2120:O2183" si="402" xml:space="preserve">          TEXT(INT((12*(YEAR(INT(C2120)+((ROUND(C2120-INT(C2120)-B2120+INT(B2120),6))&gt;=0))-YEAR(B2120))+MONTH(INT(C2120)+((ROUND(C2120-INT(C2120)-B2120+INT(B2120),6))&gt;=0))-MONTH(B2120)    -(EDATE(B2120,12*(YEAR(INT(C2120)+((ROUND(C2120-INT(C2120)-B2120+INT(B2120),6))&gt;=0))-YEAR(B2120))+MONTH(INT(C2120)+((ROUND(C2120-INT(C2120)-B2120+INT(B2120),6))&gt;=0))-MONTH(B2120))&gt;=(INT(C2120)+((ROUND(C2120-INT(C2120)-B2120+INT(B2120),6))&gt;=0))))/12),"[&gt;=2]0"" ans, "";0"" an, """)&amp;                  MOD(12*(YEAR(INT(C2120)+((ROUND(C2120-INT(C2120)-B2120+INT(B2120),6))&gt;=0))-YEAR(B2120))+MONTH(INT(C2120)+((ROUND(C2120-INT(C2120)-B2120+INT(B2120),6))&gt;=0))-MONTH(B2120)    -(EDATE(B2120,12*(YEAR(INT(C2120)+((ROUND(C2120-INT(C2120)-B2120+INT(B2120),6))&gt;=0))-YEAR(B2120))+MONTH(INT(C2120)+((ROUND(C2120-INT(C2120)-B2120+INT(B2120),6))&gt;=0))-MONTH(B2120))&gt;=(INT(C2120)+((ROUND(C2120-INT(C2120)-B2120+INT(B2120),6))&gt;=0))),12)&amp;" mois, "&amp;                          TEXT(INT(C2120)+((ROUND(C2120-INT(C2120)-B2120+INT(B2120),6))&gt;=0)-EDATE(INT(B2120),12*(YEAR(INT(C2120)+((ROUND(C2120-INT(C2120)-B2120+INT(B2120),6))&gt;=0))-YEAR(B2120))+MONTH(INT(C2120)+((ROUND(C2120-INT(C2120)-B2120+INT(B2120),6))&gt;=0))-MONTH(B2120)    -(EDATE(B2120,12*(YEAR(INT(C2120)+((ROUND(C2120-INT(C2120)-B2120+INT(B2120),6))&gt;=0))-YEAR(B2120))+MONTH(INT(C2120)+((ROUND(C2120-INT(C2120)-B2120+INT(B2120),6))&gt;=0))-MONTH(B2120))&gt;=(INT(C2120)+((ROUND(C2120-INT(C2120)-B2120+INT(B2120),6))&gt;=0))))-1,"[&gt;=2]0"" jours"";0"" jour""")</f>
        <v>123 ans, 9 mois, 11 jours</v>
      </c>
      <c r="Q2120" s="3">
        <f t="shared" ref="Q2120:Q2183" si="403" xml:space="preserve">            INT((12*(YEAR(INT(C2120)+((ROUND(C2120-INT(C2120)-B2120+INT(B2120),6))&gt;=0))-YEAR(B2120))+MONTH(INT(C2120)+((ROUND(C2120-INT(C2120)-B2120+INT(B2120),6))&gt;=0))-MONTH(B2120)-(EDATE(B2120,12*(YEAR(INT(C2120)+((ROUND(C2120-INT(C2120)-B2120+INT(B2120),6))&gt;=0))-YEAR(B2120))+MONTH(INT(C2120)+((ROUND(C2120-INT(C2120)-B2120+INT(B2120),6))&gt;=0))-MONTH(B2120))&gt;=(INT(C2120)+((ROUND(C2120-INT(C2120)-B2120+INT(B2120),6))&gt;=0))))/12)</f>
        <v>123</v>
      </c>
      <c r="R2120" s="4">
        <f t="shared" ref="R2120:R2183" si="404" xml:space="preserve">             MOD(12*(YEAR(INT(C2120)+((ROUND(C2120-INT(C2120)-B2120+INT(B2120),6))&gt;=0))-YEAR(B2120))+MONTH(INT(C2120)+((ROUND(C2120-INT(C2120)-B2120+INT(B2120),6))&gt;=0))-MONTH(B2120)-(EDATE(B2120,12*(YEAR(INT(C2120)+((ROUND(C2120-INT(C2120)-B2120+INT(B2120),6))&gt;=0))-YEAR(B2120))+MONTH(INT(C2120)+((ROUND(C2120-INT(C2120)-B2120+INT(B2120),6))&gt;=0))-MONTH(B2120))&gt;=(INT(C2120)+((ROUND(C2120-INT(C2120)-B2120+INT(B2120),6))&gt;=0))),12)</f>
        <v>9</v>
      </c>
      <c r="S2120" s="5">
        <f t="shared" ref="S2120:S2183" si="405" xml:space="preserve">                               INT(C2120)+((ROUND(C2120-INT(C2120)-B2120+INT(B2120),6))&gt;=0)-EDATE(INT(B2120),12*(YEAR(INT(C2120)+((ROUND(C2120-INT(C2120)-B2120+INT(B2120),6))&gt;=0))-YEAR(B2120))+MONTH(INT(C2120)+((ROUND(C2120-INT(C2120)-B2120+INT(B2120),6))&gt;=0))-MONTH(B2120)    -(EDATE(B2120,12*(YEAR(INT(C2120)+((ROUND(C2120-INT(C2120)-B2120+INT(B2120),6))&gt;=0))-YEAR(B2120))+MONTH(INT(C2120)+((ROUND(C2120-INT(C2120)-B2120+INT(B2120),6))&gt;=0))-MONTH(B2120))&gt;=(INT(C2120)+((ROUND(C2120-INT(C2120)-B2120+INT(B2120),6))&gt;=0))))-1</f>
        <v>11</v>
      </c>
      <c r="U2120" s="1">
        <f t="shared" ref="U2120:U2183" si="406">EDATE($B2120,12*Q2120+R2120)+S2120</f>
        <v>49440</v>
      </c>
      <c r="W2120" s="6">
        <f t="shared" ref="W2120:W2183" si="407">U2120-$C2120</f>
        <v>0</v>
      </c>
      <c r="Y2120" t="str">
        <f>_xll.DIFFDATE(B2120,C2120,3)</f>
        <v>123 ans 9 mois 10 jours</v>
      </c>
      <c r="AC2120" t="str">
        <f>RIGHT(_xll.DIFFDATE($B2120,$C2120,3),8)</f>
        <v>10 jours</v>
      </c>
      <c r="AD2120" s="11"/>
      <c r="AE2120" s="10"/>
    </row>
    <row r="2121" spans="2:31">
      <c r="B2121" s="1">
        <v>3772</v>
      </c>
      <c r="C2121" s="1">
        <v>48660</v>
      </c>
      <c r="E2121" s="2" t="str">
        <f t="shared" si="396"/>
        <v>122 ans, 10 mois, 21 jours</v>
      </c>
      <c r="G2121" s="3">
        <f t="shared" si="397"/>
        <v>122</v>
      </c>
      <c r="H2121" s="4">
        <f t="shared" si="398"/>
        <v>10</v>
      </c>
      <c r="I2121" s="5">
        <f t="shared" si="399"/>
        <v>21</v>
      </c>
      <c r="K2121" s="1">
        <f t="shared" si="400"/>
        <v>48659</v>
      </c>
      <c r="M2121" s="6">
        <f t="shared" si="401"/>
        <v>-1</v>
      </c>
      <c r="O2121" s="2" t="str">
        <f t="shared" si="402"/>
        <v>122 ans, 10 mois, 22 jours</v>
      </c>
      <c r="Q2121" s="3">
        <f t="shared" si="403"/>
        <v>122</v>
      </c>
      <c r="R2121" s="4">
        <f t="shared" si="404"/>
        <v>10</v>
      </c>
      <c r="S2121" s="5">
        <f t="shared" si="405"/>
        <v>22</v>
      </c>
      <c r="U2121" s="1">
        <f t="shared" si="406"/>
        <v>48660</v>
      </c>
      <c r="W2121" s="6">
        <f t="shared" si="407"/>
        <v>0</v>
      </c>
      <c r="Y2121" t="str">
        <f>_xll.DIFFDATE(B2121,C2121,3)</f>
        <v>122 ans 10 mois 21 jours</v>
      </c>
      <c r="AC2121" t="str">
        <f>RIGHT(_xll.DIFFDATE($B2121,$C2121,3),8)</f>
        <v>21 jours</v>
      </c>
      <c r="AD2121" s="11"/>
      <c r="AE2121" s="10"/>
    </row>
    <row r="2122" spans="2:31">
      <c r="B2122" s="1">
        <v>12509</v>
      </c>
      <c r="C2122" s="1">
        <v>36152</v>
      </c>
      <c r="E2122" s="2" t="str">
        <f t="shared" si="396"/>
        <v>64 ans, 8 mois, 22 jours</v>
      </c>
      <c r="G2122" s="3">
        <f t="shared" si="397"/>
        <v>64</v>
      </c>
      <c r="H2122" s="4">
        <f t="shared" si="398"/>
        <v>8</v>
      </c>
      <c r="I2122" s="5">
        <f t="shared" si="399"/>
        <v>22</v>
      </c>
      <c r="K2122" s="1">
        <f t="shared" si="400"/>
        <v>36151</v>
      </c>
      <c r="M2122" s="6">
        <f t="shared" si="401"/>
        <v>-1</v>
      </c>
      <c r="O2122" s="2" t="str">
        <f t="shared" si="402"/>
        <v>64 ans, 8 mois, 23 jours</v>
      </c>
      <c r="Q2122" s="3">
        <f t="shared" si="403"/>
        <v>64</v>
      </c>
      <c r="R2122" s="4">
        <f t="shared" si="404"/>
        <v>8</v>
      </c>
      <c r="S2122" s="5">
        <f t="shared" si="405"/>
        <v>23</v>
      </c>
      <c r="U2122" s="1">
        <f t="shared" si="406"/>
        <v>36152</v>
      </c>
      <c r="W2122" s="6">
        <f t="shared" si="407"/>
        <v>0</v>
      </c>
      <c r="Y2122" t="str">
        <f>_xll.DIFFDATE(B2122,C2122,3)</f>
        <v>64 ans 8 mois 22 jours</v>
      </c>
      <c r="AC2122" t="str">
        <f>RIGHT(_xll.DIFFDATE($B2122,$C2122,3),8)</f>
        <v>22 jours</v>
      </c>
      <c r="AD2122" s="11"/>
      <c r="AE2122" s="10"/>
    </row>
    <row r="2123" spans="2:31">
      <c r="B2123" s="1">
        <v>32659</v>
      </c>
      <c r="C2123" s="1">
        <v>40890</v>
      </c>
      <c r="E2123" s="2" t="str">
        <f t="shared" si="396"/>
        <v>22 ans, 6 mois, 12 jours</v>
      </c>
      <c r="G2123" s="3">
        <f t="shared" si="397"/>
        <v>22</v>
      </c>
      <c r="H2123" s="4">
        <f t="shared" si="398"/>
        <v>6</v>
      </c>
      <c r="I2123" s="5">
        <f t="shared" si="399"/>
        <v>12</v>
      </c>
      <c r="K2123" s="1">
        <f t="shared" si="400"/>
        <v>40889</v>
      </c>
      <c r="M2123" s="6">
        <f t="shared" si="401"/>
        <v>-1</v>
      </c>
      <c r="O2123" s="2" t="str">
        <f t="shared" si="402"/>
        <v>22 ans, 6 mois, 13 jours</v>
      </c>
      <c r="Q2123" s="3">
        <f t="shared" si="403"/>
        <v>22</v>
      </c>
      <c r="R2123" s="4">
        <f t="shared" si="404"/>
        <v>6</v>
      </c>
      <c r="S2123" s="5">
        <f t="shared" si="405"/>
        <v>13</v>
      </c>
      <c r="U2123" s="1">
        <f t="shared" si="406"/>
        <v>40890</v>
      </c>
      <c r="W2123" s="6">
        <f t="shared" si="407"/>
        <v>0</v>
      </c>
      <c r="Y2123" t="str">
        <f>_xll.DIFFDATE(B2123,C2123,3)</f>
        <v>22 ans 6 mois 12 jours</v>
      </c>
      <c r="AC2123" t="str">
        <f>RIGHT(_xll.DIFFDATE($B2123,$C2123,3),8)</f>
        <v>12 jours</v>
      </c>
      <c r="AD2123" s="11"/>
      <c r="AE2123" s="10"/>
    </row>
    <row r="2124" spans="2:31">
      <c r="B2124" s="1">
        <v>20028</v>
      </c>
      <c r="C2124" s="1">
        <v>65318</v>
      </c>
      <c r="E2124" s="2" t="str">
        <f t="shared" si="396"/>
        <v>123 ans, 11 mois, 29 jours</v>
      </c>
      <c r="G2124" s="3">
        <f t="shared" si="397"/>
        <v>123</v>
      </c>
      <c r="H2124" s="4">
        <f t="shared" si="398"/>
        <v>11</v>
      </c>
      <c r="I2124" s="5">
        <f t="shared" si="399"/>
        <v>29</v>
      </c>
      <c r="K2124" s="1">
        <f t="shared" si="400"/>
        <v>65317</v>
      </c>
      <c r="M2124" s="6">
        <f t="shared" si="401"/>
        <v>-1</v>
      </c>
      <c r="O2124" s="2" t="str">
        <f t="shared" si="402"/>
        <v>123 ans, 11 mois, 30 jours</v>
      </c>
      <c r="Q2124" s="3">
        <f t="shared" si="403"/>
        <v>123</v>
      </c>
      <c r="R2124" s="4">
        <f t="shared" si="404"/>
        <v>11</v>
      </c>
      <c r="S2124" s="5">
        <f t="shared" si="405"/>
        <v>30</v>
      </c>
      <c r="U2124" s="1">
        <f t="shared" si="406"/>
        <v>65318</v>
      </c>
      <c r="W2124" s="6">
        <f t="shared" si="407"/>
        <v>0</v>
      </c>
      <c r="Y2124" t="str">
        <f>_xll.DIFFDATE(B2124,C2124,3)</f>
        <v>123 ans 11 mois 29 jours</v>
      </c>
      <c r="AC2124" t="str">
        <f>RIGHT(_xll.DIFFDATE($B2124,$C2124,3),8)</f>
        <v>29 jours</v>
      </c>
      <c r="AD2124" s="11"/>
      <c r="AE2124" s="10"/>
    </row>
    <row r="2125" spans="2:31">
      <c r="B2125" s="1">
        <v>32873</v>
      </c>
      <c r="C2125" s="1">
        <v>68443</v>
      </c>
      <c r="E2125" s="2" t="str">
        <f t="shared" si="396"/>
        <v>97 ans, 4 mois, 20 jours</v>
      </c>
      <c r="G2125" s="3">
        <f t="shared" si="397"/>
        <v>97</v>
      </c>
      <c r="H2125" s="4">
        <f t="shared" si="398"/>
        <v>4</v>
      </c>
      <c r="I2125" s="5">
        <f t="shared" si="399"/>
        <v>20</v>
      </c>
      <c r="K2125" s="1">
        <f t="shared" si="400"/>
        <v>68442</v>
      </c>
      <c r="M2125" s="6">
        <f t="shared" si="401"/>
        <v>-1</v>
      </c>
      <c r="O2125" s="2" t="str">
        <f t="shared" si="402"/>
        <v>97 ans, 4 mois, 21 jours</v>
      </c>
      <c r="Q2125" s="3">
        <f t="shared" si="403"/>
        <v>97</v>
      </c>
      <c r="R2125" s="4">
        <f t="shared" si="404"/>
        <v>4</v>
      </c>
      <c r="S2125" s="5">
        <f t="shared" si="405"/>
        <v>21</v>
      </c>
      <c r="U2125" s="1">
        <f t="shared" si="406"/>
        <v>68443</v>
      </c>
      <c r="W2125" s="6">
        <f t="shared" si="407"/>
        <v>0</v>
      </c>
      <c r="Y2125" t="str">
        <f>_xll.DIFFDATE(B2125,C2125,3)</f>
        <v>97 ans 4 mois 20 jours</v>
      </c>
      <c r="AC2125" t="str">
        <f>RIGHT(_xll.DIFFDATE($B2125,$C2125,3),8)</f>
        <v>20 jours</v>
      </c>
      <c r="AD2125" s="11"/>
      <c r="AE2125" s="10"/>
    </row>
    <row r="2126" spans="2:31">
      <c r="B2126" s="1">
        <v>29705</v>
      </c>
      <c r="C2126" s="1">
        <v>58140</v>
      </c>
      <c r="E2126" s="2" t="str">
        <f t="shared" si="396"/>
        <v>77 ans, 10 mois, 5 jours</v>
      </c>
      <c r="G2126" s="3">
        <f t="shared" si="397"/>
        <v>77</v>
      </c>
      <c r="H2126" s="4">
        <f t="shared" si="398"/>
        <v>10</v>
      </c>
      <c r="I2126" s="5">
        <f t="shared" si="399"/>
        <v>5</v>
      </c>
      <c r="K2126" s="1">
        <f t="shared" si="400"/>
        <v>58139</v>
      </c>
      <c r="M2126" s="6">
        <f t="shared" si="401"/>
        <v>-1</v>
      </c>
      <c r="O2126" s="2" t="str">
        <f t="shared" si="402"/>
        <v>77 ans, 10 mois, 6 jours</v>
      </c>
      <c r="Q2126" s="3">
        <f t="shared" si="403"/>
        <v>77</v>
      </c>
      <c r="R2126" s="4">
        <f t="shared" si="404"/>
        <v>10</v>
      </c>
      <c r="S2126" s="5">
        <f t="shared" si="405"/>
        <v>6</v>
      </c>
      <c r="U2126" s="1">
        <f t="shared" si="406"/>
        <v>58140</v>
      </c>
      <c r="W2126" s="6">
        <f t="shared" si="407"/>
        <v>0</v>
      </c>
      <c r="Y2126" t="str">
        <f>_xll.DIFFDATE(B2126,C2126,3)</f>
        <v>77 ans 10 mois 5 jours</v>
      </c>
      <c r="AC2126" t="str">
        <f>RIGHT(_xll.DIFFDATE($B2126,$C2126,3),8)</f>
        <v xml:space="preserve"> 5 jours</v>
      </c>
      <c r="AD2126" s="11"/>
      <c r="AE2126" s="10"/>
    </row>
    <row r="2127" spans="2:31">
      <c r="B2127" s="1">
        <v>19967</v>
      </c>
      <c r="C2127" s="1">
        <v>41610</v>
      </c>
      <c r="E2127" s="2" t="str">
        <f t="shared" si="396"/>
        <v>59 ans, 3 mois, 1 jour</v>
      </c>
      <c r="G2127" s="3">
        <f t="shared" si="397"/>
        <v>59</v>
      </c>
      <c r="H2127" s="4">
        <f t="shared" si="398"/>
        <v>3</v>
      </c>
      <c r="I2127" s="5">
        <f t="shared" si="399"/>
        <v>1</v>
      </c>
      <c r="K2127" s="1">
        <f t="shared" si="400"/>
        <v>41609</v>
      </c>
      <c r="M2127" s="6">
        <f t="shared" si="401"/>
        <v>-1</v>
      </c>
      <c r="O2127" s="2" t="str">
        <f t="shared" si="402"/>
        <v>59 ans, 3 mois, 2 jours</v>
      </c>
      <c r="Q2127" s="3">
        <f t="shared" si="403"/>
        <v>59</v>
      </c>
      <c r="R2127" s="4">
        <f t="shared" si="404"/>
        <v>3</v>
      </c>
      <c r="S2127" s="5">
        <f t="shared" si="405"/>
        <v>2</v>
      </c>
      <c r="U2127" s="1">
        <f t="shared" si="406"/>
        <v>41610</v>
      </c>
      <c r="W2127" s="6">
        <f t="shared" si="407"/>
        <v>0</v>
      </c>
      <c r="Y2127" t="str">
        <f>_xll.DIFFDATE(B2127,C2127,3)</f>
        <v>59 ans 3 mois 1 jour</v>
      </c>
      <c r="AC2127" t="str">
        <f>RIGHT(_xll.DIFFDATE($B2127,$C2127,3),8)</f>
        <v>s 1 jour</v>
      </c>
      <c r="AD2127" s="11"/>
      <c r="AE2127" s="10"/>
    </row>
    <row r="2128" spans="2:31">
      <c r="B2128" s="1">
        <v>29859</v>
      </c>
      <c r="C2128" s="1">
        <v>82610</v>
      </c>
      <c r="E2128" s="2" t="str">
        <f t="shared" si="396"/>
        <v>144 ans, 5 mois, 3 jours</v>
      </c>
      <c r="G2128" s="3">
        <f t="shared" si="397"/>
        <v>144</v>
      </c>
      <c r="H2128" s="4">
        <f t="shared" si="398"/>
        <v>5</v>
      </c>
      <c r="I2128" s="5">
        <f t="shared" si="399"/>
        <v>3</v>
      </c>
      <c r="K2128" s="1">
        <f t="shared" si="400"/>
        <v>82608</v>
      </c>
      <c r="M2128" s="6">
        <f t="shared" si="401"/>
        <v>-2</v>
      </c>
      <c r="O2128" s="2" t="str">
        <f t="shared" si="402"/>
        <v>144 ans, 5 mois, 5 jours</v>
      </c>
      <c r="Q2128" s="3">
        <f t="shared" si="403"/>
        <v>144</v>
      </c>
      <c r="R2128" s="4">
        <f t="shared" si="404"/>
        <v>5</v>
      </c>
      <c r="S2128" s="5">
        <f t="shared" si="405"/>
        <v>5</v>
      </c>
      <c r="U2128" s="1">
        <f t="shared" si="406"/>
        <v>82610</v>
      </c>
      <c r="W2128" s="6">
        <f t="shared" si="407"/>
        <v>0</v>
      </c>
      <c r="Y2128" t="str">
        <f>_xll.DIFFDATE(B2128,C2128,3)</f>
        <v>144 ans 5 mois 3 jours</v>
      </c>
      <c r="AC2128" t="str">
        <f>RIGHT(_xll.DIFFDATE($B2128,$C2128,3),8)</f>
        <v xml:space="preserve"> 3 jours</v>
      </c>
      <c r="AD2128" s="11"/>
      <c r="AE2128" s="10"/>
    </row>
    <row r="2129" spans="2:31">
      <c r="B2129" s="1">
        <v>8857</v>
      </c>
      <c r="C2129" s="1">
        <v>27829</v>
      </c>
      <c r="E2129" s="2" t="str">
        <f t="shared" si="396"/>
        <v>51 ans, 11 mois, 8 jours</v>
      </c>
      <c r="G2129" s="3">
        <f t="shared" si="397"/>
        <v>51</v>
      </c>
      <c r="H2129" s="4">
        <f t="shared" si="398"/>
        <v>11</v>
      </c>
      <c r="I2129" s="5">
        <f t="shared" si="399"/>
        <v>8</v>
      </c>
      <c r="K2129" s="1">
        <f t="shared" si="400"/>
        <v>27827</v>
      </c>
      <c r="M2129" s="6">
        <f t="shared" si="401"/>
        <v>-2</v>
      </c>
      <c r="O2129" s="2" t="str">
        <f t="shared" si="402"/>
        <v>51 ans, 11 mois, 10 jours</v>
      </c>
      <c r="Q2129" s="3">
        <f t="shared" si="403"/>
        <v>51</v>
      </c>
      <c r="R2129" s="4">
        <f t="shared" si="404"/>
        <v>11</v>
      </c>
      <c r="S2129" s="5">
        <f t="shared" si="405"/>
        <v>10</v>
      </c>
      <c r="U2129" s="1">
        <f t="shared" si="406"/>
        <v>27829</v>
      </c>
      <c r="W2129" s="6">
        <f t="shared" si="407"/>
        <v>0</v>
      </c>
      <c r="Y2129" t="str">
        <f>_xll.DIFFDATE(B2129,C2129,3)</f>
        <v>51 ans 11 mois 8 jours</v>
      </c>
      <c r="AC2129" t="str">
        <f>RIGHT(_xll.DIFFDATE($B2129,$C2129,3),8)</f>
        <v xml:space="preserve"> 8 jours</v>
      </c>
      <c r="AD2129" s="11"/>
      <c r="AE2129" s="10"/>
    </row>
    <row r="2130" spans="2:31">
      <c r="B2130" s="1">
        <v>27606</v>
      </c>
      <c r="C2130" s="1">
        <v>47626</v>
      </c>
      <c r="E2130" s="2" t="str">
        <f t="shared" si="396"/>
        <v>54 ans, 9 mois, 22 jours</v>
      </c>
      <c r="G2130" s="3">
        <f t="shared" si="397"/>
        <v>54</v>
      </c>
      <c r="H2130" s="4">
        <f t="shared" si="398"/>
        <v>9</v>
      </c>
      <c r="I2130" s="5">
        <f t="shared" si="399"/>
        <v>22</v>
      </c>
      <c r="K2130" s="1">
        <f t="shared" si="400"/>
        <v>47625</v>
      </c>
      <c r="M2130" s="6">
        <f t="shared" si="401"/>
        <v>-1</v>
      </c>
      <c r="O2130" s="2" t="str">
        <f t="shared" si="402"/>
        <v>54 ans, 9 mois, 23 jours</v>
      </c>
      <c r="Q2130" s="3">
        <f t="shared" si="403"/>
        <v>54</v>
      </c>
      <c r="R2130" s="4">
        <f t="shared" si="404"/>
        <v>9</v>
      </c>
      <c r="S2130" s="5">
        <f t="shared" si="405"/>
        <v>23</v>
      </c>
      <c r="U2130" s="1">
        <f t="shared" si="406"/>
        <v>47626</v>
      </c>
      <c r="W2130" s="6">
        <f t="shared" si="407"/>
        <v>0</v>
      </c>
      <c r="Y2130" t="str">
        <f>_xll.DIFFDATE(B2130,C2130,3)</f>
        <v>54 ans 9 mois 22 jours</v>
      </c>
      <c r="AC2130" t="str">
        <f>RIGHT(_xll.DIFFDATE($B2130,$C2130,3),8)</f>
        <v>22 jours</v>
      </c>
      <c r="AD2130" s="11"/>
      <c r="AE2130" s="10"/>
    </row>
    <row r="2131" spans="2:31">
      <c r="B2131" s="1">
        <v>32355</v>
      </c>
      <c r="C2131" s="1">
        <v>87289</v>
      </c>
      <c r="E2131" s="2" t="str">
        <f t="shared" si="396"/>
        <v>150 ans, 4 mois, 25 jours</v>
      </c>
      <c r="G2131" s="3">
        <f t="shared" si="397"/>
        <v>150</v>
      </c>
      <c r="H2131" s="4">
        <f t="shared" si="398"/>
        <v>4</v>
      </c>
      <c r="I2131" s="5">
        <f t="shared" si="399"/>
        <v>25</v>
      </c>
      <c r="K2131" s="1">
        <f t="shared" si="400"/>
        <v>87288</v>
      </c>
      <c r="M2131" s="6">
        <f t="shared" si="401"/>
        <v>-1</v>
      </c>
      <c r="O2131" s="2" t="str">
        <f t="shared" si="402"/>
        <v>150 ans, 4 mois, 26 jours</v>
      </c>
      <c r="Q2131" s="3">
        <f t="shared" si="403"/>
        <v>150</v>
      </c>
      <c r="R2131" s="4">
        <f t="shared" si="404"/>
        <v>4</v>
      </c>
      <c r="S2131" s="5">
        <f t="shared" si="405"/>
        <v>26</v>
      </c>
      <c r="U2131" s="1">
        <f t="shared" si="406"/>
        <v>87289</v>
      </c>
      <c r="W2131" s="6">
        <f t="shared" si="407"/>
        <v>0</v>
      </c>
      <c r="Y2131" t="str">
        <f>_xll.DIFFDATE(B2131,C2131,3)</f>
        <v>150 ans 4 mois 25 jours</v>
      </c>
      <c r="AC2131" t="str">
        <f>RIGHT(_xll.DIFFDATE($B2131,$C2131,3),8)</f>
        <v>25 jours</v>
      </c>
      <c r="AD2131" s="11"/>
      <c r="AE2131" s="10"/>
    </row>
    <row r="2132" spans="2:31">
      <c r="B2132" s="1">
        <v>24868</v>
      </c>
      <c r="C2132" s="1">
        <v>49671</v>
      </c>
      <c r="E2132" s="2" t="str">
        <f t="shared" si="396"/>
        <v>67 ans, 10 mois, 27 jours</v>
      </c>
      <c r="G2132" s="3">
        <f t="shared" si="397"/>
        <v>67</v>
      </c>
      <c r="H2132" s="4">
        <f t="shared" si="398"/>
        <v>10</v>
      </c>
      <c r="I2132" s="5">
        <f t="shared" si="399"/>
        <v>27</v>
      </c>
      <c r="K2132" s="1">
        <f t="shared" si="400"/>
        <v>49670</v>
      </c>
      <c r="M2132" s="6">
        <f t="shared" si="401"/>
        <v>-1</v>
      </c>
      <c r="O2132" s="2" t="str">
        <f t="shared" si="402"/>
        <v>67 ans, 10 mois, 28 jours</v>
      </c>
      <c r="Q2132" s="3">
        <f t="shared" si="403"/>
        <v>67</v>
      </c>
      <c r="R2132" s="4">
        <f t="shared" si="404"/>
        <v>10</v>
      </c>
      <c r="S2132" s="5">
        <f t="shared" si="405"/>
        <v>28</v>
      </c>
      <c r="U2132" s="1">
        <f t="shared" si="406"/>
        <v>49671</v>
      </c>
      <c r="W2132" s="6">
        <f t="shared" si="407"/>
        <v>0</v>
      </c>
      <c r="Y2132" t="str">
        <f>_xll.DIFFDATE(B2132,C2132,3)</f>
        <v>67 ans 10 mois 27 jours</v>
      </c>
      <c r="AC2132" t="str">
        <f>RIGHT(_xll.DIFFDATE($B2132,$C2132,3),8)</f>
        <v>27 jours</v>
      </c>
      <c r="AD2132" s="11"/>
      <c r="AE2132" s="10"/>
    </row>
    <row r="2133" spans="2:31">
      <c r="B2133" s="1">
        <v>10013</v>
      </c>
      <c r="C2133" s="1">
        <v>22060</v>
      </c>
      <c r="E2133" s="2" t="str">
        <f t="shared" si="396"/>
        <v>32 ans, 11 mois, 23 jours</v>
      </c>
      <c r="G2133" s="3">
        <f t="shared" si="397"/>
        <v>32</v>
      </c>
      <c r="H2133" s="4">
        <f t="shared" si="398"/>
        <v>11</v>
      </c>
      <c r="I2133" s="5">
        <f t="shared" si="399"/>
        <v>23</v>
      </c>
      <c r="K2133" s="1">
        <f t="shared" si="400"/>
        <v>22059</v>
      </c>
      <c r="M2133" s="6">
        <f t="shared" si="401"/>
        <v>-1</v>
      </c>
      <c r="O2133" s="2" t="str">
        <f t="shared" si="402"/>
        <v>32 ans, 11 mois, 24 jours</v>
      </c>
      <c r="Q2133" s="3">
        <f t="shared" si="403"/>
        <v>32</v>
      </c>
      <c r="R2133" s="4">
        <f t="shared" si="404"/>
        <v>11</v>
      </c>
      <c r="S2133" s="5">
        <f t="shared" si="405"/>
        <v>24</v>
      </c>
      <c r="U2133" s="1">
        <f t="shared" si="406"/>
        <v>22060</v>
      </c>
      <c r="W2133" s="6">
        <f t="shared" si="407"/>
        <v>0</v>
      </c>
      <c r="Y2133" t="str">
        <f>_xll.DIFFDATE(B2133,C2133,3)</f>
        <v>32 ans 11 mois 23 jours</v>
      </c>
      <c r="AC2133" t="str">
        <f>RIGHT(_xll.DIFFDATE($B2133,$C2133,3),8)</f>
        <v>23 jours</v>
      </c>
      <c r="AD2133" s="11"/>
      <c r="AE2133" s="10"/>
    </row>
    <row r="2134" spans="2:31">
      <c r="B2134" s="1">
        <v>2496</v>
      </c>
      <c r="C2134" s="1">
        <v>32635</v>
      </c>
      <c r="E2134" s="2" t="str">
        <f t="shared" si="396"/>
        <v>82 ans, 6 mois, 6 jours</v>
      </c>
      <c r="G2134" s="3">
        <f t="shared" si="397"/>
        <v>82</v>
      </c>
      <c r="H2134" s="4">
        <f t="shared" si="398"/>
        <v>6</v>
      </c>
      <c r="I2134" s="5">
        <f t="shared" si="399"/>
        <v>6</v>
      </c>
      <c r="K2134" s="1">
        <f t="shared" si="400"/>
        <v>32634</v>
      </c>
      <c r="M2134" s="6">
        <f t="shared" si="401"/>
        <v>-1</v>
      </c>
      <c r="O2134" s="2" t="str">
        <f t="shared" si="402"/>
        <v>82 ans, 6 mois, 7 jours</v>
      </c>
      <c r="Q2134" s="3">
        <f t="shared" si="403"/>
        <v>82</v>
      </c>
      <c r="R2134" s="4">
        <f t="shared" si="404"/>
        <v>6</v>
      </c>
      <c r="S2134" s="5">
        <f t="shared" si="405"/>
        <v>7</v>
      </c>
      <c r="U2134" s="1">
        <f t="shared" si="406"/>
        <v>32635</v>
      </c>
      <c r="W2134" s="6">
        <f t="shared" si="407"/>
        <v>0</v>
      </c>
      <c r="Y2134" t="str">
        <f>_xll.DIFFDATE(B2134,C2134,3)</f>
        <v>82 ans 6 mois 6 jours</v>
      </c>
      <c r="AC2134" t="str">
        <f>RIGHT(_xll.DIFFDATE($B2134,$C2134,3),8)</f>
        <v xml:space="preserve"> 6 jours</v>
      </c>
      <c r="AD2134" s="11"/>
      <c r="AE2134" s="10"/>
    </row>
    <row r="2135" spans="2:31">
      <c r="B2135" s="1">
        <v>11534</v>
      </c>
      <c r="C2135" s="1">
        <v>12120</v>
      </c>
      <c r="E2135" s="2" t="str">
        <f t="shared" si="396"/>
        <v>1 an, 7 mois, 5 jours</v>
      </c>
      <c r="G2135" s="3">
        <f t="shared" si="397"/>
        <v>1</v>
      </c>
      <c r="H2135" s="4">
        <f t="shared" si="398"/>
        <v>7</v>
      </c>
      <c r="I2135" s="5">
        <f t="shared" si="399"/>
        <v>5</v>
      </c>
      <c r="K2135" s="1">
        <f t="shared" si="400"/>
        <v>12118</v>
      </c>
      <c r="M2135" s="6">
        <f t="shared" si="401"/>
        <v>-2</v>
      </c>
      <c r="O2135" s="2" t="str">
        <f t="shared" si="402"/>
        <v>1 an, 7 mois, 7 jours</v>
      </c>
      <c r="Q2135" s="3">
        <f t="shared" si="403"/>
        <v>1</v>
      </c>
      <c r="R2135" s="4">
        <f t="shared" si="404"/>
        <v>7</v>
      </c>
      <c r="S2135" s="5">
        <f t="shared" si="405"/>
        <v>7</v>
      </c>
      <c r="U2135" s="1">
        <f t="shared" si="406"/>
        <v>12120</v>
      </c>
      <c r="W2135" s="6">
        <f t="shared" si="407"/>
        <v>0</v>
      </c>
      <c r="Y2135" t="str">
        <f>_xll.DIFFDATE(B2135,C2135,3)</f>
        <v>1 an 7 mois 5 jours</v>
      </c>
      <c r="AC2135" t="str">
        <f>RIGHT(_xll.DIFFDATE($B2135,$C2135,3),8)</f>
        <v xml:space="preserve"> 5 jours</v>
      </c>
      <c r="AD2135" s="11"/>
      <c r="AE2135" s="10"/>
    </row>
    <row r="2136" spans="2:31">
      <c r="B2136" s="1">
        <v>17684</v>
      </c>
      <c r="C2136" s="1">
        <v>64580</v>
      </c>
      <c r="E2136" s="2" t="str">
        <f t="shared" si="396"/>
        <v>128 ans, 4 mois, 21 jours</v>
      </c>
      <c r="G2136" s="3">
        <f t="shared" si="397"/>
        <v>128</v>
      </c>
      <c r="H2136" s="4">
        <f t="shared" si="398"/>
        <v>4</v>
      </c>
      <c r="I2136" s="5">
        <f t="shared" si="399"/>
        <v>21</v>
      </c>
      <c r="K2136" s="1">
        <f t="shared" si="400"/>
        <v>64579</v>
      </c>
      <c r="M2136" s="6">
        <f t="shared" si="401"/>
        <v>-1</v>
      </c>
      <c r="O2136" s="2" t="str">
        <f t="shared" si="402"/>
        <v>128 ans, 4 mois, 22 jours</v>
      </c>
      <c r="Q2136" s="3">
        <f t="shared" si="403"/>
        <v>128</v>
      </c>
      <c r="R2136" s="4">
        <f t="shared" si="404"/>
        <v>4</v>
      </c>
      <c r="S2136" s="5">
        <f t="shared" si="405"/>
        <v>22</v>
      </c>
      <c r="U2136" s="1">
        <f t="shared" si="406"/>
        <v>64580</v>
      </c>
      <c r="W2136" s="6">
        <f t="shared" si="407"/>
        <v>0</v>
      </c>
      <c r="Y2136" t="str">
        <f>_xll.DIFFDATE(B2136,C2136,3)</f>
        <v>128 ans 4 mois 21 jours</v>
      </c>
      <c r="AC2136" t="str">
        <f>RIGHT(_xll.DIFFDATE($B2136,$C2136,3),8)</f>
        <v>21 jours</v>
      </c>
      <c r="AD2136" s="11"/>
      <c r="AE2136" s="10"/>
    </row>
    <row r="2137" spans="2:31">
      <c r="B2137" s="1">
        <v>14396</v>
      </c>
      <c r="C2137" s="1">
        <v>16928</v>
      </c>
      <c r="E2137" s="2" t="str">
        <f t="shared" si="396"/>
        <v>6 ans, 11 mois, 5 jours</v>
      </c>
      <c r="G2137" s="3">
        <f t="shared" si="397"/>
        <v>6</v>
      </c>
      <c r="H2137" s="4">
        <f t="shared" si="398"/>
        <v>11</v>
      </c>
      <c r="I2137" s="5">
        <f t="shared" si="399"/>
        <v>5</v>
      </c>
      <c r="K2137" s="1">
        <f t="shared" si="400"/>
        <v>16927</v>
      </c>
      <c r="M2137" s="6">
        <f t="shared" si="401"/>
        <v>-1</v>
      </c>
      <c r="O2137" s="2" t="str">
        <f t="shared" si="402"/>
        <v>6 ans, 11 mois, 6 jours</v>
      </c>
      <c r="Q2137" s="3">
        <f t="shared" si="403"/>
        <v>6</v>
      </c>
      <c r="R2137" s="4">
        <f t="shared" si="404"/>
        <v>11</v>
      </c>
      <c r="S2137" s="5">
        <f t="shared" si="405"/>
        <v>6</v>
      </c>
      <c r="U2137" s="1">
        <f t="shared" si="406"/>
        <v>16928</v>
      </c>
      <c r="W2137" s="6">
        <f t="shared" si="407"/>
        <v>0</v>
      </c>
      <c r="Y2137" t="str">
        <f>_xll.DIFFDATE(B2137,C2137,3)</f>
        <v>6 ans 11 mois 5 jours</v>
      </c>
      <c r="AC2137" t="str">
        <f>RIGHT(_xll.DIFFDATE($B2137,$C2137,3),8)</f>
        <v xml:space="preserve"> 5 jours</v>
      </c>
      <c r="AD2137" s="11"/>
      <c r="AE2137" s="10"/>
    </row>
    <row r="2138" spans="2:31">
      <c r="B2138" s="1">
        <v>10773</v>
      </c>
      <c r="C2138" s="1">
        <v>44259</v>
      </c>
      <c r="E2138" s="2" t="str">
        <f t="shared" si="396"/>
        <v>91 ans, 8 mois, 3 jours</v>
      </c>
      <c r="G2138" s="3">
        <f t="shared" si="397"/>
        <v>91</v>
      </c>
      <c r="H2138" s="4">
        <f t="shared" si="398"/>
        <v>8</v>
      </c>
      <c r="I2138" s="5">
        <f t="shared" si="399"/>
        <v>3</v>
      </c>
      <c r="K2138" s="1">
        <f t="shared" si="400"/>
        <v>44258</v>
      </c>
      <c r="M2138" s="6">
        <f t="shared" si="401"/>
        <v>-1</v>
      </c>
      <c r="O2138" s="2" t="str">
        <f t="shared" si="402"/>
        <v>91 ans, 8 mois, 4 jours</v>
      </c>
      <c r="Q2138" s="3">
        <f t="shared" si="403"/>
        <v>91</v>
      </c>
      <c r="R2138" s="4">
        <f t="shared" si="404"/>
        <v>8</v>
      </c>
      <c r="S2138" s="5">
        <f t="shared" si="405"/>
        <v>4</v>
      </c>
      <c r="U2138" s="1">
        <f t="shared" si="406"/>
        <v>44259</v>
      </c>
      <c r="W2138" s="6">
        <f t="shared" si="407"/>
        <v>0</v>
      </c>
      <c r="Y2138" t="str">
        <f>_xll.DIFFDATE(B2138,C2138,3)</f>
        <v>91 ans 8 mois 3 jours</v>
      </c>
      <c r="AC2138" t="str">
        <f>RIGHT(_xll.DIFFDATE($B2138,$C2138,3),8)</f>
        <v xml:space="preserve"> 3 jours</v>
      </c>
      <c r="AD2138" s="11"/>
      <c r="AE2138" s="10"/>
    </row>
    <row r="2139" spans="2:31">
      <c r="B2139" s="1">
        <v>12144</v>
      </c>
      <c r="C2139" s="1">
        <v>31924</v>
      </c>
      <c r="E2139" s="2" t="str">
        <f t="shared" si="396"/>
        <v>54 ans, 1 mois, 26 jours</v>
      </c>
      <c r="G2139" s="3">
        <f t="shared" si="397"/>
        <v>54</v>
      </c>
      <c r="H2139" s="4">
        <f t="shared" si="398"/>
        <v>1</v>
      </c>
      <c r="I2139" s="5">
        <f t="shared" si="399"/>
        <v>26</v>
      </c>
      <c r="K2139" s="1">
        <f t="shared" si="400"/>
        <v>31923</v>
      </c>
      <c r="M2139" s="6">
        <f t="shared" si="401"/>
        <v>-1</v>
      </c>
      <c r="O2139" s="2" t="str">
        <f t="shared" si="402"/>
        <v>54 ans, 1 mois, 27 jours</v>
      </c>
      <c r="Q2139" s="3">
        <f t="shared" si="403"/>
        <v>54</v>
      </c>
      <c r="R2139" s="4">
        <f t="shared" si="404"/>
        <v>1</v>
      </c>
      <c r="S2139" s="5">
        <f t="shared" si="405"/>
        <v>27</v>
      </c>
      <c r="U2139" s="1">
        <f t="shared" si="406"/>
        <v>31924</v>
      </c>
      <c r="W2139" s="6">
        <f t="shared" si="407"/>
        <v>0</v>
      </c>
      <c r="Y2139" t="str">
        <f>_xll.DIFFDATE(B2139,C2139,3)</f>
        <v>54 ans 1 mois 26 jours</v>
      </c>
      <c r="AC2139" t="str">
        <f>RIGHT(_xll.DIFFDATE($B2139,$C2139,3),8)</f>
        <v>26 jours</v>
      </c>
      <c r="AD2139" s="11"/>
      <c r="AE2139" s="10"/>
    </row>
    <row r="2140" spans="2:31">
      <c r="B2140" s="1">
        <v>13666</v>
      </c>
      <c r="C2140" s="1">
        <v>48699</v>
      </c>
      <c r="E2140" s="2" t="str">
        <f t="shared" si="396"/>
        <v>95 ans, 10 mois, 30 jours</v>
      </c>
      <c r="G2140" s="3">
        <f t="shared" si="397"/>
        <v>95</v>
      </c>
      <c r="H2140" s="4">
        <f t="shared" si="398"/>
        <v>10</v>
      </c>
      <c r="I2140" s="5">
        <f t="shared" si="399"/>
        <v>30</v>
      </c>
      <c r="K2140" s="1">
        <f t="shared" si="400"/>
        <v>48699</v>
      </c>
      <c r="M2140" s="6">
        <f t="shared" si="401"/>
        <v>0</v>
      </c>
      <c r="O2140" s="2" t="str">
        <f t="shared" si="402"/>
        <v>95 ans, 11 mois, 0 jour</v>
      </c>
      <c r="Q2140" s="3">
        <f t="shared" si="403"/>
        <v>95</v>
      </c>
      <c r="R2140" s="4">
        <f t="shared" si="404"/>
        <v>11</v>
      </c>
      <c r="S2140" s="5">
        <f t="shared" si="405"/>
        <v>0</v>
      </c>
      <c r="U2140" s="1">
        <f t="shared" si="406"/>
        <v>48699</v>
      </c>
      <c r="W2140" s="6">
        <f t="shared" si="407"/>
        <v>0</v>
      </c>
      <c r="Y2140" t="str">
        <f>_xll.DIFFDATE(B2140,C2140,3)</f>
        <v>95 ans 10 mois 30 jours</v>
      </c>
      <c r="AC2140" t="str">
        <f>RIGHT(_xll.DIFFDATE($B2140,$C2140,3),8)</f>
        <v>30 jours</v>
      </c>
      <c r="AD2140" s="11"/>
      <c r="AE2140" s="10"/>
    </row>
    <row r="2141" spans="2:31">
      <c r="B2141" s="1">
        <v>22889</v>
      </c>
      <c r="C2141" s="1">
        <v>31773</v>
      </c>
      <c r="E2141" s="2" t="str">
        <f t="shared" si="396"/>
        <v>24 ans, 3 mois, 26 jours</v>
      </c>
      <c r="G2141" s="3">
        <f t="shared" si="397"/>
        <v>24</v>
      </c>
      <c r="H2141" s="4">
        <f t="shared" si="398"/>
        <v>3</v>
      </c>
      <c r="I2141" s="5">
        <f t="shared" si="399"/>
        <v>26</v>
      </c>
      <c r="K2141" s="1">
        <f t="shared" si="400"/>
        <v>31772</v>
      </c>
      <c r="M2141" s="6">
        <f t="shared" si="401"/>
        <v>-1</v>
      </c>
      <c r="O2141" s="2" t="str">
        <f t="shared" si="402"/>
        <v>24 ans, 3 mois, 27 jours</v>
      </c>
      <c r="Q2141" s="3">
        <f t="shared" si="403"/>
        <v>24</v>
      </c>
      <c r="R2141" s="4">
        <f t="shared" si="404"/>
        <v>3</v>
      </c>
      <c r="S2141" s="5">
        <f t="shared" si="405"/>
        <v>27</v>
      </c>
      <c r="U2141" s="1">
        <f t="shared" si="406"/>
        <v>31773</v>
      </c>
      <c r="W2141" s="6">
        <f t="shared" si="407"/>
        <v>0</v>
      </c>
      <c r="Y2141" t="str">
        <f>_xll.DIFFDATE(B2141,C2141,3)</f>
        <v>24 ans 3 mois 26 jours</v>
      </c>
      <c r="AC2141" t="str">
        <f>RIGHT(_xll.DIFFDATE($B2141,$C2141,3),8)</f>
        <v>26 jours</v>
      </c>
      <c r="AD2141" s="11"/>
      <c r="AE2141" s="10"/>
    </row>
    <row r="2142" spans="2:31">
      <c r="B2142" s="1">
        <v>27605</v>
      </c>
      <c r="C2142" s="1">
        <v>55950</v>
      </c>
      <c r="E2142" s="2" t="str">
        <f t="shared" si="396"/>
        <v>77 ans, 7 mois, 5 jours</v>
      </c>
      <c r="G2142" s="3">
        <f t="shared" si="397"/>
        <v>77</v>
      </c>
      <c r="H2142" s="4">
        <f t="shared" si="398"/>
        <v>7</v>
      </c>
      <c r="I2142" s="5">
        <f t="shared" si="399"/>
        <v>5</v>
      </c>
      <c r="K2142" s="1">
        <f t="shared" si="400"/>
        <v>55948</v>
      </c>
      <c r="M2142" s="6">
        <f t="shared" si="401"/>
        <v>-2</v>
      </c>
      <c r="O2142" s="2" t="str">
        <f t="shared" si="402"/>
        <v>77 ans, 7 mois, 7 jours</v>
      </c>
      <c r="Q2142" s="3">
        <f t="shared" si="403"/>
        <v>77</v>
      </c>
      <c r="R2142" s="4">
        <f t="shared" si="404"/>
        <v>7</v>
      </c>
      <c r="S2142" s="5">
        <f t="shared" si="405"/>
        <v>7</v>
      </c>
      <c r="U2142" s="1">
        <f t="shared" si="406"/>
        <v>55950</v>
      </c>
      <c r="W2142" s="6">
        <f t="shared" si="407"/>
        <v>0</v>
      </c>
      <c r="Y2142" t="str">
        <f>_xll.DIFFDATE(B2142,C2142,3)</f>
        <v>77 ans 7 mois 5 jours</v>
      </c>
      <c r="AC2142" t="str">
        <f>RIGHT(_xll.DIFFDATE($B2142,$C2142,3),8)</f>
        <v xml:space="preserve"> 5 jours</v>
      </c>
      <c r="AD2142" s="11"/>
      <c r="AE2142" s="10"/>
    </row>
    <row r="2143" spans="2:31">
      <c r="B2143" s="1">
        <v>34607</v>
      </c>
      <c r="C2143" s="1">
        <v>45737</v>
      </c>
      <c r="E2143" s="2" t="str">
        <f t="shared" si="396"/>
        <v>30 ans, 5 mois, 19 jours</v>
      </c>
      <c r="G2143" s="3">
        <f t="shared" si="397"/>
        <v>30</v>
      </c>
      <c r="H2143" s="4">
        <f t="shared" si="398"/>
        <v>5</v>
      </c>
      <c r="I2143" s="5">
        <f t="shared" si="399"/>
        <v>19</v>
      </c>
      <c r="K2143" s="1">
        <f t="shared" si="400"/>
        <v>45735</v>
      </c>
      <c r="M2143" s="6">
        <f t="shared" si="401"/>
        <v>-2</v>
      </c>
      <c r="O2143" s="2" t="str">
        <f t="shared" si="402"/>
        <v>30 ans, 5 mois, 21 jours</v>
      </c>
      <c r="Q2143" s="3">
        <f t="shared" si="403"/>
        <v>30</v>
      </c>
      <c r="R2143" s="4">
        <f t="shared" si="404"/>
        <v>5</v>
      </c>
      <c r="S2143" s="5">
        <f t="shared" si="405"/>
        <v>21</v>
      </c>
      <c r="U2143" s="1">
        <f t="shared" si="406"/>
        <v>45737</v>
      </c>
      <c r="W2143" s="6">
        <f t="shared" si="407"/>
        <v>0</v>
      </c>
      <c r="Y2143" t="str">
        <f>_xll.DIFFDATE(B2143,C2143,3)</f>
        <v>30 ans 5 mois 19 jours</v>
      </c>
      <c r="AC2143" t="str">
        <f>RIGHT(_xll.DIFFDATE($B2143,$C2143,3),8)</f>
        <v>19 jours</v>
      </c>
      <c r="AD2143" s="11"/>
      <c r="AE2143" s="10"/>
    </row>
    <row r="2144" spans="2:31">
      <c r="B2144" s="1">
        <v>3834</v>
      </c>
      <c r="C2144" s="1">
        <v>56320</v>
      </c>
      <c r="E2144" s="2" t="str">
        <f t="shared" si="396"/>
        <v>143 ans, 8 mois, 10 jours</v>
      </c>
      <c r="G2144" s="3">
        <f t="shared" si="397"/>
        <v>143</v>
      </c>
      <c r="H2144" s="4">
        <f t="shared" si="398"/>
        <v>8</v>
      </c>
      <c r="I2144" s="5">
        <f t="shared" si="399"/>
        <v>10</v>
      </c>
      <c r="K2144" s="1">
        <f t="shared" si="400"/>
        <v>56318</v>
      </c>
      <c r="M2144" s="6">
        <f t="shared" si="401"/>
        <v>-2</v>
      </c>
      <c r="O2144" s="2" t="str">
        <f t="shared" si="402"/>
        <v>143 ans, 8 mois, 12 jours</v>
      </c>
      <c r="Q2144" s="3">
        <f t="shared" si="403"/>
        <v>143</v>
      </c>
      <c r="R2144" s="4">
        <f t="shared" si="404"/>
        <v>8</v>
      </c>
      <c r="S2144" s="5">
        <f t="shared" si="405"/>
        <v>12</v>
      </c>
      <c r="U2144" s="1">
        <f t="shared" si="406"/>
        <v>56320</v>
      </c>
      <c r="W2144" s="6">
        <f t="shared" si="407"/>
        <v>0</v>
      </c>
      <c r="Y2144" t="str">
        <f>_xll.DIFFDATE(B2144,C2144,3)</f>
        <v>143 ans 8 mois 10 jours</v>
      </c>
      <c r="AC2144" t="str">
        <f>RIGHT(_xll.DIFFDATE($B2144,$C2144,3),8)</f>
        <v>10 jours</v>
      </c>
      <c r="AD2144" s="11"/>
      <c r="AE2144" s="10"/>
    </row>
    <row r="2145" spans="2:31">
      <c r="B2145" s="1">
        <v>5326</v>
      </c>
      <c r="C2145" s="1">
        <v>47474</v>
      </c>
      <c r="E2145" s="2" t="str">
        <f t="shared" si="396"/>
        <v>115 ans, 4 mois, 21 jours</v>
      </c>
      <c r="G2145" s="3">
        <f t="shared" si="397"/>
        <v>115</v>
      </c>
      <c r="H2145" s="4">
        <f t="shared" si="398"/>
        <v>4</v>
      </c>
      <c r="I2145" s="5">
        <f t="shared" si="399"/>
        <v>21</v>
      </c>
      <c r="K2145" s="1">
        <f t="shared" si="400"/>
        <v>47473</v>
      </c>
      <c r="M2145" s="6">
        <f t="shared" si="401"/>
        <v>-1</v>
      </c>
      <c r="O2145" s="2" t="str">
        <f t="shared" si="402"/>
        <v>115 ans, 4 mois, 22 jours</v>
      </c>
      <c r="Q2145" s="3">
        <f t="shared" si="403"/>
        <v>115</v>
      </c>
      <c r="R2145" s="4">
        <f t="shared" si="404"/>
        <v>4</v>
      </c>
      <c r="S2145" s="5">
        <f t="shared" si="405"/>
        <v>22</v>
      </c>
      <c r="U2145" s="1">
        <f t="shared" si="406"/>
        <v>47474</v>
      </c>
      <c r="W2145" s="6">
        <f t="shared" si="407"/>
        <v>0</v>
      </c>
      <c r="Y2145" t="str">
        <f>_xll.DIFFDATE(B2145,C2145,3)</f>
        <v>115 ans 4 mois 21 jours</v>
      </c>
      <c r="AC2145" t="str">
        <f>RIGHT(_xll.DIFFDATE($B2145,$C2145,3),8)</f>
        <v>21 jours</v>
      </c>
      <c r="AD2145" s="11"/>
      <c r="AE2145" s="10"/>
    </row>
    <row r="2146" spans="2:31">
      <c r="B2146" s="1">
        <v>36006</v>
      </c>
      <c r="C2146" s="1">
        <v>49397</v>
      </c>
      <c r="E2146" s="2" t="str">
        <f t="shared" si="396"/>
        <v>36 ans, 7 mois, 27 jours</v>
      </c>
      <c r="G2146" s="3">
        <f t="shared" si="397"/>
        <v>36</v>
      </c>
      <c r="H2146" s="4">
        <f t="shared" si="398"/>
        <v>7</v>
      </c>
      <c r="I2146" s="5">
        <f t="shared" si="399"/>
        <v>27</v>
      </c>
      <c r="K2146" s="1">
        <f t="shared" si="400"/>
        <v>49395</v>
      </c>
      <c r="M2146" s="6">
        <f t="shared" si="401"/>
        <v>-2</v>
      </c>
      <c r="O2146" s="2" t="str">
        <f t="shared" si="402"/>
        <v>36 ans, 7 mois, 29 jours</v>
      </c>
      <c r="Q2146" s="3">
        <f t="shared" si="403"/>
        <v>36</v>
      </c>
      <c r="R2146" s="4">
        <f t="shared" si="404"/>
        <v>7</v>
      </c>
      <c r="S2146" s="5">
        <f t="shared" si="405"/>
        <v>29</v>
      </c>
      <c r="U2146" s="1">
        <f t="shared" si="406"/>
        <v>49397</v>
      </c>
      <c r="W2146" s="6">
        <f t="shared" si="407"/>
        <v>0</v>
      </c>
      <c r="Y2146" t="str">
        <f>_xll.DIFFDATE(B2146,C2146,3)</f>
        <v>36 ans 7 mois 27 jours</v>
      </c>
      <c r="AC2146" t="str">
        <f>RIGHT(_xll.DIFFDATE($B2146,$C2146,3),8)</f>
        <v>27 jours</v>
      </c>
      <c r="AD2146" s="11"/>
      <c r="AE2146" s="10"/>
    </row>
    <row r="2147" spans="2:31">
      <c r="B2147" s="1">
        <v>7244</v>
      </c>
      <c r="C2147" s="1">
        <v>45841</v>
      </c>
      <c r="E2147" s="2" t="str">
        <f t="shared" si="396"/>
        <v>105 ans, 8 mois, 2 jours</v>
      </c>
      <c r="G2147" s="3">
        <f t="shared" si="397"/>
        <v>105</v>
      </c>
      <c r="H2147" s="4">
        <f t="shared" si="398"/>
        <v>8</v>
      </c>
      <c r="I2147" s="5">
        <f t="shared" si="399"/>
        <v>2</v>
      </c>
      <c r="K2147" s="1">
        <f t="shared" si="400"/>
        <v>45840</v>
      </c>
      <c r="M2147" s="6">
        <f t="shared" si="401"/>
        <v>-1</v>
      </c>
      <c r="O2147" s="2" t="str">
        <f t="shared" si="402"/>
        <v>105 ans, 8 mois, 3 jours</v>
      </c>
      <c r="Q2147" s="3">
        <f t="shared" si="403"/>
        <v>105</v>
      </c>
      <c r="R2147" s="4">
        <f t="shared" si="404"/>
        <v>8</v>
      </c>
      <c r="S2147" s="5">
        <f t="shared" si="405"/>
        <v>3</v>
      </c>
      <c r="U2147" s="1">
        <f t="shared" si="406"/>
        <v>45841</v>
      </c>
      <c r="W2147" s="6">
        <f t="shared" si="407"/>
        <v>0</v>
      </c>
      <c r="Y2147" t="str">
        <f>_xll.DIFFDATE(B2147,C2147,3)</f>
        <v>105 ans 8 mois 2 jours</v>
      </c>
      <c r="AC2147" t="str">
        <f>RIGHT(_xll.DIFFDATE($B2147,$C2147,3),8)</f>
        <v xml:space="preserve"> 2 jours</v>
      </c>
      <c r="AD2147" s="11"/>
      <c r="AE2147" s="10"/>
    </row>
    <row r="2148" spans="2:31">
      <c r="B2148" s="1">
        <v>32539</v>
      </c>
      <c r="C2148" s="1">
        <v>57631</v>
      </c>
      <c r="E2148" s="2" t="str">
        <f t="shared" si="396"/>
        <v>68 ans, 8 mois, 12 jours</v>
      </c>
      <c r="G2148" s="3">
        <f t="shared" si="397"/>
        <v>68</v>
      </c>
      <c r="H2148" s="4">
        <f t="shared" si="398"/>
        <v>8</v>
      </c>
      <c r="I2148" s="5">
        <f t="shared" si="399"/>
        <v>12</v>
      </c>
      <c r="K2148" s="1">
        <f t="shared" si="400"/>
        <v>57630</v>
      </c>
      <c r="M2148" s="6">
        <f t="shared" si="401"/>
        <v>-1</v>
      </c>
      <c r="O2148" s="2" t="str">
        <f t="shared" si="402"/>
        <v>68 ans, 8 mois, 13 jours</v>
      </c>
      <c r="Q2148" s="3">
        <f t="shared" si="403"/>
        <v>68</v>
      </c>
      <c r="R2148" s="4">
        <f t="shared" si="404"/>
        <v>8</v>
      </c>
      <c r="S2148" s="5">
        <f t="shared" si="405"/>
        <v>13</v>
      </c>
      <c r="U2148" s="1">
        <f t="shared" si="406"/>
        <v>57631</v>
      </c>
      <c r="W2148" s="6">
        <f t="shared" si="407"/>
        <v>0</v>
      </c>
      <c r="Y2148" t="str">
        <f>_xll.DIFFDATE(B2148,C2148,3)</f>
        <v>68 ans 8 mois 12 jours</v>
      </c>
      <c r="AC2148" t="str">
        <f>RIGHT(_xll.DIFFDATE($B2148,$C2148,3),8)</f>
        <v>12 jours</v>
      </c>
      <c r="AD2148" s="11"/>
      <c r="AE2148" s="10"/>
    </row>
    <row r="2149" spans="2:31">
      <c r="B2149" s="1">
        <v>17929</v>
      </c>
      <c r="C2149" s="1">
        <v>35490</v>
      </c>
      <c r="E2149" s="2" t="str">
        <f t="shared" si="396"/>
        <v>48 ans, 1 mois, -2 jour</v>
      </c>
      <c r="G2149" s="3">
        <f t="shared" si="397"/>
        <v>48</v>
      </c>
      <c r="H2149" s="4">
        <f t="shared" si="398"/>
        <v>1</v>
      </c>
      <c r="I2149" s="5">
        <f t="shared" si="399"/>
        <v>-2</v>
      </c>
      <c r="K2149" s="1">
        <f t="shared" si="400"/>
        <v>35487</v>
      </c>
      <c r="M2149" s="6">
        <f t="shared" si="401"/>
        <v>-3</v>
      </c>
      <c r="O2149" s="2" t="str">
        <f t="shared" si="402"/>
        <v>48 ans, 1 mois, 1 jour</v>
      </c>
      <c r="Q2149" s="3">
        <f t="shared" si="403"/>
        <v>48</v>
      </c>
      <c r="R2149" s="4">
        <f t="shared" si="404"/>
        <v>1</v>
      </c>
      <c r="S2149" s="5">
        <f t="shared" si="405"/>
        <v>1</v>
      </c>
      <c r="U2149" s="1">
        <f t="shared" si="406"/>
        <v>35490</v>
      </c>
      <c r="W2149" s="6">
        <f t="shared" si="407"/>
        <v>0</v>
      </c>
      <c r="Y2149" t="str">
        <f>_xll.DIFFDATE(B2149,C2149,3)</f>
        <v>48 ans 1 mois -2 jour</v>
      </c>
      <c r="AC2149" t="str">
        <f>RIGHT(_xll.DIFFDATE($B2149,$C2149,3),8)</f>
        <v xml:space="preserve"> -2 jour</v>
      </c>
      <c r="AD2149" s="11"/>
      <c r="AE2149" s="10"/>
    </row>
    <row r="2150" spans="2:31">
      <c r="B2150" s="1">
        <v>11354</v>
      </c>
      <c r="C2150" s="1">
        <v>57315</v>
      </c>
      <c r="E2150" s="2" t="str">
        <f t="shared" si="396"/>
        <v>125 ans, 10 mois, 0 jour</v>
      </c>
      <c r="G2150" s="3">
        <f t="shared" si="397"/>
        <v>125</v>
      </c>
      <c r="H2150" s="4">
        <f t="shared" si="398"/>
        <v>10</v>
      </c>
      <c r="I2150" s="5">
        <f t="shared" si="399"/>
        <v>0</v>
      </c>
      <c r="K2150" s="1">
        <f t="shared" si="400"/>
        <v>57314</v>
      </c>
      <c r="M2150" s="6">
        <f t="shared" si="401"/>
        <v>-1</v>
      </c>
      <c r="O2150" s="2" t="str">
        <f t="shared" si="402"/>
        <v>125 ans, 10 mois, 1 jour</v>
      </c>
      <c r="Q2150" s="3">
        <f t="shared" si="403"/>
        <v>125</v>
      </c>
      <c r="R2150" s="4">
        <f t="shared" si="404"/>
        <v>10</v>
      </c>
      <c r="S2150" s="5">
        <f t="shared" si="405"/>
        <v>1</v>
      </c>
      <c r="U2150" s="1">
        <f t="shared" si="406"/>
        <v>57315</v>
      </c>
      <c r="W2150" s="6">
        <f t="shared" si="407"/>
        <v>0</v>
      </c>
      <c r="Y2150" t="str">
        <f>_xll.DIFFDATE(B2150,C2150,3)</f>
        <v>125 ans 10 mois 0 jour</v>
      </c>
      <c r="AC2150" t="str">
        <f>RIGHT(_xll.DIFFDATE($B2150,$C2150,3),8)</f>
        <v>s 0 jour</v>
      </c>
      <c r="AD2150" s="11"/>
      <c r="AE2150" s="10"/>
    </row>
    <row r="2151" spans="2:31">
      <c r="B2151" s="1">
        <v>25658</v>
      </c>
      <c r="C2151" s="1">
        <v>29402</v>
      </c>
      <c r="E2151" s="2" t="str">
        <f t="shared" si="396"/>
        <v>10 ans, 2 mois, 30 jours</v>
      </c>
      <c r="G2151" s="3">
        <f t="shared" si="397"/>
        <v>10</v>
      </c>
      <c r="H2151" s="4">
        <f t="shared" si="398"/>
        <v>2</v>
      </c>
      <c r="I2151" s="5">
        <f t="shared" si="399"/>
        <v>30</v>
      </c>
      <c r="K2151" s="1">
        <f t="shared" si="400"/>
        <v>29402</v>
      </c>
      <c r="M2151" s="6">
        <f t="shared" si="401"/>
        <v>0</v>
      </c>
      <c r="O2151" s="2" t="str">
        <f t="shared" si="402"/>
        <v>10 ans, 3 mois, 0 jour</v>
      </c>
      <c r="Q2151" s="3">
        <f t="shared" si="403"/>
        <v>10</v>
      </c>
      <c r="R2151" s="4">
        <f t="shared" si="404"/>
        <v>3</v>
      </c>
      <c r="S2151" s="5">
        <f t="shared" si="405"/>
        <v>0</v>
      </c>
      <c r="U2151" s="1">
        <f t="shared" si="406"/>
        <v>29402</v>
      </c>
      <c r="W2151" s="6">
        <f t="shared" si="407"/>
        <v>0</v>
      </c>
      <c r="Y2151" t="str">
        <f>_xll.DIFFDATE(B2151,C2151,3)</f>
        <v>10 ans 2 mois 30 jours</v>
      </c>
      <c r="AC2151" t="str">
        <f>RIGHT(_xll.DIFFDATE($B2151,$C2151,3),8)</f>
        <v>30 jours</v>
      </c>
      <c r="AD2151" s="11"/>
      <c r="AE2151" s="10"/>
    </row>
    <row r="2152" spans="2:31">
      <c r="B2152" s="1">
        <v>23742</v>
      </c>
      <c r="C2152" s="1">
        <v>46940</v>
      </c>
      <c r="E2152" s="2" t="str">
        <f t="shared" si="396"/>
        <v>63 ans, 6 mois, 5 jours</v>
      </c>
      <c r="G2152" s="3">
        <f t="shared" si="397"/>
        <v>63</v>
      </c>
      <c r="H2152" s="4">
        <f t="shared" si="398"/>
        <v>6</v>
      </c>
      <c r="I2152" s="5">
        <f t="shared" si="399"/>
        <v>5</v>
      </c>
      <c r="K2152" s="1">
        <f t="shared" si="400"/>
        <v>46939</v>
      </c>
      <c r="M2152" s="6">
        <f t="shared" si="401"/>
        <v>-1</v>
      </c>
      <c r="O2152" s="2" t="str">
        <f t="shared" si="402"/>
        <v>63 ans, 6 mois, 6 jours</v>
      </c>
      <c r="Q2152" s="3">
        <f t="shared" si="403"/>
        <v>63</v>
      </c>
      <c r="R2152" s="4">
        <f t="shared" si="404"/>
        <v>6</v>
      </c>
      <c r="S2152" s="5">
        <f t="shared" si="405"/>
        <v>6</v>
      </c>
      <c r="U2152" s="1">
        <f t="shared" si="406"/>
        <v>46940</v>
      </c>
      <c r="W2152" s="6">
        <f t="shared" si="407"/>
        <v>0</v>
      </c>
      <c r="Y2152" t="str">
        <f>_xll.DIFFDATE(B2152,C2152,3)</f>
        <v>63 ans 6 mois 5 jours</v>
      </c>
      <c r="AC2152" t="str">
        <f>RIGHT(_xll.DIFFDATE($B2152,$C2152,3),8)</f>
        <v xml:space="preserve"> 5 jours</v>
      </c>
      <c r="AD2152" s="11"/>
      <c r="AE2152" s="10"/>
    </row>
    <row r="2153" spans="2:31">
      <c r="B2153" s="1">
        <v>12358</v>
      </c>
      <c r="C2153" s="1">
        <v>50745</v>
      </c>
      <c r="E2153" s="2" t="str">
        <f t="shared" si="396"/>
        <v>105 ans, 1 mois, 5 jours</v>
      </c>
      <c r="G2153" s="3">
        <f t="shared" si="397"/>
        <v>105</v>
      </c>
      <c r="H2153" s="4">
        <f t="shared" si="398"/>
        <v>1</v>
      </c>
      <c r="I2153" s="5">
        <f t="shared" si="399"/>
        <v>5</v>
      </c>
      <c r="K2153" s="1">
        <f t="shared" si="400"/>
        <v>50744</v>
      </c>
      <c r="M2153" s="6">
        <f t="shared" si="401"/>
        <v>-1</v>
      </c>
      <c r="O2153" s="2" t="str">
        <f t="shared" si="402"/>
        <v>105 ans, 1 mois, 6 jours</v>
      </c>
      <c r="Q2153" s="3">
        <f t="shared" si="403"/>
        <v>105</v>
      </c>
      <c r="R2153" s="4">
        <f t="shared" si="404"/>
        <v>1</v>
      </c>
      <c r="S2153" s="5">
        <f t="shared" si="405"/>
        <v>6</v>
      </c>
      <c r="U2153" s="1">
        <f t="shared" si="406"/>
        <v>50745</v>
      </c>
      <c r="W2153" s="6">
        <f t="shared" si="407"/>
        <v>0</v>
      </c>
      <c r="Y2153" t="str">
        <f>_xll.DIFFDATE(B2153,C2153,3)</f>
        <v>105 ans 1 mois 5 jours</v>
      </c>
      <c r="AC2153" t="str">
        <f>RIGHT(_xll.DIFFDATE($B2153,$C2153,3),8)</f>
        <v xml:space="preserve"> 5 jours</v>
      </c>
      <c r="AD2153" s="11"/>
      <c r="AE2153" s="10"/>
    </row>
    <row r="2154" spans="2:31">
      <c r="B2154" s="1">
        <v>13665</v>
      </c>
      <c r="C2154" s="1">
        <v>65447</v>
      </c>
      <c r="E2154" s="2" t="str">
        <f t="shared" si="396"/>
        <v>141 ans, 9 mois, 6 jours</v>
      </c>
      <c r="G2154" s="3">
        <f t="shared" si="397"/>
        <v>141</v>
      </c>
      <c r="H2154" s="4">
        <f t="shared" si="398"/>
        <v>9</v>
      </c>
      <c r="I2154" s="5">
        <f t="shared" si="399"/>
        <v>6</v>
      </c>
      <c r="K2154" s="1">
        <f t="shared" si="400"/>
        <v>65445</v>
      </c>
      <c r="M2154" s="6">
        <f t="shared" si="401"/>
        <v>-2</v>
      </c>
      <c r="O2154" s="2" t="str">
        <f t="shared" si="402"/>
        <v>141 ans, 9 mois, 8 jours</v>
      </c>
      <c r="Q2154" s="3">
        <f t="shared" si="403"/>
        <v>141</v>
      </c>
      <c r="R2154" s="4">
        <f t="shared" si="404"/>
        <v>9</v>
      </c>
      <c r="S2154" s="5">
        <f t="shared" si="405"/>
        <v>8</v>
      </c>
      <c r="U2154" s="1">
        <f t="shared" si="406"/>
        <v>65447</v>
      </c>
      <c r="W2154" s="6">
        <f t="shared" si="407"/>
        <v>0</v>
      </c>
      <c r="Y2154" t="str">
        <f>_xll.DIFFDATE(B2154,C2154,3)</f>
        <v>141 ans 9 mois 6 jours</v>
      </c>
      <c r="AC2154" t="str">
        <f>RIGHT(_xll.DIFFDATE($B2154,$C2154,3),8)</f>
        <v xml:space="preserve"> 6 jours</v>
      </c>
      <c r="AD2154" s="11"/>
      <c r="AE2154" s="10"/>
    </row>
    <row r="2155" spans="2:31">
      <c r="B2155" s="1">
        <v>762</v>
      </c>
      <c r="C2155" s="1">
        <v>16209</v>
      </c>
      <c r="E2155" s="2" t="str">
        <f t="shared" si="396"/>
        <v>42 ans, 3 mois, 16 jours</v>
      </c>
      <c r="G2155" s="3">
        <f t="shared" si="397"/>
        <v>42</v>
      </c>
      <c r="H2155" s="4">
        <f t="shared" si="398"/>
        <v>3</v>
      </c>
      <c r="I2155" s="5">
        <f t="shared" si="399"/>
        <v>16</v>
      </c>
      <c r="K2155" s="1">
        <f t="shared" si="400"/>
        <v>16208</v>
      </c>
      <c r="M2155" s="6">
        <f t="shared" si="401"/>
        <v>-1</v>
      </c>
      <c r="O2155" s="2" t="str">
        <f t="shared" si="402"/>
        <v>42 ans, 3 mois, 17 jours</v>
      </c>
      <c r="Q2155" s="3">
        <f t="shared" si="403"/>
        <v>42</v>
      </c>
      <c r="R2155" s="4">
        <f t="shared" si="404"/>
        <v>3</v>
      </c>
      <c r="S2155" s="5">
        <f t="shared" si="405"/>
        <v>17</v>
      </c>
      <c r="U2155" s="1">
        <f t="shared" si="406"/>
        <v>16209</v>
      </c>
      <c r="W2155" s="6">
        <f t="shared" si="407"/>
        <v>0</v>
      </c>
      <c r="Y2155" t="str">
        <f>_xll.DIFFDATE(B2155,C2155,3)</f>
        <v>42 ans 3 mois 16 jours</v>
      </c>
      <c r="AC2155" t="str">
        <f>RIGHT(_xll.DIFFDATE($B2155,$C2155,3),8)</f>
        <v>16 jours</v>
      </c>
      <c r="AD2155" s="11"/>
      <c r="AE2155" s="10"/>
    </row>
    <row r="2156" spans="2:31">
      <c r="B2156" s="1">
        <v>24411</v>
      </c>
      <c r="C2156" s="1">
        <v>62816</v>
      </c>
      <c r="E2156" s="2" t="str">
        <f t="shared" si="396"/>
        <v>105 ans, 1 mois, 23 jours</v>
      </c>
      <c r="G2156" s="3">
        <f t="shared" si="397"/>
        <v>105</v>
      </c>
      <c r="H2156" s="4">
        <f t="shared" si="398"/>
        <v>1</v>
      </c>
      <c r="I2156" s="5">
        <f t="shared" si="399"/>
        <v>23</v>
      </c>
      <c r="K2156" s="1">
        <f t="shared" si="400"/>
        <v>62815</v>
      </c>
      <c r="M2156" s="6">
        <f t="shared" si="401"/>
        <v>-1</v>
      </c>
      <c r="O2156" s="2" t="str">
        <f t="shared" si="402"/>
        <v>105 ans, 1 mois, 24 jours</v>
      </c>
      <c r="Q2156" s="3">
        <f t="shared" si="403"/>
        <v>105</v>
      </c>
      <c r="R2156" s="4">
        <f t="shared" si="404"/>
        <v>1</v>
      </c>
      <c r="S2156" s="5">
        <f t="shared" si="405"/>
        <v>24</v>
      </c>
      <c r="U2156" s="1">
        <f t="shared" si="406"/>
        <v>62816</v>
      </c>
      <c r="W2156" s="6">
        <f t="shared" si="407"/>
        <v>0</v>
      </c>
      <c r="Y2156" t="str">
        <f>_xll.DIFFDATE(B2156,C2156,3)</f>
        <v>105 ans 1 mois 23 jours</v>
      </c>
      <c r="AC2156" t="str">
        <f>RIGHT(_xll.DIFFDATE($B2156,$C2156,3),8)</f>
        <v>23 jours</v>
      </c>
      <c r="AD2156" s="11"/>
      <c r="AE2156" s="10"/>
    </row>
    <row r="2157" spans="2:31">
      <c r="B2157" s="1">
        <v>3439</v>
      </c>
      <c r="C2157" s="1">
        <v>15784</v>
      </c>
      <c r="E2157" s="2" t="str">
        <f t="shared" si="396"/>
        <v>33 ans, 9 mois, 16 jours</v>
      </c>
      <c r="G2157" s="3">
        <f t="shared" si="397"/>
        <v>33</v>
      </c>
      <c r="H2157" s="4">
        <f t="shared" si="398"/>
        <v>9</v>
      </c>
      <c r="I2157" s="5">
        <f t="shared" si="399"/>
        <v>16</v>
      </c>
      <c r="K2157" s="1">
        <f t="shared" si="400"/>
        <v>15781</v>
      </c>
      <c r="M2157" s="6">
        <f t="shared" si="401"/>
        <v>-3</v>
      </c>
      <c r="O2157" s="2" t="str">
        <f t="shared" si="402"/>
        <v>33 ans, 9 mois, 19 jours</v>
      </c>
      <c r="Q2157" s="3">
        <f t="shared" si="403"/>
        <v>33</v>
      </c>
      <c r="R2157" s="4">
        <f t="shared" si="404"/>
        <v>9</v>
      </c>
      <c r="S2157" s="5">
        <f t="shared" si="405"/>
        <v>19</v>
      </c>
      <c r="U2157" s="1">
        <f t="shared" si="406"/>
        <v>15784</v>
      </c>
      <c r="W2157" s="6">
        <f t="shared" si="407"/>
        <v>0</v>
      </c>
      <c r="Y2157" t="str">
        <f>_xll.DIFFDATE(B2157,C2157,3)</f>
        <v>33 ans 9 mois 16 jours</v>
      </c>
      <c r="AC2157" t="str">
        <f>RIGHT(_xll.DIFFDATE($B2157,$C2157,3),8)</f>
        <v>16 jours</v>
      </c>
      <c r="AD2157" s="11"/>
      <c r="AE2157" s="10"/>
    </row>
    <row r="2158" spans="2:31">
      <c r="B2158" s="1">
        <v>10805</v>
      </c>
      <c r="C2158" s="1">
        <v>49509</v>
      </c>
      <c r="E2158" s="2" t="str">
        <f t="shared" si="396"/>
        <v>105 ans, 11 mois, 18 jours</v>
      </c>
      <c r="G2158" s="3">
        <f t="shared" si="397"/>
        <v>105</v>
      </c>
      <c r="H2158" s="4">
        <f t="shared" si="398"/>
        <v>11</v>
      </c>
      <c r="I2158" s="5">
        <f t="shared" si="399"/>
        <v>18</v>
      </c>
      <c r="K2158" s="1">
        <f t="shared" si="400"/>
        <v>49508</v>
      </c>
      <c r="M2158" s="6">
        <f t="shared" si="401"/>
        <v>-1</v>
      </c>
      <c r="O2158" s="2" t="str">
        <f t="shared" si="402"/>
        <v>105 ans, 11 mois, 19 jours</v>
      </c>
      <c r="Q2158" s="3">
        <f t="shared" si="403"/>
        <v>105</v>
      </c>
      <c r="R2158" s="4">
        <f t="shared" si="404"/>
        <v>11</v>
      </c>
      <c r="S2158" s="5">
        <f t="shared" si="405"/>
        <v>19</v>
      </c>
      <c r="U2158" s="1">
        <f t="shared" si="406"/>
        <v>49509</v>
      </c>
      <c r="W2158" s="6">
        <f t="shared" si="407"/>
        <v>0</v>
      </c>
      <c r="Y2158" t="str">
        <f>_xll.DIFFDATE(B2158,C2158,3)</f>
        <v>105 ans 11 mois 18 jours</v>
      </c>
      <c r="AC2158" t="str">
        <f>RIGHT(_xll.DIFFDATE($B2158,$C2158,3),8)</f>
        <v>18 jours</v>
      </c>
      <c r="AD2158" s="11"/>
      <c r="AE2158" s="10"/>
    </row>
    <row r="2159" spans="2:31">
      <c r="B2159" s="1">
        <v>28945</v>
      </c>
      <c r="C2159" s="1">
        <v>30677</v>
      </c>
      <c r="E2159" s="2" t="str">
        <f t="shared" si="396"/>
        <v>4 ans, 8 mois, 26 jours</v>
      </c>
      <c r="G2159" s="3">
        <f t="shared" si="397"/>
        <v>4</v>
      </c>
      <c r="H2159" s="4">
        <f t="shared" si="398"/>
        <v>8</v>
      </c>
      <c r="I2159" s="5">
        <f t="shared" si="399"/>
        <v>26</v>
      </c>
      <c r="K2159" s="1">
        <f t="shared" si="400"/>
        <v>30676</v>
      </c>
      <c r="M2159" s="6">
        <f t="shared" si="401"/>
        <v>-1</v>
      </c>
      <c r="O2159" s="2" t="str">
        <f t="shared" si="402"/>
        <v>4 ans, 8 mois, 27 jours</v>
      </c>
      <c r="Q2159" s="3">
        <f t="shared" si="403"/>
        <v>4</v>
      </c>
      <c r="R2159" s="4">
        <f t="shared" si="404"/>
        <v>8</v>
      </c>
      <c r="S2159" s="5">
        <f t="shared" si="405"/>
        <v>27</v>
      </c>
      <c r="U2159" s="1">
        <f t="shared" si="406"/>
        <v>30677</v>
      </c>
      <c r="W2159" s="6">
        <f t="shared" si="407"/>
        <v>0</v>
      </c>
      <c r="Y2159" t="str">
        <f>_xll.DIFFDATE(B2159,C2159,3)</f>
        <v>4 ans 8 mois 26 jours</v>
      </c>
      <c r="AC2159" t="str">
        <f>RIGHT(_xll.DIFFDATE($B2159,$C2159,3),8)</f>
        <v>26 jours</v>
      </c>
      <c r="AD2159" s="11"/>
      <c r="AE2159" s="10"/>
    </row>
    <row r="2160" spans="2:31">
      <c r="B2160" s="1">
        <v>15794</v>
      </c>
      <c r="C2160" s="1">
        <v>46101</v>
      </c>
      <c r="E2160" s="2" t="str">
        <f t="shared" si="396"/>
        <v>82 ans, 11 mois, 19 jours</v>
      </c>
      <c r="G2160" s="3">
        <f t="shared" si="397"/>
        <v>82</v>
      </c>
      <c r="H2160" s="4">
        <f t="shared" si="398"/>
        <v>11</v>
      </c>
      <c r="I2160" s="5">
        <f t="shared" si="399"/>
        <v>19</v>
      </c>
      <c r="K2160" s="1">
        <f t="shared" si="400"/>
        <v>46100</v>
      </c>
      <c r="M2160" s="6">
        <f t="shared" si="401"/>
        <v>-1</v>
      </c>
      <c r="O2160" s="2" t="str">
        <f t="shared" si="402"/>
        <v>82 ans, 11 mois, 20 jours</v>
      </c>
      <c r="Q2160" s="3">
        <f t="shared" si="403"/>
        <v>82</v>
      </c>
      <c r="R2160" s="4">
        <f t="shared" si="404"/>
        <v>11</v>
      </c>
      <c r="S2160" s="5">
        <f t="shared" si="405"/>
        <v>20</v>
      </c>
      <c r="U2160" s="1">
        <f t="shared" si="406"/>
        <v>46101</v>
      </c>
      <c r="W2160" s="6">
        <f t="shared" si="407"/>
        <v>0</v>
      </c>
      <c r="Y2160" t="str">
        <f>_xll.DIFFDATE(B2160,C2160,3)</f>
        <v>82 ans 11 mois 19 jours</v>
      </c>
      <c r="AC2160" t="str">
        <f>RIGHT(_xll.DIFFDATE($B2160,$C2160,3),8)</f>
        <v>19 jours</v>
      </c>
      <c r="AD2160" s="11"/>
      <c r="AE2160" s="10"/>
    </row>
    <row r="2161" spans="2:31">
      <c r="B2161" s="1">
        <v>23892</v>
      </c>
      <c r="C2161" s="1">
        <v>42444</v>
      </c>
      <c r="E2161" s="2" t="str">
        <f t="shared" si="396"/>
        <v>50 ans, 9 mois, 14 jours</v>
      </c>
      <c r="G2161" s="3">
        <f t="shared" si="397"/>
        <v>50</v>
      </c>
      <c r="H2161" s="4">
        <f t="shared" si="398"/>
        <v>9</v>
      </c>
      <c r="I2161" s="5">
        <f t="shared" si="399"/>
        <v>14</v>
      </c>
      <c r="K2161" s="1">
        <f t="shared" si="400"/>
        <v>42443</v>
      </c>
      <c r="M2161" s="6">
        <f t="shared" si="401"/>
        <v>-1</v>
      </c>
      <c r="O2161" s="2" t="str">
        <f t="shared" si="402"/>
        <v>50 ans, 9 mois, 15 jours</v>
      </c>
      <c r="Q2161" s="3">
        <f t="shared" si="403"/>
        <v>50</v>
      </c>
      <c r="R2161" s="4">
        <f t="shared" si="404"/>
        <v>9</v>
      </c>
      <c r="S2161" s="5">
        <f t="shared" si="405"/>
        <v>15</v>
      </c>
      <c r="U2161" s="1">
        <f t="shared" si="406"/>
        <v>42444</v>
      </c>
      <c r="W2161" s="6">
        <f t="shared" si="407"/>
        <v>0</v>
      </c>
      <c r="Y2161" t="str">
        <f>_xll.DIFFDATE(B2161,C2161,3)</f>
        <v>50 ans 9 mois 14 jours</v>
      </c>
      <c r="AC2161" t="str">
        <f>RIGHT(_xll.DIFFDATE($B2161,$C2161,3),8)</f>
        <v>14 jours</v>
      </c>
      <c r="AD2161" s="11"/>
      <c r="AE2161" s="10"/>
    </row>
    <row r="2162" spans="2:31">
      <c r="B2162" s="1">
        <v>26907</v>
      </c>
      <c r="C2162" s="1">
        <v>50954</v>
      </c>
      <c r="E2162" s="2" t="str">
        <f t="shared" si="396"/>
        <v>65 ans, 10 mois, 2 jours</v>
      </c>
      <c r="G2162" s="3">
        <f t="shared" si="397"/>
        <v>65</v>
      </c>
      <c r="H2162" s="4">
        <f t="shared" si="398"/>
        <v>10</v>
      </c>
      <c r="I2162" s="5">
        <f t="shared" si="399"/>
        <v>2</v>
      </c>
      <c r="K2162" s="1">
        <f t="shared" si="400"/>
        <v>50953</v>
      </c>
      <c r="M2162" s="6">
        <f t="shared" si="401"/>
        <v>-1</v>
      </c>
      <c r="O2162" s="2" t="str">
        <f t="shared" si="402"/>
        <v>65 ans, 10 mois, 3 jours</v>
      </c>
      <c r="Q2162" s="3">
        <f t="shared" si="403"/>
        <v>65</v>
      </c>
      <c r="R2162" s="4">
        <f t="shared" si="404"/>
        <v>10</v>
      </c>
      <c r="S2162" s="5">
        <f t="shared" si="405"/>
        <v>3</v>
      </c>
      <c r="U2162" s="1">
        <f t="shared" si="406"/>
        <v>50954</v>
      </c>
      <c r="W2162" s="6">
        <f t="shared" si="407"/>
        <v>0</v>
      </c>
      <c r="Y2162" t="str">
        <f>_xll.DIFFDATE(B2162,C2162,3)</f>
        <v>65 ans 10 mois 2 jours</v>
      </c>
      <c r="AC2162" t="str">
        <f>RIGHT(_xll.DIFFDATE($B2162,$C2162,3),8)</f>
        <v xml:space="preserve"> 2 jours</v>
      </c>
      <c r="AD2162" s="11"/>
      <c r="AE2162" s="10"/>
    </row>
    <row r="2163" spans="2:31">
      <c r="B2163" s="1">
        <v>24775</v>
      </c>
      <c r="C2163" s="1">
        <v>51210</v>
      </c>
      <c r="E2163" s="2" t="str">
        <f t="shared" si="396"/>
        <v>72 ans, 4 mois, 14 jours</v>
      </c>
      <c r="G2163" s="3">
        <f t="shared" si="397"/>
        <v>72</v>
      </c>
      <c r="H2163" s="4">
        <f t="shared" si="398"/>
        <v>4</v>
      </c>
      <c r="I2163" s="5">
        <f t="shared" si="399"/>
        <v>14</v>
      </c>
      <c r="K2163" s="1">
        <f t="shared" si="400"/>
        <v>51209</v>
      </c>
      <c r="M2163" s="6">
        <f t="shared" si="401"/>
        <v>-1</v>
      </c>
      <c r="O2163" s="2" t="str">
        <f t="shared" si="402"/>
        <v>72 ans, 4 mois, 15 jours</v>
      </c>
      <c r="Q2163" s="3">
        <f t="shared" si="403"/>
        <v>72</v>
      </c>
      <c r="R2163" s="4">
        <f t="shared" si="404"/>
        <v>4</v>
      </c>
      <c r="S2163" s="5">
        <f t="shared" si="405"/>
        <v>15</v>
      </c>
      <c r="U2163" s="1">
        <f t="shared" si="406"/>
        <v>51210</v>
      </c>
      <c r="W2163" s="6">
        <f t="shared" si="407"/>
        <v>0</v>
      </c>
      <c r="Y2163" t="str">
        <f>_xll.DIFFDATE(B2163,C2163,3)</f>
        <v>72 ans 4 mois 14 jours</v>
      </c>
      <c r="AC2163" t="str">
        <f>RIGHT(_xll.DIFFDATE($B2163,$C2163,3),8)</f>
        <v>14 jours</v>
      </c>
      <c r="AD2163" s="11"/>
      <c r="AE2163" s="10"/>
    </row>
    <row r="2164" spans="2:31">
      <c r="B2164" s="1">
        <v>17316</v>
      </c>
      <c r="C2164" s="1">
        <v>60344</v>
      </c>
      <c r="E2164" s="2" t="str">
        <f t="shared" si="396"/>
        <v>117 ans, 9 mois, 17 jours</v>
      </c>
      <c r="G2164" s="3">
        <f t="shared" si="397"/>
        <v>117</v>
      </c>
      <c r="H2164" s="4">
        <f t="shared" si="398"/>
        <v>9</v>
      </c>
      <c r="I2164" s="5">
        <f t="shared" si="399"/>
        <v>17</v>
      </c>
      <c r="K2164" s="1">
        <f t="shared" si="400"/>
        <v>60343</v>
      </c>
      <c r="M2164" s="6">
        <f t="shared" si="401"/>
        <v>-1</v>
      </c>
      <c r="O2164" s="2" t="str">
        <f t="shared" si="402"/>
        <v>117 ans, 9 mois, 18 jours</v>
      </c>
      <c r="Q2164" s="3">
        <f t="shared" si="403"/>
        <v>117</v>
      </c>
      <c r="R2164" s="4">
        <f t="shared" si="404"/>
        <v>9</v>
      </c>
      <c r="S2164" s="5">
        <f t="shared" si="405"/>
        <v>18</v>
      </c>
      <c r="U2164" s="1">
        <f t="shared" si="406"/>
        <v>60344</v>
      </c>
      <c r="W2164" s="6">
        <f t="shared" si="407"/>
        <v>0</v>
      </c>
      <c r="Y2164" t="str">
        <f>_xll.DIFFDATE(B2164,C2164,3)</f>
        <v>117 ans 9 mois 17 jours</v>
      </c>
      <c r="AC2164" t="str">
        <f>RIGHT(_xll.DIFFDATE($B2164,$C2164,3),8)</f>
        <v>17 jours</v>
      </c>
      <c r="AD2164" s="11"/>
      <c r="AE2164" s="10"/>
    </row>
    <row r="2165" spans="2:31">
      <c r="B2165" s="1">
        <v>32719</v>
      </c>
      <c r="C2165" s="1">
        <v>34783</v>
      </c>
      <c r="E2165" s="2" t="str">
        <f t="shared" si="396"/>
        <v>5 ans, 7 mois, 23 jours</v>
      </c>
      <c r="G2165" s="3">
        <f t="shared" si="397"/>
        <v>5</v>
      </c>
      <c r="H2165" s="4">
        <f t="shared" si="398"/>
        <v>7</v>
      </c>
      <c r="I2165" s="5">
        <f t="shared" si="399"/>
        <v>23</v>
      </c>
      <c r="K2165" s="1">
        <f t="shared" si="400"/>
        <v>34781</v>
      </c>
      <c r="M2165" s="6">
        <f t="shared" si="401"/>
        <v>-2</v>
      </c>
      <c r="O2165" s="2" t="str">
        <f t="shared" si="402"/>
        <v>5 ans, 7 mois, 25 jours</v>
      </c>
      <c r="Q2165" s="3">
        <f t="shared" si="403"/>
        <v>5</v>
      </c>
      <c r="R2165" s="4">
        <f t="shared" si="404"/>
        <v>7</v>
      </c>
      <c r="S2165" s="5">
        <f t="shared" si="405"/>
        <v>25</v>
      </c>
      <c r="U2165" s="1">
        <f t="shared" si="406"/>
        <v>34783</v>
      </c>
      <c r="W2165" s="6">
        <f t="shared" si="407"/>
        <v>0</v>
      </c>
      <c r="Y2165" t="str">
        <f>_xll.DIFFDATE(B2165,C2165,3)</f>
        <v>5 ans 7 mois 23 jours</v>
      </c>
      <c r="AC2165" t="str">
        <f>RIGHT(_xll.DIFFDATE($B2165,$C2165,3),8)</f>
        <v>23 jours</v>
      </c>
      <c r="AD2165" s="11"/>
      <c r="AE2165" s="10"/>
    </row>
    <row r="2166" spans="2:31">
      <c r="B2166" s="1">
        <v>26023</v>
      </c>
      <c r="C2166" s="1">
        <v>58561</v>
      </c>
      <c r="E2166" s="2" t="str">
        <f t="shared" si="396"/>
        <v>89 ans, 0 mois, 30 jours</v>
      </c>
      <c r="G2166" s="3">
        <f t="shared" si="397"/>
        <v>89</v>
      </c>
      <c r="H2166" s="4">
        <f t="shared" si="398"/>
        <v>0</v>
      </c>
      <c r="I2166" s="5">
        <f t="shared" si="399"/>
        <v>30</v>
      </c>
      <c r="K2166" s="1">
        <f t="shared" si="400"/>
        <v>58561</v>
      </c>
      <c r="M2166" s="6">
        <f t="shared" si="401"/>
        <v>0</v>
      </c>
      <c r="O2166" s="2" t="str">
        <f t="shared" si="402"/>
        <v>89 ans, 1 mois, 0 jour</v>
      </c>
      <c r="Q2166" s="3">
        <f t="shared" si="403"/>
        <v>89</v>
      </c>
      <c r="R2166" s="4">
        <f t="shared" si="404"/>
        <v>1</v>
      </c>
      <c r="S2166" s="5">
        <f t="shared" si="405"/>
        <v>0</v>
      </c>
      <c r="U2166" s="1">
        <f t="shared" si="406"/>
        <v>58561</v>
      </c>
      <c r="W2166" s="6">
        <f t="shared" si="407"/>
        <v>0</v>
      </c>
      <c r="Y2166" t="str">
        <f>_xll.DIFFDATE(B2166,C2166,3)</f>
        <v>89 ans 0 mois 30 jours</v>
      </c>
      <c r="AC2166" t="str">
        <f>RIGHT(_xll.DIFFDATE($B2166,$C2166,3),8)</f>
        <v>30 jours</v>
      </c>
      <c r="AD2166" s="11"/>
      <c r="AE2166" s="10"/>
    </row>
    <row r="2167" spans="2:31">
      <c r="B2167" s="1">
        <v>14762</v>
      </c>
      <c r="C2167" s="1">
        <v>34980</v>
      </c>
      <c r="E2167" s="2" t="str">
        <f t="shared" si="396"/>
        <v>55 ans, 4 mois, 7 jours</v>
      </c>
      <c r="G2167" s="3">
        <f t="shared" si="397"/>
        <v>55</v>
      </c>
      <c r="H2167" s="4">
        <f t="shared" si="398"/>
        <v>4</v>
      </c>
      <c r="I2167" s="5">
        <f t="shared" si="399"/>
        <v>7</v>
      </c>
      <c r="K2167" s="1">
        <f t="shared" si="400"/>
        <v>34979</v>
      </c>
      <c r="M2167" s="6">
        <f t="shared" si="401"/>
        <v>-1</v>
      </c>
      <c r="O2167" s="2" t="str">
        <f t="shared" si="402"/>
        <v>55 ans, 4 mois, 8 jours</v>
      </c>
      <c r="Q2167" s="3">
        <f t="shared" si="403"/>
        <v>55</v>
      </c>
      <c r="R2167" s="4">
        <f t="shared" si="404"/>
        <v>4</v>
      </c>
      <c r="S2167" s="5">
        <f t="shared" si="405"/>
        <v>8</v>
      </c>
      <c r="U2167" s="1">
        <f t="shared" si="406"/>
        <v>34980</v>
      </c>
      <c r="W2167" s="6">
        <f t="shared" si="407"/>
        <v>0</v>
      </c>
      <c r="Y2167" t="str">
        <f>_xll.DIFFDATE(B2167,C2167,3)</f>
        <v>55 ans 4 mois 7 jours</v>
      </c>
      <c r="AC2167" t="str">
        <f>RIGHT(_xll.DIFFDATE($B2167,$C2167,3),8)</f>
        <v xml:space="preserve"> 7 jours</v>
      </c>
      <c r="AD2167" s="11"/>
      <c r="AE2167" s="10"/>
    </row>
    <row r="2168" spans="2:31">
      <c r="B2168" s="1">
        <v>1827</v>
      </c>
      <c r="C2168" s="1">
        <v>46307</v>
      </c>
      <c r="E2168" s="2" t="str">
        <f t="shared" si="396"/>
        <v>121 ans, 9 mois, 11 jours</v>
      </c>
      <c r="G2168" s="3">
        <f t="shared" si="397"/>
        <v>121</v>
      </c>
      <c r="H2168" s="4">
        <f t="shared" si="398"/>
        <v>9</v>
      </c>
      <c r="I2168" s="5">
        <f t="shared" si="399"/>
        <v>11</v>
      </c>
      <c r="K2168" s="1">
        <f t="shared" si="400"/>
        <v>46306</v>
      </c>
      <c r="M2168" s="6">
        <f t="shared" si="401"/>
        <v>-1</v>
      </c>
      <c r="O2168" s="2" t="str">
        <f t="shared" si="402"/>
        <v>121 ans, 9 mois, 12 jours</v>
      </c>
      <c r="Q2168" s="3">
        <f t="shared" si="403"/>
        <v>121</v>
      </c>
      <c r="R2168" s="4">
        <f t="shared" si="404"/>
        <v>9</v>
      </c>
      <c r="S2168" s="5">
        <f t="shared" si="405"/>
        <v>12</v>
      </c>
      <c r="U2168" s="1">
        <f t="shared" si="406"/>
        <v>46307</v>
      </c>
      <c r="W2168" s="6">
        <f t="shared" si="407"/>
        <v>0</v>
      </c>
      <c r="Y2168" t="str">
        <f>_xll.DIFFDATE(B2168,C2168,3)</f>
        <v>121 ans 9 mois 11 jours</v>
      </c>
      <c r="AC2168" t="str">
        <f>RIGHT(_xll.DIFFDATE($B2168,$C2168,3),8)</f>
        <v>11 jours</v>
      </c>
      <c r="AD2168" s="11"/>
      <c r="AE2168" s="10"/>
    </row>
    <row r="2169" spans="2:31">
      <c r="B2169" s="1">
        <v>14760</v>
      </c>
      <c r="C2169" s="1">
        <v>32956</v>
      </c>
      <c r="E2169" s="2" t="str">
        <f t="shared" si="396"/>
        <v>49 ans, 9 mois, 23 jours</v>
      </c>
      <c r="G2169" s="3">
        <f t="shared" si="397"/>
        <v>49</v>
      </c>
      <c r="H2169" s="4">
        <f t="shared" si="398"/>
        <v>9</v>
      </c>
      <c r="I2169" s="5">
        <f t="shared" si="399"/>
        <v>23</v>
      </c>
      <c r="K2169" s="1">
        <f t="shared" si="400"/>
        <v>32955</v>
      </c>
      <c r="M2169" s="6">
        <f t="shared" si="401"/>
        <v>-1</v>
      </c>
      <c r="O2169" s="2" t="str">
        <f t="shared" si="402"/>
        <v>49 ans, 9 mois, 24 jours</v>
      </c>
      <c r="Q2169" s="3">
        <f t="shared" si="403"/>
        <v>49</v>
      </c>
      <c r="R2169" s="4">
        <f t="shared" si="404"/>
        <v>9</v>
      </c>
      <c r="S2169" s="5">
        <f t="shared" si="405"/>
        <v>24</v>
      </c>
      <c r="U2169" s="1">
        <f t="shared" si="406"/>
        <v>32956</v>
      </c>
      <c r="W2169" s="6">
        <f t="shared" si="407"/>
        <v>0</v>
      </c>
      <c r="Y2169" t="str">
        <f>_xll.DIFFDATE(B2169,C2169,3)</f>
        <v>49 ans 9 mois 23 jours</v>
      </c>
      <c r="AC2169" t="str">
        <f>RIGHT(_xll.DIFFDATE($B2169,$C2169,3),8)</f>
        <v>23 jours</v>
      </c>
      <c r="AD2169" s="11"/>
      <c r="AE2169" s="10"/>
    </row>
    <row r="2170" spans="2:31">
      <c r="B2170" s="1">
        <v>8156</v>
      </c>
      <c r="C2170" s="1">
        <v>14323</v>
      </c>
      <c r="E2170" s="2" t="str">
        <f t="shared" si="396"/>
        <v>16 ans, 10 mois, 17 jours</v>
      </c>
      <c r="G2170" s="3">
        <f t="shared" si="397"/>
        <v>16</v>
      </c>
      <c r="H2170" s="4">
        <f t="shared" si="398"/>
        <v>10</v>
      </c>
      <c r="I2170" s="5">
        <f t="shared" si="399"/>
        <v>17</v>
      </c>
      <c r="K2170" s="1">
        <f t="shared" si="400"/>
        <v>14321</v>
      </c>
      <c r="M2170" s="6">
        <f t="shared" si="401"/>
        <v>-2</v>
      </c>
      <c r="O2170" s="2" t="str">
        <f t="shared" si="402"/>
        <v>16 ans, 10 mois, 19 jours</v>
      </c>
      <c r="Q2170" s="3">
        <f t="shared" si="403"/>
        <v>16</v>
      </c>
      <c r="R2170" s="4">
        <f t="shared" si="404"/>
        <v>10</v>
      </c>
      <c r="S2170" s="5">
        <f t="shared" si="405"/>
        <v>19</v>
      </c>
      <c r="U2170" s="1">
        <f t="shared" si="406"/>
        <v>14323</v>
      </c>
      <c r="W2170" s="6">
        <f t="shared" si="407"/>
        <v>0</v>
      </c>
      <c r="Y2170" t="str">
        <f>_xll.DIFFDATE(B2170,C2170,3)</f>
        <v>16 ans 10 mois 17 jours</v>
      </c>
      <c r="AC2170" t="str">
        <f>RIGHT(_xll.DIFFDATE($B2170,$C2170,3),8)</f>
        <v>17 jours</v>
      </c>
      <c r="AD2170" s="11"/>
      <c r="AE2170" s="10"/>
    </row>
    <row r="2171" spans="2:31">
      <c r="B2171" s="1">
        <v>29767</v>
      </c>
      <c r="C2171" s="1">
        <v>37690</v>
      </c>
      <c r="E2171" s="2" t="str">
        <f t="shared" si="396"/>
        <v>21 ans, 8 mois, 8 jours</v>
      </c>
      <c r="G2171" s="3">
        <f t="shared" si="397"/>
        <v>21</v>
      </c>
      <c r="H2171" s="4">
        <f t="shared" si="398"/>
        <v>8</v>
      </c>
      <c r="I2171" s="5">
        <f t="shared" si="399"/>
        <v>8</v>
      </c>
      <c r="K2171" s="1">
        <f t="shared" si="400"/>
        <v>37688</v>
      </c>
      <c r="M2171" s="6">
        <f t="shared" si="401"/>
        <v>-2</v>
      </c>
      <c r="O2171" s="2" t="str">
        <f t="shared" si="402"/>
        <v>21 ans, 8 mois, 10 jours</v>
      </c>
      <c r="Q2171" s="3">
        <f t="shared" si="403"/>
        <v>21</v>
      </c>
      <c r="R2171" s="4">
        <f t="shared" si="404"/>
        <v>8</v>
      </c>
      <c r="S2171" s="5">
        <f t="shared" si="405"/>
        <v>10</v>
      </c>
      <c r="U2171" s="1">
        <f t="shared" si="406"/>
        <v>37690</v>
      </c>
      <c r="W2171" s="6">
        <f t="shared" si="407"/>
        <v>0</v>
      </c>
      <c r="Y2171" t="str">
        <f>_xll.DIFFDATE(B2171,C2171,3)</f>
        <v>21 ans 8 mois 8 jours</v>
      </c>
      <c r="AC2171" t="str">
        <f>RIGHT(_xll.DIFFDATE($B2171,$C2171,3),8)</f>
        <v xml:space="preserve"> 8 jours</v>
      </c>
      <c r="AD2171" s="11"/>
      <c r="AE2171" s="10"/>
    </row>
    <row r="2172" spans="2:31">
      <c r="B2172" s="1">
        <v>36160</v>
      </c>
      <c r="C2172" s="1">
        <v>81145</v>
      </c>
      <c r="E2172" s="2" t="str">
        <f t="shared" si="396"/>
        <v>123 ans, 2 mois, -2 jour</v>
      </c>
      <c r="G2172" s="3">
        <f t="shared" si="397"/>
        <v>123</v>
      </c>
      <c r="H2172" s="4">
        <f t="shared" si="398"/>
        <v>2</v>
      </c>
      <c r="I2172" s="5">
        <f t="shared" si="399"/>
        <v>-2</v>
      </c>
      <c r="K2172" s="1">
        <f t="shared" si="400"/>
        <v>81142</v>
      </c>
      <c r="M2172" s="6">
        <f t="shared" si="401"/>
        <v>-3</v>
      </c>
      <c r="O2172" s="2" t="str">
        <f t="shared" si="402"/>
        <v>123 ans, 2 mois, 1 jour</v>
      </c>
      <c r="Q2172" s="3">
        <f t="shared" si="403"/>
        <v>123</v>
      </c>
      <c r="R2172" s="4">
        <f t="shared" si="404"/>
        <v>2</v>
      </c>
      <c r="S2172" s="5">
        <f t="shared" si="405"/>
        <v>1</v>
      </c>
      <c r="U2172" s="1">
        <f t="shared" si="406"/>
        <v>81145</v>
      </c>
      <c r="W2172" s="6">
        <f t="shared" si="407"/>
        <v>0</v>
      </c>
      <c r="Y2172" t="str">
        <f>_xll.DIFFDATE(B2172,C2172,3)</f>
        <v>123 ans 2 mois -2 jour</v>
      </c>
      <c r="AC2172" t="str">
        <f>RIGHT(_xll.DIFFDATE($B2172,$C2172,3),8)</f>
        <v xml:space="preserve"> -2 jour</v>
      </c>
      <c r="AD2172" s="11"/>
      <c r="AE2172" s="10"/>
    </row>
    <row r="2173" spans="2:31">
      <c r="B2173" s="1">
        <v>30833</v>
      </c>
      <c r="C2173" s="1">
        <v>42945</v>
      </c>
      <c r="E2173" s="2" t="str">
        <f t="shared" si="396"/>
        <v>33 ans, 1 mois, 28 jours</v>
      </c>
      <c r="G2173" s="3">
        <f t="shared" si="397"/>
        <v>33</v>
      </c>
      <c r="H2173" s="4">
        <f t="shared" si="398"/>
        <v>1</v>
      </c>
      <c r="I2173" s="5">
        <f t="shared" si="399"/>
        <v>28</v>
      </c>
      <c r="K2173" s="1">
        <f t="shared" si="400"/>
        <v>42944</v>
      </c>
      <c r="M2173" s="6">
        <f t="shared" si="401"/>
        <v>-1</v>
      </c>
      <c r="O2173" s="2" t="str">
        <f t="shared" si="402"/>
        <v>33 ans, 1 mois, 29 jours</v>
      </c>
      <c r="Q2173" s="3">
        <f t="shared" si="403"/>
        <v>33</v>
      </c>
      <c r="R2173" s="4">
        <f t="shared" si="404"/>
        <v>1</v>
      </c>
      <c r="S2173" s="5">
        <f t="shared" si="405"/>
        <v>29</v>
      </c>
      <c r="U2173" s="1">
        <f t="shared" si="406"/>
        <v>42945</v>
      </c>
      <c r="W2173" s="6">
        <f t="shared" si="407"/>
        <v>0</v>
      </c>
      <c r="Y2173" t="str">
        <f>_xll.DIFFDATE(B2173,C2173,3)</f>
        <v>33 ans 1 mois 28 jours</v>
      </c>
      <c r="AC2173" t="str">
        <f>RIGHT(_xll.DIFFDATE($B2173,$C2173,3),8)</f>
        <v>28 jours</v>
      </c>
      <c r="AD2173" s="11"/>
      <c r="AE2173" s="10"/>
    </row>
    <row r="2174" spans="2:31">
      <c r="B2174" s="1">
        <v>2039</v>
      </c>
      <c r="C2174" s="1">
        <v>17872</v>
      </c>
      <c r="E2174" s="2" t="str">
        <f t="shared" si="396"/>
        <v>43 ans, 4 mois, 4 jours</v>
      </c>
      <c r="G2174" s="3">
        <f t="shared" si="397"/>
        <v>43</v>
      </c>
      <c r="H2174" s="4">
        <f t="shared" si="398"/>
        <v>4</v>
      </c>
      <c r="I2174" s="5">
        <f t="shared" si="399"/>
        <v>4</v>
      </c>
      <c r="K2174" s="1">
        <f t="shared" si="400"/>
        <v>17871</v>
      </c>
      <c r="M2174" s="6">
        <f t="shared" si="401"/>
        <v>-1</v>
      </c>
      <c r="O2174" s="2" t="str">
        <f t="shared" si="402"/>
        <v>43 ans, 4 mois, 5 jours</v>
      </c>
      <c r="Q2174" s="3">
        <f t="shared" si="403"/>
        <v>43</v>
      </c>
      <c r="R2174" s="4">
        <f t="shared" si="404"/>
        <v>4</v>
      </c>
      <c r="S2174" s="5">
        <f t="shared" si="405"/>
        <v>5</v>
      </c>
      <c r="U2174" s="1">
        <f t="shared" si="406"/>
        <v>17872</v>
      </c>
      <c r="W2174" s="6">
        <f t="shared" si="407"/>
        <v>0</v>
      </c>
      <c r="Y2174" t="str">
        <f>_xll.DIFFDATE(B2174,C2174,3)</f>
        <v>43 ans 4 mois 4 jours</v>
      </c>
      <c r="AC2174" t="str">
        <f>RIGHT(_xll.DIFFDATE($B2174,$C2174,3),8)</f>
        <v xml:space="preserve"> 4 jours</v>
      </c>
      <c r="AD2174" s="11"/>
      <c r="AE2174" s="10"/>
    </row>
    <row r="2175" spans="2:31">
      <c r="B2175" s="1">
        <v>23162</v>
      </c>
      <c r="C2175" s="1">
        <v>25040</v>
      </c>
      <c r="E2175" s="2" t="str">
        <f t="shared" si="396"/>
        <v>5 ans, 1 mois, 20 jours</v>
      </c>
      <c r="G2175" s="3">
        <f t="shared" si="397"/>
        <v>5</v>
      </c>
      <c r="H2175" s="4">
        <f t="shared" si="398"/>
        <v>1</v>
      </c>
      <c r="I2175" s="5">
        <f t="shared" si="399"/>
        <v>20</v>
      </c>
      <c r="K2175" s="1">
        <f t="shared" si="400"/>
        <v>25039</v>
      </c>
      <c r="M2175" s="6">
        <f t="shared" si="401"/>
        <v>-1</v>
      </c>
      <c r="O2175" s="2" t="str">
        <f t="shared" si="402"/>
        <v>5 ans, 1 mois, 21 jours</v>
      </c>
      <c r="Q2175" s="3">
        <f t="shared" si="403"/>
        <v>5</v>
      </c>
      <c r="R2175" s="4">
        <f t="shared" si="404"/>
        <v>1</v>
      </c>
      <c r="S2175" s="5">
        <f t="shared" si="405"/>
        <v>21</v>
      </c>
      <c r="U2175" s="1">
        <f t="shared" si="406"/>
        <v>25040</v>
      </c>
      <c r="W2175" s="6">
        <f t="shared" si="407"/>
        <v>0</v>
      </c>
      <c r="Y2175" t="str">
        <f>_xll.DIFFDATE(B2175,C2175,3)</f>
        <v>5 ans 1 mois 20 jours</v>
      </c>
      <c r="AC2175" t="str">
        <f>RIGHT(_xll.DIFFDATE($B2175,$C2175,3),8)</f>
        <v>20 jours</v>
      </c>
      <c r="AD2175" s="11"/>
      <c r="AE2175" s="10"/>
    </row>
    <row r="2176" spans="2:31">
      <c r="B2176" s="1">
        <v>10593</v>
      </c>
      <c r="C2176" s="1">
        <v>37100</v>
      </c>
      <c r="E2176" s="2" t="str">
        <f t="shared" si="396"/>
        <v>72 ans, 6 mois, 27 jours</v>
      </c>
      <c r="G2176" s="3">
        <f t="shared" si="397"/>
        <v>72</v>
      </c>
      <c r="H2176" s="4">
        <f t="shared" si="398"/>
        <v>6</v>
      </c>
      <c r="I2176" s="5">
        <f t="shared" si="399"/>
        <v>27</v>
      </c>
      <c r="K2176" s="1">
        <f t="shared" si="400"/>
        <v>37099</v>
      </c>
      <c r="M2176" s="6">
        <f t="shared" si="401"/>
        <v>-1</v>
      </c>
      <c r="O2176" s="2" t="str">
        <f t="shared" si="402"/>
        <v>72 ans, 6 mois, 28 jours</v>
      </c>
      <c r="Q2176" s="3">
        <f t="shared" si="403"/>
        <v>72</v>
      </c>
      <c r="R2176" s="4">
        <f t="shared" si="404"/>
        <v>6</v>
      </c>
      <c r="S2176" s="5">
        <f t="shared" si="405"/>
        <v>28</v>
      </c>
      <c r="U2176" s="1">
        <f t="shared" si="406"/>
        <v>37100</v>
      </c>
      <c r="W2176" s="6">
        <f t="shared" si="407"/>
        <v>0</v>
      </c>
      <c r="Y2176" t="str">
        <f>_xll.DIFFDATE(B2176,C2176,3)</f>
        <v>72 ans 6 mois 27 jours</v>
      </c>
      <c r="AC2176" t="str">
        <f>RIGHT(_xll.DIFFDATE($B2176,$C2176,3),8)</f>
        <v>27 jours</v>
      </c>
      <c r="AD2176" s="11"/>
      <c r="AE2176" s="10"/>
    </row>
    <row r="2177" spans="2:31">
      <c r="B2177" s="1">
        <v>30831</v>
      </c>
      <c r="C2177" s="1">
        <v>61814</v>
      </c>
      <c r="E2177" s="2" t="str">
        <f t="shared" si="396"/>
        <v>84 ans, 9 mois, 26 jours</v>
      </c>
      <c r="G2177" s="3">
        <f t="shared" si="397"/>
        <v>84</v>
      </c>
      <c r="H2177" s="4">
        <f t="shared" si="398"/>
        <v>9</v>
      </c>
      <c r="I2177" s="5">
        <f t="shared" si="399"/>
        <v>26</v>
      </c>
      <c r="K2177" s="1">
        <f t="shared" si="400"/>
        <v>61813</v>
      </c>
      <c r="M2177" s="6">
        <f t="shared" si="401"/>
        <v>-1</v>
      </c>
      <c r="O2177" s="2" t="str">
        <f t="shared" si="402"/>
        <v>84 ans, 9 mois, 27 jours</v>
      </c>
      <c r="Q2177" s="3">
        <f t="shared" si="403"/>
        <v>84</v>
      </c>
      <c r="R2177" s="4">
        <f t="shared" si="404"/>
        <v>9</v>
      </c>
      <c r="S2177" s="5">
        <f t="shared" si="405"/>
        <v>27</v>
      </c>
      <c r="U2177" s="1">
        <f t="shared" si="406"/>
        <v>61814</v>
      </c>
      <c r="W2177" s="6">
        <f t="shared" si="407"/>
        <v>0</v>
      </c>
      <c r="Y2177" t="str">
        <f>_xll.DIFFDATE(B2177,C2177,3)</f>
        <v>84 ans 9 mois 26 jours</v>
      </c>
      <c r="AC2177" t="str">
        <f>RIGHT(_xll.DIFFDATE($B2177,$C2177,3),8)</f>
        <v>26 jours</v>
      </c>
      <c r="AD2177" s="11"/>
      <c r="AE2177" s="10"/>
    </row>
    <row r="2178" spans="2:31">
      <c r="B2178" s="1">
        <v>18110</v>
      </c>
      <c r="C2178" s="1">
        <v>29564</v>
      </c>
      <c r="E2178" s="2" t="str">
        <f t="shared" si="396"/>
        <v>31 ans, 4 mois, 8 jours</v>
      </c>
      <c r="G2178" s="3">
        <f t="shared" si="397"/>
        <v>31</v>
      </c>
      <c r="H2178" s="4">
        <f t="shared" si="398"/>
        <v>4</v>
      </c>
      <c r="I2178" s="5">
        <f t="shared" si="399"/>
        <v>8</v>
      </c>
      <c r="K2178" s="1">
        <f t="shared" si="400"/>
        <v>29563</v>
      </c>
      <c r="M2178" s="6">
        <f t="shared" si="401"/>
        <v>-1</v>
      </c>
      <c r="O2178" s="2" t="str">
        <f t="shared" si="402"/>
        <v>31 ans, 4 mois, 9 jours</v>
      </c>
      <c r="Q2178" s="3">
        <f t="shared" si="403"/>
        <v>31</v>
      </c>
      <c r="R2178" s="4">
        <f t="shared" si="404"/>
        <v>4</v>
      </c>
      <c r="S2178" s="5">
        <f t="shared" si="405"/>
        <v>9</v>
      </c>
      <c r="U2178" s="1">
        <f t="shared" si="406"/>
        <v>29564</v>
      </c>
      <c r="W2178" s="6">
        <f t="shared" si="407"/>
        <v>0</v>
      </c>
      <c r="Y2178" t="str">
        <f>_xll.DIFFDATE(B2178,C2178,3)</f>
        <v>31 ans 4 mois 8 jours</v>
      </c>
      <c r="AC2178" t="str">
        <f>RIGHT(_xll.DIFFDATE($B2178,$C2178,3),8)</f>
        <v xml:space="preserve"> 8 jours</v>
      </c>
      <c r="AD2178" s="11"/>
      <c r="AE2178" s="10"/>
    </row>
    <row r="2179" spans="2:31">
      <c r="B2179" s="1">
        <v>9585</v>
      </c>
      <c r="C2179" s="1">
        <v>24556</v>
      </c>
      <c r="E2179" s="2" t="str">
        <f t="shared" si="396"/>
        <v>40 ans, 11 mois, 24 jours</v>
      </c>
      <c r="G2179" s="3">
        <f t="shared" si="397"/>
        <v>40</v>
      </c>
      <c r="H2179" s="4">
        <f t="shared" si="398"/>
        <v>11</v>
      </c>
      <c r="I2179" s="5">
        <f t="shared" si="399"/>
        <v>24</v>
      </c>
      <c r="K2179" s="1">
        <f t="shared" si="400"/>
        <v>24555</v>
      </c>
      <c r="M2179" s="6">
        <f t="shared" si="401"/>
        <v>-1</v>
      </c>
      <c r="O2179" s="2" t="str">
        <f t="shared" si="402"/>
        <v>40 ans, 11 mois, 25 jours</v>
      </c>
      <c r="Q2179" s="3">
        <f t="shared" si="403"/>
        <v>40</v>
      </c>
      <c r="R2179" s="4">
        <f t="shared" si="404"/>
        <v>11</v>
      </c>
      <c r="S2179" s="5">
        <f t="shared" si="405"/>
        <v>25</v>
      </c>
      <c r="U2179" s="1">
        <f t="shared" si="406"/>
        <v>24556</v>
      </c>
      <c r="W2179" s="6">
        <f t="shared" si="407"/>
        <v>0</v>
      </c>
      <c r="Y2179" t="str">
        <f>_xll.DIFFDATE(B2179,C2179,3)</f>
        <v>40 ans 11 mois 24 jours</v>
      </c>
      <c r="AC2179" t="str">
        <f>RIGHT(_xll.DIFFDATE($B2179,$C2179,3),8)</f>
        <v>24 jours</v>
      </c>
      <c r="AD2179" s="11"/>
      <c r="AE2179" s="10"/>
    </row>
    <row r="2180" spans="2:31">
      <c r="B2180" s="1">
        <v>7670</v>
      </c>
      <c r="C2180" s="1">
        <v>61079</v>
      </c>
      <c r="E2180" s="2" t="str">
        <f t="shared" si="396"/>
        <v>146 ans, 2 mois, 21 jours</v>
      </c>
      <c r="G2180" s="3">
        <f t="shared" si="397"/>
        <v>146</v>
      </c>
      <c r="H2180" s="4">
        <f t="shared" si="398"/>
        <v>2</v>
      </c>
      <c r="I2180" s="5">
        <f t="shared" si="399"/>
        <v>21</v>
      </c>
      <c r="K2180" s="1">
        <f t="shared" si="400"/>
        <v>61077</v>
      </c>
      <c r="M2180" s="6">
        <f t="shared" si="401"/>
        <v>-2</v>
      </c>
      <c r="O2180" s="2" t="str">
        <f t="shared" si="402"/>
        <v>146 ans, 2 mois, 23 jours</v>
      </c>
      <c r="Q2180" s="3">
        <f t="shared" si="403"/>
        <v>146</v>
      </c>
      <c r="R2180" s="4">
        <f t="shared" si="404"/>
        <v>2</v>
      </c>
      <c r="S2180" s="5">
        <f t="shared" si="405"/>
        <v>23</v>
      </c>
      <c r="U2180" s="1">
        <f t="shared" si="406"/>
        <v>61079</v>
      </c>
      <c r="W2180" s="6">
        <f t="shared" si="407"/>
        <v>0</v>
      </c>
      <c r="Y2180" t="str">
        <f>_xll.DIFFDATE(B2180,C2180,3)</f>
        <v>146 ans 2 mois 21 jours</v>
      </c>
      <c r="AC2180" t="str">
        <f>RIGHT(_xll.DIFFDATE($B2180,$C2180,3),8)</f>
        <v>21 jours</v>
      </c>
      <c r="AD2180" s="11"/>
      <c r="AE2180" s="10"/>
    </row>
    <row r="2181" spans="2:31">
      <c r="B2181" s="1">
        <v>1339</v>
      </c>
      <c r="C2181" s="1">
        <v>55722</v>
      </c>
      <c r="E2181" s="2" t="str">
        <f t="shared" si="396"/>
        <v>148 ans, 10 mois, 21 jours</v>
      </c>
      <c r="G2181" s="3">
        <f t="shared" si="397"/>
        <v>148</v>
      </c>
      <c r="H2181" s="4">
        <f t="shared" si="398"/>
        <v>10</v>
      </c>
      <c r="I2181" s="5">
        <f t="shared" si="399"/>
        <v>21</v>
      </c>
      <c r="K2181" s="1">
        <f t="shared" si="400"/>
        <v>55721</v>
      </c>
      <c r="M2181" s="6">
        <f t="shared" si="401"/>
        <v>-1</v>
      </c>
      <c r="O2181" s="2" t="str">
        <f t="shared" si="402"/>
        <v>148 ans, 10 mois, 22 jours</v>
      </c>
      <c r="Q2181" s="3">
        <f t="shared" si="403"/>
        <v>148</v>
      </c>
      <c r="R2181" s="4">
        <f t="shared" si="404"/>
        <v>10</v>
      </c>
      <c r="S2181" s="5">
        <f t="shared" si="405"/>
        <v>22</v>
      </c>
      <c r="U2181" s="1">
        <f t="shared" si="406"/>
        <v>55722</v>
      </c>
      <c r="W2181" s="6">
        <f t="shared" si="407"/>
        <v>0</v>
      </c>
      <c r="Y2181" t="str">
        <f>_xll.DIFFDATE(B2181,C2181,3)</f>
        <v>148 ans 10 mois 21 jours</v>
      </c>
      <c r="AC2181" t="str">
        <f>RIGHT(_xll.DIFFDATE($B2181,$C2181,3),8)</f>
        <v>21 jours</v>
      </c>
      <c r="AD2181" s="11"/>
      <c r="AE2181" s="10"/>
    </row>
    <row r="2182" spans="2:31">
      <c r="B2182" s="1">
        <v>27149</v>
      </c>
      <c r="C2182" s="1">
        <v>62908</v>
      </c>
      <c r="E2182" s="2" t="str">
        <f t="shared" si="396"/>
        <v>97 ans, 10 mois, 24 jours</v>
      </c>
      <c r="G2182" s="3">
        <f t="shared" si="397"/>
        <v>97</v>
      </c>
      <c r="H2182" s="4">
        <f t="shared" si="398"/>
        <v>10</v>
      </c>
      <c r="I2182" s="5">
        <f t="shared" si="399"/>
        <v>24</v>
      </c>
      <c r="K2182" s="1">
        <f t="shared" si="400"/>
        <v>62907</v>
      </c>
      <c r="M2182" s="6">
        <f t="shared" si="401"/>
        <v>-1</v>
      </c>
      <c r="O2182" s="2" t="str">
        <f t="shared" si="402"/>
        <v>97 ans, 10 mois, 25 jours</v>
      </c>
      <c r="Q2182" s="3">
        <f t="shared" si="403"/>
        <v>97</v>
      </c>
      <c r="R2182" s="4">
        <f t="shared" si="404"/>
        <v>10</v>
      </c>
      <c r="S2182" s="5">
        <f t="shared" si="405"/>
        <v>25</v>
      </c>
      <c r="U2182" s="1">
        <f t="shared" si="406"/>
        <v>62908</v>
      </c>
      <c r="W2182" s="6">
        <f t="shared" si="407"/>
        <v>0</v>
      </c>
      <c r="Y2182" t="str">
        <f>_xll.DIFFDATE(B2182,C2182,3)</f>
        <v>97 ans 10 mois 24 jours</v>
      </c>
      <c r="AC2182" t="str">
        <f>RIGHT(_xll.DIFFDATE($B2182,$C2182,3),8)</f>
        <v>24 jours</v>
      </c>
      <c r="AD2182" s="11"/>
      <c r="AE2182" s="10"/>
    </row>
    <row r="2183" spans="2:31">
      <c r="B2183" s="1">
        <v>5629</v>
      </c>
      <c r="C2183" s="1">
        <v>7009</v>
      </c>
      <c r="E2183" s="2" t="str">
        <f t="shared" si="396"/>
        <v>3 ans, 9 mois, 8 jours</v>
      </c>
      <c r="G2183" s="3">
        <f t="shared" si="397"/>
        <v>3</v>
      </c>
      <c r="H2183" s="4">
        <f t="shared" si="398"/>
        <v>9</v>
      </c>
      <c r="I2183" s="5">
        <f t="shared" si="399"/>
        <v>8</v>
      </c>
      <c r="K2183" s="1">
        <f t="shared" si="400"/>
        <v>7007</v>
      </c>
      <c r="M2183" s="6">
        <f t="shared" si="401"/>
        <v>-2</v>
      </c>
      <c r="O2183" s="2" t="str">
        <f t="shared" si="402"/>
        <v>3 ans, 9 mois, 10 jours</v>
      </c>
      <c r="Q2183" s="3">
        <f t="shared" si="403"/>
        <v>3</v>
      </c>
      <c r="R2183" s="4">
        <f t="shared" si="404"/>
        <v>9</v>
      </c>
      <c r="S2183" s="5">
        <f t="shared" si="405"/>
        <v>10</v>
      </c>
      <c r="U2183" s="1">
        <f t="shared" si="406"/>
        <v>7009</v>
      </c>
      <c r="W2183" s="6">
        <f t="shared" si="407"/>
        <v>0</v>
      </c>
      <c r="Y2183" t="str">
        <f>_xll.DIFFDATE(B2183,C2183,3)</f>
        <v>3 ans 9 mois 8 jours</v>
      </c>
      <c r="AC2183" t="str">
        <f>RIGHT(_xll.DIFFDATE($B2183,$C2183,3),8)</f>
        <v xml:space="preserve"> 8 jours</v>
      </c>
      <c r="AD2183" s="11"/>
      <c r="AE2183" s="10"/>
    </row>
    <row r="2184" spans="2:31">
      <c r="B2184" s="1">
        <v>36191</v>
      </c>
      <c r="C2184" s="1">
        <v>85660</v>
      </c>
      <c r="E2184" s="2" t="str">
        <f t="shared" ref="E2184:E2247" si="408">DATEDIF(B2184,C2184,"y")&amp;IF(DATEDIF(B2184,C2184,"y")&gt;1," ans, "," an, ")&amp;DATEDIF(B2184,C2184,"ym")&amp;" mois, "&amp;DATEDIF(B2184,C2184,"md")&amp;IF(DATEDIF(B2184,C2184,"md")&gt;1," jours"," jour")</f>
        <v>135 ans, 5 mois, 10 jours</v>
      </c>
      <c r="G2184" s="3">
        <f t="shared" ref="G2184:G2247" si="409">DATEDIF(B2184,C2184,"y")</f>
        <v>135</v>
      </c>
      <c r="H2184" s="4">
        <f t="shared" ref="H2184:H2247" si="410">DATEDIF(B2184,C2184,"ym")</f>
        <v>5</v>
      </c>
      <c r="I2184" s="5">
        <f t="shared" ref="I2184:I2247" si="411">DATEDIF(B2184,C2184,"md")</f>
        <v>10</v>
      </c>
      <c r="K2184" s="1">
        <f t="shared" ref="K2184:K2247" si="412">EDATE($B2184,12*G2184+H2184)+I2184</f>
        <v>85659</v>
      </c>
      <c r="M2184" s="6">
        <f t="shared" ref="M2184:M2247" si="413">K2184-$C2184</f>
        <v>-1</v>
      </c>
      <c r="O2184" s="2" t="str">
        <f t="shared" ref="O2184:O2247" si="414" xml:space="preserve">          TEXT(INT((12*(YEAR(INT(C2184)+((ROUND(C2184-INT(C2184)-B2184+INT(B2184),6))&gt;=0))-YEAR(B2184))+MONTH(INT(C2184)+((ROUND(C2184-INT(C2184)-B2184+INT(B2184),6))&gt;=0))-MONTH(B2184)    -(EDATE(B2184,12*(YEAR(INT(C2184)+((ROUND(C2184-INT(C2184)-B2184+INT(B2184),6))&gt;=0))-YEAR(B2184))+MONTH(INT(C2184)+((ROUND(C2184-INT(C2184)-B2184+INT(B2184),6))&gt;=0))-MONTH(B2184))&gt;=(INT(C2184)+((ROUND(C2184-INT(C2184)-B2184+INT(B2184),6))&gt;=0))))/12),"[&gt;=2]0"" ans, "";0"" an, """)&amp;                  MOD(12*(YEAR(INT(C2184)+((ROUND(C2184-INT(C2184)-B2184+INT(B2184),6))&gt;=0))-YEAR(B2184))+MONTH(INT(C2184)+((ROUND(C2184-INT(C2184)-B2184+INT(B2184),6))&gt;=0))-MONTH(B2184)    -(EDATE(B2184,12*(YEAR(INT(C2184)+((ROUND(C2184-INT(C2184)-B2184+INT(B2184),6))&gt;=0))-YEAR(B2184))+MONTH(INT(C2184)+((ROUND(C2184-INT(C2184)-B2184+INT(B2184),6))&gt;=0))-MONTH(B2184))&gt;=(INT(C2184)+((ROUND(C2184-INT(C2184)-B2184+INT(B2184),6))&gt;=0))),12)&amp;" mois, "&amp;                          TEXT(INT(C2184)+((ROUND(C2184-INT(C2184)-B2184+INT(B2184),6))&gt;=0)-EDATE(INT(B2184),12*(YEAR(INT(C2184)+((ROUND(C2184-INT(C2184)-B2184+INT(B2184),6))&gt;=0))-YEAR(B2184))+MONTH(INT(C2184)+((ROUND(C2184-INT(C2184)-B2184+INT(B2184),6))&gt;=0))-MONTH(B2184)    -(EDATE(B2184,12*(YEAR(INT(C2184)+((ROUND(C2184-INT(C2184)-B2184+INT(B2184),6))&gt;=0))-YEAR(B2184))+MONTH(INT(C2184)+((ROUND(C2184-INT(C2184)-B2184+INT(B2184),6))&gt;=0))-MONTH(B2184))&gt;=(INT(C2184)+((ROUND(C2184-INT(C2184)-B2184+INT(B2184),6))&gt;=0))))-1,"[&gt;=2]0"" jours"";0"" jour""")</f>
        <v>135 ans, 5 mois, 11 jours</v>
      </c>
      <c r="Q2184" s="3">
        <f t="shared" ref="Q2184:Q2247" si="415" xml:space="preserve">            INT((12*(YEAR(INT(C2184)+((ROUND(C2184-INT(C2184)-B2184+INT(B2184),6))&gt;=0))-YEAR(B2184))+MONTH(INT(C2184)+((ROUND(C2184-INT(C2184)-B2184+INT(B2184),6))&gt;=0))-MONTH(B2184)-(EDATE(B2184,12*(YEAR(INT(C2184)+((ROUND(C2184-INT(C2184)-B2184+INT(B2184),6))&gt;=0))-YEAR(B2184))+MONTH(INT(C2184)+((ROUND(C2184-INT(C2184)-B2184+INT(B2184),6))&gt;=0))-MONTH(B2184))&gt;=(INT(C2184)+((ROUND(C2184-INT(C2184)-B2184+INT(B2184),6))&gt;=0))))/12)</f>
        <v>135</v>
      </c>
      <c r="R2184" s="4">
        <f t="shared" ref="R2184:R2247" si="416" xml:space="preserve">             MOD(12*(YEAR(INT(C2184)+((ROUND(C2184-INT(C2184)-B2184+INT(B2184),6))&gt;=0))-YEAR(B2184))+MONTH(INT(C2184)+((ROUND(C2184-INT(C2184)-B2184+INT(B2184),6))&gt;=0))-MONTH(B2184)-(EDATE(B2184,12*(YEAR(INT(C2184)+((ROUND(C2184-INT(C2184)-B2184+INT(B2184),6))&gt;=0))-YEAR(B2184))+MONTH(INT(C2184)+((ROUND(C2184-INT(C2184)-B2184+INT(B2184),6))&gt;=0))-MONTH(B2184))&gt;=(INT(C2184)+((ROUND(C2184-INT(C2184)-B2184+INT(B2184),6))&gt;=0))),12)</f>
        <v>5</v>
      </c>
      <c r="S2184" s="5">
        <f t="shared" ref="S2184:S2247" si="417" xml:space="preserve">                               INT(C2184)+((ROUND(C2184-INT(C2184)-B2184+INT(B2184),6))&gt;=0)-EDATE(INT(B2184),12*(YEAR(INT(C2184)+((ROUND(C2184-INT(C2184)-B2184+INT(B2184),6))&gt;=0))-YEAR(B2184))+MONTH(INT(C2184)+((ROUND(C2184-INT(C2184)-B2184+INT(B2184),6))&gt;=0))-MONTH(B2184)    -(EDATE(B2184,12*(YEAR(INT(C2184)+((ROUND(C2184-INT(C2184)-B2184+INT(B2184),6))&gt;=0))-YEAR(B2184))+MONTH(INT(C2184)+((ROUND(C2184-INT(C2184)-B2184+INT(B2184),6))&gt;=0))-MONTH(B2184))&gt;=(INT(C2184)+((ROUND(C2184-INT(C2184)-B2184+INT(B2184),6))&gt;=0))))-1</f>
        <v>11</v>
      </c>
      <c r="U2184" s="1">
        <f t="shared" ref="U2184:U2247" si="418">EDATE($B2184,12*Q2184+R2184)+S2184</f>
        <v>85660</v>
      </c>
      <c r="W2184" s="6">
        <f t="shared" ref="W2184:W2247" si="419">U2184-$C2184</f>
        <v>0</v>
      </c>
      <c r="Y2184" t="str">
        <f>_xll.DIFFDATE(B2184,C2184,3)</f>
        <v>135 ans 5 mois 10 jours</v>
      </c>
      <c r="AC2184" t="str">
        <f>RIGHT(_xll.DIFFDATE($B2184,$C2184,3),8)</f>
        <v>10 jours</v>
      </c>
      <c r="AD2184" s="11"/>
      <c r="AE2184" s="10"/>
    </row>
    <row r="2185" spans="2:31">
      <c r="B2185" s="1">
        <v>31137</v>
      </c>
      <c r="C2185" s="1">
        <v>62904</v>
      </c>
      <c r="E2185" s="2" t="str">
        <f t="shared" si="408"/>
        <v>86 ans, 11 mois, 19 jours</v>
      </c>
      <c r="G2185" s="3">
        <f t="shared" si="409"/>
        <v>86</v>
      </c>
      <c r="H2185" s="4">
        <f t="shared" si="410"/>
        <v>11</v>
      </c>
      <c r="I2185" s="5">
        <f t="shared" si="411"/>
        <v>19</v>
      </c>
      <c r="K2185" s="1">
        <f t="shared" si="412"/>
        <v>62902</v>
      </c>
      <c r="M2185" s="6">
        <f t="shared" si="413"/>
        <v>-2</v>
      </c>
      <c r="O2185" s="2" t="str">
        <f t="shared" si="414"/>
        <v>86 ans, 11 mois, 21 jours</v>
      </c>
      <c r="Q2185" s="3">
        <f t="shared" si="415"/>
        <v>86</v>
      </c>
      <c r="R2185" s="4">
        <f t="shared" si="416"/>
        <v>11</v>
      </c>
      <c r="S2185" s="5">
        <f t="shared" si="417"/>
        <v>21</v>
      </c>
      <c r="U2185" s="1">
        <f t="shared" si="418"/>
        <v>62904</v>
      </c>
      <c r="W2185" s="6">
        <f t="shared" si="419"/>
        <v>0</v>
      </c>
      <c r="Y2185" t="str">
        <f>_xll.DIFFDATE(B2185,C2185,3)</f>
        <v>86 ans 11 mois 19 jours</v>
      </c>
      <c r="AC2185" t="str">
        <f>RIGHT(_xll.DIFFDATE($B2185,$C2185,3),8)</f>
        <v>19 jours</v>
      </c>
      <c r="AD2185" s="11"/>
      <c r="AE2185" s="10"/>
    </row>
    <row r="2186" spans="2:31">
      <c r="B2186" s="1">
        <v>36099</v>
      </c>
      <c r="C2186" s="1">
        <v>64041</v>
      </c>
      <c r="E2186" s="2" t="str">
        <f t="shared" si="408"/>
        <v>76 ans, 6 mois, 1 jour</v>
      </c>
      <c r="G2186" s="3">
        <f t="shared" si="409"/>
        <v>76</v>
      </c>
      <c r="H2186" s="4">
        <f t="shared" si="410"/>
        <v>6</v>
      </c>
      <c r="I2186" s="5">
        <f t="shared" si="411"/>
        <v>1</v>
      </c>
      <c r="K2186" s="1">
        <f t="shared" si="412"/>
        <v>64040</v>
      </c>
      <c r="M2186" s="6">
        <f t="shared" si="413"/>
        <v>-1</v>
      </c>
      <c r="O2186" s="2" t="str">
        <f t="shared" si="414"/>
        <v>76 ans, 6 mois, 2 jours</v>
      </c>
      <c r="Q2186" s="3">
        <f t="shared" si="415"/>
        <v>76</v>
      </c>
      <c r="R2186" s="4">
        <f t="shared" si="416"/>
        <v>6</v>
      </c>
      <c r="S2186" s="5">
        <f t="shared" si="417"/>
        <v>2</v>
      </c>
      <c r="U2186" s="1">
        <f t="shared" si="418"/>
        <v>64041</v>
      </c>
      <c r="W2186" s="6">
        <f t="shared" si="419"/>
        <v>0</v>
      </c>
      <c r="Y2186" t="str">
        <f>_xll.DIFFDATE(B2186,C2186,3)</f>
        <v>76 ans 6 mois 1 jour</v>
      </c>
      <c r="AC2186" t="str">
        <f>RIGHT(_xll.DIFFDATE($B2186,$C2186,3),8)</f>
        <v>s 1 jour</v>
      </c>
      <c r="AD2186" s="11"/>
      <c r="AE2186" s="10"/>
    </row>
    <row r="2187" spans="2:31">
      <c r="B2187" s="1">
        <v>35946</v>
      </c>
      <c r="C2187" s="1">
        <v>64718</v>
      </c>
      <c r="E2187" s="2" t="str">
        <f t="shared" si="408"/>
        <v>78 ans, 9 mois, 6 jours</v>
      </c>
      <c r="G2187" s="3">
        <f t="shared" si="409"/>
        <v>78</v>
      </c>
      <c r="H2187" s="4">
        <f t="shared" si="410"/>
        <v>9</v>
      </c>
      <c r="I2187" s="5">
        <f t="shared" si="411"/>
        <v>6</v>
      </c>
      <c r="K2187" s="1">
        <f t="shared" si="412"/>
        <v>64715</v>
      </c>
      <c r="M2187" s="6">
        <f t="shared" si="413"/>
        <v>-3</v>
      </c>
      <c r="O2187" s="2" t="str">
        <f t="shared" si="414"/>
        <v>78 ans, 9 mois, 9 jours</v>
      </c>
      <c r="Q2187" s="3">
        <f t="shared" si="415"/>
        <v>78</v>
      </c>
      <c r="R2187" s="4">
        <f t="shared" si="416"/>
        <v>9</v>
      </c>
      <c r="S2187" s="5">
        <f t="shared" si="417"/>
        <v>9</v>
      </c>
      <c r="U2187" s="1">
        <f t="shared" si="418"/>
        <v>64718</v>
      </c>
      <c r="W2187" s="6">
        <f t="shared" si="419"/>
        <v>0</v>
      </c>
      <c r="Y2187" t="str">
        <f>_xll.DIFFDATE(B2187,C2187,3)</f>
        <v>78 ans 9 mois 6 jours</v>
      </c>
      <c r="AC2187" t="str">
        <f>RIGHT(_xll.DIFFDATE($B2187,$C2187,3),8)</f>
        <v xml:space="preserve"> 6 jours</v>
      </c>
      <c r="AD2187" s="11"/>
      <c r="AE2187" s="10"/>
    </row>
    <row r="2188" spans="2:31">
      <c r="B2188" s="1">
        <v>19359</v>
      </c>
      <c r="C2188" s="1">
        <v>54861</v>
      </c>
      <c r="E2188" s="2" t="str">
        <f t="shared" si="408"/>
        <v>97 ans, 2 mois, 11 jours</v>
      </c>
      <c r="G2188" s="3">
        <f t="shared" si="409"/>
        <v>97</v>
      </c>
      <c r="H2188" s="4">
        <f t="shared" si="410"/>
        <v>2</v>
      </c>
      <c r="I2188" s="5">
        <f t="shared" si="411"/>
        <v>11</v>
      </c>
      <c r="K2188" s="1">
        <f t="shared" si="412"/>
        <v>54858</v>
      </c>
      <c r="M2188" s="6">
        <f t="shared" si="413"/>
        <v>-3</v>
      </c>
      <c r="O2188" s="2" t="str">
        <f t="shared" si="414"/>
        <v>97 ans, 2 mois, 14 jours</v>
      </c>
      <c r="Q2188" s="3">
        <f t="shared" si="415"/>
        <v>97</v>
      </c>
      <c r="R2188" s="4">
        <f t="shared" si="416"/>
        <v>2</v>
      </c>
      <c r="S2188" s="5">
        <f t="shared" si="417"/>
        <v>14</v>
      </c>
      <c r="U2188" s="1">
        <f t="shared" si="418"/>
        <v>54861</v>
      </c>
      <c r="W2188" s="6">
        <f t="shared" si="419"/>
        <v>0</v>
      </c>
      <c r="Y2188" t="str">
        <f>_xll.DIFFDATE(B2188,C2188,3)</f>
        <v>97 ans 2 mois 11 jours</v>
      </c>
      <c r="AC2188" t="str">
        <f>RIGHT(_xll.DIFFDATE($B2188,$C2188,3),8)</f>
        <v>11 jours</v>
      </c>
      <c r="AD2188" s="11"/>
      <c r="AE2188" s="10"/>
    </row>
    <row r="2189" spans="2:31">
      <c r="B2189" s="1">
        <v>21550</v>
      </c>
      <c r="C2189" s="1">
        <v>45805</v>
      </c>
      <c r="E2189" s="2" t="str">
        <f t="shared" si="408"/>
        <v>66 ans, 4 mois, 27 jours</v>
      </c>
      <c r="G2189" s="3">
        <f t="shared" si="409"/>
        <v>66</v>
      </c>
      <c r="H2189" s="4">
        <f t="shared" si="410"/>
        <v>4</v>
      </c>
      <c r="I2189" s="5">
        <f t="shared" si="411"/>
        <v>27</v>
      </c>
      <c r="K2189" s="1">
        <f t="shared" si="412"/>
        <v>45804</v>
      </c>
      <c r="M2189" s="6">
        <f t="shared" si="413"/>
        <v>-1</v>
      </c>
      <c r="O2189" s="2" t="str">
        <f t="shared" si="414"/>
        <v>66 ans, 4 mois, 28 jours</v>
      </c>
      <c r="Q2189" s="3">
        <f t="shared" si="415"/>
        <v>66</v>
      </c>
      <c r="R2189" s="4">
        <f t="shared" si="416"/>
        <v>4</v>
      </c>
      <c r="S2189" s="5">
        <f t="shared" si="417"/>
        <v>28</v>
      </c>
      <c r="U2189" s="1">
        <f t="shared" si="418"/>
        <v>45805</v>
      </c>
      <c r="W2189" s="6">
        <f t="shared" si="419"/>
        <v>0</v>
      </c>
      <c r="Y2189" t="str">
        <f>_xll.DIFFDATE(B2189,C2189,3)</f>
        <v>66 ans 4 mois 27 jours</v>
      </c>
      <c r="AC2189" t="str">
        <f>RIGHT(_xll.DIFFDATE($B2189,$C2189,3),8)</f>
        <v>27 jours</v>
      </c>
      <c r="AD2189" s="11"/>
      <c r="AE2189" s="10"/>
    </row>
    <row r="2190" spans="2:31">
      <c r="B2190" s="1">
        <v>24562</v>
      </c>
      <c r="C2190" s="1">
        <v>71517</v>
      </c>
      <c r="E2190" s="2" t="str">
        <f t="shared" si="408"/>
        <v>128 ans, 6 mois, 19 jours</v>
      </c>
      <c r="G2190" s="3">
        <f t="shared" si="409"/>
        <v>128</v>
      </c>
      <c r="H2190" s="4">
        <f t="shared" si="410"/>
        <v>6</v>
      </c>
      <c r="I2190" s="5">
        <f t="shared" si="411"/>
        <v>19</v>
      </c>
      <c r="K2190" s="1">
        <f t="shared" si="412"/>
        <v>71516</v>
      </c>
      <c r="M2190" s="6">
        <f t="shared" si="413"/>
        <v>-1</v>
      </c>
      <c r="O2190" s="2" t="str">
        <f t="shared" si="414"/>
        <v>128 ans, 6 mois, 20 jours</v>
      </c>
      <c r="Q2190" s="3">
        <f t="shared" si="415"/>
        <v>128</v>
      </c>
      <c r="R2190" s="4">
        <f t="shared" si="416"/>
        <v>6</v>
      </c>
      <c r="S2190" s="5">
        <f t="shared" si="417"/>
        <v>20</v>
      </c>
      <c r="U2190" s="1">
        <f t="shared" si="418"/>
        <v>71517</v>
      </c>
      <c r="W2190" s="6">
        <f t="shared" si="419"/>
        <v>0</v>
      </c>
      <c r="Y2190" t="str">
        <f>_xll.DIFFDATE(B2190,C2190,3)</f>
        <v>128 ans 6 mois 19 jours</v>
      </c>
      <c r="AC2190" t="str">
        <f>RIGHT(_xll.DIFFDATE($B2190,$C2190,3),8)</f>
        <v>19 jours</v>
      </c>
      <c r="AD2190" s="11"/>
      <c r="AE2190" s="10"/>
    </row>
    <row r="2191" spans="2:31">
      <c r="B2191" s="1">
        <v>13880</v>
      </c>
      <c r="C2191" s="1">
        <v>59362</v>
      </c>
      <c r="E2191" s="2" t="str">
        <f t="shared" si="408"/>
        <v>124 ans, 6 mois, 9 jours</v>
      </c>
      <c r="G2191" s="3">
        <f t="shared" si="409"/>
        <v>124</v>
      </c>
      <c r="H2191" s="4">
        <f t="shared" si="410"/>
        <v>6</v>
      </c>
      <c r="I2191" s="5">
        <f t="shared" si="411"/>
        <v>9</v>
      </c>
      <c r="K2191" s="1">
        <f t="shared" si="412"/>
        <v>59361</v>
      </c>
      <c r="M2191" s="6">
        <f t="shared" si="413"/>
        <v>-1</v>
      </c>
      <c r="O2191" s="2" t="str">
        <f t="shared" si="414"/>
        <v>124 ans, 6 mois, 10 jours</v>
      </c>
      <c r="Q2191" s="3">
        <f t="shared" si="415"/>
        <v>124</v>
      </c>
      <c r="R2191" s="4">
        <f t="shared" si="416"/>
        <v>6</v>
      </c>
      <c r="S2191" s="5">
        <f t="shared" si="417"/>
        <v>10</v>
      </c>
      <c r="U2191" s="1">
        <f t="shared" si="418"/>
        <v>59362</v>
      </c>
      <c r="W2191" s="6">
        <f t="shared" si="419"/>
        <v>0</v>
      </c>
      <c r="Y2191" t="str">
        <f>_xll.DIFFDATE(B2191,C2191,3)</f>
        <v>124 ans 6 mois 9 jours</v>
      </c>
      <c r="AC2191" t="str">
        <f>RIGHT(_xll.DIFFDATE($B2191,$C2191,3),8)</f>
        <v xml:space="preserve"> 9 jours</v>
      </c>
      <c r="AD2191" s="11"/>
      <c r="AE2191" s="10"/>
    </row>
    <row r="2192" spans="2:31">
      <c r="B2192" s="1">
        <v>33237</v>
      </c>
      <c r="C2192" s="1">
        <v>62172</v>
      </c>
      <c r="E2192" s="2" t="str">
        <f t="shared" si="408"/>
        <v>79 ans, 2 mois, 18 jours</v>
      </c>
      <c r="G2192" s="3">
        <f t="shared" si="409"/>
        <v>79</v>
      </c>
      <c r="H2192" s="4">
        <f t="shared" si="410"/>
        <v>2</v>
      </c>
      <c r="I2192" s="5">
        <f t="shared" si="411"/>
        <v>18</v>
      </c>
      <c r="K2192" s="1">
        <f t="shared" si="412"/>
        <v>62170</v>
      </c>
      <c r="M2192" s="6">
        <f t="shared" si="413"/>
        <v>-2</v>
      </c>
      <c r="O2192" s="2" t="str">
        <f t="shared" si="414"/>
        <v>79 ans, 2 mois, 20 jours</v>
      </c>
      <c r="Q2192" s="3">
        <f t="shared" si="415"/>
        <v>79</v>
      </c>
      <c r="R2192" s="4">
        <f t="shared" si="416"/>
        <v>2</v>
      </c>
      <c r="S2192" s="5">
        <f t="shared" si="417"/>
        <v>20</v>
      </c>
      <c r="U2192" s="1">
        <f t="shared" si="418"/>
        <v>62172</v>
      </c>
      <c r="W2192" s="6">
        <f t="shared" si="419"/>
        <v>0</v>
      </c>
      <c r="Y2192" t="str">
        <f>_xll.DIFFDATE(B2192,C2192,3)</f>
        <v>79 ans 2 mois 18 jours</v>
      </c>
      <c r="AC2192" t="str">
        <f>RIGHT(_xll.DIFFDATE($B2192,$C2192,3),8)</f>
        <v>18 jours</v>
      </c>
      <c r="AD2192" s="11"/>
      <c r="AE2192" s="10"/>
    </row>
    <row r="2193" spans="2:31">
      <c r="B2193" s="1">
        <v>3104</v>
      </c>
      <c r="C2193" s="1">
        <v>55944</v>
      </c>
      <c r="E2193" s="2" t="str">
        <f t="shared" si="408"/>
        <v>144 ans, 8 mois, -1 jour</v>
      </c>
      <c r="G2193" s="3">
        <f t="shared" si="409"/>
        <v>144</v>
      </c>
      <c r="H2193" s="4">
        <f t="shared" si="410"/>
        <v>8</v>
      </c>
      <c r="I2193" s="5">
        <f t="shared" si="411"/>
        <v>-1</v>
      </c>
      <c r="K2193" s="1">
        <f t="shared" si="412"/>
        <v>55942</v>
      </c>
      <c r="M2193" s="6">
        <f t="shared" si="413"/>
        <v>-2</v>
      </c>
      <c r="O2193" s="2" t="str">
        <f t="shared" si="414"/>
        <v>144 ans, 8 mois, 1 jour</v>
      </c>
      <c r="Q2193" s="3">
        <f t="shared" si="415"/>
        <v>144</v>
      </c>
      <c r="R2193" s="4">
        <f t="shared" si="416"/>
        <v>8</v>
      </c>
      <c r="S2193" s="5">
        <f t="shared" si="417"/>
        <v>1</v>
      </c>
      <c r="U2193" s="1">
        <f t="shared" si="418"/>
        <v>55944</v>
      </c>
      <c r="W2193" s="6">
        <f t="shared" si="419"/>
        <v>0</v>
      </c>
      <c r="Y2193" t="str">
        <f>_xll.DIFFDATE(B2193,C2193,3)</f>
        <v>144 ans 8 mois -1 jour</v>
      </c>
      <c r="AC2193" t="str">
        <f>RIGHT(_xll.DIFFDATE($B2193,$C2193,3),8)</f>
        <v xml:space="preserve"> -1 jour</v>
      </c>
      <c r="AD2193" s="11"/>
      <c r="AE2193" s="10"/>
    </row>
    <row r="2194" spans="2:31">
      <c r="B2194" s="1">
        <v>32142</v>
      </c>
      <c r="C2194" s="1">
        <v>37553</v>
      </c>
      <c r="E2194" s="2" t="str">
        <f t="shared" si="408"/>
        <v>14 ans, 9 mois, 23 jours</v>
      </c>
      <c r="G2194" s="3">
        <f t="shared" si="409"/>
        <v>14</v>
      </c>
      <c r="H2194" s="4">
        <f t="shared" si="410"/>
        <v>9</v>
      </c>
      <c r="I2194" s="5">
        <f t="shared" si="411"/>
        <v>23</v>
      </c>
      <c r="K2194" s="1">
        <f t="shared" si="412"/>
        <v>37552</v>
      </c>
      <c r="M2194" s="6">
        <f t="shared" si="413"/>
        <v>-1</v>
      </c>
      <c r="O2194" s="2" t="str">
        <f t="shared" si="414"/>
        <v>14 ans, 9 mois, 24 jours</v>
      </c>
      <c r="Q2194" s="3">
        <f t="shared" si="415"/>
        <v>14</v>
      </c>
      <c r="R2194" s="4">
        <f t="shared" si="416"/>
        <v>9</v>
      </c>
      <c r="S2194" s="5">
        <f t="shared" si="417"/>
        <v>24</v>
      </c>
      <c r="U2194" s="1">
        <f t="shared" si="418"/>
        <v>37553</v>
      </c>
      <c r="W2194" s="6">
        <f t="shared" si="419"/>
        <v>0</v>
      </c>
      <c r="Y2194" t="str">
        <f>_xll.DIFFDATE(B2194,C2194,3)</f>
        <v>14 ans 9 mois 23 jours</v>
      </c>
      <c r="AC2194" t="str">
        <f>RIGHT(_xll.DIFFDATE($B2194,$C2194,3),8)</f>
        <v>23 jours</v>
      </c>
      <c r="AD2194" s="11"/>
      <c r="AE2194" s="10"/>
    </row>
    <row r="2195" spans="2:31">
      <c r="B2195" s="1">
        <v>31137</v>
      </c>
      <c r="C2195" s="1">
        <v>32573</v>
      </c>
      <c r="E2195" s="2" t="str">
        <f t="shared" si="408"/>
        <v>3 ans, 11 mois, 3 jours</v>
      </c>
      <c r="G2195" s="3">
        <f t="shared" si="409"/>
        <v>3</v>
      </c>
      <c r="H2195" s="4">
        <f t="shared" si="410"/>
        <v>11</v>
      </c>
      <c r="I2195" s="5">
        <f t="shared" si="411"/>
        <v>3</v>
      </c>
      <c r="K2195" s="1">
        <f t="shared" si="412"/>
        <v>32570</v>
      </c>
      <c r="M2195" s="6">
        <f t="shared" si="413"/>
        <v>-3</v>
      </c>
      <c r="O2195" s="2" t="str">
        <f t="shared" si="414"/>
        <v>3 ans, 11 mois, 6 jours</v>
      </c>
      <c r="Q2195" s="3">
        <f t="shared" si="415"/>
        <v>3</v>
      </c>
      <c r="R2195" s="4">
        <f t="shared" si="416"/>
        <v>11</v>
      </c>
      <c r="S2195" s="5">
        <f t="shared" si="417"/>
        <v>6</v>
      </c>
      <c r="U2195" s="1">
        <f t="shared" si="418"/>
        <v>32573</v>
      </c>
      <c r="W2195" s="6">
        <f t="shared" si="419"/>
        <v>0</v>
      </c>
      <c r="Y2195" t="str">
        <f>_xll.DIFFDATE(B2195,C2195,3)</f>
        <v>3 ans 11 mois 3 jours</v>
      </c>
      <c r="AC2195" t="str">
        <f>RIGHT(_xll.DIFFDATE($B2195,$C2195,3),8)</f>
        <v xml:space="preserve"> 3 jours</v>
      </c>
      <c r="AD2195" s="11"/>
      <c r="AE2195" s="10"/>
    </row>
    <row r="2196" spans="2:31">
      <c r="B2196" s="1">
        <v>24715</v>
      </c>
      <c r="C2196" s="1">
        <v>69530</v>
      </c>
      <c r="E2196" s="2" t="str">
        <f t="shared" si="408"/>
        <v>122 ans, 8 mois, 11 jours</v>
      </c>
      <c r="G2196" s="3">
        <f t="shared" si="409"/>
        <v>122</v>
      </c>
      <c r="H2196" s="4">
        <f t="shared" si="410"/>
        <v>8</v>
      </c>
      <c r="I2196" s="5">
        <f t="shared" si="411"/>
        <v>11</v>
      </c>
      <c r="K2196" s="1">
        <f t="shared" si="412"/>
        <v>69529</v>
      </c>
      <c r="M2196" s="6">
        <f t="shared" si="413"/>
        <v>-1</v>
      </c>
      <c r="O2196" s="2" t="str">
        <f t="shared" si="414"/>
        <v>122 ans, 8 mois, 12 jours</v>
      </c>
      <c r="Q2196" s="3">
        <f t="shared" si="415"/>
        <v>122</v>
      </c>
      <c r="R2196" s="4">
        <f t="shared" si="416"/>
        <v>8</v>
      </c>
      <c r="S2196" s="5">
        <f t="shared" si="417"/>
        <v>12</v>
      </c>
      <c r="U2196" s="1">
        <f t="shared" si="418"/>
        <v>69530</v>
      </c>
      <c r="W2196" s="6">
        <f t="shared" si="419"/>
        <v>0</v>
      </c>
      <c r="Y2196" t="str">
        <f>_xll.DIFFDATE(B2196,C2196,3)</f>
        <v>122 ans 8 mois 11 jours</v>
      </c>
      <c r="AC2196" t="str">
        <f>RIGHT(_xll.DIFFDATE($B2196,$C2196,3),8)</f>
        <v>11 jours</v>
      </c>
      <c r="AD2196" s="11"/>
      <c r="AE2196" s="10"/>
    </row>
    <row r="2197" spans="2:31">
      <c r="B2197" s="1">
        <v>27543</v>
      </c>
      <c r="C2197" s="1">
        <v>49392</v>
      </c>
      <c r="E2197" s="2" t="str">
        <f t="shared" si="408"/>
        <v>59 ans, 9 mois, 23 jours</v>
      </c>
      <c r="G2197" s="3">
        <f t="shared" si="409"/>
        <v>59</v>
      </c>
      <c r="H2197" s="4">
        <f t="shared" si="410"/>
        <v>9</v>
      </c>
      <c r="I2197" s="5">
        <f t="shared" si="411"/>
        <v>23</v>
      </c>
      <c r="K2197" s="1">
        <f t="shared" si="412"/>
        <v>49391</v>
      </c>
      <c r="M2197" s="6">
        <f t="shared" si="413"/>
        <v>-1</v>
      </c>
      <c r="O2197" s="2" t="str">
        <f t="shared" si="414"/>
        <v>59 ans, 9 mois, 24 jours</v>
      </c>
      <c r="Q2197" s="3">
        <f t="shared" si="415"/>
        <v>59</v>
      </c>
      <c r="R2197" s="4">
        <f t="shared" si="416"/>
        <v>9</v>
      </c>
      <c r="S2197" s="5">
        <f t="shared" si="417"/>
        <v>24</v>
      </c>
      <c r="U2197" s="1">
        <f t="shared" si="418"/>
        <v>49392</v>
      </c>
      <c r="W2197" s="6">
        <f t="shared" si="419"/>
        <v>0</v>
      </c>
      <c r="Y2197" t="str">
        <f>_xll.DIFFDATE(B2197,C2197,3)</f>
        <v>59 ans 9 mois 23 jours</v>
      </c>
      <c r="AC2197" t="str">
        <f>RIGHT(_xll.DIFFDATE($B2197,$C2197,3),8)</f>
        <v>23 jours</v>
      </c>
      <c r="AD2197" s="11"/>
      <c r="AE2197" s="10"/>
    </row>
    <row r="2198" spans="2:31">
      <c r="B2198" s="1">
        <v>2070</v>
      </c>
      <c r="C2198" s="1">
        <v>25334</v>
      </c>
      <c r="E2198" s="2" t="str">
        <f t="shared" si="408"/>
        <v>63 ans, 8 mois, 10 jours</v>
      </c>
      <c r="G2198" s="3">
        <f t="shared" si="409"/>
        <v>63</v>
      </c>
      <c r="H2198" s="4">
        <f t="shared" si="410"/>
        <v>8</v>
      </c>
      <c r="I2198" s="5">
        <f t="shared" si="411"/>
        <v>10</v>
      </c>
      <c r="K2198" s="1">
        <f t="shared" si="412"/>
        <v>25333</v>
      </c>
      <c r="M2198" s="6">
        <f t="shared" si="413"/>
        <v>-1</v>
      </c>
      <c r="O2198" s="2" t="str">
        <f t="shared" si="414"/>
        <v>63 ans, 8 mois, 11 jours</v>
      </c>
      <c r="Q2198" s="3">
        <f t="shared" si="415"/>
        <v>63</v>
      </c>
      <c r="R2198" s="4">
        <f t="shared" si="416"/>
        <v>8</v>
      </c>
      <c r="S2198" s="5">
        <f t="shared" si="417"/>
        <v>11</v>
      </c>
      <c r="U2198" s="1">
        <f t="shared" si="418"/>
        <v>25334</v>
      </c>
      <c r="W2198" s="6">
        <f t="shared" si="419"/>
        <v>0</v>
      </c>
      <c r="Y2198" t="str">
        <f>_xll.DIFFDATE(B2198,C2198,3)</f>
        <v>63 ans 8 mois 10 jours</v>
      </c>
      <c r="AC2198" t="str">
        <f>RIGHT(_xll.DIFFDATE($B2198,$C2198,3),8)</f>
        <v>10 jours</v>
      </c>
      <c r="AD2198" s="11"/>
      <c r="AE2198" s="10"/>
    </row>
    <row r="2199" spans="2:31">
      <c r="B2199" s="1">
        <v>21549</v>
      </c>
      <c r="C2199" s="1">
        <v>61816</v>
      </c>
      <c r="E2199" s="2" t="str">
        <f t="shared" si="408"/>
        <v>110 ans, 2 mois, 27 jours</v>
      </c>
      <c r="G2199" s="3">
        <f t="shared" si="409"/>
        <v>110</v>
      </c>
      <c r="H2199" s="4">
        <f t="shared" si="410"/>
        <v>2</v>
      </c>
      <c r="I2199" s="5">
        <f t="shared" si="411"/>
        <v>27</v>
      </c>
      <c r="K2199" s="1">
        <f t="shared" si="412"/>
        <v>61814</v>
      </c>
      <c r="M2199" s="6">
        <f t="shared" si="413"/>
        <v>-2</v>
      </c>
      <c r="O2199" s="2" t="str">
        <f t="shared" si="414"/>
        <v>110 ans, 2 mois, 29 jours</v>
      </c>
      <c r="Q2199" s="3">
        <f t="shared" si="415"/>
        <v>110</v>
      </c>
      <c r="R2199" s="4">
        <f t="shared" si="416"/>
        <v>2</v>
      </c>
      <c r="S2199" s="5">
        <f t="shared" si="417"/>
        <v>29</v>
      </c>
      <c r="U2199" s="1">
        <f t="shared" si="418"/>
        <v>61816</v>
      </c>
      <c r="W2199" s="6">
        <f t="shared" si="419"/>
        <v>0</v>
      </c>
      <c r="Y2199" t="str">
        <f>_xll.DIFFDATE(B2199,C2199,3)</f>
        <v>110 ans 2 mois 27 jours</v>
      </c>
      <c r="AC2199" t="str">
        <f>RIGHT(_xll.DIFFDATE($B2199,$C2199,3),8)</f>
        <v>27 jours</v>
      </c>
      <c r="AD2199" s="11"/>
      <c r="AE2199" s="10"/>
    </row>
    <row r="2200" spans="2:31">
      <c r="B2200" s="1">
        <v>16588</v>
      </c>
      <c r="C2200" s="1">
        <v>17614</v>
      </c>
      <c r="E2200" s="2" t="str">
        <f t="shared" si="408"/>
        <v>2 ans, 9 mois, 20 jours</v>
      </c>
      <c r="G2200" s="3">
        <f t="shared" si="409"/>
        <v>2</v>
      </c>
      <c r="H2200" s="4">
        <f t="shared" si="410"/>
        <v>9</v>
      </c>
      <c r="I2200" s="5">
        <f t="shared" si="411"/>
        <v>20</v>
      </c>
      <c r="K2200" s="1">
        <f t="shared" si="412"/>
        <v>17612</v>
      </c>
      <c r="M2200" s="6">
        <f t="shared" si="413"/>
        <v>-2</v>
      </c>
      <c r="O2200" s="2" t="str">
        <f t="shared" si="414"/>
        <v>2 ans, 9 mois, 22 jours</v>
      </c>
      <c r="Q2200" s="3">
        <f t="shared" si="415"/>
        <v>2</v>
      </c>
      <c r="R2200" s="4">
        <f t="shared" si="416"/>
        <v>9</v>
      </c>
      <c r="S2200" s="5">
        <f t="shared" si="417"/>
        <v>22</v>
      </c>
      <c r="U2200" s="1">
        <f t="shared" si="418"/>
        <v>17614</v>
      </c>
      <c r="W2200" s="6">
        <f t="shared" si="419"/>
        <v>0</v>
      </c>
      <c r="Y2200" t="str">
        <f>_xll.DIFFDATE(B2200,C2200,3)</f>
        <v>2 ans 9 mois 20 jours</v>
      </c>
      <c r="AC2200" t="str">
        <f>RIGHT(_xll.DIFFDATE($B2200,$C2200,3),8)</f>
        <v>20 jours</v>
      </c>
      <c r="AD2200" s="11"/>
      <c r="AE2200" s="10"/>
    </row>
    <row r="2201" spans="2:31">
      <c r="B2201" s="1">
        <v>28156</v>
      </c>
      <c r="C2201" s="1">
        <v>62012</v>
      </c>
      <c r="E2201" s="2" t="str">
        <f t="shared" si="408"/>
        <v>92 ans, 8 mois, 10 jours</v>
      </c>
      <c r="G2201" s="3">
        <f t="shared" si="409"/>
        <v>92</v>
      </c>
      <c r="H2201" s="4">
        <f t="shared" si="410"/>
        <v>8</v>
      </c>
      <c r="I2201" s="5">
        <f t="shared" si="411"/>
        <v>10</v>
      </c>
      <c r="K2201" s="1">
        <f t="shared" si="412"/>
        <v>62011</v>
      </c>
      <c r="M2201" s="6">
        <f t="shared" si="413"/>
        <v>-1</v>
      </c>
      <c r="O2201" s="2" t="str">
        <f t="shared" si="414"/>
        <v>92 ans, 8 mois, 11 jours</v>
      </c>
      <c r="Q2201" s="3">
        <f t="shared" si="415"/>
        <v>92</v>
      </c>
      <c r="R2201" s="4">
        <f t="shared" si="416"/>
        <v>8</v>
      </c>
      <c r="S2201" s="5">
        <f t="shared" si="417"/>
        <v>11</v>
      </c>
      <c r="U2201" s="1">
        <f t="shared" si="418"/>
        <v>62012</v>
      </c>
      <c r="W2201" s="6">
        <f t="shared" si="419"/>
        <v>0</v>
      </c>
      <c r="Y2201" t="str">
        <f>_xll.DIFFDATE(B2201,C2201,3)</f>
        <v>92 ans 8 mois 10 jours</v>
      </c>
      <c r="AC2201" t="str">
        <f>RIGHT(_xll.DIFFDATE($B2201,$C2201,3),8)</f>
        <v>10 jours</v>
      </c>
      <c r="AD2201" s="11"/>
      <c r="AE2201" s="10"/>
    </row>
    <row r="2202" spans="2:31">
      <c r="B2202" s="1">
        <v>91</v>
      </c>
      <c r="C2202" s="1">
        <v>26013</v>
      </c>
      <c r="E2202" s="2" t="str">
        <f t="shared" si="408"/>
        <v>70 ans, 11 mois, 18 jours</v>
      </c>
      <c r="G2202" s="3">
        <f t="shared" si="409"/>
        <v>70</v>
      </c>
      <c r="H2202" s="4">
        <f t="shared" si="410"/>
        <v>11</v>
      </c>
      <c r="I2202" s="5">
        <f t="shared" si="411"/>
        <v>18</v>
      </c>
      <c r="K2202" s="1">
        <f t="shared" si="412"/>
        <v>26010</v>
      </c>
      <c r="M2202" s="6">
        <f t="shared" si="413"/>
        <v>-3</v>
      </c>
      <c r="O2202" s="2" t="str">
        <f t="shared" si="414"/>
        <v>70 ans, 11 mois, 21 jours</v>
      </c>
      <c r="Q2202" s="3">
        <f t="shared" si="415"/>
        <v>70</v>
      </c>
      <c r="R2202" s="4">
        <f t="shared" si="416"/>
        <v>11</v>
      </c>
      <c r="S2202" s="5">
        <f t="shared" si="417"/>
        <v>21</v>
      </c>
      <c r="U2202" s="1">
        <f t="shared" si="418"/>
        <v>26013</v>
      </c>
      <c r="W2202" s="6">
        <f t="shared" si="419"/>
        <v>0</v>
      </c>
      <c r="Y2202" t="str">
        <f>_xll.DIFFDATE(B2202,C2202,3)</f>
        <v>70 ans 11 mois 18 jours</v>
      </c>
      <c r="AC2202" t="str">
        <f>RIGHT(_xll.DIFFDATE($B2202,$C2202,3),8)</f>
        <v>18 jours</v>
      </c>
      <c r="AD2202" s="11"/>
      <c r="AE2202" s="10"/>
    </row>
    <row r="2203" spans="2:31">
      <c r="B2203" s="1">
        <v>15643</v>
      </c>
      <c r="C2203" s="1">
        <v>63634</v>
      </c>
      <c r="E2203" s="2" t="str">
        <f t="shared" si="408"/>
        <v>131 ans, 4 mois, 20 jours</v>
      </c>
      <c r="G2203" s="3">
        <f t="shared" si="409"/>
        <v>131</v>
      </c>
      <c r="H2203" s="4">
        <f t="shared" si="410"/>
        <v>4</v>
      </c>
      <c r="I2203" s="5">
        <f t="shared" si="411"/>
        <v>20</v>
      </c>
      <c r="K2203" s="1">
        <f t="shared" si="412"/>
        <v>63633</v>
      </c>
      <c r="M2203" s="6">
        <f t="shared" si="413"/>
        <v>-1</v>
      </c>
      <c r="O2203" s="2" t="str">
        <f t="shared" si="414"/>
        <v>131 ans, 4 mois, 21 jours</v>
      </c>
      <c r="Q2203" s="3">
        <f t="shared" si="415"/>
        <v>131</v>
      </c>
      <c r="R2203" s="4">
        <f t="shared" si="416"/>
        <v>4</v>
      </c>
      <c r="S2203" s="5">
        <f t="shared" si="417"/>
        <v>21</v>
      </c>
      <c r="U2203" s="1">
        <f t="shared" si="418"/>
        <v>63634</v>
      </c>
      <c r="W2203" s="6">
        <f t="shared" si="419"/>
        <v>0</v>
      </c>
      <c r="Y2203" t="str">
        <f>_xll.DIFFDATE(B2203,C2203,3)</f>
        <v>131 ans 4 mois 20 jours</v>
      </c>
      <c r="AC2203" t="str">
        <f>RIGHT(_xll.DIFFDATE($B2203,$C2203,3),8)</f>
        <v>20 jours</v>
      </c>
      <c r="AD2203" s="11"/>
      <c r="AE2203" s="10"/>
    </row>
    <row r="2204" spans="2:31">
      <c r="B2204" s="1">
        <v>26754</v>
      </c>
      <c r="C2204" s="1">
        <v>45484</v>
      </c>
      <c r="E2204" s="2" t="str">
        <f t="shared" si="408"/>
        <v>51 ans, 3 mois, 10 jours</v>
      </c>
      <c r="G2204" s="3">
        <f t="shared" si="409"/>
        <v>51</v>
      </c>
      <c r="H2204" s="4">
        <f t="shared" si="410"/>
        <v>3</v>
      </c>
      <c r="I2204" s="5">
        <f t="shared" si="411"/>
        <v>10</v>
      </c>
      <c r="K2204" s="1">
        <f t="shared" si="412"/>
        <v>45483</v>
      </c>
      <c r="M2204" s="6">
        <f t="shared" si="413"/>
        <v>-1</v>
      </c>
      <c r="O2204" s="2" t="str">
        <f t="shared" si="414"/>
        <v>51 ans, 3 mois, 11 jours</v>
      </c>
      <c r="Q2204" s="3">
        <f t="shared" si="415"/>
        <v>51</v>
      </c>
      <c r="R2204" s="4">
        <f t="shared" si="416"/>
        <v>3</v>
      </c>
      <c r="S2204" s="5">
        <f t="shared" si="417"/>
        <v>11</v>
      </c>
      <c r="U2204" s="1">
        <f t="shared" si="418"/>
        <v>45484</v>
      </c>
      <c r="W2204" s="6">
        <f t="shared" si="419"/>
        <v>0</v>
      </c>
      <c r="Y2204" t="str">
        <f>_xll.DIFFDATE(B2204,C2204,3)</f>
        <v>51 ans 3 mois 10 jours</v>
      </c>
      <c r="AC2204" t="str">
        <f>RIGHT(_xll.DIFFDATE($B2204,$C2204,3),8)</f>
        <v>10 jours</v>
      </c>
      <c r="AD2204" s="11"/>
      <c r="AE2204" s="10"/>
    </row>
    <row r="2205" spans="2:31">
      <c r="B2205" s="1">
        <v>12662</v>
      </c>
      <c r="C2205" s="1">
        <v>22105</v>
      </c>
      <c r="E2205" s="2" t="str">
        <f t="shared" si="408"/>
        <v>25 ans, 10 mois, 7 jours</v>
      </c>
      <c r="G2205" s="3">
        <f t="shared" si="409"/>
        <v>25</v>
      </c>
      <c r="H2205" s="4">
        <f t="shared" si="410"/>
        <v>10</v>
      </c>
      <c r="I2205" s="5">
        <f t="shared" si="411"/>
        <v>7</v>
      </c>
      <c r="K2205" s="1">
        <f t="shared" si="412"/>
        <v>22104</v>
      </c>
      <c r="M2205" s="6">
        <f t="shared" si="413"/>
        <v>-1</v>
      </c>
      <c r="O2205" s="2" t="str">
        <f t="shared" si="414"/>
        <v>25 ans, 10 mois, 8 jours</v>
      </c>
      <c r="Q2205" s="3">
        <f t="shared" si="415"/>
        <v>25</v>
      </c>
      <c r="R2205" s="4">
        <f t="shared" si="416"/>
        <v>10</v>
      </c>
      <c r="S2205" s="5">
        <f t="shared" si="417"/>
        <v>8</v>
      </c>
      <c r="U2205" s="1">
        <f t="shared" si="418"/>
        <v>22105</v>
      </c>
      <c r="W2205" s="6">
        <f t="shared" si="419"/>
        <v>0</v>
      </c>
      <c r="Y2205" t="str">
        <f>_xll.DIFFDATE(B2205,C2205,3)</f>
        <v>25 ans 10 mois 7 jours</v>
      </c>
      <c r="AC2205" t="str">
        <f>RIGHT(_xll.DIFFDATE($B2205,$C2205,3),8)</f>
        <v xml:space="preserve"> 7 jours</v>
      </c>
      <c r="AD2205" s="11"/>
      <c r="AE2205" s="10"/>
    </row>
    <row r="2206" spans="2:31">
      <c r="B2206" s="1">
        <v>12358</v>
      </c>
      <c r="C2206" s="1">
        <v>37034</v>
      </c>
      <c r="E2206" s="2" t="str">
        <f t="shared" si="408"/>
        <v>67 ans, 6 mois, 22 jours</v>
      </c>
      <c r="G2206" s="3">
        <f t="shared" si="409"/>
        <v>67</v>
      </c>
      <c r="H2206" s="4">
        <f t="shared" si="410"/>
        <v>6</v>
      </c>
      <c r="I2206" s="5">
        <f t="shared" si="411"/>
        <v>22</v>
      </c>
      <c r="K2206" s="1">
        <f t="shared" si="412"/>
        <v>37033</v>
      </c>
      <c r="M2206" s="6">
        <f t="shared" si="413"/>
        <v>-1</v>
      </c>
      <c r="O2206" s="2" t="str">
        <f t="shared" si="414"/>
        <v>67 ans, 6 mois, 23 jours</v>
      </c>
      <c r="Q2206" s="3">
        <f t="shared" si="415"/>
        <v>67</v>
      </c>
      <c r="R2206" s="4">
        <f t="shared" si="416"/>
        <v>6</v>
      </c>
      <c r="S2206" s="5">
        <f t="shared" si="417"/>
        <v>23</v>
      </c>
      <c r="U2206" s="1">
        <f t="shared" si="418"/>
        <v>37034</v>
      </c>
      <c r="W2206" s="6">
        <f t="shared" si="419"/>
        <v>0</v>
      </c>
      <c r="Y2206" t="str">
        <f>_xll.DIFFDATE(B2206,C2206,3)</f>
        <v>67 ans 6 mois 22 jours</v>
      </c>
      <c r="AC2206" t="str">
        <f>RIGHT(_xll.DIFFDATE($B2206,$C2206,3),8)</f>
        <v>22 jours</v>
      </c>
      <c r="AD2206" s="11"/>
      <c r="AE2206" s="10"/>
    </row>
    <row r="2207" spans="2:31">
      <c r="B2207" s="1">
        <v>25446</v>
      </c>
      <c r="C2207" s="1">
        <v>66238</v>
      </c>
      <c r="E2207" s="2" t="str">
        <f t="shared" si="408"/>
        <v>111 ans, 8 mois, 6 jours</v>
      </c>
      <c r="G2207" s="3">
        <f t="shared" si="409"/>
        <v>111</v>
      </c>
      <c r="H2207" s="4">
        <f t="shared" si="410"/>
        <v>8</v>
      </c>
      <c r="I2207" s="5">
        <f t="shared" si="411"/>
        <v>6</v>
      </c>
      <c r="K2207" s="1">
        <f t="shared" si="412"/>
        <v>66237</v>
      </c>
      <c r="M2207" s="6">
        <f t="shared" si="413"/>
        <v>-1</v>
      </c>
      <c r="O2207" s="2" t="str">
        <f t="shared" si="414"/>
        <v>111 ans, 8 mois, 7 jours</v>
      </c>
      <c r="Q2207" s="3">
        <f t="shared" si="415"/>
        <v>111</v>
      </c>
      <c r="R2207" s="4">
        <f t="shared" si="416"/>
        <v>8</v>
      </c>
      <c r="S2207" s="5">
        <f t="shared" si="417"/>
        <v>7</v>
      </c>
      <c r="U2207" s="1">
        <f t="shared" si="418"/>
        <v>66238</v>
      </c>
      <c r="W2207" s="6">
        <f t="shared" si="419"/>
        <v>0</v>
      </c>
      <c r="Y2207" t="str">
        <f>_xll.DIFFDATE(B2207,C2207,3)</f>
        <v>111 ans 8 mois 6 jours</v>
      </c>
      <c r="AC2207" t="str">
        <f>RIGHT(_xll.DIFFDATE($B2207,$C2207,3),8)</f>
        <v xml:space="preserve"> 6 jours</v>
      </c>
      <c r="AD2207" s="11"/>
      <c r="AE2207" s="10"/>
    </row>
    <row r="2208" spans="2:31">
      <c r="B2208" s="1">
        <v>24774</v>
      </c>
      <c r="C2208" s="1">
        <v>65096</v>
      </c>
      <c r="E2208" s="2" t="str">
        <f t="shared" si="408"/>
        <v>110 ans, 4 mois, 21 jours</v>
      </c>
      <c r="G2208" s="3">
        <f t="shared" si="409"/>
        <v>110</v>
      </c>
      <c r="H2208" s="4">
        <f t="shared" si="410"/>
        <v>4</v>
      </c>
      <c r="I2208" s="5">
        <f t="shared" si="411"/>
        <v>21</v>
      </c>
      <c r="K2208" s="1">
        <f t="shared" si="412"/>
        <v>65095</v>
      </c>
      <c r="M2208" s="6">
        <f t="shared" si="413"/>
        <v>-1</v>
      </c>
      <c r="O2208" s="2" t="str">
        <f t="shared" si="414"/>
        <v>110 ans, 4 mois, 22 jours</v>
      </c>
      <c r="Q2208" s="3">
        <f t="shared" si="415"/>
        <v>110</v>
      </c>
      <c r="R2208" s="4">
        <f t="shared" si="416"/>
        <v>4</v>
      </c>
      <c r="S2208" s="5">
        <f t="shared" si="417"/>
        <v>22</v>
      </c>
      <c r="U2208" s="1">
        <f t="shared" si="418"/>
        <v>65096</v>
      </c>
      <c r="W2208" s="6">
        <f t="shared" si="419"/>
        <v>0</v>
      </c>
      <c r="Y2208" t="str">
        <f>_xll.DIFFDATE(B2208,C2208,3)</f>
        <v>110 ans 4 mois 21 jours</v>
      </c>
      <c r="AC2208" t="str">
        <f>RIGHT(_xll.DIFFDATE($B2208,$C2208,3),8)</f>
        <v>21 jours</v>
      </c>
      <c r="AD2208" s="11"/>
      <c r="AE2208" s="10"/>
    </row>
    <row r="2209" spans="2:31">
      <c r="B2209" s="1">
        <v>26205</v>
      </c>
      <c r="C2209" s="1">
        <v>51944</v>
      </c>
      <c r="E2209" s="2" t="str">
        <f t="shared" si="408"/>
        <v>70 ans, 5 mois, 18 jours</v>
      </c>
      <c r="G2209" s="3">
        <f t="shared" si="409"/>
        <v>70</v>
      </c>
      <c r="H2209" s="4">
        <f t="shared" si="410"/>
        <v>5</v>
      </c>
      <c r="I2209" s="5">
        <f t="shared" si="411"/>
        <v>18</v>
      </c>
      <c r="K2209" s="1">
        <f t="shared" si="412"/>
        <v>51943</v>
      </c>
      <c r="M2209" s="6">
        <f t="shared" si="413"/>
        <v>-1</v>
      </c>
      <c r="O2209" s="2" t="str">
        <f t="shared" si="414"/>
        <v>70 ans, 5 mois, 19 jours</v>
      </c>
      <c r="Q2209" s="3">
        <f t="shared" si="415"/>
        <v>70</v>
      </c>
      <c r="R2209" s="4">
        <f t="shared" si="416"/>
        <v>5</v>
      </c>
      <c r="S2209" s="5">
        <f t="shared" si="417"/>
        <v>19</v>
      </c>
      <c r="U2209" s="1">
        <f t="shared" si="418"/>
        <v>51944</v>
      </c>
      <c r="W2209" s="6">
        <f t="shared" si="419"/>
        <v>0</v>
      </c>
      <c r="Y2209" t="str">
        <f>_xll.DIFFDATE(B2209,C2209,3)</f>
        <v>70 ans 5 mois 18 jours</v>
      </c>
      <c r="AC2209" t="str">
        <f>RIGHT(_xll.DIFFDATE($B2209,$C2209,3),8)</f>
        <v>18 jours</v>
      </c>
      <c r="AD2209" s="11"/>
      <c r="AE2209" s="10"/>
    </row>
    <row r="2210" spans="2:31">
      <c r="B2210" s="1">
        <v>21731</v>
      </c>
      <c r="C2210" s="1">
        <v>45732</v>
      </c>
      <c r="E2210" s="2" t="str">
        <f t="shared" si="408"/>
        <v>65 ans, 8 mois, 14 jours</v>
      </c>
      <c r="G2210" s="3">
        <f t="shared" si="409"/>
        <v>65</v>
      </c>
      <c r="H2210" s="4">
        <f t="shared" si="410"/>
        <v>8</v>
      </c>
      <c r="I2210" s="5">
        <f t="shared" si="411"/>
        <v>14</v>
      </c>
      <c r="K2210" s="1">
        <f t="shared" si="412"/>
        <v>45730</v>
      </c>
      <c r="M2210" s="6">
        <f t="shared" si="413"/>
        <v>-2</v>
      </c>
      <c r="O2210" s="2" t="str">
        <f t="shared" si="414"/>
        <v>65 ans, 8 mois, 16 jours</v>
      </c>
      <c r="Q2210" s="3">
        <f t="shared" si="415"/>
        <v>65</v>
      </c>
      <c r="R2210" s="4">
        <f t="shared" si="416"/>
        <v>8</v>
      </c>
      <c r="S2210" s="5">
        <f t="shared" si="417"/>
        <v>16</v>
      </c>
      <c r="U2210" s="1">
        <f t="shared" si="418"/>
        <v>45732</v>
      </c>
      <c r="W2210" s="6">
        <f t="shared" si="419"/>
        <v>0</v>
      </c>
      <c r="Y2210" t="str">
        <f>_xll.DIFFDATE(B2210,C2210,3)</f>
        <v>65 ans 8 mois 14 jours</v>
      </c>
      <c r="AC2210" t="str">
        <f>RIGHT(_xll.DIFFDATE($B2210,$C2210,3),8)</f>
        <v>14 jours</v>
      </c>
      <c r="AD2210" s="11"/>
      <c r="AE2210" s="10"/>
    </row>
    <row r="2211" spans="2:31">
      <c r="B2211" s="1">
        <v>22432</v>
      </c>
      <c r="C2211" s="1">
        <v>30242</v>
      </c>
      <c r="E2211" s="2" t="str">
        <f t="shared" si="408"/>
        <v>21 ans, 4 mois, 17 jours</v>
      </c>
      <c r="G2211" s="3">
        <f t="shared" si="409"/>
        <v>21</v>
      </c>
      <c r="H2211" s="4">
        <f t="shared" si="410"/>
        <v>4</v>
      </c>
      <c r="I2211" s="5">
        <f t="shared" si="411"/>
        <v>17</v>
      </c>
      <c r="K2211" s="1">
        <f t="shared" si="412"/>
        <v>30241</v>
      </c>
      <c r="M2211" s="6">
        <f t="shared" si="413"/>
        <v>-1</v>
      </c>
      <c r="O2211" s="2" t="str">
        <f t="shared" si="414"/>
        <v>21 ans, 4 mois, 18 jours</v>
      </c>
      <c r="Q2211" s="3">
        <f t="shared" si="415"/>
        <v>21</v>
      </c>
      <c r="R2211" s="4">
        <f t="shared" si="416"/>
        <v>4</v>
      </c>
      <c r="S2211" s="5">
        <f t="shared" si="417"/>
        <v>18</v>
      </c>
      <c r="U2211" s="1">
        <f t="shared" si="418"/>
        <v>30242</v>
      </c>
      <c r="W2211" s="6">
        <f t="shared" si="419"/>
        <v>0</v>
      </c>
      <c r="Y2211" t="str">
        <f>_xll.DIFFDATE(B2211,C2211,3)</f>
        <v>21 ans 4 mois 17 jours</v>
      </c>
      <c r="AC2211" t="str">
        <f>RIGHT(_xll.DIFFDATE($B2211,$C2211,3),8)</f>
        <v>17 jours</v>
      </c>
      <c r="AD2211" s="11"/>
      <c r="AE2211" s="10"/>
    </row>
    <row r="2212" spans="2:31">
      <c r="B2212" s="1">
        <v>7761</v>
      </c>
      <c r="C2212" s="1">
        <v>48360</v>
      </c>
      <c r="E2212" s="2" t="str">
        <f t="shared" si="408"/>
        <v>111 ans, 1 mois, 25 jours</v>
      </c>
      <c r="G2212" s="3">
        <f t="shared" si="409"/>
        <v>111</v>
      </c>
      <c r="H2212" s="4">
        <f t="shared" si="410"/>
        <v>1</v>
      </c>
      <c r="I2212" s="5">
        <f t="shared" si="411"/>
        <v>25</v>
      </c>
      <c r="K2212" s="1">
        <f t="shared" si="412"/>
        <v>48359</v>
      </c>
      <c r="M2212" s="6">
        <f t="shared" si="413"/>
        <v>-1</v>
      </c>
      <c r="O2212" s="2" t="str">
        <f t="shared" si="414"/>
        <v>111 ans, 1 mois, 26 jours</v>
      </c>
      <c r="Q2212" s="3">
        <f t="shared" si="415"/>
        <v>111</v>
      </c>
      <c r="R2212" s="4">
        <f t="shared" si="416"/>
        <v>1</v>
      </c>
      <c r="S2212" s="5">
        <f t="shared" si="417"/>
        <v>26</v>
      </c>
      <c r="U2212" s="1">
        <f t="shared" si="418"/>
        <v>48360</v>
      </c>
      <c r="W2212" s="6">
        <f t="shared" si="419"/>
        <v>0</v>
      </c>
      <c r="Y2212" t="str">
        <f>_xll.DIFFDATE(B2212,C2212,3)</f>
        <v>111 ans 1 mois 25 jours</v>
      </c>
      <c r="AC2212" t="str">
        <f>RIGHT(_xll.DIFFDATE($B2212,$C2212,3),8)</f>
        <v>25 jours</v>
      </c>
      <c r="AD2212" s="11"/>
      <c r="AE2212" s="10"/>
    </row>
    <row r="2213" spans="2:31">
      <c r="B2213" s="1">
        <v>23710</v>
      </c>
      <c r="C2213" s="1">
        <v>41715</v>
      </c>
      <c r="E2213" s="2" t="str">
        <f t="shared" si="408"/>
        <v>49 ans, 3 mois, 16 jours</v>
      </c>
      <c r="G2213" s="3">
        <f t="shared" si="409"/>
        <v>49</v>
      </c>
      <c r="H2213" s="4">
        <f t="shared" si="410"/>
        <v>3</v>
      </c>
      <c r="I2213" s="5">
        <f t="shared" si="411"/>
        <v>16</v>
      </c>
      <c r="K2213" s="1">
        <f t="shared" si="412"/>
        <v>41714</v>
      </c>
      <c r="M2213" s="6">
        <f t="shared" si="413"/>
        <v>-1</v>
      </c>
      <c r="O2213" s="2" t="str">
        <f t="shared" si="414"/>
        <v>49 ans, 3 mois, 17 jours</v>
      </c>
      <c r="Q2213" s="3">
        <f t="shared" si="415"/>
        <v>49</v>
      </c>
      <c r="R2213" s="4">
        <f t="shared" si="416"/>
        <v>3</v>
      </c>
      <c r="S2213" s="5">
        <f t="shared" si="417"/>
        <v>17</v>
      </c>
      <c r="U2213" s="1">
        <f t="shared" si="418"/>
        <v>41715</v>
      </c>
      <c r="W2213" s="6">
        <f t="shared" si="419"/>
        <v>0</v>
      </c>
      <c r="Y2213" t="str">
        <f>_xll.DIFFDATE(B2213,C2213,3)</f>
        <v>49 ans 3 mois 16 jours</v>
      </c>
      <c r="AC2213" t="str">
        <f>RIGHT(_xll.DIFFDATE($B2213,$C2213,3),8)</f>
        <v>16 jours</v>
      </c>
      <c r="AD2213" s="11"/>
      <c r="AE2213" s="10"/>
    </row>
    <row r="2214" spans="2:31">
      <c r="B2214" s="1">
        <v>21489</v>
      </c>
      <c r="C2214" s="1">
        <v>53676</v>
      </c>
      <c r="E2214" s="2" t="str">
        <f t="shared" si="408"/>
        <v>88 ans, 1 mois, 14 jours</v>
      </c>
      <c r="G2214" s="3">
        <f t="shared" si="409"/>
        <v>88</v>
      </c>
      <c r="H2214" s="4">
        <f t="shared" si="410"/>
        <v>1</v>
      </c>
      <c r="I2214" s="5">
        <f t="shared" si="411"/>
        <v>14</v>
      </c>
      <c r="K2214" s="1">
        <f t="shared" si="412"/>
        <v>53675</v>
      </c>
      <c r="M2214" s="6">
        <f t="shared" si="413"/>
        <v>-1</v>
      </c>
      <c r="O2214" s="2" t="str">
        <f t="shared" si="414"/>
        <v>88 ans, 1 mois, 15 jours</v>
      </c>
      <c r="Q2214" s="3">
        <f t="shared" si="415"/>
        <v>88</v>
      </c>
      <c r="R2214" s="4">
        <f t="shared" si="416"/>
        <v>1</v>
      </c>
      <c r="S2214" s="5">
        <f t="shared" si="417"/>
        <v>15</v>
      </c>
      <c r="U2214" s="1">
        <f t="shared" si="418"/>
        <v>53676</v>
      </c>
      <c r="W2214" s="6">
        <f t="shared" si="419"/>
        <v>0</v>
      </c>
      <c r="Y2214" t="str">
        <f>_xll.DIFFDATE(B2214,C2214,3)</f>
        <v>88 ans 1 mois 14 jours</v>
      </c>
      <c r="AC2214" t="str">
        <f>RIGHT(_xll.DIFFDATE($B2214,$C2214,3),8)</f>
        <v>14 jours</v>
      </c>
      <c r="AD2214" s="11"/>
      <c r="AE2214" s="10"/>
    </row>
    <row r="2215" spans="2:31">
      <c r="B2215" s="1">
        <v>14092</v>
      </c>
      <c r="C2215" s="1">
        <v>67908</v>
      </c>
      <c r="E2215" s="2" t="str">
        <f t="shared" si="408"/>
        <v>147 ans, 4 mois, 1 jour</v>
      </c>
      <c r="G2215" s="3">
        <f t="shared" si="409"/>
        <v>147</v>
      </c>
      <c r="H2215" s="4">
        <f t="shared" si="410"/>
        <v>4</v>
      </c>
      <c r="I2215" s="5">
        <f t="shared" si="411"/>
        <v>1</v>
      </c>
      <c r="K2215" s="1">
        <f t="shared" si="412"/>
        <v>67907</v>
      </c>
      <c r="M2215" s="6">
        <f t="shared" si="413"/>
        <v>-1</v>
      </c>
      <c r="O2215" s="2" t="str">
        <f t="shared" si="414"/>
        <v>147 ans, 4 mois, 2 jours</v>
      </c>
      <c r="Q2215" s="3">
        <f t="shared" si="415"/>
        <v>147</v>
      </c>
      <c r="R2215" s="4">
        <f t="shared" si="416"/>
        <v>4</v>
      </c>
      <c r="S2215" s="5">
        <f t="shared" si="417"/>
        <v>2</v>
      </c>
      <c r="U2215" s="1">
        <f t="shared" si="418"/>
        <v>67908</v>
      </c>
      <c r="W2215" s="6">
        <f t="shared" si="419"/>
        <v>0</v>
      </c>
      <c r="Y2215" t="str">
        <f>_xll.DIFFDATE(B2215,C2215,3)</f>
        <v>147 ans 4 mois 1 jour</v>
      </c>
      <c r="AC2215" t="str">
        <f>RIGHT(_xll.DIFFDATE($B2215,$C2215,3),8)</f>
        <v>s 1 jour</v>
      </c>
      <c r="AD2215" s="11"/>
      <c r="AE2215" s="10"/>
    </row>
    <row r="2216" spans="2:31">
      <c r="B2216" s="1">
        <v>23773</v>
      </c>
      <c r="C2216" s="1">
        <v>56322</v>
      </c>
      <c r="E2216" s="2" t="str">
        <f t="shared" si="408"/>
        <v>89 ans, 1 mois, 11 jours</v>
      </c>
      <c r="G2216" s="3">
        <f t="shared" si="409"/>
        <v>89</v>
      </c>
      <c r="H2216" s="4">
        <f t="shared" si="410"/>
        <v>1</v>
      </c>
      <c r="I2216" s="5">
        <f t="shared" si="411"/>
        <v>11</v>
      </c>
      <c r="K2216" s="1">
        <f t="shared" si="412"/>
        <v>56319</v>
      </c>
      <c r="M2216" s="6">
        <f t="shared" si="413"/>
        <v>-3</v>
      </c>
      <c r="O2216" s="2" t="str">
        <f t="shared" si="414"/>
        <v>89 ans, 1 mois, 14 jours</v>
      </c>
      <c r="Q2216" s="3">
        <f t="shared" si="415"/>
        <v>89</v>
      </c>
      <c r="R2216" s="4">
        <f t="shared" si="416"/>
        <v>1</v>
      </c>
      <c r="S2216" s="5">
        <f t="shared" si="417"/>
        <v>14</v>
      </c>
      <c r="U2216" s="1">
        <f t="shared" si="418"/>
        <v>56322</v>
      </c>
      <c r="W2216" s="6">
        <f t="shared" si="419"/>
        <v>0</v>
      </c>
      <c r="Y2216" t="str">
        <f>_xll.DIFFDATE(B2216,C2216,3)</f>
        <v>89 ans 1 mois 11 jours</v>
      </c>
      <c r="AC2216" t="str">
        <f>RIGHT(_xll.DIFFDATE($B2216,$C2216,3),8)</f>
        <v>11 jours</v>
      </c>
      <c r="AD2216" s="11"/>
      <c r="AE2216" s="10"/>
    </row>
    <row r="2217" spans="2:31">
      <c r="B2217" s="1">
        <v>34789</v>
      </c>
      <c r="C2217" s="1">
        <v>73119</v>
      </c>
      <c r="E2217" s="2" t="str">
        <f t="shared" si="408"/>
        <v>104 ans, 11 mois, 7 jours</v>
      </c>
      <c r="G2217" s="3">
        <f t="shared" si="409"/>
        <v>104</v>
      </c>
      <c r="H2217" s="4">
        <f t="shared" si="410"/>
        <v>11</v>
      </c>
      <c r="I2217" s="5">
        <f t="shared" si="411"/>
        <v>7</v>
      </c>
      <c r="K2217" s="1">
        <f t="shared" si="412"/>
        <v>73116</v>
      </c>
      <c r="M2217" s="6">
        <f t="shared" si="413"/>
        <v>-3</v>
      </c>
      <c r="O2217" s="2" t="str">
        <f t="shared" si="414"/>
        <v>104 ans, 11 mois, 10 jours</v>
      </c>
      <c r="Q2217" s="3">
        <f t="shared" si="415"/>
        <v>104</v>
      </c>
      <c r="R2217" s="4">
        <f t="shared" si="416"/>
        <v>11</v>
      </c>
      <c r="S2217" s="5">
        <f t="shared" si="417"/>
        <v>10</v>
      </c>
      <c r="U2217" s="1">
        <f t="shared" si="418"/>
        <v>73119</v>
      </c>
      <c r="W2217" s="6">
        <f t="shared" si="419"/>
        <v>0</v>
      </c>
      <c r="Y2217" t="str">
        <f>_xll.DIFFDATE(B2217,C2217,3)</f>
        <v>104 ans 11 mois 7 jours</v>
      </c>
      <c r="AC2217" t="str">
        <f>RIGHT(_xll.DIFFDATE($B2217,$C2217,3),8)</f>
        <v xml:space="preserve"> 7 jours</v>
      </c>
      <c r="AD2217" s="11"/>
      <c r="AE2217" s="10"/>
    </row>
    <row r="2218" spans="2:31">
      <c r="B2218" s="1">
        <v>33053</v>
      </c>
      <c r="C2218" s="1">
        <v>83712</v>
      </c>
      <c r="E2218" s="2" t="str">
        <f t="shared" si="408"/>
        <v>138 ans, 8 mois, 10 jours</v>
      </c>
      <c r="G2218" s="3">
        <f t="shared" si="409"/>
        <v>138</v>
      </c>
      <c r="H2218" s="4">
        <f t="shared" si="410"/>
        <v>8</v>
      </c>
      <c r="I2218" s="5">
        <f t="shared" si="411"/>
        <v>10</v>
      </c>
      <c r="K2218" s="1">
        <f t="shared" si="412"/>
        <v>83711</v>
      </c>
      <c r="M2218" s="6">
        <f t="shared" si="413"/>
        <v>-1</v>
      </c>
      <c r="O2218" s="2" t="str">
        <f t="shared" si="414"/>
        <v>138 ans, 8 mois, 11 jours</v>
      </c>
      <c r="Q2218" s="3">
        <f t="shared" si="415"/>
        <v>138</v>
      </c>
      <c r="R2218" s="4">
        <f t="shared" si="416"/>
        <v>8</v>
      </c>
      <c r="S2218" s="5">
        <f t="shared" si="417"/>
        <v>11</v>
      </c>
      <c r="U2218" s="1">
        <f t="shared" si="418"/>
        <v>83712</v>
      </c>
      <c r="W2218" s="6">
        <f t="shared" si="419"/>
        <v>0</v>
      </c>
      <c r="Y2218" t="str">
        <f>_xll.DIFFDATE(B2218,C2218,3)</f>
        <v>138 ans 8 mois 10 jours</v>
      </c>
      <c r="AC2218" t="str">
        <f>RIGHT(_xll.DIFFDATE($B2218,$C2218,3),8)</f>
        <v>10 jours</v>
      </c>
      <c r="AD2218" s="11"/>
      <c r="AE2218" s="10"/>
    </row>
    <row r="2219" spans="2:31">
      <c r="B2219" s="1">
        <v>26542</v>
      </c>
      <c r="C2219" s="1">
        <v>29934</v>
      </c>
      <c r="E2219" s="2" t="str">
        <f t="shared" si="408"/>
        <v>9 ans, 3 mois, 13 jours</v>
      </c>
      <c r="G2219" s="3">
        <f t="shared" si="409"/>
        <v>9</v>
      </c>
      <c r="H2219" s="4">
        <f t="shared" si="410"/>
        <v>3</v>
      </c>
      <c r="I2219" s="5">
        <f t="shared" si="411"/>
        <v>13</v>
      </c>
      <c r="K2219" s="1">
        <f t="shared" si="412"/>
        <v>29933</v>
      </c>
      <c r="M2219" s="6">
        <f t="shared" si="413"/>
        <v>-1</v>
      </c>
      <c r="O2219" s="2" t="str">
        <f t="shared" si="414"/>
        <v>9 ans, 3 mois, 14 jours</v>
      </c>
      <c r="Q2219" s="3">
        <f t="shared" si="415"/>
        <v>9</v>
      </c>
      <c r="R2219" s="4">
        <f t="shared" si="416"/>
        <v>3</v>
      </c>
      <c r="S2219" s="5">
        <f t="shared" si="417"/>
        <v>14</v>
      </c>
      <c r="U2219" s="1">
        <f t="shared" si="418"/>
        <v>29934</v>
      </c>
      <c r="W2219" s="6">
        <f t="shared" si="419"/>
        <v>0</v>
      </c>
      <c r="Y2219" t="str">
        <f>_xll.DIFFDATE(B2219,C2219,3)</f>
        <v>9 ans 3 mois 13 jours</v>
      </c>
      <c r="AC2219" t="str">
        <f>RIGHT(_xll.DIFFDATE($B2219,$C2219,3),8)</f>
        <v>13 jours</v>
      </c>
      <c r="AD2219" s="11"/>
      <c r="AE2219" s="10"/>
    </row>
    <row r="2220" spans="2:31">
      <c r="B2220" s="1">
        <v>27119</v>
      </c>
      <c r="C2220" s="1">
        <v>68295</v>
      </c>
      <c r="E2220" s="2" t="str">
        <f t="shared" si="408"/>
        <v>112 ans, 8 mois, 23 jours</v>
      </c>
      <c r="G2220" s="3">
        <f t="shared" si="409"/>
        <v>112</v>
      </c>
      <c r="H2220" s="4">
        <f t="shared" si="410"/>
        <v>8</v>
      </c>
      <c r="I2220" s="5">
        <f t="shared" si="411"/>
        <v>23</v>
      </c>
      <c r="K2220" s="1">
        <f t="shared" si="412"/>
        <v>68294</v>
      </c>
      <c r="M2220" s="6">
        <f t="shared" si="413"/>
        <v>-1</v>
      </c>
      <c r="O2220" s="2" t="str">
        <f t="shared" si="414"/>
        <v>112 ans, 8 mois, 24 jours</v>
      </c>
      <c r="Q2220" s="3">
        <f t="shared" si="415"/>
        <v>112</v>
      </c>
      <c r="R2220" s="4">
        <f t="shared" si="416"/>
        <v>8</v>
      </c>
      <c r="S2220" s="5">
        <f t="shared" si="417"/>
        <v>24</v>
      </c>
      <c r="U2220" s="1">
        <f t="shared" si="418"/>
        <v>68295</v>
      </c>
      <c r="W2220" s="6">
        <f t="shared" si="419"/>
        <v>0</v>
      </c>
      <c r="Y2220" t="str">
        <f>_xll.DIFFDATE(B2220,C2220,3)</f>
        <v>112 ans 8 mois 23 jours</v>
      </c>
      <c r="AC2220" t="str">
        <f>RIGHT(_xll.DIFFDATE($B2220,$C2220,3),8)</f>
        <v>23 jours</v>
      </c>
      <c r="AD2220" s="11"/>
      <c r="AE2220" s="10"/>
    </row>
    <row r="2221" spans="2:31">
      <c r="B2221" s="1">
        <v>1705</v>
      </c>
      <c r="C2221" s="1">
        <v>23526</v>
      </c>
      <c r="E2221" s="2" t="str">
        <f t="shared" si="408"/>
        <v>59 ans, 8 mois, 28 jours</v>
      </c>
      <c r="G2221" s="3">
        <f t="shared" si="409"/>
        <v>59</v>
      </c>
      <c r="H2221" s="4">
        <f t="shared" si="410"/>
        <v>8</v>
      </c>
      <c r="I2221" s="5">
        <f t="shared" si="411"/>
        <v>28</v>
      </c>
      <c r="K2221" s="1">
        <f t="shared" si="412"/>
        <v>23525</v>
      </c>
      <c r="M2221" s="6">
        <f t="shared" si="413"/>
        <v>-1</v>
      </c>
      <c r="O2221" s="2" t="str">
        <f t="shared" si="414"/>
        <v>59 ans, 8 mois, 29 jours</v>
      </c>
      <c r="Q2221" s="3">
        <f t="shared" si="415"/>
        <v>59</v>
      </c>
      <c r="R2221" s="4">
        <f t="shared" si="416"/>
        <v>8</v>
      </c>
      <c r="S2221" s="5">
        <f t="shared" si="417"/>
        <v>29</v>
      </c>
      <c r="U2221" s="1">
        <f t="shared" si="418"/>
        <v>23526</v>
      </c>
      <c r="W2221" s="6">
        <f t="shared" si="419"/>
        <v>0</v>
      </c>
      <c r="Y2221" t="str">
        <f>_xll.DIFFDATE(B2221,C2221,3)</f>
        <v>59 ans 8 mois 28 jours</v>
      </c>
      <c r="AC2221" t="str">
        <f>RIGHT(_xll.DIFFDATE($B2221,$C2221,3),8)</f>
        <v>28 jours</v>
      </c>
      <c r="AD2221" s="11"/>
      <c r="AE2221" s="10"/>
    </row>
    <row r="2222" spans="2:31">
      <c r="B2222" s="1">
        <v>28062</v>
      </c>
      <c r="C2222" s="1">
        <v>74950</v>
      </c>
      <c r="E2222" s="2" t="str">
        <f t="shared" si="408"/>
        <v>128 ans, 4 mois, 14 jours</v>
      </c>
      <c r="G2222" s="3">
        <f t="shared" si="409"/>
        <v>128</v>
      </c>
      <c r="H2222" s="4">
        <f t="shared" si="410"/>
        <v>4</v>
      </c>
      <c r="I2222" s="5">
        <f t="shared" si="411"/>
        <v>14</v>
      </c>
      <c r="K2222" s="1">
        <f t="shared" si="412"/>
        <v>74949</v>
      </c>
      <c r="M2222" s="6">
        <f t="shared" si="413"/>
        <v>-1</v>
      </c>
      <c r="O2222" s="2" t="str">
        <f t="shared" si="414"/>
        <v>128 ans, 4 mois, 15 jours</v>
      </c>
      <c r="Q2222" s="3">
        <f t="shared" si="415"/>
        <v>128</v>
      </c>
      <c r="R2222" s="4">
        <f t="shared" si="416"/>
        <v>4</v>
      </c>
      <c r="S2222" s="5">
        <f t="shared" si="417"/>
        <v>15</v>
      </c>
      <c r="U2222" s="1">
        <f t="shared" si="418"/>
        <v>74950</v>
      </c>
      <c r="W2222" s="6">
        <f t="shared" si="419"/>
        <v>0</v>
      </c>
      <c r="Y2222" t="str">
        <f>_xll.DIFFDATE(B2222,C2222,3)</f>
        <v>128 ans 4 mois 14 jours</v>
      </c>
      <c r="AC2222" t="str">
        <f>RIGHT(_xll.DIFFDATE($B2222,$C2222,3),8)</f>
        <v>14 jours</v>
      </c>
      <c r="AD2222" s="11"/>
      <c r="AE2222" s="10"/>
    </row>
    <row r="2223" spans="2:31">
      <c r="B2223" s="1">
        <v>19328</v>
      </c>
      <c r="C2223" s="1">
        <v>23823</v>
      </c>
      <c r="E2223" s="2" t="str">
        <f t="shared" si="408"/>
        <v>12 ans, 3 mois, 20 jours</v>
      </c>
      <c r="G2223" s="3">
        <f t="shared" si="409"/>
        <v>12</v>
      </c>
      <c r="H2223" s="4">
        <f t="shared" si="410"/>
        <v>3</v>
      </c>
      <c r="I2223" s="5">
        <f t="shared" si="411"/>
        <v>20</v>
      </c>
      <c r="K2223" s="1">
        <f t="shared" si="412"/>
        <v>23821</v>
      </c>
      <c r="M2223" s="6">
        <f t="shared" si="413"/>
        <v>-2</v>
      </c>
      <c r="O2223" s="2" t="str">
        <f t="shared" si="414"/>
        <v>12 ans, 3 mois, 22 jours</v>
      </c>
      <c r="Q2223" s="3">
        <f t="shared" si="415"/>
        <v>12</v>
      </c>
      <c r="R2223" s="4">
        <f t="shared" si="416"/>
        <v>3</v>
      </c>
      <c r="S2223" s="5">
        <f t="shared" si="417"/>
        <v>22</v>
      </c>
      <c r="U2223" s="1">
        <f t="shared" si="418"/>
        <v>23823</v>
      </c>
      <c r="W2223" s="6">
        <f t="shared" si="419"/>
        <v>0</v>
      </c>
      <c r="Y2223" t="str">
        <f>_xll.DIFFDATE(B2223,C2223,3)</f>
        <v>12 ans 3 mois 20 jours</v>
      </c>
      <c r="AC2223" t="str">
        <f>RIGHT(_xll.DIFFDATE($B2223,$C2223,3),8)</f>
        <v>20 jours</v>
      </c>
      <c r="AD2223" s="11"/>
      <c r="AE2223" s="10"/>
    </row>
    <row r="2224" spans="2:31">
      <c r="B2224" s="1">
        <v>18748</v>
      </c>
      <c r="C2224" s="1">
        <v>65079</v>
      </c>
      <c r="E2224" s="2" t="str">
        <f t="shared" si="408"/>
        <v>126 ans, 10 mois, 3 jours</v>
      </c>
      <c r="G2224" s="3">
        <f t="shared" si="409"/>
        <v>126</v>
      </c>
      <c r="H2224" s="4">
        <f t="shared" si="410"/>
        <v>10</v>
      </c>
      <c r="I2224" s="5">
        <f t="shared" si="411"/>
        <v>3</v>
      </c>
      <c r="K2224" s="1">
        <f t="shared" si="412"/>
        <v>65077</v>
      </c>
      <c r="M2224" s="6">
        <f t="shared" si="413"/>
        <v>-2</v>
      </c>
      <c r="O2224" s="2" t="str">
        <f t="shared" si="414"/>
        <v>126 ans, 10 mois, 5 jours</v>
      </c>
      <c r="Q2224" s="3">
        <f t="shared" si="415"/>
        <v>126</v>
      </c>
      <c r="R2224" s="4">
        <f t="shared" si="416"/>
        <v>10</v>
      </c>
      <c r="S2224" s="5">
        <f t="shared" si="417"/>
        <v>5</v>
      </c>
      <c r="U2224" s="1">
        <f t="shared" si="418"/>
        <v>65079</v>
      </c>
      <c r="W2224" s="6">
        <f t="shared" si="419"/>
        <v>0</v>
      </c>
      <c r="Y2224" t="str">
        <f>_xll.DIFFDATE(B2224,C2224,3)</f>
        <v>126 ans 10 mois 3 jours</v>
      </c>
      <c r="AC2224" t="str">
        <f>RIGHT(_xll.DIFFDATE($B2224,$C2224,3),8)</f>
        <v xml:space="preserve"> 3 jours</v>
      </c>
      <c r="AD2224" s="11"/>
      <c r="AE2224" s="10"/>
    </row>
    <row r="2225" spans="2:31">
      <c r="B2225" s="1">
        <v>30771</v>
      </c>
      <c r="C2225" s="1">
        <v>36592</v>
      </c>
      <c r="E2225" s="2" t="str">
        <f t="shared" si="408"/>
        <v>15 ans, 11 mois, 6 jours</v>
      </c>
      <c r="G2225" s="3">
        <f t="shared" si="409"/>
        <v>15</v>
      </c>
      <c r="H2225" s="4">
        <f t="shared" si="410"/>
        <v>11</v>
      </c>
      <c r="I2225" s="5">
        <f t="shared" si="411"/>
        <v>6</v>
      </c>
      <c r="K2225" s="1">
        <f t="shared" si="412"/>
        <v>36591</v>
      </c>
      <c r="M2225" s="6">
        <f t="shared" si="413"/>
        <v>-1</v>
      </c>
      <c r="O2225" s="2" t="str">
        <f t="shared" si="414"/>
        <v>15 ans, 11 mois, 7 jours</v>
      </c>
      <c r="Q2225" s="3">
        <f t="shared" si="415"/>
        <v>15</v>
      </c>
      <c r="R2225" s="4">
        <f t="shared" si="416"/>
        <v>11</v>
      </c>
      <c r="S2225" s="5">
        <f t="shared" si="417"/>
        <v>7</v>
      </c>
      <c r="U2225" s="1">
        <f t="shared" si="418"/>
        <v>36592</v>
      </c>
      <c r="W2225" s="6">
        <f t="shared" si="419"/>
        <v>0</v>
      </c>
      <c r="Y2225" t="str">
        <f>_xll.DIFFDATE(B2225,C2225,3)</f>
        <v>15 ans 11 mois 6 jours</v>
      </c>
      <c r="AC2225" t="str">
        <f>RIGHT(_xll.DIFFDATE($B2225,$C2225,3),8)</f>
        <v xml:space="preserve"> 6 jours</v>
      </c>
      <c r="AD2225" s="11"/>
      <c r="AE2225" s="10"/>
    </row>
    <row r="2226" spans="2:31">
      <c r="B2226" s="1">
        <v>731</v>
      </c>
      <c r="C2226" s="1">
        <v>17076</v>
      </c>
      <c r="E2226" s="2" t="str">
        <f t="shared" si="408"/>
        <v>44 ans, 9 mois, 0 jour</v>
      </c>
      <c r="G2226" s="3">
        <f t="shared" si="409"/>
        <v>44</v>
      </c>
      <c r="H2226" s="4">
        <f t="shared" si="410"/>
        <v>9</v>
      </c>
      <c r="I2226" s="5">
        <f t="shared" si="411"/>
        <v>0</v>
      </c>
      <c r="K2226" s="1">
        <f t="shared" si="412"/>
        <v>17075</v>
      </c>
      <c r="M2226" s="6">
        <f t="shared" si="413"/>
        <v>-1</v>
      </c>
      <c r="O2226" s="2" t="str">
        <f t="shared" si="414"/>
        <v>44 ans, 9 mois, 1 jour</v>
      </c>
      <c r="Q2226" s="3">
        <f t="shared" si="415"/>
        <v>44</v>
      </c>
      <c r="R2226" s="4">
        <f t="shared" si="416"/>
        <v>9</v>
      </c>
      <c r="S2226" s="5">
        <f t="shared" si="417"/>
        <v>1</v>
      </c>
      <c r="U2226" s="1">
        <f t="shared" si="418"/>
        <v>17076</v>
      </c>
      <c r="W2226" s="6">
        <f t="shared" si="419"/>
        <v>0</v>
      </c>
      <c r="Y2226" t="str">
        <f>_xll.DIFFDATE(B2226,C2226,3)</f>
        <v>44 ans 9 mois 0 jour</v>
      </c>
      <c r="AC2226" t="str">
        <f>RIGHT(_xll.DIFFDATE($B2226,$C2226,3),8)</f>
        <v>s 0 jour</v>
      </c>
      <c r="AD2226" s="11"/>
      <c r="AE2226" s="10"/>
    </row>
    <row r="2227" spans="2:31">
      <c r="B2227" s="1">
        <v>34911</v>
      </c>
      <c r="C2227" s="1">
        <v>89414</v>
      </c>
      <c r="E2227" s="2" t="str">
        <f t="shared" si="408"/>
        <v>149 ans, 2 mois, 19 jours</v>
      </c>
      <c r="G2227" s="3">
        <f t="shared" si="409"/>
        <v>149</v>
      </c>
      <c r="H2227" s="4">
        <f t="shared" si="410"/>
        <v>2</v>
      </c>
      <c r="I2227" s="5">
        <f t="shared" si="411"/>
        <v>19</v>
      </c>
      <c r="K2227" s="1">
        <f t="shared" si="412"/>
        <v>89413</v>
      </c>
      <c r="M2227" s="6">
        <f t="shared" si="413"/>
        <v>-1</v>
      </c>
      <c r="O2227" s="2" t="str">
        <f t="shared" si="414"/>
        <v>149 ans, 2 mois, 20 jours</v>
      </c>
      <c r="Q2227" s="3">
        <f t="shared" si="415"/>
        <v>149</v>
      </c>
      <c r="R2227" s="4">
        <f t="shared" si="416"/>
        <v>2</v>
      </c>
      <c r="S2227" s="5">
        <f t="shared" si="417"/>
        <v>20</v>
      </c>
      <c r="U2227" s="1">
        <f t="shared" si="418"/>
        <v>89414</v>
      </c>
      <c r="W2227" s="6">
        <f t="shared" si="419"/>
        <v>0</v>
      </c>
      <c r="Y2227" t="str">
        <f>_xll.DIFFDATE(B2227,C2227,3)</f>
        <v>149 ans 2 mois 19 jours</v>
      </c>
      <c r="AC2227" t="str">
        <f>RIGHT(_xll.DIFFDATE($B2227,$C2227,3),8)</f>
        <v>19 jours</v>
      </c>
      <c r="AD2227" s="11"/>
      <c r="AE2227" s="10"/>
    </row>
    <row r="2228" spans="2:31">
      <c r="B2228" s="1">
        <v>34181</v>
      </c>
      <c r="C2228" s="1">
        <v>41977</v>
      </c>
      <c r="E2228" s="2" t="str">
        <f t="shared" si="408"/>
        <v>21 ans, 4 mois, 3 jours</v>
      </c>
      <c r="G2228" s="3">
        <f t="shared" si="409"/>
        <v>21</v>
      </c>
      <c r="H2228" s="4">
        <f t="shared" si="410"/>
        <v>4</v>
      </c>
      <c r="I2228" s="5">
        <f t="shared" si="411"/>
        <v>3</v>
      </c>
      <c r="K2228" s="1">
        <f t="shared" si="412"/>
        <v>41976</v>
      </c>
      <c r="M2228" s="6">
        <f t="shared" si="413"/>
        <v>-1</v>
      </c>
      <c r="O2228" s="2" t="str">
        <f t="shared" si="414"/>
        <v>21 ans, 4 mois, 4 jours</v>
      </c>
      <c r="Q2228" s="3">
        <f t="shared" si="415"/>
        <v>21</v>
      </c>
      <c r="R2228" s="4">
        <f t="shared" si="416"/>
        <v>4</v>
      </c>
      <c r="S2228" s="5">
        <f t="shared" si="417"/>
        <v>4</v>
      </c>
      <c r="U2228" s="1">
        <f t="shared" si="418"/>
        <v>41977</v>
      </c>
      <c r="W2228" s="6">
        <f t="shared" si="419"/>
        <v>0</v>
      </c>
      <c r="Y2228" t="str">
        <f>_xll.DIFFDATE(B2228,C2228,3)</f>
        <v>21 ans 4 mois 3 jours</v>
      </c>
      <c r="AC2228" t="str">
        <f>RIGHT(_xll.DIFFDATE($B2228,$C2228,3),8)</f>
        <v xml:space="preserve"> 3 jours</v>
      </c>
      <c r="AD2228" s="11"/>
      <c r="AE2228" s="10"/>
    </row>
    <row r="2229" spans="2:31">
      <c r="B2229" s="1">
        <v>7670</v>
      </c>
      <c r="C2229" s="1">
        <v>36227</v>
      </c>
      <c r="E2229" s="2" t="str">
        <f t="shared" si="408"/>
        <v>78 ans, 2 mois, 6 jours</v>
      </c>
      <c r="G2229" s="3">
        <f t="shared" si="409"/>
        <v>78</v>
      </c>
      <c r="H2229" s="4">
        <f t="shared" si="410"/>
        <v>2</v>
      </c>
      <c r="I2229" s="5">
        <f t="shared" si="411"/>
        <v>6</v>
      </c>
      <c r="K2229" s="1">
        <f t="shared" si="412"/>
        <v>36225</v>
      </c>
      <c r="M2229" s="6">
        <f t="shared" si="413"/>
        <v>-2</v>
      </c>
      <c r="O2229" s="2" t="str">
        <f t="shared" si="414"/>
        <v>78 ans, 2 mois, 8 jours</v>
      </c>
      <c r="Q2229" s="3">
        <f t="shared" si="415"/>
        <v>78</v>
      </c>
      <c r="R2229" s="4">
        <f t="shared" si="416"/>
        <v>2</v>
      </c>
      <c r="S2229" s="5">
        <f t="shared" si="417"/>
        <v>8</v>
      </c>
      <c r="U2229" s="1">
        <f t="shared" si="418"/>
        <v>36227</v>
      </c>
      <c r="W2229" s="6">
        <f t="shared" si="419"/>
        <v>0</v>
      </c>
      <c r="Y2229" t="str">
        <f>_xll.DIFFDATE(B2229,C2229,3)</f>
        <v>78 ans 2 mois 6 jours</v>
      </c>
      <c r="AC2229" t="str">
        <f>RIGHT(_xll.DIFFDATE($B2229,$C2229,3),8)</f>
        <v xml:space="preserve"> 6 jours</v>
      </c>
      <c r="AD2229" s="11"/>
      <c r="AE2229" s="10"/>
    </row>
    <row r="2230" spans="2:31">
      <c r="B2230" s="1">
        <v>3684</v>
      </c>
      <c r="C2230" s="1">
        <v>11086</v>
      </c>
      <c r="E2230" s="2" t="str">
        <f t="shared" si="408"/>
        <v>20 ans, 3 mois, 7 jours</v>
      </c>
      <c r="G2230" s="3">
        <f t="shared" si="409"/>
        <v>20</v>
      </c>
      <c r="H2230" s="4">
        <f t="shared" si="410"/>
        <v>3</v>
      </c>
      <c r="I2230" s="5">
        <f t="shared" si="411"/>
        <v>7</v>
      </c>
      <c r="K2230" s="1">
        <f t="shared" si="412"/>
        <v>11085</v>
      </c>
      <c r="M2230" s="6">
        <f t="shared" si="413"/>
        <v>-1</v>
      </c>
      <c r="O2230" s="2" t="str">
        <f t="shared" si="414"/>
        <v>20 ans, 3 mois, 8 jours</v>
      </c>
      <c r="Q2230" s="3">
        <f t="shared" si="415"/>
        <v>20</v>
      </c>
      <c r="R2230" s="4">
        <f t="shared" si="416"/>
        <v>3</v>
      </c>
      <c r="S2230" s="5">
        <f t="shared" si="417"/>
        <v>8</v>
      </c>
      <c r="U2230" s="1">
        <f t="shared" si="418"/>
        <v>11086</v>
      </c>
      <c r="W2230" s="6">
        <f t="shared" si="419"/>
        <v>0</v>
      </c>
      <c r="Y2230" t="str">
        <f>_xll.DIFFDATE(B2230,C2230,3)</f>
        <v>20 ans 3 mois 7 jours</v>
      </c>
      <c r="AC2230" t="str">
        <f>RIGHT(_xll.DIFFDATE($B2230,$C2230,3),8)</f>
        <v xml:space="preserve"> 7 jours</v>
      </c>
      <c r="AD2230" s="11"/>
      <c r="AE2230" s="10"/>
    </row>
    <row r="2231" spans="2:31">
      <c r="B2231" s="1">
        <v>31412</v>
      </c>
      <c r="C2231" s="1">
        <v>78524</v>
      </c>
      <c r="E2231" s="2" t="str">
        <f t="shared" si="408"/>
        <v>128 ans, 11 mois, 26 jours</v>
      </c>
      <c r="G2231" s="3">
        <f t="shared" si="409"/>
        <v>128</v>
      </c>
      <c r="H2231" s="4">
        <f t="shared" si="410"/>
        <v>11</v>
      </c>
      <c r="I2231" s="5">
        <f t="shared" si="411"/>
        <v>26</v>
      </c>
      <c r="K2231" s="1">
        <f t="shared" si="412"/>
        <v>78523</v>
      </c>
      <c r="M2231" s="6">
        <f t="shared" si="413"/>
        <v>-1</v>
      </c>
      <c r="O2231" s="2" t="str">
        <f t="shared" si="414"/>
        <v>128 ans, 11 mois, 27 jours</v>
      </c>
      <c r="Q2231" s="3">
        <f t="shared" si="415"/>
        <v>128</v>
      </c>
      <c r="R2231" s="4">
        <f t="shared" si="416"/>
        <v>11</v>
      </c>
      <c r="S2231" s="5">
        <f t="shared" si="417"/>
        <v>27</v>
      </c>
      <c r="U2231" s="1">
        <f t="shared" si="418"/>
        <v>78524</v>
      </c>
      <c r="W2231" s="6">
        <f t="shared" si="419"/>
        <v>0</v>
      </c>
      <c r="Y2231" t="str">
        <f>_xll.DIFFDATE(B2231,C2231,3)</f>
        <v>128 ans 11 mois 26 jours</v>
      </c>
      <c r="AC2231" t="str">
        <f>RIGHT(_xll.DIFFDATE($B2231,$C2231,3),8)</f>
        <v>26 jours</v>
      </c>
      <c r="AD2231" s="11"/>
      <c r="AE2231" s="10"/>
    </row>
    <row r="2232" spans="2:31">
      <c r="B2232" s="1">
        <v>25384</v>
      </c>
      <c r="C2232" s="1">
        <v>30765</v>
      </c>
      <c r="E2232" s="2" t="str">
        <f t="shared" si="408"/>
        <v>14 ans, 8 mois, 23 jours</v>
      </c>
      <c r="G2232" s="3">
        <f t="shared" si="409"/>
        <v>14</v>
      </c>
      <c r="H2232" s="4">
        <f t="shared" si="410"/>
        <v>8</v>
      </c>
      <c r="I2232" s="5">
        <f t="shared" si="411"/>
        <v>23</v>
      </c>
      <c r="K2232" s="1">
        <f t="shared" si="412"/>
        <v>30764</v>
      </c>
      <c r="M2232" s="6">
        <f t="shared" si="413"/>
        <v>-1</v>
      </c>
      <c r="O2232" s="2" t="str">
        <f t="shared" si="414"/>
        <v>14 ans, 8 mois, 24 jours</v>
      </c>
      <c r="Q2232" s="3">
        <f t="shared" si="415"/>
        <v>14</v>
      </c>
      <c r="R2232" s="4">
        <f t="shared" si="416"/>
        <v>8</v>
      </c>
      <c r="S2232" s="5">
        <f t="shared" si="417"/>
        <v>24</v>
      </c>
      <c r="U2232" s="1">
        <f t="shared" si="418"/>
        <v>30765</v>
      </c>
      <c r="W2232" s="6">
        <f t="shared" si="419"/>
        <v>0</v>
      </c>
      <c r="Y2232" t="str">
        <f>_xll.DIFFDATE(B2232,C2232,3)</f>
        <v>14 ans 8 mois 23 jours</v>
      </c>
      <c r="AC2232" t="str">
        <f>RIGHT(_xll.DIFFDATE($B2232,$C2232,3),8)</f>
        <v>23 jours</v>
      </c>
      <c r="AD2232" s="11"/>
      <c r="AE2232" s="10"/>
    </row>
    <row r="2233" spans="2:31">
      <c r="B2233" s="1">
        <v>5234</v>
      </c>
      <c r="C2233" s="1">
        <v>40625</v>
      </c>
      <c r="E2233" s="2" t="str">
        <f t="shared" si="408"/>
        <v>96 ans, 10 mois, 21 jours</v>
      </c>
      <c r="G2233" s="3">
        <f t="shared" si="409"/>
        <v>96</v>
      </c>
      <c r="H2233" s="4">
        <f t="shared" si="410"/>
        <v>10</v>
      </c>
      <c r="I2233" s="5">
        <f t="shared" si="411"/>
        <v>21</v>
      </c>
      <c r="K2233" s="1">
        <f t="shared" si="412"/>
        <v>40623</v>
      </c>
      <c r="M2233" s="6">
        <f t="shared" si="413"/>
        <v>-2</v>
      </c>
      <c r="O2233" s="2" t="str">
        <f t="shared" si="414"/>
        <v>96 ans, 10 mois, 23 jours</v>
      </c>
      <c r="Q2233" s="3">
        <f t="shared" si="415"/>
        <v>96</v>
      </c>
      <c r="R2233" s="4">
        <f t="shared" si="416"/>
        <v>10</v>
      </c>
      <c r="S2233" s="5">
        <f t="shared" si="417"/>
        <v>23</v>
      </c>
      <c r="U2233" s="1">
        <f t="shared" si="418"/>
        <v>40625</v>
      </c>
      <c r="W2233" s="6">
        <f t="shared" si="419"/>
        <v>0</v>
      </c>
      <c r="Y2233" t="str">
        <f>_xll.DIFFDATE(B2233,C2233,3)</f>
        <v>96 ans 10 mois 21 jours</v>
      </c>
      <c r="AC2233" t="str">
        <f>RIGHT(_xll.DIFFDATE($B2233,$C2233,3),8)</f>
        <v>21 jours</v>
      </c>
      <c r="AD2233" s="11"/>
      <c r="AE2233" s="10"/>
    </row>
    <row r="2234" spans="2:31">
      <c r="B2234" s="1">
        <v>35520</v>
      </c>
      <c r="C2234" s="1">
        <v>40452</v>
      </c>
      <c r="E2234" s="2" t="str">
        <f t="shared" si="408"/>
        <v>13 ans, 6 mois, 0 jour</v>
      </c>
      <c r="G2234" s="3">
        <f t="shared" si="409"/>
        <v>13</v>
      </c>
      <c r="H2234" s="4">
        <f t="shared" si="410"/>
        <v>6</v>
      </c>
      <c r="I2234" s="5">
        <f t="shared" si="411"/>
        <v>0</v>
      </c>
      <c r="K2234" s="1">
        <f t="shared" si="412"/>
        <v>40451</v>
      </c>
      <c r="M2234" s="6">
        <f t="shared" si="413"/>
        <v>-1</v>
      </c>
      <c r="O2234" s="2" t="str">
        <f t="shared" si="414"/>
        <v>13 ans, 6 mois, 1 jour</v>
      </c>
      <c r="Q2234" s="3">
        <f t="shared" si="415"/>
        <v>13</v>
      </c>
      <c r="R2234" s="4">
        <f t="shared" si="416"/>
        <v>6</v>
      </c>
      <c r="S2234" s="5">
        <f t="shared" si="417"/>
        <v>1</v>
      </c>
      <c r="U2234" s="1">
        <f t="shared" si="418"/>
        <v>40452</v>
      </c>
      <c r="W2234" s="6">
        <f t="shared" si="419"/>
        <v>0</v>
      </c>
      <c r="Y2234" t="str">
        <f>_xll.DIFFDATE(B2234,C2234,3)</f>
        <v>13 ans 6 mois 0 jour</v>
      </c>
      <c r="AC2234" t="str">
        <f>RIGHT(_xll.DIFFDATE($B2234,$C2234,3),8)</f>
        <v>s 0 jour</v>
      </c>
      <c r="AD2234" s="11"/>
      <c r="AE2234" s="10"/>
    </row>
    <row r="2235" spans="2:31">
      <c r="B2235" s="1">
        <v>31047</v>
      </c>
      <c r="C2235" s="1">
        <v>46952</v>
      </c>
      <c r="E2235" s="2" t="str">
        <f t="shared" si="408"/>
        <v>43 ans, 6 mois, 17 jours</v>
      </c>
      <c r="G2235" s="3">
        <f t="shared" si="409"/>
        <v>43</v>
      </c>
      <c r="H2235" s="4">
        <f t="shared" si="410"/>
        <v>6</v>
      </c>
      <c r="I2235" s="5">
        <f t="shared" si="411"/>
        <v>17</v>
      </c>
      <c r="K2235" s="1">
        <f t="shared" si="412"/>
        <v>46951</v>
      </c>
      <c r="M2235" s="6">
        <f t="shared" si="413"/>
        <v>-1</v>
      </c>
      <c r="O2235" s="2" t="str">
        <f t="shared" si="414"/>
        <v>43 ans, 6 mois, 18 jours</v>
      </c>
      <c r="Q2235" s="3">
        <f t="shared" si="415"/>
        <v>43</v>
      </c>
      <c r="R2235" s="4">
        <f t="shared" si="416"/>
        <v>6</v>
      </c>
      <c r="S2235" s="5">
        <f t="shared" si="417"/>
        <v>18</v>
      </c>
      <c r="U2235" s="1">
        <f t="shared" si="418"/>
        <v>46952</v>
      </c>
      <c r="W2235" s="6">
        <f t="shared" si="419"/>
        <v>0</v>
      </c>
      <c r="Y2235" t="str">
        <f>_xll.DIFFDATE(B2235,C2235,3)</f>
        <v>43 ans 6 mois 17 jours</v>
      </c>
      <c r="AC2235" t="str">
        <f>RIGHT(_xll.DIFFDATE($B2235,$C2235,3),8)</f>
        <v>17 jours</v>
      </c>
      <c r="AD2235" s="11"/>
      <c r="AE2235" s="10"/>
    </row>
    <row r="2236" spans="2:31">
      <c r="B2236" s="1">
        <v>25688</v>
      </c>
      <c r="C2236" s="1">
        <v>49004</v>
      </c>
      <c r="E2236" s="2" t="str">
        <f t="shared" si="408"/>
        <v>63 ans, 10 mois, -1 jour</v>
      </c>
      <c r="G2236" s="3">
        <f t="shared" si="409"/>
        <v>63</v>
      </c>
      <c r="H2236" s="4">
        <f t="shared" si="410"/>
        <v>10</v>
      </c>
      <c r="I2236" s="5">
        <f t="shared" si="411"/>
        <v>-1</v>
      </c>
      <c r="K2236" s="1">
        <f t="shared" si="412"/>
        <v>49002</v>
      </c>
      <c r="M2236" s="6">
        <f t="shared" si="413"/>
        <v>-2</v>
      </c>
      <c r="O2236" s="2" t="str">
        <f t="shared" si="414"/>
        <v>63 ans, 10 mois, 1 jour</v>
      </c>
      <c r="Q2236" s="3">
        <f t="shared" si="415"/>
        <v>63</v>
      </c>
      <c r="R2236" s="4">
        <f t="shared" si="416"/>
        <v>10</v>
      </c>
      <c r="S2236" s="5">
        <f t="shared" si="417"/>
        <v>1</v>
      </c>
      <c r="U2236" s="1">
        <f t="shared" si="418"/>
        <v>49004</v>
      </c>
      <c r="W2236" s="6">
        <f t="shared" si="419"/>
        <v>0</v>
      </c>
      <c r="Y2236" t="str">
        <f>_xll.DIFFDATE(B2236,C2236,3)</f>
        <v>63 ans 10 mois -1 jour</v>
      </c>
      <c r="AC2236" t="str">
        <f>RIGHT(_xll.DIFFDATE($B2236,$C2236,3),8)</f>
        <v xml:space="preserve"> -1 jour</v>
      </c>
      <c r="AD2236" s="11"/>
      <c r="AE2236" s="10"/>
    </row>
    <row r="2237" spans="2:31">
      <c r="B2237" s="1">
        <v>7578</v>
      </c>
      <c r="C2237" s="1">
        <v>45731</v>
      </c>
      <c r="E2237" s="2" t="str">
        <f t="shared" si="408"/>
        <v>104 ans, 5 mois, 14 jours</v>
      </c>
      <c r="G2237" s="3">
        <f t="shared" si="409"/>
        <v>104</v>
      </c>
      <c r="H2237" s="4">
        <f t="shared" si="410"/>
        <v>5</v>
      </c>
      <c r="I2237" s="5">
        <f t="shared" si="411"/>
        <v>14</v>
      </c>
      <c r="K2237" s="1">
        <f t="shared" si="412"/>
        <v>45730</v>
      </c>
      <c r="M2237" s="6">
        <f t="shared" si="413"/>
        <v>-1</v>
      </c>
      <c r="O2237" s="2" t="str">
        <f t="shared" si="414"/>
        <v>104 ans, 5 mois, 15 jours</v>
      </c>
      <c r="Q2237" s="3">
        <f t="shared" si="415"/>
        <v>104</v>
      </c>
      <c r="R2237" s="4">
        <f t="shared" si="416"/>
        <v>5</v>
      </c>
      <c r="S2237" s="5">
        <f t="shared" si="417"/>
        <v>15</v>
      </c>
      <c r="U2237" s="1">
        <f t="shared" si="418"/>
        <v>45731</v>
      </c>
      <c r="W2237" s="6">
        <f t="shared" si="419"/>
        <v>0</v>
      </c>
      <c r="Y2237" t="str">
        <f>_xll.DIFFDATE(B2237,C2237,3)</f>
        <v>104 ans 5 mois 14 jours</v>
      </c>
      <c r="AC2237" t="str">
        <f>RIGHT(_xll.DIFFDATE($B2237,$C2237,3),8)</f>
        <v>14 jours</v>
      </c>
      <c r="AD2237" s="11"/>
      <c r="AE2237" s="10"/>
    </row>
    <row r="2238" spans="2:31">
      <c r="B2238" s="1">
        <v>29433</v>
      </c>
      <c r="C2238" s="1">
        <v>72874</v>
      </c>
      <c r="E2238" s="2" t="str">
        <f t="shared" si="408"/>
        <v>118 ans, 11 mois, 7 jours</v>
      </c>
      <c r="G2238" s="3">
        <f t="shared" si="409"/>
        <v>118</v>
      </c>
      <c r="H2238" s="4">
        <f t="shared" si="410"/>
        <v>11</v>
      </c>
      <c r="I2238" s="5">
        <f t="shared" si="411"/>
        <v>7</v>
      </c>
      <c r="K2238" s="1">
        <f t="shared" si="412"/>
        <v>72873</v>
      </c>
      <c r="M2238" s="6">
        <f t="shared" si="413"/>
        <v>-1</v>
      </c>
      <c r="O2238" s="2" t="str">
        <f t="shared" si="414"/>
        <v>118 ans, 11 mois, 8 jours</v>
      </c>
      <c r="Q2238" s="3">
        <f t="shared" si="415"/>
        <v>118</v>
      </c>
      <c r="R2238" s="4">
        <f t="shared" si="416"/>
        <v>11</v>
      </c>
      <c r="S2238" s="5">
        <f t="shared" si="417"/>
        <v>8</v>
      </c>
      <c r="U2238" s="1">
        <f t="shared" si="418"/>
        <v>72874</v>
      </c>
      <c r="W2238" s="6">
        <f t="shared" si="419"/>
        <v>0</v>
      </c>
      <c r="Y2238" t="str">
        <f>_xll.DIFFDATE(B2238,C2238,3)</f>
        <v>118 ans 11 mois 7 jours</v>
      </c>
      <c r="AC2238" t="str">
        <f>RIGHT(_xll.DIFFDATE($B2238,$C2238,3),8)</f>
        <v xml:space="preserve"> 7 jours</v>
      </c>
      <c r="AD2238" s="11"/>
      <c r="AE2238" s="10"/>
    </row>
    <row r="2239" spans="2:31">
      <c r="B2239" s="1">
        <v>7610</v>
      </c>
      <c r="C2239" s="1">
        <v>39358</v>
      </c>
      <c r="E2239" s="2" t="str">
        <f t="shared" si="408"/>
        <v>86 ans, 11 mois, 2 jours</v>
      </c>
      <c r="G2239" s="3">
        <f t="shared" si="409"/>
        <v>86</v>
      </c>
      <c r="H2239" s="4">
        <f t="shared" si="410"/>
        <v>11</v>
      </c>
      <c r="I2239" s="5">
        <f t="shared" si="411"/>
        <v>2</v>
      </c>
      <c r="K2239" s="1">
        <f t="shared" si="412"/>
        <v>39357</v>
      </c>
      <c r="M2239" s="6">
        <f t="shared" si="413"/>
        <v>-1</v>
      </c>
      <c r="O2239" s="2" t="str">
        <f t="shared" si="414"/>
        <v>86 ans, 11 mois, 3 jours</v>
      </c>
      <c r="Q2239" s="3">
        <f t="shared" si="415"/>
        <v>86</v>
      </c>
      <c r="R2239" s="4">
        <f t="shared" si="416"/>
        <v>11</v>
      </c>
      <c r="S2239" s="5">
        <f t="shared" si="417"/>
        <v>3</v>
      </c>
      <c r="U2239" s="1">
        <f t="shared" si="418"/>
        <v>39358</v>
      </c>
      <c r="W2239" s="6">
        <f t="shared" si="419"/>
        <v>0</v>
      </c>
      <c r="Y2239" t="str">
        <f>_xll.DIFFDATE(B2239,C2239,3)</f>
        <v>86 ans 11 mois 2 jours</v>
      </c>
      <c r="AC2239" t="str">
        <f>RIGHT(_xll.DIFFDATE($B2239,$C2239,3),8)</f>
        <v xml:space="preserve"> 2 jours</v>
      </c>
      <c r="AD2239" s="11"/>
      <c r="AE2239" s="10"/>
    </row>
    <row r="2240" spans="2:31">
      <c r="B2240" s="1">
        <v>30681</v>
      </c>
      <c r="C2240" s="1">
        <v>45072</v>
      </c>
      <c r="E2240" s="2" t="str">
        <f t="shared" si="408"/>
        <v>39 ans, 4 mois, 25 jours</v>
      </c>
      <c r="G2240" s="3">
        <f t="shared" si="409"/>
        <v>39</v>
      </c>
      <c r="H2240" s="4">
        <f t="shared" si="410"/>
        <v>4</v>
      </c>
      <c r="I2240" s="5">
        <f t="shared" si="411"/>
        <v>25</v>
      </c>
      <c r="K2240" s="1">
        <f t="shared" si="412"/>
        <v>45071</v>
      </c>
      <c r="M2240" s="6">
        <f t="shared" si="413"/>
        <v>-1</v>
      </c>
      <c r="O2240" s="2" t="str">
        <f t="shared" si="414"/>
        <v>39 ans, 4 mois, 26 jours</v>
      </c>
      <c r="Q2240" s="3">
        <f t="shared" si="415"/>
        <v>39</v>
      </c>
      <c r="R2240" s="4">
        <f t="shared" si="416"/>
        <v>4</v>
      </c>
      <c r="S2240" s="5">
        <f t="shared" si="417"/>
        <v>26</v>
      </c>
      <c r="U2240" s="1">
        <f t="shared" si="418"/>
        <v>45072</v>
      </c>
      <c r="W2240" s="6">
        <f t="shared" si="419"/>
        <v>0</v>
      </c>
      <c r="Y2240" t="str">
        <f>_xll.DIFFDATE(B2240,C2240,3)</f>
        <v>39 ans 4 mois 25 jours</v>
      </c>
      <c r="AC2240" t="str">
        <f>RIGHT(_xll.DIFFDATE($B2240,$C2240,3),8)</f>
        <v>25 jours</v>
      </c>
      <c r="AD2240" s="11"/>
      <c r="AE2240" s="10"/>
    </row>
    <row r="2241" spans="2:31">
      <c r="B2241" s="1">
        <v>31290</v>
      </c>
      <c r="C2241" s="1">
        <v>78672</v>
      </c>
      <c r="E2241" s="2" t="str">
        <f t="shared" si="408"/>
        <v>129 ans, 8 mois, 23 jours</v>
      </c>
      <c r="G2241" s="3">
        <f t="shared" si="409"/>
        <v>129</v>
      </c>
      <c r="H2241" s="4">
        <f t="shared" si="410"/>
        <v>8</v>
      </c>
      <c r="I2241" s="5">
        <f t="shared" si="411"/>
        <v>23</v>
      </c>
      <c r="K2241" s="1">
        <f t="shared" si="412"/>
        <v>78671</v>
      </c>
      <c r="M2241" s="6">
        <f t="shared" si="413"/>
        <v>-1</v>
      </c>
      <c r="O2241" s="2" t="str">
        <f t="shared" si="414"/>
        <v>129 ans, 8 mois, 24 jours</v>
      </c>
      <c r="Q2241" s="3">
        <f t="shared" si="415"/>
        <v>129</v>
      </c>
      <c r="R2241" s="4">
        <f t="shared" si="416"/>
        <v>8</v>
      </c>
      <c r="S2241" s="5">
        <f t="shared" si="417"/>
        <v>24</v>
      </c>
      <c r="U2241" s="1">
        <f t="shared" si="418"/>
        <v>78672</v>
      </c>
      <c r="W2241" s="6">
        <f t="shared" si="419"/>
        <v>0</v>
      </c>
      <c r="Y2241" t="str">
        <f>_xll.DIFFDATE(B2241,C2241,3)</f>
        <v>129 ans 8 mois 23 jours</v>
      </c>
      <c r="AC2241" t="str">
        <f>RIGHT(_xll.DIFFDATE($B2241,$C2241,3),8)</f>
        <v>23 jours</v>
      </c>
      <c r="AD2241" s="11"/>
      <c r="AE2241" s="10"/>
    </row>
    <row r="2242" spans="2:31">
      <c r="B2242" s="1">
        <v>2588</v>
      </c>
      <c r="C2242" s="1">
        <v>10577</v>
      </c>
      <c r="E2242" s="2" t="str">
        <f t="shared" si="408"/>
        <v>21 ans, 10 mois, 14 jours</v>
      </c>
      <c r="G2242" s="3">
        <f t="shared" si="409"/>
        <v>21</v>
      </c>
      <c r="H2242" s="4">
        <f t="shared" si="410"/>
        <v>10</v>
      </c>
      <c r="I2242" s="5">
        <f t="shared" si="411"/>
        <v>14</v>
      </c>
      <c r="K2242" s="1">
        <f t="shared" si="412"/>
        <v>10576</v>
      </c>
      <c r="M2242" s="6">
        <f t="shared" si="413"/>
        <v>-1</v>
      </c>
      <c r="O2242" s="2" t="str">
        <f t="shared" si="414"/>
        <v>21 ans, 10 mois, 15 jours</v>
      </c>
      <c r="Q2242" s="3">
        <f t="shared" si="415"/>
        <v>21</v>
      </c>
      <c r="R2242" s="4">
        <f t="shared" si="416"/>
        <v>10</v>
      </c>
      <c r="S2242" s="5">
        <f t="shared" si="417"/>
        <v>15</v>
      </c>
      <c r="U2242" s="1">
        <f t="shared" si="418"/>
        <v>10577</v>
      </c>
      <c r="W2242" s="6">
        <f t="shared" si="419"/>
        <v>0</v>
      </c>
      <c r="Y2242" t="str">
        <f>_xll.DIFFDATE(B2242,C2242,3)</f>
        <v>21 ans 10 mois 14 jours</v>
      </c>
      <c r="AC2242" t="str">
        <f>RIGHT(_xll.DIFFDATE($B2242,$C2242,3),8)</f>
        <v>14 jours</v>
      </c>
      <c r="AD2242" s="11"/>
      <c r="AE2242" s="10"/>
    </row>
    <row r="2243" spans="2:31">
      <c r="B2243" s="1">
        <v>32812</v>
      </c>
      <c r="C2243" s="1">
        <v>65076</v>
      </c>
      <c r="E2243" s="2" t="str">
        <f t="shared" si="408"/>
        <v>88 ans, 4 mois, -1 jour</v>
      </c>
      <c r="G2243" s="3">
        <f t="shared" si="409"/>
        <v>88</v>
      </c>
      <c r="H2243" s="4">
        <f t="shared" si="410"/>
        <v>4</v>
      </c>
      <c r="I2243" s="5">
        <f t="shared" si="411"/>
        <v>-1</v>
      </c>
      <c r="K2243" s="1">
        <f t="shared" si="412"/>
        <v>65073</v>
      </c>
      <c r="M2243" s="6">
        <f t="shared" si="413"/>
        <v>-3</v>
      </c>
      <c r="O2243" s="2" t="str">
        <f t="shared" si="414"/>
        <v>88 ans, 4 mois, 2 jours</v>
      </c>
      <c r="Q2243" s="3">
        <f t="shared" si="415"/>
        <v>88</v>
      </c>
      <c r="R2243" s="4">
        <f t="shared" si="416"/>
        <v>4</v>
      </c>
      <c r="S2243" s="5">
        <f t="shared" si="417"/>
        <v>2</v>
      </c>
      <c r="U2243" s="1">
        <f t="shared" si="418"/>
        <v>65076</v>
      </c>
      <c r="W2243" s="6">
        <f t="shared" si="419"/>
        <v>0</v>
      </c>
      <c r="Y2243" t="str">
        <f>_xll.DIFFDATE(B2243,C2243,3)</f>
        <v>88 ans 4 mois -1 jour</v>
      </c>
      <c r="AC2243" t="str">
        <f>RIGHT(_xll.DIFFDATE($B2243,$C2243,3),8)</f>
        <v xml:space="preserve"> -1 jour</v>
      </c>
      <c r="AD2243" s="11"/>
      <c r="AE2243" s="10"/>
    </row>
    <row r="2244" spans="2:31">
      <c r="B2244" s="1">
        <v>20971</v>
      </c>
      <c r="C2244" s="1">
        <v>35565</v>
      </c>
      <c r="E2244" s="2" t="str">
        <f t="shared" si="408"/>
        <v>39 ans, 11 mois, 14 jours</v>
      </c>
      <c r="G2244" s="3">
        <f t="shared" si="409"/>
        <v>39</v>
      </c>
      <c r="H2244" s="4">
        <f t="shared" si="410"/>
        <v>11</v>
      </c>
      <c r="I2244" s="5">
        <f t="shared" si="411"/>
        <v>14</v>
      </c>
      <c r="K2244" s="1">
        <f t="shared" si="412"/>
        <v>35564</v>
      </c>
      <c r="M2244" s="6">
        <f t="shared" si="413"/>
        <v>-1</v>
      </c>
      <c r="O2244" s="2" t="str">
        <f t="shared" si="414"/>
        <v>39 ans, 11 mois, 15 jours</v>
      </c>
      <c r="Q2244" s="3">
        <f t="shared" si="415"/>
        <v>39</v>
      </c>
      <c r="R2244" s="4">
        <f t="shared" si="416"/>
        <v>11</v>
      </c>
      <c r="S2244" s="5">
        <f t="shared" si="417"/>
        <v>15</v>
      </c>
      <c r="U2244" s="1">
        <f t="shared" si="418"/>
        <v>35565</v>
      </c>
      <c r="W2244" s="6">
        <f t="shared" si="419"/>
        <v>0</v>
      </c>
      <c r="Y2244" t="str">
        <f>_xll.DIFFDATE(B2244,C2244,3)</f>
        <v>39 ans 11 mois 14 jours</v>
      </c>
      <c r="AC2244" t="str">
        <f>RIGHT(_xll.DIFFDATE($B2244,$C2244,3),8)</f>
        <v>14 jours</v>
      </c>
      <c r="AD2244" s="11"/>
      <c r="AE2244" s="10"/>
    </row>
    <row r="2245" spans="2:31">
      <c r="B2245" s="1">
        <v>17316</v>
      </c>
      <c r="C2245" s="1">
        <v>32589</v>
      </c>
      <c r="E2245" s="2" t="str">
        <f t="shared" si="408"/>
        <v>41 ans, 9 mois, 21 jours</v>
      </c>
      <c r="G2245" s="3">
        <f t="shared" si="409"/>
        <v>41</v>
      </c>
      <c r="H2245" s="4">
        <f t="shared" si="410"/>
        <v>9</v>
      </c>
      <c r="I2245" s="5">
        <f t="shared" si="411"/>
        <v>21</v>
      </c>
      <c r="K2245" s="1">
        <f t="shared" si="412"/>
        <v>32588</v>
      </c>
      <c r="M2245" s="6">
        <f t="shared" si="413"/>
        <v>-1</v>
      </c>
      <c r="O2245" s="2" t="str">
        <f t="shared" si="414"/>
        <v>41 ans, 9 mois, 22 jours</v>
      </c>
      <c r="Q2245" s="3">
        <f t="shared" si="415"/>
        <v>41</v>
      </c>
      <c r="R2245" s="4">
        <f t="shared" si="416"/>
        <v>9</v>
      </c>
      <c r="S2245" s="5">
        <f t="shared" si="417"/>
        <v>22</v>
      </c>
      <c r="U2245" s="1">
        <f t="shared" si="418"/>
        <v>32589</v>
      </c>
      <c r="W2245" s="6">
        <f t="shared" si="419"/>
        <v>0</v>
      </c>
      <c r="Y2245" t="str">
        <f>_xll.DIFFDATE(B2245,C2245,3)</f>
        <v>41 ans 9 mois 21 jours</v>
      </c>
      <c r="AC2245" t="str">
        <f>RIGHT(_xll.DIFFDATE($B2245,$C2245,3),8)</f>
        <v>21 jours</v>
      </c>
      <c r="AD2245" s="11"/>
      <c r="AE2245" s="10"/>
    </row>
    <row r="2246" spans="2:31">
      <c r="B2246" s="1">
        <v>35826</v>
      </c>
      <c r="C2246" s="1">
        <v>65951</v>
      </c>
      <c r="E2246" s="2" t="str">
        <f t="shared" si="408"/>
        <v>82 ans, 5 mois, 23 jours</v>
      </c>
      <c r="G2246" s="3">
        <f t="shared" si="409"/>
        <v>82</v>
      </c>
      <c r="H2246" s="4">
        <f t="shared" si="410"/>
        <v>5</v>
      </c>
      <c r="I2246" s="5">
        <f t="shared" si="411"/>
        <v>23</v>
      </c>
      <c r="K2246" s="1">
        <f t="shared" si="412"/>
        <v>65950</v>
      </c>
      <c r="M2246" s="6">
        <f t="shared" si="413"/>
        <v>-1</v>
      </c>
      <c r="O2246" s="2" t="str">
        <f t="shared" si="414"/>
        <v>82 ans, 5 mois, 24 jours</v>
      </c>
      <c r="Q2246" s="3">
        <f t="shared" si="415"/>
        <v>82</v>
      </c>
      <c r="R2246" s="4">
        <f t="shared" si="416"/>
        <v>5</v>
      </c>
      <c r="S2246" s="5">
        <f t="shared" si="417"/>
        <v>24</v>
      </c>
      <c r="U2246" s="1">
        <f t="shared" si="418"/>
        <v>65951</v>
      </c>
      <c r="W2246" s="6">
        <f t="shared" si="419"/>
        <v>0</v>
      </c>
      <c r="Y2246" t="str">
        <f>_xll.DIFFDATE(B2246,C2246,3)</f>
        <v>82 ans 5 mois 23 jours</v>
      </c>
      <c r="AC2246" t="str">
        <f>RIGHT(_xll.DIFFDATE($B2246,$C2246,3),8)</f>
        <v>23 jours</v>
      </c>
      <c r="AD2246" s="11"/>
      <c r="AE2246" s="10"/>
    </row>
    <row r="2247" spans="2:31">
      <c r="B2247" s="1">
        <v>30194</v>
      </c>
      <c r="C2247" s="1">
        <v>45851</v>
      </c>
      <c r="E2247" s="2" t="str">
        <f t="shared" si="408"/>
        <v>42 ans, 10 mois, 12 jours</v>
      </c>
      <c r="G2247" s="3">
        <f t="shared" si="409"/>
        <v>42</v>
      </c>
      <c r="H2247" s="4">
        <f t="shared" si="410"/>
        <v>10</v>
      </c>
      <c r="I2247" s="5">
        <f t="shared" si="411"/>
        <v>12</v>
      </c>
      <c r="K2247" s="1">
        <f t="shared" si="412"/>
        <v>45850</v>
      </c>
      <c r="M2247" s="6">
        <f t="shared" si="413"/>
        <v>-1</v>
      </c>
      <c r="O2247" s="2" t="str">
        <f t="shared" si="414"/>
        <v>42 ans, 10 mois, 13 jours</v>
      </c>
      <c r="Q2247" s="3">
        <f t="shared" si="415"/>
        <v>42</v>
      </c>
      <c r="R2247" s="4">
        <f t="shared" si="416"/>
        <v>10</v>
      </c>
      <c r="S2247" s="5">
        <f t="shared" si="417"/>
        <v>13</v>
      </c>
      <c r="U2247" s="1">
        <f t="shared" si="418"/>
        <v>45851</v>
      </c>
      <c r="W2247" s="6">
        <f t="shared" si="419"/>
        <v>0</v>
      </c>
      <c r="Y2247" t="str">
        <f>_xll.DIFFDATE(B2247,C2247,3)</f>
        <v>42 ans 10 mois 12 jours</v>
      </c>
      <c r="AC2247" t="str">
        <f>RIGHT(_xll.DIFFDATE($B2247,$C2247,3),8)</f>
        <v>12 jours</v>
      </c>
      <c r="AD2247" s="11"/>
      <c r="AE2247" s="10"/>
    </row>
    <row r="2248" spans="2:31">
      <c r="B2248" s="1">
        <v>28733</v>
      </c>
      <c r="C2248" s="1">
        <v>82317</v>
      </c>
      <c r="E2248" s="2" t="str">
        <f t="shared" ref="E2248:E2311" si="420">DATEDIF(B2248,C2248,"y")&amp;IF(DATEDIF(B2248,C2248,"y")&gt;1," ans, "," an, ")&amp;DATEDIF(B2248,C2248,"ym")&amp;" mois, "&amp;DATEDIF(B2248,C2248,"md")&amp;IF(DATEDIF(B2248,C2248,"md")&gt;1," jours"," jour")</f>
        <v>146 ans, 8 mois, 15 jours</v>
      </c>
      <c r="G2248" s="3">
        <f t="shared" ref="G2248:G2311" si="421">DATEDIF(B2248,C2248,"y")</f>
        <v>146</v>
      </c>
      <c r="H2248" s="4">
        <f t="shared" ref="H2248:H2311" si="422">DATEDIF(B2248,C2248,"ym")</f>
        <v>8</v>
      </c>
      <c r="I2248" s="5">
        <f t="shared" ref="I2248:I2311" si="423">DATEDIF(B2248,C2248,"md")</f>
        <v>15</v>
      </c>
      <c r="K2248" s="1">
        <f t="shared" ref="K2248:K2311" si="424">EDATE($B2248,12*G2248+H2248)+I2248</f>
        <v>82316</v>
      </c>
      <c r="M2248" s="6">
        <f t="shared" ref="M2248:M2311" si="425">K2248-$C2248</f>
        <v>-1</v>
      </c>
      <c r="O2248" s="2" t="str">
        <f t="shared" ref="O2248:O2311" si="426" xml:space="preserve">          TEXT(INT((12*(YEAR(INT(C2248)+((ROUND(C2248-INT(C2248)-B2248+INT(B2248),6))&gt;=0))-YEAR(B2248))+MONTH(INT(C2248)+((ROUND(C2248-INT(C2248)-B2248+INT(B2248),6))&gt;=0))-MONTH(B2248)    -(EDATE(B2248,12*(YEAR(INT(C2248)+((ROUND(C2248-INT(C2248)-B2248+INT(B2248),6))&gt;=0))-YEAR(B2248))+MONTH(INT(C2248)+((ROUND(C2248-INT(C2248)-B2248+INT(B2248),6))&gt;=0))-MONTH(B2248))&gt;=(INT(C2248)+((ROUND(C2248-INT(C2248)-B2248+INT(B2248),6))&gt;=0))))/12),"[&gt;=2]0"" ans, "";0"" an, """)&amp;                  MOD(12*(YEAR(INT(C2248)+((ROUND(C2248-INT(C2248)-B2248+INT(B2248),6))&gt;=0))-YEAR(B2248))+MONTH(INT(C2248)+((ROUND(C2248-INT(C2248)-B2248+INT(B2248),6))&gt;=0))-MONTH(B2248)    -(EDATE(B2248,12*(YEAR(INT(C2248)+((ROUND(C2248-INT(C2248)-B2248+INT(B2248),6))&gt;=0))-YEAR(B2248))+MONTH(INT(C2248)+((ROUND(C2248-INT(C2248)-B2248+INT(B2248),6))&gt;=0))-MONTH(B2248))&gt;=(INT(C2248)+((ROUND(C2248-INT(C2248)-B2248+INT(B2248),6))&gt;=0))),12)&amp;" mois, "&amp;                          TEXT(INT(C2248)+((ROUND(C2248-INT(C2248)-B2248+INT(B2248),6))&gt;=0)-EDATE(INT(B2248),12*(YEAR(INT(C2248)+((ROUND(C2248-INT(C2248)-B2248+INT(B2248),6))&gt;=0))-YEAR(B2248))+MONTH(INT(C2248)+((ROUND(C2248-INT(C2248)-B2248+INT(B2248),6))&gt;=0))-MONTH(B2248)    -(EDATE(B2248,12*(YEAR(INT(C2248)+((ROUND(C2248-INT(C2248)-B2248+INT(B2248),6))&gt;=0))-YEAR(B2248))+MONTH(INT(C2248)+((ROUND(C2248-INT(C2248)-B2248+INT(B2248),6))&gt;=0))-MONTH(B2248))&gt;=(INT(C2248)+((ROUND(C2248-INT(C2248)-B2248+INT(B2248),6))&gt;=0))))-1,"[&gt;=2]0"" jours"";0"" jour""")</f>
        <v>146 ans, 8 mois, 16 jours</v>
      </c>
      <c r="Q2248" s="3">
        <f t="shared" ref="Q2248:Q2311" si="427" xml:space="preserve">            INT((12*(YEAR(INT(C2248)+((ROUND(C2248-INT(C2248)-B2248+INT(B2248),6))&gt;=0))-YEAR(B2248))+MONTH(INT(C2248)+((ROUND(C2248-INT(C2248)-B2248+INT(B2248),6))&gt;=0))-MONTH(B2248)-(EDATE(B2248,12*(YEAR(INT(C2248)+((ROUND(C2248-INT(C2248)-B2248+INT(B2248),6))&gt;=0))-YEAR(B2248))+MONTH(INT(C2248)+((ROUND(C2248-INT(C2248)-B2248+INT(B2248),6))&gt;=0))-MONTH(B2248))&gt;=(INT(C2248)+((ROUND(C2248-INT(C2248)-B2248+INT(B2248),6))&gt;=0))))/12)</f>
        <v>146</v>
      </c>
      <c r="R2248" s="4">
        <f t="shared" ref="R2248:R2311" si="428" xml:space="preserve">             MOD(12*(YEAR(INT(C2248)+((ROUND(C2248-INT(C2248)-B2248+INT(B2248),6))&gt;=0))-YEAR(B2248))+MONTH(INT(C2248)+((ROUND(C2248-INT(C2248)-B2248+INT(B2248),6))&gt;=0))-MONTH(B2248)-(EDATE(B2248,12*(YEAR(INT(C2248)+((ROUND(C2248-INT(C2248)-B2248+INT(B2248),6))&gt;=0))-YEAR(B2248))+MONTH(INT(C2248)+((ROUND(C2248-INT(C2248)-B2248+INT(B2248),6))&gt;=0))-MONTH(B2248))&gt;=(INT(C2248)+((ROUND(C2248-INT(C2248)-B2248+INT(B2248),6))&gt;=0))),12)</f>
        <v>8</v>
      </c>
      <c r="S2248" s="5">
        <f t="shared" ref="S2248:S2311" si="429" xml:space="preserve">                               INT(C2248)+((ROUND(C2248-INT(C2248)-B2248+INT(B2248),6))&gt;=0)-EDATE(INT(B2248),12*(YEAR(INT(C2248)+((ROUND(C2248-INT(C2248)-B2248+INT(B2248),6))&gt;=0))-YEAR(B2248))+MONTH(INT(C2248)+((ROUND(C2248-INT(C2248)-B2248+INT(B2248),6))&gt;=0))-MONTH(B2248)    -(EDATE(B2248,12*(YEAR(INT(C2248)+((ROUND(C2248-INT(C2248)-B2248+INT(B2248),6))&gt;=0))-YEAR(B2248))+MONTH(INT(C2248)+((ROUND(C2248-INT(C2248)-B2248+INT(B2248),6))&gt;=0))-MONTH(B2248))&gt;=(INT(C2248)+((ROUND(C2248-INT(C2248)-B2248+INT(B2248),6))&gt;=0))))-1</f>
        <v>16</v>
      </c>
      <c r="U2248" s="1">
        <f t="shared" ref="U2248:U2311" si="430">EDATE($B2248,12*Q2248+R2248)+S2248</f>
        <v>82317</v>
      </c>
      <c r="W2248" s="6">
        <f t="shared" ref="W2248:W2311" si="431">U2248-$C2248</f>
        <v>0</v>
      </c>
      <c r="Y2248" t="str">
        <f>_xll.DIFFDATE(B2248,C2248,3)</f>
        <v>146 ans 8 mois 15 jours</v>
      </c>
      <c r="AC2248" t="str">
        <f>RIGHT(_xll.DIFFDATE($B2248,$C2248,3),8)</f>
        <v>15 jours</v>
      </c>
      <c r="AD2248" s="11"/>
      <c r="AE2248" s="10"/>
    </row>
    <row r="2249" spans="2:31">
      <c r="B2249" s="1">
        <v>21185</v>
      </c>
      <c r="C2249" s="1">
        <v>36357</v>
      </c>
      <c r="E2249" s="2" t="str">
        <f t="shared" si="420"/>
        <v>41 ans, 6 mois, 15 jours</v>
      </c>
      <c r="G2249" s="3">
        <f t="shared" si="421"/>
        <v>41</v>
      </c>
      <c r="H2249" s="4">
        <f t="shared" si="422"/>
        <v>6</v>
      </c>
      <c r="I2249" s="5">
        <f t="shared" si="423"/>
        <v>15</v>
      </c>
      <c r="K2249" s="1">
        <f t="shared" si="424"/>
        <v>36356</v>
      </c>
      <c r="M2249" s="6">
        <f t="shared" si="425"/>
        <v>-1</v>
      </c>
      <c r="O2249" s="2" t="str">
        <f t="shared" si="426"/>
        <v>41 ans, 6 mois, 16 jours</v>
      </c>
      <c r="Q2249" s="3">
        <f t="shared" si="427"/>
        <v>41</v>
      </c>
      <c r="R2249" s="4">
        <f t="shared" si="428"/>
        <v>6</v>
      </c>
      <c r="S2249" s="5">
        <f t="shared" si="429"/>
        <v>16</v>
      </c>
      <c r="U2249" s="1">
        <f t="shared" si="430"/>
        <v>36357</v>
      </c>
      <c r="W2249" s="6">
        <f t="shared" si="431"/>
        <v>0</v>
      </c>
      <c r="Y2249" t="str">
        <f>_xll.DIFFDATE(B2249,C2249,3)</f>
        <v>41 ans 6 mois 15 jours</v>
      </c>
      <c r="AC2249" t="str">
        <f>RIGHT(_xll.DIFFDATE($B2249,$C2249,3),8)</f>
        <v>15 jours</v>
      </c>
      <c r="AD2249" s="11"/>
      <c r="AE2249" s="10"/>
    </row>
    <row r="2250" spans="2:31">
      <c r="B2250" s="1">
        <v>14426</v>
      </c>
      <c r="C2250" s="1">
        <v>65454</v>
      </c>
      <c r="E2250" s="2" t="str">
        <f t="shared" si="420"/>
        <v>139 ans, 8 mois, 13 jours</v>
      </c>
      <c r="G2250" s="3">
        <f t="shared" si="421"/>
        <v>139</v>
      </c>
      <c r="H2250" s="4">
        <f t="shared" si="422"/>
        <v>8</v>
      </c>
      <c r="I2250" s="5">
        <f t="shared" si="423"/>
        <v>13</v>
      </c>
      <c r="K2250" s="1">
        <f t="shared" si="424"/>
        <v>65452</v>
      </c>
      <c r="M2250" s="6">
        <f t="shared" si="425"/>
        <v>-2</v>
      </c>
      <c r="O2250" s="2" t="str">
        <f t="shared" si="426"/>
        <v>139 ans, 8 mois, 15 jours</v>
      </c>
      <c r="Q2250" s="3">
        <f t="shared" si="427"/>
        <v>139</v>
      </c>
      <c r="R2250" s="4">
        <f t="shared" si="428"/>
        <v>8</v>
      </c>
      <c r="S2250" s="5">
        <f t="shared" si="429"/>
        <v>15</v>
      </c>
      <c r="U2250" s="1">
        <f t="shared" si="430"/>
        <v>65454</v>
      </c>
      <c r="W2250" s="6">
        <f t="shared" si="431"/>
        <v>0</v>
      </c>
      <c r="Y2250" t="str">
        <f>_xll.DIFFDATE(B2250,C2250,3)</f>
        <v>139 ans 8 mois 13 jours</v>
      </c>
      <c r="AC2250" t="str">
        <f>RIGHT(_xll.DIFFDATE($B2250,$C2250,3),8)</f>
        <v>13 jours</v>
      </c>
      <c r="AD2250" s="11"/>
      <c r="AE2250" s="10"/>
    </row>
    <row r="2251" spans="2:31">
      <c r="B2251" s="1">
        <v>5053</v>
      </c>
      <c r="C2251" s="1">
        <v>6785</v>
      </c>
      <c r="E2251" s="2" t="str">
        <f t="shared" si="420"/>
        <v>4 ans, 8 mois, 28 jours</v>
      </c>
      <c r="G2251" s="3">
        <f t="shared" si="421"/>
        <v>4</v>
      </c>
      <c r="H2251" s="4">
        <f t="shared" si="422"/>
        <v>8</v>
      </c>
      <c r="I2251" s="5">
        <f t="shared" si="423"/>
        <v>28</v>
      </c>
      <c r="K2251" s="1">
        <f t="shared" si="424"/>
        <v>6784</v>
      </c>
      <c r="M2251" s="6">
        <f t="shared" si="425"/>
        <v>-1</v>
      </c>
      <c r="O2251" s="2" t="str">
        <f t="shared" si="426"/>
        <v>4 ans, 8 mois, 29 jours</v>
      </c>
      <c r="Q2251" s="3">
        <f t="shared" si="427"/>
        <v>4</v>
      </c>
      <c r="R2251" s="4">
        <f t="shared" si="428"/>
        <v>8</v>
      </c>
      <c r="S2251" s="5">
        <f t="shared" si="429"/>
        <v>29</v>
      </c>
      <c r="U2251" s="1">
        <f t="shared" si="430"/>
        <v>6785</v>
      </c>
      <c r="W2251" s="6">
        <f t="shared" si="431"/>
        <v>0</v>
      </c>
      <c r="Y2251" t="str">
        <f>_xll.DIFFDATE(B2251,C2251,3)</f>
        <v>4 ans 8 mois 28 jours</v>
      </c>
      <c r="AC2251" t="str">
        <f>RIGHT(_xll.DIFFDATE($B2251,$C2251,3),8)</f>
        <v>28 jours</v>
      </c>
      <c r="AD2251" s="11"/>
      <c r="AE2251" s="10"/>
    </row>
    <row r="2252" spans="2:31">
      <c r="B2252" s="1">
        <v>30255</v>
      </c>
      <c r="C2252" s="1">
        <v>65573</v>
      </c>
      <c r="E2252" s="2" t="str">
        <f t="shared" si="420"/>
        <v>96 ans, 8 mois, 11 jours</v>
      </c>
      <c r="G2252" s="3">
        <f t="shared" si="421"/>
        <v>96</v>
      </c>
      <c r="H2252" s="4">
        <f t="shared" si="422"/>
        <v>8</v>
      </c>
      <c r="I2252" s="5">
        <f t="shared" si="423"/>
        <v>11</v>
      </c>
      <c r="K2252" s="1">
        <f t="shared" si="424"/>
        <v>65572</v>
      </c>
      <c r="M2252" s="6">
        <f t="shared" si="425"/>
        <v>-1</v>
      </c>
      <c r="O2252" s="2" t="str">
        <f t="shared" si="426"/>
        <v>96 ans, 8 mois, 12 jours</v>
      </c>
      <c r="Q2252" s="3">
        <f t="shared" si="427"/>
        <v>96</v>
      </c>
      <c r="R2252" s="4">
        <f t="shared" si="428"/>
        <v>8</v>
      </c>
      <c r="S2252" s="5">
        <f t="shared" si="429"/>
        <v>12</v>
      </c>
      <c r="U2252" s="1">
        <f t="shared" si="430"/>
        <v>65573</v>
      </c>
      <c r="W2252" s="6">
        <f t="shared" si="431"/>
        <v>0</v>
      </c>
      <c r="Y2252" t="str">
        <f>_xll.DIFFDATE(B2252,C2252,3)</f>
        <v>96 ans 8 mois 11 jours</v>
      </c>
      <c r="AC2252" t="str">
        <f>RIGHT(_xll.DIFFDATE($B2252,$C2252,3),8)</f>
        <v>11 jours</v>
      </c>
      <c r="AD2252" s="11"/>
      <c r="AE2252" s="10"/>
    </row>
    <row r="2253" spans="2:31">
      <c r="B2253" s="1">
        <v>8857</v>
      </c>
      <c r="C2253" s="1">
        <v>10043</v>
      </c>
      <c r="E2253" s="2" t="str">
        <f t="shared" si="420"/>
        <v>3 ans, 2 mois, 30 jours</v>
      </c>
      <c r="G2253" s="3">
        <f t="shared" si="421"/>
        <v>3</v>
      </c>
      <c r="H2253" s="4">
        <f t="shared" si="422"/>
        <v>2</v>
      </c>
      <c r="I2253" s="5">
        <f t="shared" si="423"/>
        <v>30</v>
      </c>
      <c r="K2253" s="1">
        <f t="shared" si="424"/>
        <v>10043</v>
      </c>
      <c r="M2253" s="6">
        <f t="shared" si="425"/>
        <v>0</v>
      </c>
      <c r="O2253" s="2" t="str">
        <f t="shared" si="426"/>
        <v>3 ans, 3 mois, 0 jour</v>
      </c>
      <c r="Q2253" s="3">
        <f t="shared" si="427"/>
        <v>3</v>
      </c>
      <c r="R2253" s="4">
        <f t="shared" si="428"/>
        <v>3</v>
      </c>
      <c r="S2253" s="5">
        <f t="shared" si="429"/>
        <v>0</v>
      </c>
      <c r="U2253" s="1">
        <f t="shared" si="430"/>
        <v>10043</v>
      </c>
      <c r="W2253" s="6">
        <f t="shared" si="431"/>
        <v>0</v>
      </c>
      <c r="Y2253" t="str">
        <f>_xll.DIFFDATE(B2253,C2253,3)</f>
        <v>3 ans 2 mois 30 jours</v>
      </c>
      <c r="AC2253" t="str">
        <f>RIGHT(_xll.DIFFDATE($B2253,$C2253,3),8)</f>
        <v>30 jours</v>
      </c>
      <c r="AD2253" s="11"/>
      <c r="AE2253" s="10"/>
    </row>
    <row r="2254" spans="2:31">
      <c r="B2254" s="1">
        <v>26205</v>
      </c>
      <c r="C2254" s="1">
        <v>63258</v>
      </c>
      <c r="E2254" s="2" t="str">
        <f t="shared" si="420"/>
        <v>101 ans, 5 mois, 9 jours</v>
      </c>
      <c r="G2254" s="3">
        <f t="shared" si="421"/>
        <v>101</v>
      </c>
      <c r="H2254" s="4">
        <f t="shared" si="422"/>
        <v>5</v>
      </c>
      <c r="I2254" s="5">
        <f t="shared" si="423"/>
        <v>9</v>
      </c>
      <c r="K2254" s="1">
        <f t="shared" si="424"/>
        <v>63257</v>
      </c>
      <c r="M2254" s="6">
        <f t="shared" si="425"/>
        <v>-1</v>
      </c>
      <c r="O2254" s="2" t="str">
        <f t="shared" si="426"/>
        <v>101 ans, 5 mois, 10 jours</v>
      </c>
      <c r="Q2254" s="3">
        <f t="shared" si="427"/>
        <v>101</v>
      </c>
      <c r="R2254" s="4">
        <f t="shared" si="428"/>
        <v>5</v>
      </c>
      <c r="S2254" s="5">
        <f t="shared" si="429"/>
        <v>10</v>
      </c>
      <c r="U2254" s="1">
        <f t="shared" si="430"/>
        <v>63258</v>
      </c>
      <c r="W2254" s="6">
        <f t="shared" si="431"/>
        <v>0</v>
      </c>
      <c r="Y2254" t="str">
        <f>_xll.DIFFDATE(B2254,C2254,3)</f>
        <v>101 ans 5 mois 9 jours</v>
      </c>
      <c r="AC2254" t="str">
        <f>RIGHT(_xll.DIFFDATE($B2254,$C2254,3),8)</f>
        <v xml:space="preserve"> 9 jours</v>
      </c>
      <c r="AD2254" s="11"/>
      <c r="AE2254" s="10"/>
    </row>
    <row r="2255" spans="2:31">
      <c r="B2255" s="1">
        <v>2435</v>
      </c>
      <c r="C2255" s="1">
        <v>56435</v>
      </c>
      <c r="E2255" s="2" t="str">
        <f t="shared" si="420"/>
        <v>147 ans, 10 mois, 4 jours</v>
      </c>
      <c r="G2255" s="3">
        <f t="shared" si="421"/>
        <v>147</v>
      </c>
      <c r="H2255" s="4">
        <f t="shared" si="422"/>
        <v>10</v>
      </c>
      <c r="I2255" s="5">
        <f t="shared" si="423"/>
        <v>4</v>
      </c>
      <c r="K2255" s="1">
        <f t="shared" si="424"/>
        <v>56434</v>
      </c>
      <c r="M2255" s="6">
        <f t="shared" si="425"/>
        <v>-1</v>
      </c>
      <c r="O2255" s="2" t="str">
        <f t="shared" si="426"/>
        <v>147 ans, 10 mois, 5 jours</v>
      </c>
      <c r="Q2255" s="3">
        <f t="shared" si="427"/>
        <v>147</v>
      </c>
      <c r="R2255" s="4">
        <f t="shared" si="428"/>
        <v>10</v>
      </c>
      <c r="S2255" s="5">
        <f t="shared" si="429"/>
        <v>5</v>
      </c>
      <c r="U2255" s="1">
        <f t="shared" si="430"/>
        <v>56435</v>
      </c>
      <c r="W2255" s="6">
        <f t="shared" si="431"/>
        <v>0</v>
      </c>
      <c r="Y2255" t="str">
        <f>_xll.DIFFDATE(B2255,C2255,3)</f>
        <v>147 ans 10 mois 4 jours</v>
      </c>
      <c r="AC2255" t="str">
        <f>RIGHT(_xll.DIFFDATE($B2255,$C2255,3),8)</f>
        <v xml:space="preserve"> 4 jours</v>
      </c>
      <c r="AD2255" s="11"/>
      <c r="AE2255" s="10"/>
    </row>
    <row r="2256" spans="2:31">
      <c r="B2256" s="1">
        <v>1613</v>
      </c>
      <c r="C2256" s="1">
        <v>36890</v>
      </c>
      <c r="E2256" s="2" t="str">
        <f t="shared" si="420"/>
        <v>96 ans, 6 mois, 29 jours</v>
      </c>
      <c r="G2256" s="3">
        <f t="shared" si="421"/>
        <v>96</v>
      </c>
      <c r="H2256" s="4">
        <f t="shared" si="422"/>
        <v>6</v>
      </c>
      <c r="I2256" s="5">
        <f t="shared" si="423"/>
        <v>29</v>
      </c>
      <c r="K2256" s="1">
        <f t="shared" si="424"/>
        <v>36889</v>
      </c>
      <c r="M2256" s="6">
        <f t="shared" si="425"/>
        <v>-1</v>
      </c>
      <c r="O2256" s="2" t="str">
        <f t="shared" si="426"/>
        <v>96 ans, 6 mois, 30 jours</v>
      </c>
      <c r="Q2256" s="3">
        <f t="shared" si="427"/>
        <v>96</v>
      </c>
      <c r="R2256" s="4">
        <f t="shared" si="428"/>
        <v>6</v>
      </c>
      <c r="S2256" s="5">
        <f t="shared" si="429"/>
        <v>30</v>
      </c>
      <c r="U2256" s="1">
        <f t="shared" si="430"/>
        <v>36890</v>
      </c>
      <c r="W2256" s="6">
        <f t="shared" si="431"/>
        <v>0</v>
      </c>
      <c r="Y2256" t="str">
        <f>_xll.DIFFDATE(B2256,C2256,3)</f>
        <v>96 ans 6 mois 29 jours</v>
      </c>
      <c r="AC2256" t="str">
        <f>RIGHT(_xll.DIFFDATE($B2256,$C2256,3),8)</f>
        <v>29 jours</v>
      </c>
      <c r="AD2256" s="11"/>
      <c r="AE2256" s="10"/>
    </row>
    <row r="2257" spans="2:31">
      <c r="B2257" s="1">
        <v>15706</v>
      </c>
      <c r="C2257" s="1">
        <v>29211</v>
      </c>
      <c r="E2257" s="2" t="str">
        <f t="shared" si="420"/>
        <v>36 ans, 11 mois, 21 jours</v>
      </c>
      <c r="G2257" s="3">
        <f t="shared" si="421"/>
        <v>36</v>
      </c>
      <c r="H2257" s="4">
        <f t="shared" si="422"/>
        <v>11</v>
      </c>
      <c r="I2257" s="5">
        <f t="shared" si="423"/>
        <v>21</v>
      </c>
      <c r="K2257" s="1">
        <f t="shared" si="424"/>
        <v>29210</v>
      </c>
      <c r="M2257" s="6">
        <f t="shared" si="425"/>
        <v>-1</v>
      </c>
      <c r="O2257" s="2" t="str">
        <f t="shared" si="426"/>
        <v>36 ans, 11 mois, 22 jours</v>
      </c>
      <c r="Q2257" s="3">
        <f t="shared" si="427"/>
        <v>36</v>
      </c>
      <c r="R2257" s="4">
        <f t="shared" si="428"/>
        <v>11</v>
      </c>
      <c r="S2257" s="5">
        <f t="shared" si="429"/>
        <v>22</v>
      </c>
      <c r="U2257" s="1">
        <f t="shared" si="430"/>
        <v>29211</v>
      </c>
      <c r="W2257" s="6">
        <f t="shared" si="431"/>
        <v>0</v>
      </c>
      <c r="Y2257" t="str">
        <f>_xll.DIFFDATE(B2257,C2257,3)</f>
        <v>36 ans 11 mois 21 jours</v>
      </c>
      <c r="AC2257" t="str">
        <f>RIGHT(_xll.DIFFDATE($B2257,$C2257,3),8)</f>
        <v>21 jours</v>
      </c>
      <c r="AD2257" s="11"/>
      <c r="AE2257" s="10"/>
    </row>
    <row r="2258" spans="2:31">
      <c r="B2258" s="1">
        <v>30955</v>
      </c>
      <c r="C2258" s="1">
        <v>63620</v>
      </c>
      <c r="E2258" s="2" t="str">
        <f t="shared" si="420"/>
        <v>89 ans, 5 mois, 5 jours</v>
      </c>
      <c r="G2258" s="3">
        <f t="shared" si="421"/>
        <v>89</v>
      </c>
      <c r="H2258" s="4">
        <f t="shared" si="422"/>
        <v>5</v>
      </c>
      <c r="I2258" s="5">
        <f t="shared" si="423"/>
        <v>5</v>
      </c>
      <c r="K2258" s="1">
        <f t="shared" si="424"/>
        <v>63618</v>
      </c>
      <c r="M2258" s="6">
        <f t="shared" si="425"/>
        <v>-2</v>
      </c>
      <c r="O2258" s="2" t="str">
        <f t="shared" si="426"/>
        <v>89 ans, 5 mois, 7 jours</v>
      </c>
      <c r="Q2258" s="3">
        <f t="shared" si="427"/>
        <v>89</v>
      </c>
      <c r="R2258" s="4">
        <f t="shared" si="428"/>
        <v>5</v>
      </c>
      <c r="S2258" s="5">
        <f t="shared" si="429"/>
        <v>7</v>
      </c>
      <c r="U2258" s="1">
        <f t="shared" si="430"/>
        <v>63620</v>
      </c>
      <c r="W2258" s="6">
        <f t="shared" si="431"/>
        <v>0</v>
      </c>
      <c r="Y2258" t="str">
        <f>_xll.DIFFDATE(B2258,C2258,3)</f>
        <v>89 ans 5 mois 5 jours</v>
      </c>
      <c r="AC2258" t="str">
        <f>RIGHT(_xll.DIFFDATE($B2258,$C2258,3),8)</f>
        <v xml:space="preserve"> 5 jours</v>
      </c>
      <c r="AD2258" s="11"/>
      <c r="AE2258" s="10"/>
    </row>
    <row r="2259" spans="2:31">
      <c r="B2259" s="1">
        <v>21487</v>
      </c>
      <c r="C2259" s="1">
        <v>54495</v>
      </c>
      <c r="E2259" s="2" t="str">
        <f t="shared" si="420"/>
        <v>90 ans, 4 mois, 12 jours</v>
      </c>
      <c r="G2259" s="3">
        <f t="shared" si="421"/>
        <v>90</v>
      </c>
      <c r="H2259" s="4">
        <f t="shared" si="422"/>
        <v>4</v>
      </c>
      <c r="I2259" s="5">
        <f t="shared" si="423"/>
        <v>12</v>
      </c>
      <c r="K2259" s="1">
        <f t="shared" si="424"/>
        <v>54494</v>
      </c>
      <c r="M2259" s="6">
        <f t="shared" si="425"/>
        <v>-1</v>
      </c>
      <c r="O2259" s="2" t="str">
        <f t="shared" si="426"/>
        <v>90 ans, 4 mois, 13 jours</v>
      </c>
      <c r="Q2259" s="3">
        <f t="shared" si="427"/>
        <v>90</v>
      </c>
      <c r="R2259" s="4">
        <f t="shared" si="428"/>
        <v>4</v>
      </c>
      <c r="S2259" s="5">
        <f t="shared" si="429"/>
        <v>13</v>
      </c>
      <c r="U2259" s="1">
        <f t="shared" si="430"/>
        <v>54495</v>
      </c>
      <c r="W2259" s="6">
        <f t="shared" si="431"/>
        <v>0</v>
      </c>
      <c r="Y2259" t="str">
        <f>_xll.DIFFDATE(B2259,C2259,3)</f>
        <v>90 ans 4 mois 12 jours</v>
      </c>
      <c r="AC2259" t="str">
        <f>RIGHT(_xll.DIFFDATE($B2259,$C2259,3),8)</f>
        <v>12 jours</v>
      </c>
      <c r="AD2259" s="11"/>
      <c r="AE2259" s="10"/>
    </row>
    <row r="2260" spans="2:31">
      <c r="B2260" s="1">
        <v>24350</v>
      </c>
      <c r="C2260" s="1">
        <v>57318</v>
      </c>
      <c r="E2260" s="2" t="str">
        <f t="shared" si="420"/>
        <v>90 ans, 3 mois, 3 jours</v>
      </c>
      <c r="G2260" s="3">
        <f t="shared" si="421"/>
        <v>90</v>
      </c>
      <c r="H2260" s="4">
        <f t="shared" si="422"/>
        <v>3</v>
      </c>
      <c r="I2260" s="5">
        <f t="shared" si="423"/>
        <v>3</v>
      </c>
      <c r="K2260" s="1">
        <f t="shared" si="424"/>
        <v>57317</v>
      </c>
      <c r="M2260" s="6">
        <f t="shared" si="425"/>
        <v>-1</v>
      </c>
      <c r="O2260" s="2" t="str">
        <f t="shared" si="426"/>
        <v>90 ans, 3 mois, 4 jours</v>
      </c>
      <c r="Q2260" s="3">
        <f t="shared" si="427"/>
        <v>90</v>
      </c>
      <c r="R2260" s="4">
        <f t="shared" si="428"/>
        <v>3</v>
      </c>
      <c r="S2260" s="5">
        <f t="shared" si="429"/>
        <v>4</v>
      </c>
      <c r="U2260" s="1">
        <f t="shared" si="430"/>
        <v>57318</v>
      </c>
      <c r="W2260" s="6">
        <f t="shared" si="431"/>
        <v>0</v>
      </c>
      <c r="Y2260" t="str">
        <f>_xll.DIFFDATE(B2260,C2260,3)</f>
        <v>90 ans 3 mois 3 jours</v>
      </c>
      <c r="AC2260" t="str">
        <f>RIGHT(_xll.DIFFDATE($B2260,$C2260,3),8)</f>
        <v xml:space="preserve"> 3 jours</v>
      </c>
      <c r="AD2260" s="11"/>
      <c r="AE2260" s="10"/>
    </row>
    <row r="2261" spans="2:31">
      <c r="B2261" s="1">
        <v>29251</v>
      </c>
      <c r="C2261" s="1">
        <v>39938</v>
      </c>
      <c r="E2261" s="2" t="str">
        <f t="shared" si="420"/>
        <v>29 ans, 3 mois, 4 jours</v>
      </c>
      <c r="G2261" s="3">
        <f t="shared" si="421"/>
        <v>29</v>
      </c>
      <c r="H2261" s="4">
        <f t="shared" si="422"/>
        <v>3</v>
      </c>
      <c r="I2261" s="5">
        <f t="shared" si="423"/>
        <v>4</v>
      </c>
      <c r="K2261" s="1">
        <f t="shared" si="424"/>
        <v>39937</v>
      </c>
      <c r="M2261" s="6">
        <f t="shared" si="425"/>
        <v>-1</v>
      </c>
      <c r="O2261" s="2" t="str">
        <f t="shared" si="426"/>
        <v>29 ans, 3 mois, 5 jours</v>
      </c>
      <c r="Q2261" s="3">
        <f t="shared" si="427"/>
        <v>29</v>
      </c>
      <c r="R2261" s="4">
        <f t="shared" si="428"/>
        <v>3</v>
      </c>
      <c r="S2261" s="5">
        <f t="shared" si="429"/>
        <v>5</v>
      </c>
      <c r="U2261" s="1">
        <f t="shared" si="430"/>
        <v>39938</v>
      </c>
      <c r="W2261" s="6">
        <f t="shared" si="431"/>
        <v>0</v>
      </c>
      <c r="Y2261" t="str">
        <f>_xll.DIFFDATE(B2261,C2261,3)</f>
        <v>29 ans 3 mois 4 jours</v>
      </c>
      <c r="AC2261" t="str">
        <f>RIGHT(_xll.DIFFDATE($B2261,$C2261,3),8)</f>
        <v xml:space="preserve"> 4 jours</v>
      </c>
      <c r="AD2261" s="11"/>
      <c r="AE2261" s="10"/>
    </row>
    <row r="2262" spans="2:31">
      <c r="B2262" s="1">
        <v>5935</v>
      </c>
      <c r="C2262" s="1">
        <v>14175</v>
      </c>
      <c r="E2262" s="2" t="str">
        <f t="shared" si="420"/>
        <v>22 ans, 6 mois, 21 jours</v>
      </c>
      <c r="G2262" s="3">
        <f t="shared" si="421"/>
        <v>22</v>
      </c>
      <c r="H2262" s="4">
        <f t="shared" si="422"/>
        <v>6</v>
      </c>
      <c r="I2262" s="5">
        <f t="shared" si="423"/>
        <v>21</v>
      </c>
      <c r="K2262" s="1">
        <f t="shared" si="424"/>
        <v>14174</v>
      </c>
      <c r="M2262" s="6">
        <f t="shared" si="425"/>
        <v>-1</v>
      </c>
      <c r="O2262" s="2" t="str">
        <f t="shared" si="426"/>
        <v>22 ans, 6 mois, 22 jours</v>
      </c>
      <c r="Q2262" s="3">
        <f t="shared" si="427"/>
        <v>22</v>
      </c>
      <c r="R2262" s="4">
        <f t="shared" si="428"/>
        <v>6</v>
      </c>
      <c r="S2262" s="5">
        <f t="shared" si="429"/>
        <v>22</v>
      </c>
      <c r="U2262" s="1">
        <f t="shared" si="430"/>
        <v>14175</v>
      </c>
      <c r="W2262" s="6">
        <f t="shared" si="431"/>
        <v>0</v>
      </c>
      <c r="Y2262" t="str">
        <f>_xll.DIFFDATE(B2262,C2262,3)</f>
        <v>22 ans 6 mois 21 jours</v>
      </c>
      <c r="AC2262" t="str">
        <f>RIGHT(_xll.DIFFDATE($B2262,$C2262,3),8)</f>
        <v>21 jours</v>
      </c>
      <c r="AD2262" s="11"/>
      <c r="AE2262" s="10"/>
    </row>
    <row r="2263" spans="2:31">
      <c r="B2263" s="1">
        <v>31500</v>
      </c>
      <c r="C2263" s="1">
        <v>34765</v>
      </c>
      <c r="E2263" s="2" t="str">
        <f t="shared" si="420"/>
        <v>8 ans, 11 mois, 6 jours</v>
      </c>
      <c r="G2263" s="3">
        <f t="shared" si="421"/>
        <v>8</v>
      </c>
      <c r="H2263" s="4">
        <f t="shared" si="422"/>
        <v>11</v>
      </c>
      <c r="I2263" s="5">
        <f t="shared" si="423"/>
        <v>6</v>
      </c>
      <c r="K2263" s="1">
        <f t="shared" si="424"/>
        <v>34764</v>
      </c>
      <c r="M2263" s="6">
        <f t="shared" si="425"/>
        <v>-1</v>
      </c>
      <c r="O2263" s="2" t="str">
        <f t="shared" si="426"/>
        <v>8 ans, 11 mois, 7 jours</v>
      </c>
      <c r="Q2263" s="3">
        <f t="shared" si="427"/>
        <v>8</v>
      </c>
      <c r="R2263" s="4">
        <f t="shared" si="428"/>
        <v>11</v>
      </c>
      <c r="S2263" s="5">
        <f t="shared" si="429"/>
        <v>7</v>
      </c>
      <c r="U2263" s="1">
        <f t="shared" si="430"/>
        <v>34765</v>
      </c>
      <c r="W2263" s="6">
        <f t="shared" si="431"/>
        <v>0</v>
      </c>
      <c r="Y2263" t="str">
        <f>_xll.DIFFDATE(B2263,C2263,3)</f>
        <v>8 ans 11 mois 6 jours</v>
      </c>
      <c r="AC2263" t="str">
        <f>RIGHT(_xll.DIFFDATE($B2263,$C2263,3),8)</f>
        <v xml:space="preserve"> 6 jours</v>
      </c>
      <c r="AD2263" s="11"/>
      <c r="AE2263" s="10"/>
    </row>
    <row r="2264" spans="2:31">
      <c r="B2264" s="1">
        <v>25142</v>
      </c>
      <c r="C2264" s="1">
        <v>58736</v>
      </c>
      <c r="E2264" s="2" t="str">
        <f t="shared" si="420"/>
        <v>91 ans, 11 mois, 21 jours</v>
      </c>
      <c r="G2264" s="3">
        <f t="shared" si="421"/>
        <v>91</v>
      </c>
      <c r="H2264" s="4">
        <f t="shared" si="422"/>
        <v>11</v>
      </c>
      <c r="I2264" s="5">
        <f t="shared" si="423"/>
        <v>21</v>
      </c>
      <c r="K2264" s="1">
        <f t="shared" si="424"/>
        <v>58735</v>
      </c>
      <c r="M2264" s="6">
        <f t="shared" si="425"/>
        <v>-1</v>
      </c>
      <c r="O2264" s="2" t="str">
        <f t="shared" si="426"/>
        <v>91 ans, 11 mois, 22 jours</v>
      </c>
      <c r="Q2264" s="3">
        <f t="shared" si="427"/>
        <v>91</v>
      </c>
      <c r="R2264" s="4">
        <f t="shared" si="428"/>
        <v>11</v>
      </c>
      <c r="S2264" s="5">
        <f t="shared" si="429"/>
        <v>22</v>
      </c>
      <c r="U2264" s="1">
        <f t="shared" si="430"/>
        <v>58736</v>
      </c>
      <c r="W2264" s="6">
        <f t="shared" si="431"/>
        <v>0</v>
      </c>
      <c r="Y2264" t="str">
        <f>_xll.DIFFDATE(B2264,C2264,3)</f>
        <v>91 ans 11 mois 21 jours</v>
      </c>
      <c r="AC2264" t="str">
        <f>RIGHT(_xll.DIFFDATE($B2264,$C2264,3),8)</f>
        <v>21 jours</v>
      </c>
      <c r="AD2264" s="11"/>
      <c r="AE2264" s="10"/>
    </row>
    <row r="2265" spans="2:31">
      <c r="B2265" s="1">
        <v>7760</v>
      </c>
      <c r="C2265" s="1">
        <v>11024</v>
      </c>
      <c r="E2265" s="2" t="str">
        <f t="shared" si="420"/>
        <v>8 ans, 11 mois, 5 jours</v>
      </c>
      <c r="G2265" s="3">
        <f t="shared" si="421"/>
        <v>8</v>
      </c>
      <c r="H2265" s="4">
        <f t="shared" si="422"/>
        <v>11</v>
      </c>
      <c r="I2265" s="5">
        <f t="shared" si="423"/>
        <v>5</v>
      </c>
      <c r="K2265" s="1">
        <f t="shared" si="424"/>
        <v>11022</v>
      </c>
      <c r="M2265" s="6">
        <f t="shared" si="425"/>
        <v>-2</v>
      </c>
      <c r="O2265" s="2" t="str">
        <f t="shared" si="426"/>
        <v>8 ans, 11 mois, 7 jours</v>
      </c>
      <c r="Q2265" s="3">
        <f t="shared" si="427"/>
        <v>8</v>
      </c>
      <c r="R2265" s="4">
        <f t="shared" si="428"/>
        <v>11</v>
      </c>
      <c r="S2265" s="5">
        <f t="shared" si="429"/>
        <v>7</v>
      </c>
      <c r="U2265" s="1">
        <f t="shared" si="430"/>
        <v>11024</v>
      </c>
      <c r="W2265" s="6">
        <f t="shared" si="431"/>
        <v>0</v>
      </c>
      <c r="Y2265" t="str">
        <f>_xll.DIFFDATE(B2265,C2265,3)</f>
        <v>8 ans 11 mois 5 jours</v>
      </c>
      <c r="AC2265" t="str">
        <f>RIGHT(_xll.DIFFDATE($B2265,$C2265,3),8)</f>
        <v xml:space="preserve"> 5 jours</v>
      </c>
      <c r="AD2265" s="11"/>
      <c r="AE2265" s="10"/>
    </row>
    <row r="2266" spans="2:31">
      <c r="B2266" s="1">
        <v>23891</v>
      </c>
      <c r="C2266" s="1">
        <v>68389</v>
      </c>
      <c r="E2266" s="2" t="str">
        <f t="shared" si="420"/>
        <v>121 ans, 9 mois, 27 jours</v>
      </c>
      <c r="G2266" s="3">
        <f t="shared" si="421"/>
        <v>121</v>
      </c>
      <c r="H2266" s="4">
        <f t="shared" si="422"/>
        <v>9</v>
      </c>
      <c r="I2266" s="5">
        <f t="shared" si="423"/>
        <v>27</v>
      </c>
      <c r="K2266" s="1">
        <f t="shared" si="424"/>
        <v>68388</v>
      </c>
      <c r="M2266" s="6">
        <f t="shared" si="425"/>
        <v>-1</v>
      </c>
      <c r="O2266" s="2" t="str">
        <f t="shared" si="426"/>
        <v>121 ans, 9 mois, 28 jours</v>
      </c>
      <c r="Q2266" s="3">
        <f t="shared" si="427"/>
        <v>121</v>
      </c>
      <c r="R2266" s="4">
        <f t="shared" si="428"/>
        <v>9</v>
      </c>
      <c r="S2266" s="5">
        <f t="shared" si="429"/>
        <v>28</v>
      </c>
      <c r="U2266" s="1">
        <f t="shared" si="430"/>
        <v>68389</v>
      </c>
      <c r="W2266" s="6">
        <f t="shared" si="431"/>
        <v>0</v>
      </c>
      <c r="Y2266" t="str">
        <f>_xll.DIFFDATE(B2266,C2266,3)</f>
        <v>121 ans 9 mois 27 jours</v>
      </c>
      <c r="AC2266" t="str">
        <f>RIGHT(_xll.DIFFDATE($B2266,$C2266,3),8)</f>
        <v>27 jours</v>
      </c>
      <c r="AD2266" s="11"/>
      <c r="AE2266" s="10"/>
    </row>
    <row r="2267" spans="2:31">
      <c r="B2267" s="1">
        <v>24926</v>
      </c>
      <c r="C2267" s="1">
        <v>62522</v>
      </c>
      <c r="E2267" s="2" t="str">
        <f t="shared" si="420"/>
        <v>102 ans, 11 mois, 4 jours</v>
      </c>
      <c r="G2267" s="3">
        <f t="shared" si="421"/>
        <v>102</v>
      </c>
      <c r="H2267" s="4">
        <f t="shared" si="422"/>
        <v>11</v>
      </c>
      <c r="I2267" s="5">
        <f t="shared" si="423"/>
        <v>4</v>
      </c>
      <c r="K2267" s="1">
        <f t="shared" si="424"/>
        <v>62521</v>
      </c>
      <c r="M2267" s="6">
        <f t="shared" si="425"/>
        <v>-1</v>
      </c>
      <c r="O2267" s="2" t="str">
        <f t="shared" si="426"/>
        <v>102 ans, 11 mois, 5 jours</v>
      </c>
      <c r="Q2267" s="3">
        <f t="shared" si="427"/>
        <v>102</v>
      </c>
      <c r="R2267" s="4">
        <f t="shared" si="428"/>
        <v>11</v>
      </c>
      <c r="S2267" s="5">
        <f t="shared" si="429"/>
        <v>5</v>
      </c>
      <c r="U2267" s="1">
        <f t="shared" si="430"/>
        <v>62522</v>
      </c>
      <c r="W2267" s="6">
        <f t="shared" si="431"/>
        <v>0</v>
      </c>
      <c r="Y2267" t="str">
        <f>_xll.DIFFDATE(B2267,C2267,3)</f>
        <v>102 ans 11 mois 4 jours</v>
      </c>
      <c r="AC2267" t="str">
        <f>RIGHT(_xll.DIFFDATE($B2267,$C2267,3),8)</f>
        <v xml:space="preserve"> 4 jours</v>
      </c>
      <c r="AD2267" s="11"/>
      <c r="AE2267" s="10"/>
    </row>
    <row r="2268" spans="2:31">
      <c r="B2268" s="1">
        <v>7457</v>
      </c>
      <c r="C2268" s="1">
        <v>43009</v>
      </c>
      <c r="E2268" s="2" t="str">
        <f t="shared" si="420"/>
        <v>97 ans, 4 mois, 0 jour</v>
      </c>
      <c r="G2268" s="3">
        <f t="shared" si="421"/>
        <v>97</v>
      </c>
      <c r="H2268" s="4">
        <f t="shared" si="422"/>
        <v>4</v>
      </c>
      <c r="I2268" s="5">
        <f t="shared" si="423"/>
        <v>0</v>
      </c>
      <c r="K2268" s="1">
        <f t="shared" si="424"/>
        <v>43008</v>
      </c>
      <c r="M2268" s="6">
        <f t="shared" si="425"/>
        <v>-1</v>
      </c>
      <c r="O2268" s="2" t="str">
        <f t="shared" si="426"/>
        <v>97 ans, 4 mois, 1 jour</v>
      </c>
      <c r="Q2268" s="3">
        <f t="shared" si="427"/>
        <v>97</v>
      </c>
      <c r="R2268" s="4">
        <f t="shared" si="428"/>
        <v>4</v>
      </c>
      <c r="S2268" s="5">
        <f t="shared" si="429"/>
        <v>1</v>
      </c>
      <c r="U2268" s="1">
        <f t="shared" si="430"/>
        <v>43009</v>
      </c>
      <c r="W2268" s="6">
        <f t="shared" si="431"/>
        <v>0</v>
      </c>
      <c r="Y2268" t="str">
        <f>_xll.DIFFDATE(B2268,C2268,3)</f>
        <v>97 ans 4 mois 0 jour</v>
      </c>
      <c r="AC2268" t="str">
        <f>RIGHT(_xll.DIFFDATE($B2268,$C2268,3),8)</f>
        <v>s 0 jour</v>
      </c>
      <c r="AD2268" s="11"/>
      <c r="AE2268" s="10"/>
    </row>
    <row r="2269" spans="2:31">
      <c r="B2269" s="1">
        <v>30102</v>
      </c>
      <c r="C2269" s="1">
        <v>54928</v>
      </c>
      <c r="E2269" s="2" t="str">
        <f t="shared" si="420"/>
        <v>67 ans, 11 mois, 19 jours</v>
      </c>
      <c r="G2269" s="3">
        <f t="shared" si="421"/>
        <v>67</v>
      </c>
      <c r="H2269" s="4">
        <f t="shared" si="422"/>
        <v>11</v>
      </c>
      <c r="I2269" s="5">
        <f t="shared" si="423"/>
        <v>19</v>
      </c>
      <c r="K2269" s="1">
        <f t="shared" si="424"/>
        <v>54927</v>
      </c>
      <c r="M2269" s="6">
        <f t="shared" si="425"/>
        <v>-1</v>
      </c>
      <c r="O2269" s="2" t="str">
        <f t="shared" si="426"/>
        <v>67 ans, 11 mois, 20 jours</v>
      </c>
      <c r="Q2269" s="3">
        <f t="shared" si="427"/>
        <v>67</v>
      </c>
      <c r="R2269" s="4">
        <f t="shared" si="428"/>
        <v>11</v>
      </c>
      <c r="S2269" s="5">
        <f t="shared" si="429"/>
        <v>20</v>
      </c>
      <c r="U2269" s="1">
        <f t="shared" si="430"/>
        <v>54928</v>
      </c>
      <c r="W2269" s="6">
        <f t="shared" si="431"/>
        <v>0</v>
      </c>
      <c r="Y2269" t="str">
        <f>_xll.DIFFDATE(B2269,C2269,3)</f>
        <v>67 ans 11 mois 19 jours</v>
      </c>
      <c r="AC2269" t="str">
        <f>RIGHT(_xll.DIFFDATE($B2269,$C2269,3),8)</f>
        <v>19 jours</v>
      </c>
      <c r="AD2269" s="11"/>
      <c r="AE2269" s="10"/>
    </row>
    <row r="2270" spans="2:31">
      <c r="B2270" s="1">
        <v>3439</v>
      </c>
      <c r="C2270" s="1">
        <v>11530</v>
      </c>
      <c r="E2270" s="2" t="str">
        <f t="shared" si="420"/>
        <v>22 ans, 1 mois, 25 jours</v>
      </c>
      <c r="G2270" s="3">
        <f t="shared" si="421"/>
        <v>22</v>
      </c>
      <c r="H2270" s="4">
        <f t="shared" si="422"/>
        <v>1</v>
      </c>
      <c r="I2270" s="5">
        <f t="shared" si="423"/>
        <v>25</v>
      </c>
      <c r="K2270" s="1">
        <f t="shared" si="424"/>
        <v>11529</v>
      </c>
      <c r="M2270" s="6">
        <f t="shared" si="425"/>
        <v>-1</v>
      </c>
      <c r="O2270" s="2" t="str">
        <f t="shared" si="426"/>
        <v>22 ans, 1 mois, 26 jours</v>
      </c>
      <c r="Q2270" s="3">
        <f t="shared" si="427"/>
        <v>22</v>
      </c>
      <c r="R2270" s="4">
        <f t="shared" si="428"/>
        <v>1</v>
      </c>
      <c r="S2270" s="5">
        <f t="shared" si="429"/>
        <v>26</v>
      </c>
      <c r="U2270" s="1">
        <f t="shared" si="430"/>
        <v>11530</v>
      </c>
      <c r="W2270" s="6">
        <f t="shared" si="431"/>
        <v>0</v>
      </c>
      <c r="Y2270" t="str">
        <f>_xll.DIFFDATE(B2270,C2270,3)</f>
        <v>22 ans 1 mois 25 jours</v>
      </c>
      <c r="AC2270" t="str">
        <f>RIGHT(_xll.DIFFDATE($B2270,$C2270,3),8)</f>
        <v>25 jours</v>
      </c>
      <c r="AD2270" s="11"/>
      <c r="AE2270" s="10"/>
    </row>
    <row r="2271" spans="2:31">
      <c r="B2271" s="1">
        <v>25717</v>
      </c>
      <c r="C2271" s="1">
        <v>45728</v>
      </c>
      <c r="E2271" s="2" t="str">
        <f t="shared" si="420"/>
        <v>54 ans, 9 mois, 11 jours</v>
      </c>
      <c r="G2271" s="3">
        <f t="shared" si="421"/>
        <v>54</v>
      </c>
      <c r="H2271" s="4">
        <f t="shared" si="422"/>
        <v>9</v>
      </c>
      <c r="I2271" s="5">
        <f t="shared" si="423"/>
        <v>11</v>
      </c>
      <c r="K2271" s="1">
        <f t="shared" si="424"/>
        <v>45727</v>
      </c>
      <c r="M2271" s="6">
        <f t="shared" si="425"/>
        <v>-1</v>
      </c>
      <c r="O2271" s="2" t="str">
        <f t="shared" si="426"/>
        <v>54 ans, 9 mois, 12 jours</v>
      </c>
      <c r="Q2271" s="3">
        <f t="shared" si="427"/>
        <v>54</v>
      </c>
      <c r="R2271" s="4">
        <f t="shared" si="428"/>
        <v>9</v>
      </c>
      <c r="S2271" s="5">
        <f t="shared" si="429"/>
        <v>12</v>
      </c>
      <c r="U2271" s="1">
        <f t="shared" si="430"/>
        <v>45728</v>
      </c>
      <c r="W2271" s="6">
        <f t="shared" si="431"/>
        <v>0</v>
      </c>
      <c r="Y2271" t="str">
        <f>_xll.DIFFDATE(B2271,C2271,3)</f>
        <v>54 ans 9 mois 11 jours</v>
      </c>
      <c r="AC2271" t="str">
        <f>RIGHT(_xll.DIFFDATE($B2271,$C2271,3),8)</f>
        <v>11 jours</v>
      </c>
      <c r="AD2271" s="11"/>
      <c r="AE2271" s="10"/>
    </row>
    <row r="2272" spans="2:31">
      <c r="B2272" s="1">
        <v>35094</v>
      </c>
      <c r="C2272" s="1">
        <v>41339</v>
      </c>
      <c r="E2272" s="2" t="str">
        <f t="shared" si="420"/>
        <v>17 ans, 1 mois, 4 jours</v>
      </c>
      <c r="G2272" s="3">
        <f t="shared" si="421"/>
        <v>17</v>
      </c>
      <c r="H2272" s="4">
        <f t="shared" si="422"/>
        <v>1</v>
      </c>
      <c r="I2272" s="5">
        <f t="shared" si="423"/>
        <v>4</v>
      </c>
      <c r="K2272" s="1">
        <f t="shared" si="424"/>
        <v>41337</v>
      </c>
      <c r="M2272" s="6">
        <f t="shared" si="425"/>
        <v>-2</v>
      </c>
      <c r="O2272" s="2" t="str">
        <f t="shared" si="426"/>
        <v>17 ans, 1 mois, 6 jours</v>
      </c>
      <c r="Q2272" s="3">
        <f t="shared" si="427"/>
        <v>17</v>
      </c>
      <c r="R2272" s="4">
        <f t="shared" si="428"/>
        <v>1</v>
      </c>
      <c r="S2272" s="5">
        <f t="shared" si="429"/>
        <v>6</v>
      </c>
      <c r="U2272" s="1">
        <f t="shared" si="430"/>
        <v>41339</v>
      </c>
      <c r="W2272" s="6">
        <f t="shared" si="431"/>
        <v>0</v>
      </c>
      <c r="Y2272" t="str">
        <f>_xll.DIFFDATE(B2272,C2272,3)</f>
        <v>17 ans 1 mois 4 jours</v>
      </c>
      <c r="AC2272" t="str">
        <f>RIGHT(_xll.DIFFDATE($B2272,$C2272,3),8)</f>
        <v xml:space="preserve"> 4 jours</v>
      </c>
      <c r="AD2272" s="11"/>
      <c r="AE2272" s="10"/>
    </row>
    <row r="2273" spans="2:31">
      <c r="B2273" s="1">
        <v>9040</v>
      </c>
      <c r="C2273" s="1">
        <v>24175</v>
      </c>
      <c r="E2273" s="2" t="str">
        <f t="shared" si="420"/>
        <v>41 ans, 5 mois, 7 jours</v>
      </c>
      <c r="G2273" s="3">
        <f t="shared" si="421"/>
        <v>41</v>
      </c>
      <c r="H2273" s="4">
        <f t="shared" si="422"/>
        <v>5</v>
      </c>
      <c r="I2273" s="5">
        <f t="shared" si="423"/>
        <v>7</v>
      </c>
      <c r="K2273" s="1">
        <f t="shared" si="424"/>
        <v>24173</v>
      </c>
      <c r="M2273" s="6">
        <f t="shared" si="425"/>
        <v>-2</v>
      </c>
      <c r="O2273" s="2" t="str">
        <f t="shared" si="426"/>
        <v>41 ans, 5 mois, 9 jours</v>
      </c>
      <c r="Q2273" s="3">
        <f t="shared" si="427"/>
        <v>41</v>
      </c>
      <c r="R2273" s="4">
        <f t="shared" si="428"/>
        <v>5</v>
      </c>
      <c r="S2273" s="5">
        <f t="shared" si="429"/>
        <v>9</v>
      </c>
      <c r="U2273" s="1">
        <f t="shared" si="430"/>
        <v>24175</v>
      </c>
      <c r="W2273" s="6">
        <f t="shared" si="431"/>
        <v>0</v>
      </c>
      <c r="Y2273" t="str">
        <f>_xll.DIFFDATE(B2273,C2273,3)</f>
        <v>41 ans 5 mois 7 jours</v>
      </c>
      <c r="AC2273" t="str">
        <f>RIGHT(_xll.DIFFDATE($B2273,$C2273,3),8)</f>
        <v xml:space="preserve"> 7 jours</v>
      </c>
      <c r="AD2273" s="11"/>
      <c r="AE2273" s="10"/>
    </row>
    <row r="2274" spans="2:31">
      <c r="B2274" s="1">
        <v>27119</v>
      </c>
      <c r="C2274" s="1">
        <v>74954</v>
      </c>
      <c r="E2274" s="2" t="str">
        <f t="shared" si="420"/>
        <v>130 ans, 11 mois, 16 jours</v>
      </c>
      <c r="G2274" s="3">
        <f t="shared" si="421"/>
        <v>130</v>
      </c>
      <c r="H2274" s="4">
        <f t="shared" si="422"/>
        <v>11</v>
      </c>
      <c r="I2274" s="5">
        <f t="shared" si="423"/>
        <v>16</v>
      </c>
      <c r="K2274" s="1">
        <f t="shared" si="424"/>
        <v>74951</v>
      </c>
      <c r="M2274" s="6">
        <f t="shared" si="425"/>
        <v>-3</v>
      </c>
      <c r="O2274" s="2" t="str">
        <f t="shared" si="426"/>
        <v>130 ans, 11 mois, 19 jours</v>
      </c>
      <c r="Q2274" s="3">
        <f t="shared" si="427"/>
        <v>130</v>
      </c>
      <c r="R2274" s="4">
        <f t="shared" si="428"/>
        <v>11</v>
      </c>
      <c r="S2274" s="5">
        <f t="shared" si="429"/>
        <v>19</v>
      </c>
      <c r="U2274" s="1">
        <f t="shared" si="430"/>
        <v>74954</v>
      </c>
      <c r="W2274" s="6">
        <f t="shared" si="431"/>
        <v>0</v>
      </c>
      <c r="Y2274" t="str">
        <f>_xll.DIFFDATE(B2274,C2274,3)</f>
        <v>130 ans 11 mois 16 jours</v>
      </c>
      <c r="AC2274" t="str">
        <f>RIGHT(_xll.DIFFDATE($B2274,$C2274,3),8)</f>
        <v>16 jours</v>
      </c>
      <c r="AD2274" s="11"/>
      <c r="AE2274" s="10"/>
    </row>
    <row r="2275" spans="2:31">
      <c r="B2275" s="1">
        <v>25446</v>
      </c>
      <c r="C2275" s="1">
        <v>54191</v>
      </c>
      <c r="E2275" s="2" t="str">
        <f t="shared" si="420"/>
        <v>78 ans, 8 mois, 12 jours</v>
      </c>
      <c r="G2275" s="3">
        <f t="shared" si="421"/>
        <v>78</v>
      </c>
      <c r="H2275" s="4">
        <f t="shared" si="422"/>
        <v>8</v>
      </c>
      <c r="I2275" s="5">
        <f t="shared" si="423"/>
        <v>12</v>
      </c>
      <c r="K2275" s="1">
        <f t="shared" si="424"/>
        <v>54190</v>
      </c>
      <c r="M2275" s="6">
        <f t="shared" si="425"/>
        <v>-1</v>
      </c>
      <c r="O2275" s="2" t="str">
        <f t="shared" si="426"/>
        <v>78 ans, 8 mois, 13 jours</v>
      </c>
      <c r="Q2275" s="3">
        <f t="shared" si="427"/>
        <v>78</v>
      </c>
      <c r="R2275" s="4">
        <f t="shared" si="428"/>
        <v>8</v>
      </c>
      <c r="S2275" s="5">
        <f t="shared" si="429"/>
        <v>13</v>
      </c>
      <c r="U2275" s="1">
        <f t="shared" si="430"/>
        <v>54191</v>
      </c>
      <c r="W2275" s="6">
        <f t="shared" si="431"/>
        <v>0</v>
      </c>
      <c r="Y2275" t="str">
        <f>_xll.DIFFDATE(B2275,C2275,3)</f>
        <v>78 ans 8 mois 12 jours</v>
      </c>
      <c r="AC2275" t="str">
        <f>RIGHT(_xll.DIFFDATE($B2275,$C2275,3),8)</f>
        <v>12 jours</v>
      </c>
      <c r="AD2275" s="11"/>
      <c r="AE2275" s="10"/>
    </row>
    <row r="2276" spans="2:31">
      <c r="B2276" s="1">
        <v>12054</v>
      </c>
      <c r="C2276" s="1">
        <v>28204</v>
      </c>
      <c r="E2276" s="2" t="str">
        <f t="shared" si="420"/>
        <v>44 ans, 2 mois, 17 jours</v>
      </c>
      <c r="G2276" s="3">
        <f t="shared" si="421"/>
        <v>44</v>
      </c>
      <c r="H2276" s="4">
        <f t="shared" si="422"/>
        <v>2</v>
      </c>
      <c r="I2276" s="5">
        <f t="shared" si="423"/>
        <v>17</v>
      </c>
      <c r="K2276" s="1">
        <f t="shared" si="424"/>
        <v>28201</v>
      </c>
      <c r="M2276" s="6">
        <f t="shared" si="425"/>
        <v>-3</v>
      </c>
      <c r="O2276" s="2" t="str">
        <f t="shared" si="426"/>
        <v>44 ans, 2 mois, 20 jours</v>
      </c>
      <c r="Q2276" s="3">
        <f t="shared" si="427"/>
        <v>44</v>
      </c>
      <c r="R2276" s="4">
        <f t="shared" si="428"/>
        <v>2</v>
      </c>
      <c r="S2276" s="5">
        <f t="shared" si="429"/>
        <v>20</v>
      </c>
      <c r="U2276" s="1">
        <f t="shared" si="430"/>
        <v>28204</v>
      </c>
      <c r="W2276" s="6">
        <f t="shared" si="431"/>
        <v>0</v>
      </c>
      <c r="Y2276" t="str">
        <f>_xll.DIFFDATE(B2276,C2276,3)</f>
        <v>44 ans 2 mois 17 jours</v>
      </c>
      <c r="AC2276" t="str">
        <f>RIGHT(_xll.DIFFDATE($B2276,$C2276,3),8)</f>
        <v>17 jours</v>
      </c>
      <c r="AD2276" s="11"/>
      <c r="AE2276" s="10"/>
    </row>
    <row r="2277" spans="2:31">
      <c r="B2277" s="1">
        <v>35216</v>
      </c>
      <c r="C2277" s="1">
        <v>68068</v>
      </c>
      <c r="E2277" s="2" t="str">
        <f t="shared" si="420"/>
        <v>89 ans, 11 mois, 10 jours</v>
      </c>
      <c r="G2277" s="3">
        <f t="shared" si="421"/>
        <v>89</v>
      </c>
      <c r="H2277" s="4">
        <f t="shared" si="422"/>
        <v>11</v>
      </c>
      <c r="I2277" s="5">
        <f t="shared" si="423"/>
        <v>10</v>
      </c>
      <c r="K2277" s="1">
        <f t="shared" si="424"/>
        <v>68067</v>
      </c>
      <c r="M2277" s="6">
        <f t="shared" si="425"/>
        <v>-1</v>
      </c>
      <c r="O2277" s="2" t="str">
        <f t="shared" si="426"/>
        <v>89 ans, 11 mois, 11 jours</v>
      </c>
      <c r="Q2277" s="3">
        <f t="shared" si="427"/>
        <v>89</v>
      </c>
      <c r="R2277" s="4">
        <f t="shared" si="428"/>
        <v>11</v>
      </c>
      <c r="S2277" s="5">
        <f t="shared" si="429"/>
        <v>11</v>
      </c>
      <c r="U2277" s="1">
        <f t="shared" si="430"/>
        <v>68068</v>
      </c>
      <c r="W2277" s="6">
        <f t="shared" si="431"/>
        <v>0</v>
      </c>
      <c r="Y2277" t="str">
        <f>_xll.DIFFDATE(B2277,C2277,3)</f>
        <v>89 ans 11 mois 10 jours</v>
      </c>
      <c r="AC2277" t="str">
        <f>RIGHT(_xll.DIFFDATE($B2277,$C2277,3),8)</f>
        <v>10 jours</v>
      </c>
      <c r="AD2277" s="11"/>
      <c r="AE2277" s="10"/>
    </row>
    <row r="2278" spans="2:31">
      <c r="B2278" s="1">
        <v>17379</v>
      </c>
      <c r="C2278" s="1">
        <v>17892</v>
      </c>
      <c r="E2278" s="2" t="str">
        <f t="shared" si="420"/>
        <v>1 an, 4 mois, 24 jours</v>
      </c>
      <c r="G2278" s="3">
        <f t="shared" si="421"/>
        <v>1</v>
      </c>
      <c r="H2278" s="4">
        <f t="shared" si="422"/>
        <v>4</v>
      </c>
      <c r="I2278" s="5">
        <f t="shared" si="423"/>
        <v>24</v>
      </c>
      <c r="K2278" s="1">
        <f t="shared" si="424"/>
        <v>17891</v>
      </c>
      <c r="M2278" s="6">
        <f t="shared" si="425"/>
        <v>-1</v>
      </c>
      <c r="O2278" s="2" t="str">
        <f t="shared" si="426"/>
        <v>1 an, 4 mois, 25 jours</v>
      </c>
      <c r="Q2278" s="3">
        <f t="shared" si="427"/>
        <v>1</v>
      </c>
      <c r="R2278" s="4">
        <f t="shared" si="428"/>
        <v>4</v>
      </c>
      <c r="S2278" s="5">
        <f t="shared" si="429"/>
        <v>25</v>
      </c>
      <c r="U2278" s="1">
        <f t="shared" si="430"/>
        <v>17892</v>
      </c>
      <c r="W2278" s="6">
        <f t="shared" si="431"/>
        <v>0</v>
      </c>
      <c r="Y2278" t="str">
        <f>_xll.DIFFDATE(B2278,C2278,3)</f>
        <v>1 an 4 mois 24 jours</v>
      </c>
      <c r="AC2278" t="str">
        <f>RIGHT(_xll.DIFFDATE($B2278,$C2278,3),8)</f>
        <v>24 jours</v>
      </c>
      <c r="AD2278" s="11"/>
      <c r="AE2278" s="10"/>
    </row>
    <row r="2279" spans="2:31">
      <c r="B2279" s="1">
        <v>24776</v>
      </c>
      <c r="C2279" s="1">
        <v>45206</v>
      </c>
      <c r="E2279" s="2" t="str">
        <f t="shared" si="420"/>
        <v>55 ans, 11 mois, 6 jours</v>
      </c>
      <c r="G2279" s="3">
        <f t="shared" si="421"/>
        <v>55</v>
      </c>
      <c r="H2279" s="4">
        <f t="shared" si="422"/>
        <v>11</v>
      </c>
      <c r="I2279" s="5">
        <f t="shared" si="423"/>
        <v>6</v>
      </c>
      <c r="K2279" s="1">
        <f t="shared" si="424"/>
        <v>45205</v>
      </c>
      <c r="M2279" s="6">
        <f t="shared" si="425"/>
        <v>-1</v>
      </c>
      <c r="O2279" s="2" t="str">
        <f t="shared" si="426"/>
        <v>55 ans, 11 mois, 7 jours</v>
      </c>
      <c r="Q2279" s="3">
        <f t="shared" si="427"/>
        <v>55</v>
      </c>
      <c r="R2279" s="4">
        <f t="shared" si="428"/>
        <v>11</v>
      </c>
      <c r="S2279" s="5">
        <f t="shared" si="429"/>
        <v>7</v>
      </c>
      <c r="U2279" s="1">
        <f t="shared" si="430"/>
        <v>45206</v>
      </c>
      <c r="W2279" s="6">
        <f t="shared" si="431"/>
        <v>0</v>
      </c>
      <c r="Y2279" t="str">
        <f>_xll.DIFFDATE(B2279,C2279,3)</f>
        <v>55 ans 11 mois 6 jours</v>
      </c>
      <c r="AC2279" t="str">
        <f>RIGHT(_xll.DIFFDATE($B2279,$C2279,3),8)</f>
        <v xml:space="preserve"> 6 jours</v>
      </c>
      <c r="AD2279" s="11"/>
      <c r="AE2279" s="10"/>
    </row>
    <row r="2280" spans="2:31">
      <c r="B2280" s="1">
        <v>20454</v>
      </c>
      <c r="C2280" s="1">
        <v>41340</v>
      </c>
      <c r="E2280" s="2" t="str">
        <f t="shared" si="420"/>
        <v>57 ans, 2 mois, 4 jours</v>
      </c>
      <c r="G2280" s="3">
        <f t="shared" si="421"/>
        <v>57</v>
      </c>
      <c r="H2280" s="4">
        <f t="shared" si="422"/>
        <v>2</v>
      </c>
      <c r="I2280" s="5">
        <f t="shared" si="423"/>
        <v>4</v>
      </c>
      <c r="K2280" s="1">
        <f t="shared" si="424"/>
        <v>41337</v>
      </c>
      <c r="M2280" s="6">
        <f t="shared" si="425"/>
        <v>-3</v>
      </c>
      <c r="O2280" s="2" t="str">
        <f t="shared" si="426"/>
        <v>57 ans, 2 mois, 7 jours</v>
      </c>
      <c r="Q2280" s="3">
        <f t="shared" si="427"/>
        <v>57</v>
      </c>
      <c r="R2280" s="4">
        <f t="shared" si="428"/>
        <v>2</v>
      </c>
      <c r="S2280" s="5">
        <f t="shared" si="429"/>
        <v>7</v>
      </c>
      <c r="U2280" s="1">
        <f t="shared" si="430"/>
        <v>41340</v>
      </c>
      <c r="W2280" s="6">
        <f t="shared" si="431"/>
        <v>0</v>
      </c>
      <c r="Y2280" t="str">
        <f>_xll.DIFFDATE(B2280,C2280,3)</f>
        <v>57 ans 2 mois 4 jours</v>
      </c>
      <c r="AC2280" t="str">
        <f>RIGHT(_xll.DIFFDATE($B2280,$C2280,3),8)</f>
        <v xml:space="preserve"> 4 jours</v>
      </c>
      <c r="AD2280" s="11"/>
      <c r="AE2280" s="10"/>
    </row>
    <row r="2281" spans="2:31">
      <c r="B2281" s="1">
        <v>334</v>
      </c>
      <c r="C2281" s="1">
        <v>16885</v>
      </c>
      <c r="E2281" s="2" t="str">
        <f t="shared" si="420"/>
        <v>45 ans, 3 mois, 23 jours</v>
      </c>
      <c r="G2281" s="3">
        <f t="shared" si="421"/>
        <v>45</v>
      </c>
      <c r="H2281" s="4">
        <f t="shared" si="422"/>
        <v>3</v>
      </c>
      <c r="I2281" s="5">
        <f t="shared" si="423"/>
        <v>23</v>
      </c>
      <c r="K2281" s="1">
        <f t="shared" si="424"/>
        <v>16884</v>
      </c>
      <c r="M2281" s="6">
        <f t="shared" si="425"/>
        <v>-1</v>
      </c>
      <c r="O2281" s="2" t="str">
        <f t="shared" si="426"/>
        <v>45 ans, 3 mois, 24 jours</v>
      </c>
      <c r="Q2281" s="3">
        <f t="shared" si="427"/>
        <v>45</v>
      </c>
      <c r="R2281" s="4">
        <f t="shared" si="428"/>
        <v>3</v>
      </c>
      <c r="S2281" s="5">
        <f t="shared" si="429"/>
        <v>24</v>
      </c>
      <c r="U2281" s="1">
        <f t="shared" si="430"/>
        <v>16885</v>
      </c>
      <c r="W2281" s="6">
        <f t="shared" si="431"/>
        <v>0</v>
      </c>
      <c r="Y2281" t="str">
        <f>_xll.DIFFDATE(B2281,C2281,3)</f>
        <v>45 ans 3 mois 23 jours</v>
      </c>
      <c r="AC2281" t="str">
        <f>RIGHT(_xll.DIFFDATE($B2281,$C2281,3),8)</f>
        <v>23 jours</v>
      </c>
      <c r="AD2281" s="11"/>
      <c r="AE2281" s="10"/>
    </row>
    <row r="2282" spans="2:31">
      <c r="B2282" s="1">
        <v>35276</v>
      </c>
      <c r="C2282" s="1">
        <v>50465</v>
      </c>
      <c r="E2282" s="2" t="str">
        <f t="shared" si="420"/>
        <v>41 ans, 7 mois, -1 jour</v>
      </c>
      <c r="G2282" s="3">
        <f t="shared" si="421"/>
        <v>41</v>
      </c>
      <c r="H2282" s="4">
        <f t="shared" si="422"/>
        <v>7</v>
      </c>
      <c r="I2282" s="5">
        <f t="shared" si="423"/>
        <v>-1</v>
      </c>
      <c r="K2282" s="1">
        <f t="shared" si="424"/>
        <v>50463</v>
      </c>
      <c r="M2282" s="6">
        <f t="shared" si="425"/>
        <v>-2</v>
      </c>
      <c r="O2282" s="2" t="str">
        <f t="shared" si="426"/>
        <v>41 ans, 7 mois, 1 jour</v>
      </c>
      <c r="Q2282" s="3">
        <f t="shared" si="427"/>
        <v>41</v>
      </c>
      <c r="R2282" s="4">
        <f t="shared" si="428"/>
        <v>7</v>
      </c>
      <c r="S2282" s="5">
        <f t="shared" si="429"/>
        <v>1</v>
      </c>
      <c r="U2282" s="1">
        <f t="shared" si="430"/>
        <v>50465</v>
      </c>
      <c r="W2282" s="6">
        <f t="shared" si="431"/>
        <v>0</v>
      </c>
      <c r="Y2282" t="str">
        <f>_xll.DIFFDATE(B2282,C2282,3)</f>
        <v>41 ans 7 mois -1 jour</v>
      </c>
      <c r="AC2282" t="str">
        <f>RIGHT(_xll.DIFFDATE($B2282,$C2282,3),8)</f>
        <v xml:space="preserve"> -1 jour</v>
      </c>
      <c r="AD2282" s="11"/>
      <c r="AE2282" s="10"/>
    </row>
    <row r="2283" spans="2:31">
      <c r="B2283" s="1">
        <v>31624</v>
      </c>
      <c r="C2283" s="1">
        <v>47092</v>
      </c>
      <c r="E2283" s="2" t="str">
        <f t="shared" si="420"/>
        <v>42 ans, 4 mois, 4 jours</v>
      </c>
      <c r="G2283" s="3">
        <f t="shared" si="421"/>
        <v>42</v>
      </c>
      <c r="H2283" s="4">
        <f t="shared" si="422"/>
        <v>4</v>
      </c>
      <c r="I2283" s="5">
        <f t="shared" si="423"/>
        <v>4</v>
      </c>
      <c r="K2283" s="1">
        <f t="shared" si="424"/>
        <v>47091</v>
      </c>
      <c r="M2283" s="6">
        <f t="shared" si="425"/>
        <v>-1</v>
      </c>
      <c r="O2283" s="2" t="str">
        <f t="shared" si="426"/>
        <v>42 ans, 4 mois, 5 jours</v>
      </c>
      <c r="Q2283" s="3">
        <f t="shared" si="427"/>
        <v>42</v>
      </c>
      <c r="R2283" s="4">
        <f t="shared" si="428"/>
        <v>4</v>
      </c>
      <c r="S2283" s="5">
        <f t="shared" si="429"/>
        <v>5</v>
      </c>
      <c r="U2283" s="1">
        <f t="shared" si="430"/>
        <v>47092</v>
      </c>
      <c r="W2283" s="6">
        <f t="shared" si="431"/>
        <v>0</v>
      </c>
      <c r="Y2283" t="str">
        <f>_xll.DIFFDATE(B2283,C2283,3)</f>
        <v>42 ans 4 mois 4 jours</v>
      </c>
      <c r="AC2283" t="str">
        <f>RIGHT(_xll.DIFFDATE($B2283,$C2283,3),8)</f>
        <v xml:space="preserve"> 4 jours</v>
      </c>
      <c r="AD2283" s="11"/>
      <c r="AE2283" s="10"/>
    </row>
    <row r="2284" spans="2:31">
      <c r="B2284" s="1">
        <v>2069</v>
      </c>
      <c r="C2284" s="1">
        <v>21987</v>
      </c>
      <c r="E2284" s="2" t="str">
        <f t="shared" si="420"/>
        <v>54 ans, 6 mois, 11 jours</v>
      </c>
      <c r="G2284" s="3">
        <f t="shared" si="421"/>
        <v>54</v>
      </c>
      <c r="H2284" s="4">
        <f t="shared" si="422"/>
        <v>6</v>
      </c>
      <c r="I2284" s="5">
        <f t="shared" si="423"/>
        <v>11</v>
      </c>
      <c r="K2284" s="1">
        <f t="shared" si="424"/>
        <v>21986</v>
      </c>
      <c r="M2284" s="6">
        <f t="shared" si="425"/>
        <v>-1</v>
      </c>
      <c r="O2284" s="2" t="str">
        <f t="shared" si="426"/>
        <v>54 ans, 6 mois, 12 jours</v>
      </c>
      <c r="Q2284" s="3">
        <f t="shared" si="427"/>
        <v>54</v>
      </c>
      <c r="R2284" s="4">
        <f t="shared" si="428"/>
        <v>6</v>
      </c>
      <c r="S2284" s="5">
        <f t="shared" si="429"/>
        <v>12</v>
      </c>
      <c r="U2284" s="1">
        <f t="shared" si="430"/>
        <v>21987</v>
      </c>
      <c r="W2284" s="6">
        <f t="shared" si="431"/>
        <v>0</v>
      </c>
      <c r="Y2284" t="str">
        <f>_xll.DIFFDATE(B2284,C2284,3)</f>
        <v>54 ans 6 mois 11 jours</v>
      </c>
      <c r="AC2284" t="str">
        <f>RIGHT(_xll.DIFFDATE($B2284,$C2284,3),8)</f>
        <v>11 jours</v>
      </c>
      <c r="AD2284" s="11"/>
      <c r="AE2284" s="10"/>
    </row>
    <row r="2285" spans="2:31">
      <c r="B2285" s="1">
        <v>34210</v>
      </c>
      <c r="C2285" s="1">
        <v>61068</v>
      </c>
      <c r="E2285" s="2" t="str">
        <f t="shared" si="420"/>
        <v>73 ans, 6 mois, 11 jours</v>
      </c>
      <c r="G2285" s="3">
        <f t="shared" si="421"/>
        <v>73</v>
      </c>
      <c r="H2285" s="4">
        <f t="shared" si="422"/>
        <v>6</v>
      </c>
      <c r="I2285" s="5">
        <f t="shared" si="423"/>
        <v>11</v>
      </c>
      <c r="K2285" s="1">
        <f t="shared" si="424"/>
        <v>61067</v>
      </c>
      <c r="M2285" s="6">
        <f t="shared" si="425"/>
        <v>-1</v>
      </c>
      <c r="O2285" s="2" t="str">
        <f t="shared" si="426"/>
        <v>73 ans, 6 mois, 12 jours</v>
      </c>
      <c r="Q2285" s="3">
        <f t="shared" si="427"/>
        <v>73</v>
      </c>
      <c r="R2285" s="4">
        <f t="shared" si="428"/>
        <v>6</v>
      </c>
      <c r="S2285" s="5">
        <f t="shared" si="429"/>
        <v>12</v>
      </c>
      <c r="U2285" s="1">
        <f t="shared" si="430"/>
        <v>61068</v>
      </c>
      <c r="W2285" s="6">
        <f t="shared" si="431"/>
        <v>0</v>
      </c>
      <c r="Y2285" t="str">
        <f>_xll.DIFFDATE(B2285,C2285,3)</f>
        <v>73 ans 6 mois 11 jours</v>
      </c>
      <c r="AC2285" t="str">
        <f>RIGHT(_xll.DIFFDATE($B2285,$C2285,3),8)</f>
        <v>11 jours</v>
      </c>
      <c r="AD2285" s="11"/>
      <c r="AE2285" s="10"/>
    </row>
    <row r="2286" spans="2:31">
      <c r="B2286" s="1">
        <v>6300</v>
      </c>
      <c r="C2286" s="1">
        <v>21830</v>
      </c>
      <c r="E2286" s="2" t="str">
        <f t="shared" si="420"/>
        <v>42 ans, 6 mois, 6 jours</v>
      </c>
      <c r="G2286" s="3">
        <f t="shared" si="421"/>
        <v>42</v>
      </c>
      <c r="H2286" s="4">
        <f t="shared" si="422"/>
        <v>6</v>
      </c>
      <c r="I2286" s="5">
        <f t="shared" si="423"/>
        <v>6</v>
      </c>
      <c r="K2286" s="1">
        <f t="shared" si="424"/>
        <v>21829</v>
      </c>
      <c r="M2286" s="6">
        <f t="shared" si="425"/>
        <v>-1</v>
      </c>
      <c r="O2286" s="2" t="str">
        <f t="shared" si="426"/>
        <v>42 ans, 6 mois, 7 jours</v>
      </c>
      <c r="Q2286" s="3">
        <f t="shared" si="427"/>
        <v>42</v>
      </c>
      <c r="R2286" s="4">
        <f t="shared" si="428"/>
        <v>6</v>
      </c>
      <c r="S2286" s="5">
        <f t="shared" si="429"/>
        <v>7</v>
      </c>
      <c r="U2286" s="1">
        <f t="shared" si="430"/>
        <v>21830</v>
      </c>
      <c r="W2286" s="6">
        <f t="shared" si="431"/>
        <v>0</v>
      </c>
      <c r="Y2286" t="str">
        <f>_xll.DIFFDATE(B2286,C2286,3)</f>
        <v>42 ans 6 mois 6 jours</v>
      </c>
      <c r="AC2286" t="str">
        <f>RIGHT(_xll.DIFFDATE($B2286,$C2286,3),8)</f>
        <v xml:space="preserve"> 6 jours</v>
      </c>
      <c r="AD2286" s="11"/>
      <c r="AE2286" s="10"/>
    </row>
    <row r="2287" spans="2:31">
      <c r="B2287" s="1">
        <v>31777</v>
      </c>
      <c r="C2287" s="1">
        <v>76480</v>
      </c>
      <c r="E2287" s="2" t="str">
        <f t="shared" si="420"/>
        <v>122 ans, 4 mois, 22 jours</v>
      </c>
      <c r="G2287" s="3">
        <f t="shared" si="421"/>
        <v>122</v>
      </c>
      <c r="H2287" s="4">
        <f t="shared" si="422"/>
        <v>4</v>
      </c>
      <c r="I2287" s="5">
        <f t="shared" si="423"/>
        <v>22</v>
      </c>
      <c r="K2287" s="1">
        <f t="shared" si="424"/>
        <v>76479</v>
      </c>
      <c r="M2287" s="6">
        <f t="shared" si="425"/>
        <v>-1</v>
      </c>
      <c r="O2287" s="2" t="str">
        <f t="shared" si="426"/>
        <v>122 ans, 4 mois, 23 jours</v>
      </c>
      <c r="Q2287" s="3">
        <f t="shared" si="427"/>
        <v>122</v>
      </c>
      <c r="R2287" s="4">
        <f t="shared" si="428"/>
        <v>4</v>
      </c>
      <c r="S2287" s="5">
        <f t="shared" si="429"/>
        <v>23</v>
      </c>
      <c r="U2287" s="1">
        <f t="shared" si="430"/>
        <v>76480</v>
      </c>
      <c r="W2287" s="6">
        <f t="shared" si="431"/>
        <v>0</v>
      </c>
      <c r="Y2287" t="str">
        <f>_xll.DIFFDATE(B2287,C2287,3)</f>
        <v>122 ans 4 mois 22 jours</v>
      </c>
      <c r="AC2287" t="str">
        <f>RIGHT(_xll.DIFFDATE($B2287,$C2287,3),8)</f>
        <v>22 jours</v>
      </c>
      <c r="AD2287" s="11"/>
      <c r="AE2287" s="10"/>
    </row>
    <row r="2288" spans="2:31">
      <c r="B2288" s="1">
        <v>32445</v>
      </c>
      <c r="C2288" s="1">
        <v>37327</v>
      </c>
      <c r="E2288" s="2" t="str">
        <f t="shared" si="420"/>
        <v>13 ans, 4 mois, 11 jours</v>
      </c>
      <c r="G2288" s="3">
        <f t="shared" si="421"/>
        <v>13</v>
      </c>
      <c r="H2288" s="4">
        <f t="shared" si="422"/>
        <v>4</v>
      </c>
      <c r="I2288" s="5">
        <f t="shared" si="423"/>
        <v>11</v>
      </c>
      <c r="K2288" s="1">
        <f t="shared" si="424"/>
        <v>37326</v>
      </c>
      <c r="M2288" s="6">
        <f t="shared" si="425"/>
        <v>-1</v>
      </c>
      <c r="O2288" s="2" t="str">
        <f t="shared" si="426"/>
        <v>13 ans, 4 mois, 12 jours</v>
      </c>
      <c r="Q2288" s="3">
        <f t="shared" si="427"/>
        <v>13</v>
      </c>
      <c r="R2288" s="4">
        <f t="shared" si="428"/>
        <v>4</v>
      </c>
      <c r="S2288" s="5">
        <f t="shared" si="429"/>
        <v>12</v>
      </c>
      <c r="U2288" s="1">
        <f t="shared" si="430"/>
        <v>37327</v>
      </c>
      <c r="W2288" s="6">
        <f t="shared" si="431"/>
        <v>0</v>
      </c>
      <c r="Y2288" t="str">
        <f>_xll.DIFFDATE(B2288,C2288,3)</f>
        <v>13 ans 4 mois 11 jours</v>
      </c>
      <c r="AC2288" t="str">
        <f>RIGHT(_xll.DIFFDATE($B2288,$C2288,3),8)</f>
        <v>11 jours</v>
      </c>
      <c r="AD2288" s="11"/>
      <c r="AE2288" s="10"/>
    </row>
    <row r="2289" spans="2:31">
      <c r="B2289" s="1">
        <v>6241</v>
      </c>
      <c r="C2289" s="1">
        <v>28916</v>
      </c>
      <c r="E2289" s="2" t="str">
        <f t="shared" si="420"/>
        <v>62 ans, 1 mois, -1 jour</v>
      </c>
      <c r="G2289" s="3">
        <f t="shared" si="421"/>
        <v>62</v>
      </c>
      <c r="H2289" s="4">
        <f t="shared" si="422"/>
        <v>1</v>
      </c>
      <c r="I2289" s="5">
        <f t="shared" si="423"/>
        <v>-1</v>
      </c>
      <c r="K2289" s="1">
        <f t="shared" si="424"/>
        <v>28913</v>
      </c>
      <c r="M2289" s="6">
        <f t="shared" si="425"/>
        <v>-3</v>
      </c>
      <c r="O2289" s="2" t="str">
        <f t="shared" si="426"/>
        <v>62 ans, 1 mois, 2 jours</v>
      </c>
      <c r="Q2289" s="3">
        <f t="shared" si="427"/>
        <v>62</v>
      </c>
      <c r="R2289" s="4">
        <f t="shared" si="428"/>
        <v>1</v>
      </c>
      <c r="S2289" s="5">
        <f t="shared" si="429"/>
        <v>2</v>
      </c>
      <c r="U2289" s="1">
        <f t="shared" si="430"/>
        <v>28916</v>
      </c>
      <c r="W2289" s="6">
        <f t="shared" si="431"/>
        <v>0</v>
      </c>
      <c r="Y2289" t="str">
        <f>_xll.DIFFDATE(B2289,C2289,3)</f>
        <v>62 ans 1 mois -1 jour</v>
      </c>
      <c r="AC2289" t="str">
        <f>RIGHT(_xll.DIFFDATE($B2289,$C2289,3),8)</f>
        <v xml:space="preserve"> -1 jour</v>
      </c>
      <c r="AD2289" s="11"/>
      <c r="AE2289" s="10"/>
    </row>
    <row r="2290" spans="2:31">
      <c r="B2290" s="1">
        <v>21945</v>
      </c>
      <c r="C2290" s="1">
        <v>63624</v>
      </c>
      <c r="E2290" s="2" t="str">
        <f t="shared" si="420"/>
        <v>114 ans, 1 mois, 9 jours</v>
      </c>
      <c r="G2290" s="3">
        <f t="shared" si="421"/>
        <v>114</v>
      </c>
      <c r="H2290" s="4">
        <f t="shared" si="422"/>
        <v>1</v>
      </c>
      <c r="I2290" s="5">
        <f t="shared" si="423"/>
        <v>9</v>
      </c>
      <c r="K2290" s="1">
        <f t="shared" si="424"/>
        <v>63622</v>
      </c>
      <c r="M2290" s="6">
        <f t="shared" si="425"/>
        <v>-2</v>
      </c>
      <c r="O2290" s="2" t="str">
        <f t="shared" si="426"/>
        <v>114 ans, 1 mois, 11 jours</v>
      </c>
      <c r="Q2290" s="3">
        <f t="shared" si="427"/>
        <v>114</v>
      </c>
      <c r="R2290" s="4">
        <f t="shared" si="428"/>
        <v>1</v>
      </c>
      <c r="S2290" s="5">
        <f t="shared" si="429"/>
        <v>11</v>
      </c>
      <c r="U2290" s="1">
        <f t="shared" si="430"/>
        <v>63624</v>
      </c>
      <c r="W2290" s="6">
        <f t="shared" si="431"/>
        <v>0</v>
      </c>
      <c r="Y2290" t="str">
        <f>_xll.DIFFDATE(B2290,C2290,3)</f>
        <v>114 ans 1 mois 9 jours</v>
      </c>
      <c r="AC2290" t="str">
        <f>RIGHT(_xll.DIFFDATE($B2290,$C2290,3),8)</f>
        <v xml:space="preserve"> 9 jours</v>
      </c>
      <c r="AD2290" s="11"/>
      <c r="AE2290" s="10"/>
    </row>
    <row r="2291" spans="2:31">
      <c r="B2291" s="1">
        <v>24868</v>
      </c>
      <c r="C2291" s="1">
        <v>78976</v>
      </c>
      <c r="E2291" s="2" t="str">
        <f t="shared" si="420"/>
        <v>148 ans, 1 mois, 21 jours</v>
      </c>
      <c r="G2291" s="3">
        <f t="shared" si="421"/>
        <v>148</v>
      </c>
      <c r="H2291" s="4">
        <f t="shared" si="422"/>
        <v>1</v>
      </c>
      <c r="I2291" s="5">
        <f t="shared" si="423"/>
        <v>21</v>
      </c>
      <c r="K2291" s="1">
        <f t="shared" si="424"/>
        <v>78974</v>
      </c>
      <c r="M2291" s="6">
        <f t="shared" si="425"/>
        <v>-2</v>
      </c>
      <c r="O2291" s="2" t="str">
        <f t="shared" si="426"/>
        <v>148 ans, 1 mois, 23 jours</v>
      </c>
      <c r="Q2291" s="3">
        <f t="shared" si="427"/>
        <v>148</v>
      </c>
      <c r="R2291" s="4">
        <f t="shared" si="428"/>
        <v>1</v>
      </c>
      <c r="S2291" s="5">
        <f t="shared" si="429"/>
        <v>23</v>
      </c>
      <c r="U2291" s="1">
        <f t="shared" si="430"/>
        <v>78976</v>
      </c>
      <c r="W2291" s="6">
        <f t="shared" si="431"/>
        <v>0</v>
      </c>
      <c r="Y2291" t="str">
        <f>_xll.DIFFDATE(B2291,C2291,3)</f>
        <v>148 ans 1 mois 21 jours</v>
      </c>
      <c r="AC2291" t="str">
        <f>RIGHT(_xll.DIFFDATE($B2291,$C2291,3),8)</f>
        <v>21 jours</v>
      </c>
      <c r="AD2291" s="11"/>
      <c r="AE2291" s="10"/>
    </row>
    <row r="2292" spans="2:31">
      <c r="B2292" s="1">
        <v>22524</v>
      </c>
      <c r="C2292" s="1">
        <v>64260</v>
      </c>
      <c r="E2292" s="2" t="str">
        <f t="shared" si="420"/>
        <v>114 ans, 3 mois, 6 jours</v>
      </c>
      <c r="G2292" s="3">
        <f t="shared" si="421"/>
        <v>114</v>
      </c>
      <c r="H2292" s="4">
        <f t="shared" si="422"/>
        <v>3</v>
      </c>
      <c r="I2292" s="5">
        <f t="shared" si="423"/>
        <v>6</v>
      </c>
      <c r="K2292" s="1">
        <f t="shared" si="424"/>
        <v>64259</v>
      </c>
      <c r="M2292" s="6">
        <f t="shared" si="425"/>
        <v>-1</v>
      </c>
      <c r="O2292" s="2" t="str">
        <f t="shared" si="426"/>
        <v>114 ans, 3 mois, 7 jours</v>
      </c>
      <c r="Q2292" s="3">
        <f t="shared" si="427"/>
        <v>114</v>
      </c>
      <c r="R2292" s="4">
        <f t="shared" si="428"/>
        <v>3</v>
      </c>
      <c r="S2292" s="5">
        <f t="shared" si="429"/>
        <v>7</v>
      </c>
      <c r="U2292" s="1">
        <f t="shared" si="430"/>
        <v>64260</v>
      </c>
      <c r="W2292" s="6">
        <f t="shared" si="431"/>
        <v>0</v>
      </c>
      <c r="Y2292" t="str">
        <f>_xll.DIFFDATE(B2292,C2292,3)</f>
        <v>114 ans 3 mois 6 jours</v>
      </c>
      <c r="AC2292" t="str">
        <f>RIGHT(_xll.DIFFDATE($B2292,$C2292,3),8)</f>
        <v xml:space="preserve"> 6 jours</v>
      </c>
      <c r="AD2292" s="11"/>
      <c r="AE2292" s="10"/>
    </row>
    <row r="2293" spans="2:31">
      <c r="B2293" s="1">
        <v>23620</v>
      </c>
      <c r="C2293" s="1">
        <v>24832</v>
      </c>
      <c r="E2293" s="2" t="str">
        <f t="shared" si="420"/>
        <v>3 ans, 3 mois, 25 jours</v>
      </c>
      <c r="G2293" s="3">
        <f t="shared" si="421"/>
        <v>3</v>
      </c>
      <c r="H2293" s="4">
        <f t="shared" si="422"/>
        <v>3</v>
      </c>
      <c r="I2293" s="5">
        <f t="shared" si="423"/>
        <v>25</v>
      </c>
      <c r="K2293" s="1">
        <f t="shared" si="424"/>
        <v>24831</v>
      </c>
      <c r="M2293" s="6">
        <f t="shared" si="425"/>
        <v>-1</v>
      </c>
      <c r="O2293" s="2" t="str">
        <f t="shared" si="426"/>
        <v>3 ans, 3 mois, 26 jours</v>
      </c>
      <c r="Q2293" s="3">
        <f t="shared" si="427"/>
        <v>3</v>
      </c>
      <c r="R2293" s="4">
        <f t="shared" si="428"/>
        <v>3</v>
      </c>
      <c r="S2293" s="5">
        <f t="shared" si="429"/>
        <v>26</v>
      </c>
      <c r="U2293" s="1">
        <f t="shared" si="430"/>
        <v>24832</v>
      </c>
      <c r="W2293" s="6">
        <f t="shared" si="431"/>
        <v>0</v>
      </c>
      <c r="Y2293" t="str">
        <f>_xll.DIFFDATE(B2293,C2293,3)</f>
        <v>3 ans 3 mois 25 jours</v>
      </c>
      <c r="AC2293" t="str">
        <f>RIGHT(_xll.DIFFDATE($B2293,$C2293,3),8)</f>
        <v>25 jours</v>
      </c>
      <c r="AD2293" s="11"/>
      <c r="AE2293" s="10"/>
    </row>
    <row r="2294" spans="2:31">
      <c r="B2294" s="1">
        <v>26388</v>
      </c>
      <c r="C2294" s="1">
        <v>41345</v>
      </c>
      <c r="E2294" s="2" t="str">
        <f t="shared" si="420"/>
        <v>40 ans, 11 mois, 10 jours</v>
      </c>
      <c r="G2294" s="3">
        <f t="shared" si="421"/>
        <v>40</v>
      </c>
      <c r="H2294" s="4">
        <f t="shared" si="422"/>
        <v>11</v>
      </c>
      <c r="I2294" s="5">
        <f t="shared" si="423"/>
        <v>10</v>
      </c>
      <c r="K2294" s="1">
        <f t="shared" si="424"/>
        <v>41343</v>
      </c>
      <c r="M2294" s="6">
        <f t="shared" si="425"/>
        <v>-2</v>
      </c>
      <c r="O2294" s="2" t="str">
        <f t="shared" si="426"/>
        <v>40 ans, 11 mois, 12 jours</v>
      </c>
      <c r="Q2294" s="3">
        <f t="shared" si="427"/>
        <v>40</v>
      </c>
      <c r="R2294" s="4">
        <f t="shared" si="428"/>
        <v>11</v>
      </c>
      <c r="S2294" s="5">
        <f t="shared" si="429"/>
        <v>12</v>
      </c>
      <c r="U2294" s="1">
        <f t="shared" si="430"/>
        <v>41345</v>
      </c>
      <c r="W2294" s="6">
        <f t="shared" si="431"/>
        <v>0</v>
      </c>
      <c r="Y2294" t="str">
        <f>_xll.DIFFDATE(B2294,C2294,3)</f>
        <v>40 ans 11 mois 10 jours</v>
      </c>
      <c r="AC2294" t="str">
        <f>RIGHT(_xll.DIFFDATE($B2294,$C2294,3),8)</f>
        <v>10 jours</v>
      </c>
      <c r="AD2294" s="11"/>
      <c r="AE2294" s="10"/>
    </row>
    <row r="2295" spans="2:31">
      <c r="B2295" s="1">
        <v>33967</v>
      </c>
      <c r="C2295" s="1">
        <v>86633</v>
      </c>
      <c r="E2295" s="2" t="str">
        <f t="shared" si="420"/>
        <v>144 ans, 2 mois, 9 jours</v>
      </c>
      <c r="G2295" s="3">
        <f t="shared" si="421"/>
        <v>144</v>
      </c>
      <c r="H2295" s="4">
        <f t="shared" si="422"/>
        <v>2</v>
      </c>
      <c r="I2295" s="5">
        <f t="shared" si="423"/>
        <v>9</v>
      </c>
      <c r="K2295" s="1">
        <f t="shared" si="424"/>
        <v>86632</v>
      </c>
      <c r="M2295" s="6">
        <f t="shared" si="425"/>
        <v>-1</v>
      </c>
      <c r="O2295" s="2" t="str">
        <f t="shared" si="426"/>
        <v>144 ans, 2 mois, 10 jours</v>
      </c>
      <c r="Q2295" s="3">
        <f t="shared" si="427"/>
        <v>144</v>
      </c>
      <c r="R2295" s="4">
        <f t="shared" si="428"/>
        <v>2</v>
      </c>
      <c r="S2295" s="5">
        <f t="shared" si="429"/>
        <v>10</v>
      </c>
      <c r="U2295" s="1">
        <f t="shared" si="430"/>
        <v>86633</v>
      </c>
      <c r="W2295" s="6">
        <f t="shared" si="431"/>
        <v>0</v>
      </c>
      <c r="Y2295" t="str">
        <f>_xll.DIFFDATE(B2295,C2295,3)</f>
        <v>144 ans 2 mois 9 jours</v>
      </c>
      <c r="AC2295" t="str">
        <f>RIGHT(_xll.DIFFDATE($B2295,$C2295,3),8)</f>
        <v xml:space="preserve"> 9 jours</v>
      </c>
      <c r="AD2295" s="11"/>
      <c r="AE2295" s="10"/>
    </row>
    <row r="2296" spans="2:31">
      <c r="B2296" s="1">
        <v>13393</v>
      </c>
      <c r="C2296" s="1">
        <v>17734</v>
      </c>
      <c r="E2296" s="2" t="str">
        <f t="shared" si="420"/>
        <v>11 ans, 10 mois, 19 jours</v>
      </c>
      <c r="G2296" s="3">
        <f t="shared" si="421"/>
        <v>11</v>
      </c>
      <c r="H2296" s="4">
        <f t="shared" si="422"/>
        <v>10</v>
      </c>
      <c r="I2296" s="5">
        <f t="shared" si="423"/>
        <v>19</v>
      </c>
      <c r="K2296" s="1">
        <f t="shared" si="424"/>
        <v>17733</v>
      </c>
      <c r="M2296" s="6">
        <f t="shared" si="425"/>
        <v>-1</v>
      </c>
      <c r="O2296" s="2" t="str">
        <f t="shared" si="426"/>
        <v>11 ans, 10 mois, 20 jours</v>
      </c>
      <c r="Q2296" s="3">
        <f t="shared" si="427"/>
        <v>11</v>
      </c>
      <c r="R2296" s="4">
        <f t="shared" si="428"/>
        <v>10</v>
      </c>
      <c r="S2296" s="5">
        <f t="shared" si="429"/>
        <v>20</v>
      </c>
      <c r="U2296" s="1">
        <f t="shared" si="430"/>
        <v>17734</v>
      </c>
      <c r="W2296" s="6">
        <f t="shared" si="431"/>
        <v>0</v>
      </c>
      <c r="Y2296" t="str">
        <f>_xll.DIFFDATE(B2296,C2296,3)</f>
        <v>11 ans 10 mois 19 jours</v>
      </c>
      <c r="AC2296" t="str">
        <f>RIGHT(_xll.DIFFDATE($B2296,$C2296,3),8)</f>
        <v>19 jours</v>
      </c>
      <c r="AD2296" s="11"/>
      <c r="AE2296" s="10"/>
    </row>
    <row r="2297" spans="2:31">
      <c r="B2297" s="1">
        <v>11170</v>
      </c>
      <c r="C2297" s="1">
        <v>66090</v>
      </c>
      <c r="E2297" s="2" t="str">
        <f t="shared" si="420"/>
        <v>150 ans, 4 mois, 9 jours</v>
      </c>
      <c r="G2297" s="3">
        <f t="shared" si="421"/>
        <v>150</v>
      </c>
      <c r="H2297" s="4">
        <f t="shared" si="422"/>
        <v>4</v>
      </c>
      <c r="I2297" s="5">
        <f t="shared" si="423"/>
        <v>9</v>
      </c>
      <c r="K2297" s="1">
        <f t="shared" si="424"/>
        <v>66089</v>
      </c>
      <c r="M2297" s="6">
        <f t="shared" si="425"/>
        <v>-1</v>
      </c>
      <c r="O2297" s="2" t="str">
        <f t="shared" si="426"/>
        <v>150 ans, 4 mois, 10 jours</v>
      </c>
      <c r="Q2297" s="3">
        <f t="shared" si="427"/>
        <v>150</v>
      </c>
      <c r="R2297" s="4">
        <f t="shared" si="428"/>
        <v>4</v>
      </c>
      <c r="S2297" s="5">
        <f t="shared" si="429"/>
        <v>10</v>
      </c>
      <c r="U2297" s="1">
        <f t="shared" si="430"/>
        <v>66090</v>
      </c>
      <c r="W2297" s="6">
        <f t="shared" si="431"/>
        <v>0</v>
      </c>
      <c r="Y2297" t="str">
        <f>_xll.DIFFDATE(B2297,C2297,3)</f>
        <v>150 ans 4 mois 9 jours</v>
      </c>
      <c r="AC2297" t="str">
        <f>RIGHT(_xll.DIFFDATE($B2297,$C2297,3),8)</f>
        <v xml:space="preserve"> 9 jours</v>
      </c>
      <c r="AD2297" s="11"/>
      <c r="AE2297" s="10"/>
    </row>
    <row r="2298" spans="2:31">
      <c r="B2298" s="1">
        <v>34698</v>
      </c>
      <c r="C2298" s="1">
        <v>73857</v>
      </c>
      <c r="E2298" s="2" t="str">
        <f t="shared" si="420"/>
        <v>107 ans, 2 mois, 16 jours</v>
      </c>
      <c r="G2298" s="3">
        <f t="shared" si="421"/>
        <v>107</v>
      </c>
      <c r="H2298" s="4">
        <f t="shared" si="422"/>
        <v>2</v>
      </c>
      <c r="I2298" s="5">
        <f t="shared" si="423"/>
        <v>16</v>
      </c>
      <c r="K2298" s="1">
        <f t="shared" si="424"/>
        <v>73855</v>
      </c>
      <c r="M2298" s="6">
        <f t="shared" si="425"/>
        <v>-2</v>
      </c>
      <c r="O2298" s="2" t="str">
        <f t="shared" si="426"/>
        <v>107 ans, 2 mois, 18 jours</v>
      </c>
      <c r="Q2298" s="3">
        <f t="shared" si="427"/>
        <v>107</v>
      </c>
      <c r="R2298" s="4">
        <f t="shared" si="428"/>
        <v>2</v>
      </c>
      <c r="S2298" s="5">
        <f t="shared" si="429"/>
        <v>18</v>
      </c>
      <c r="U2298" s="1">
        <f t="shared" si="430"/>
        <v>73857</v>
      </c>
      <c r="W2298" s="6">
        <f t="shared" si="431"/>
        <v>0</v>
      </c>
      <c r="Y2298" t="str">
        <f>_xll.DIFFDATE(B2298,C2298,3)</f>
        <v>107 ans 2 mois 16 jours</v>
      </c>
      <c r="AC2298" t="str">
        <f>RIGHT(_xll.DIFFDATE($B2298,$C2298,3),8)</f>
        <v>16 jours</v>
      </c>
      <c r="AD2298" s="11"/>
      <c r="AE2298" s="10"/>
    </row>
    <row r="2299" spans="2:31">
      <c r="B2299" s="1">
        <v>21031</v>
      </c>
      <c r="C2299" s="1">
        <v>73484</v>
      </c>
      <c r="E2299" s="2" t="str">
        <f t="shared" si="420"/>
        <v>143 ans, 7 mois, 8 jours</v>
      </c>
      <c r="G2299" s="3">
        <f t="shared" si="421"/>
        <v>143</v>
      </c>
      <c r="H2299" s="4">
        <f t="shared" si="422"/>
        <v>7</v>
      </c>
      <c r="I2299" s="5">
        <f t="shared" si="423"/>
        <v>8</v>
      </c>
      <c r="K2299" s="1">
        <f t="shared" si="424"/>
        <v>73482</v>
      </c>
      <c r="M2299" s="6">
        <f t="shared" si="425"/>
        <v>-2</v>
      </c>
      <c r="O2299" s="2" t="str">
        <f t="shared" si="426"/>
        <v>143 ans, 7 mois, 10 jours</v>
      </c>
      <c r="Q2299" s="3">
        <f t="shared" si="427"/>
        <v>143</v>
      </c>
      <c r="R2299" s="4">
        <f t="shared" si="428"/>
        <v>7</v>
      </c>
      <c r="S2299" s="5">
        <f t="shared" si="429"/>
        <v>10</v>
      </c>
      <c r="U2299" s="1">
        <f t="shared" si="430"/>
        <v>73484</v>
      </c>
      <c r="W2299" s="6">
        <f t="shared" si="431"/>
        <v>0</v>
      </c>
      <c r="Y2299" t="str">
        <f>_xll.DIFFDATE(B2299,C2299,3)</f>
        <v>143 ans 7 mois 8 jours</v>
      </c>
      <c r="AC2299" t="str">
        <f>RIGHT(_xll.DIFFDATE($B2299,$C2299,3),8)</f>
        <v xml:space="preserve"> 8 jours</v>
      </c>
      <c r="AD2299" s="11"/>
      <c r="AE2299" s="10"/>
    </row>
    <row r="2300" spans="2:31">
      <c r="B2300" s="1">
        <v>12203</v>
      </c>
      <c r="C2300" s="1">
        <v>50107</v>
      </c>
      <c r="E2300" s="2" t="str">
        <f t="shared" si="420"/>
        <v>103 ans, 9 mois, 7 jours</v>
      </c>
      <c r="G2300" s="3">
        <f t="shared" si="421"/>
        <v>103</v>
      </c>
      <c r="H2300" s="4">
        <f t="shared" si="422"/>
        <v>9</v>
      </c>
      <c r="I2300" s="5">
        <f t="shared" si="423"/>
        <v>7</v>
      </c>
      <c r="K2300" s="1">
        <f t="shared" si="424"/>
        <v>50106</v>
      </c>
      <c r="M2300" s="6">
        <f t="shared" si="425"/>
        <v>-1</v>
      </c>
      <c r="O2300" s="2" t="str">
        <f t="shared" si="426"/>
        <v>103 ans, 9 mois, 8 jours</v>
      </c>
      <c r="Q2300" s="3">
        <f t="shared" si="427"/>
        <v>103</v>
      </c>
      <c r="R2300" s="4">
        <f t="shared" si="428"/>
        <v>9</v>
      </c>
      <c r="S2300" s="5">
        <f t="shared" si="429"/>
        <v>8</v>
      </c>
      <c r="U2300" s="1">
        <f t="shared" si="430"/>
        <v>50107</v>
      </c>
      <c r="W2300" s="6">
        <f t="shared" si="431"/>
        <v>0</v>
      </c>
      <c r="Y2300" t="str">
        <f>_xll.DIFFDATE(B2300,C2300,3)</f>
        <v>103 ans 9 mois 7 jours</v>
      </c>
      <c r="AC2300" t="str">
        <f>RIGHT(_xll.DIFFDATE($B2300,$C2300,3),8)</f>
        <v xml:space="preserve"> 7 jours</v>
      </c>
      <c r="AD2300" s="11"/>
      <c r="AE2300" s="10"/>
    </row>
    <row r="2301" spans="2:31">
      <c r="B2301" s="1">
        <v>12815</v>
      </c>
      <c r="C2301" s="1">
        <v>15329</v>
      </c>
      <c r="E2301" s="2" t="str">
        <f t="shared" si="420"/>
        <v>6 ans, 10 mois, 18 jours</v>
      </c>
      <c r="G2301" s="3">
        <f t="shared" si="421"/>
        <v>6</v>
      </c>
      <c r="H2301" s="4">
        <f t="shared" si="422"/>
        <v>10</v>
      </c>
      <c r="I2301" s="5">
        <f t="shared" si="423"/>
        <v>18</v>
      </c>
      <c r="K2301" s="1">
        <f t="shared" si="424"/>
        <v>15328</v>
      </c>
      <c r="M2301" s="6">
        <f t="shared" si="425"/>
        <v>-1</v>
      </c>
      <c r="O2301" s="2" t="str">
        <f t="shared" si="426"/>
        <v>6 ans, 10 mois, 19 jours</v>
      </c>
      <c r="Q2301" s="3">
        <f t="shared" si="427"/>
        <v>6</v>
      </c>
      <c r="R2301" s="4">
        <f t="shared" si="428"/>
        <v>10</v>
      </c>
      <c r="S2301" s="5">
        <f t="shared" si="429"/>
        <v>19</v>
      </c>
      <c r="U2301" s="1">
        <f t="shared" si="430"/>
        <v>15329</v>
      </c>
      <c r="W2301" s="6">
        <f t="shared" si="431"/>
        <v>0</v>
      </c>
      <c r="Y2301" t="str">
        <f>_xll.DIFFDATE(B2301,C2301,3)</f>
        <v>6 ans 10 mois 18 jours</v>
      </c>
      <c r="AC2301" t="str">
        <f>RIGHT(_xll.DIFFDATE($B2301,$C2301,3),8)</f>
        <v>18 jours</v>
      </c>
      <c r="AD2301" s="11"/>
      <c r="AE2301" s="10"/>
    </row>
    <row r="2302" spans="2:31">
      <c r="B2302" s="1">
        <v>20667</v>
      </c>
      <c r="C2302" s="1">
        <v>64649</v>
      </c>
      <c r="E2302" s="2" t="str">
        <f t="shared" si="420"/>
        <v>120 ans, 4 mois, 29 jours</v>
      </c>
      <c r="G2302" s="3">
        <f t="shared" si="421"/>
        <v>120</v>
      </c>
      <c r="H2302" s="4">
        <f t="shared" si="422"/>
        <v>4</v>
      </c>
      <c r="I2302" s="5">
        <f t="shared" si="423"/>
        <v>29</v>
      </c>
      <c r="K2302" s="1">
        <f t="shared" si="424"/>
        <v>64648</v>
      </c>
      <c r="M2302" s="6">
        <f t="shared" si="425"/>
        <v>-1</v>
      </c>
      <c r="O2302" s="2" t="str">
        <f t="shared" si="426"/>
        <v>120 ans, 4 mois, 30 jours</v>
      </c>
      <c r="Q2302" s="3">
        <f t="shared" si="427"/>
        <v>120</v>
      </c>
      <c r="R2302" s="4">
        <f t="shared" si="428"/>
        <v>4</v>
      </c>
      <c r="S2302" s="5">
        <f t="shared" si="429"/>
        <v>30</v>
      </c>
      <c r="U2302" s="1">
        <f t="shared" si="430"/>
        <v>64649</v>
      </c>
      <c r="W2302" s="6">
        <f t="shared" si="431"/>
        <v>0</v>
      </c>
      <c r="Y2302" t="str">
        <f>_xll.DIFFDATE(B2302,C2302,3)</f>
        <v>120 ans 4 mois 29 jours</v>
      </c>
      <c r="AC2302" t="str">
        <f>RIGHT(_xll.DIFFDATE($B2302,$C2302,3),8)</f>
        <v>29 jours</v>
      </c>
      <c r="AD2302" s="11"/>
      <c r="AE2302" s="10"/>
    </row>
    <row r="2303" spans="2:31">
      <c r="B2303" s="1">
        <v>21489</v>
      </c>
      <c r="C2303" s="1">
        <v>62547</v>
      </c>
      <c r="E2303" s="2" t="str">
        <f t="shared" si="420"/>
        <v>112 ans, 4 mois, 27 jours</v>
      </c>
      <c r="G2303" s="3">
        <f t="shared" si="421"/>
        <v>112</v>
      </c>
      <c r="H2303" s="4">
        <f t="shared" si="422"/>
        <v>4</v>
      </c>
      <c r="I2303" s="5">
        <f t="shared" si="423"/>
        <v>27</v>
      </c>
      <c r="K2303" s="1">
        <f t="shared" si="424"/>
        <v>62544</v>
      </c>
      <c r="M2303" s="6">
        <f t="shared" si="425"/>
        <v>-3</v>
      </c>
      <c r="O2303" s="2" t="str">
        <f t="shared" si="426"/>
        <v>112 ans, 4 mois, 30 jours</v>
      </c>
      <c r="Q2303" s="3">
        <f t="shared" si="427"/>
        <v>112</v>
      </c>
      <c r="R2303" s="4">
        <f t="shared" si="428"/>
        <v>4</v>
      </c>
      <c r="S2303" s="5">
        <f t="shared" si="429"/>
        <v>30</v>
      </c>
      <c r="U2303" s="1">
        <f t="shared" si="430"/>
        <v>62547</v>
      </c>
      <c r="W2303" s="6">
        <f t="shared" si="431"/>
        <v>0</v>
      </c>
      <c r="Y2303" t="str">
        <f>_xll.DIFFDATE(B2303,C2303,3)</f>
        <v>112 ans 4 mois 27 jours</v>
      </c>
      <c r="AC2303" t="str">
        <f>RIGHT(_xll.DIFFDATE($B2303,$C2303,3),8)</f>
        <v>27 jours</v>
      </c>
      <c r="AD2303" s="11"/>
      <c r="AE2303" s="10"/>
    </row>
    <row r="2304" spans="2:31">
      <c r="B2304" s="1">
        <v>32142</v>
      </c>
      <c r="C2304" s="1">
        <v>66244</v>
      </c>
      <c r="E2304" s="2" t="str">
        <f t="shared" si="420"/>
        <v>93 ans, 4 mois, 12 jours</v>
      </c>
      <c r="G2304" s="3">
        <f t="shared" si="421"/>
        <v>93</v>
      </c>
      <c r="H2304" s="4">
        <f t="shared" si="422"/>
        <v>4</v>
      </c>
      <c r="I2304" s="5">
        <f t="shared" si="423"/>
        <v>12</v>
      </c>
      <c r="K2304" s="1">
        <f t="shared" si="424"/>
        <v>66243</v>
      </c>
      <c r="M2304" s="6">
        <f t="shared" si="425"/>
        <v>-1</v>
      </c>
      <c r="O2304" s="2" t="str">
        <f t="shared" si="426"/>
        <v>93 ans, 4 mois, 13 jours</v>
      </c>
      <c r="Q2304" s="3">
        <f t="shared" si="427"/>
        <v>93</v>
      </c>
      <c r="R2304" s="4">
        <f t="shared" si="428"/>
        <v>4</v>
      </c>
      <c r="S2304" s="5">
        <f t="shared" si="429"/>
        <v>13</v>
      </c>
      <c r="U2304" s="1">
        <f t="shared" si="430"/>
        <v>66244</v>
      </c>
      <c r="W2304" s="6">
        <f t="shared" si="431"/>
        <v>0</v>
      </c>
      <c r="Y2304" t="str">
        <f>_xll.DIFFDATE(B2304,C2304,3)</f>
        <v>93 ans 4 mois 12 jours</v>
      </c>
      <c r="AC2304" t="str">
        <f>RIGHT(_xll.DIFFDATE($B2304,$C2304,3),8)</f>
        <v>12 jours</v>
      </c>
      <c r="AD2304" s="11"/>
      <c r="AE2304" s="10"/>
    </row>
    <row r="2305" spans="2:31">
      <c r="B2305" s="1">
        <v>30041</v>
      </c>
      <c r="C2305" s="1">
        <v>42930</v>
      </c>
      <c r="E2305" s="2" t="str">
        <f t="shared" si="420"/>
        <v>35 ans, 3 mois, 13 jours</v>
      </c>
      <c r="G2305" s="3">
        <f t="shared" si="421"/>
        <v>35</v>
      </c>
      <c r="H2305" s="4">
        <f t="shared" si="422"/>
        <v>3</v>
      </c>
      <c r="I2305" s="5">
        <f t="shared" si="423"/>
        <v>13</v>
      </c>
      <c r="K2305" s="1">
        <f t="shared" si="424"/>
        <v>42929</v>
      </c>
      <c r="M2305" s="6">
        <f t="shared" si="425"/>
        <v>-1</v>
      </c>
      <c r="O2305" s="2" t="str">
        <f t="shared" si="426"/>
        <v>35 ans, 3 mois, 14 jours</v>
      </c>
      <c r="Q2305" s="3">
        <f t="shared" si="427"/>
        <v>35</v>
      </c>
      <c r="R2305" s="4">
        <f t="shared" si="428"/>
        <v>3</v>
      </c>
      <c r="S2305" s="5">
        <f t="shared" si="429"/>
        <v>14</v>
      </c>
      <c r="U2305" s="1">
        <f t="shared" si="430"/>
        <v>42930</v>
      </c>
      <c r="W2305" s="6">
        <f t="shared" si="431"/>
        <v>0</v>
      </c>
      <c r="Y2305" t="str">
        <f>_xll.DIFFDATE(B2305,C2305,3)</f>
        <v>35 ans 3 mois 13 jours</v>
      </c>
      <c r="AC2305" t="str">
        <f>RIGHT(_xll.DIFFDATE($B2305,$C2305,3),8)</f>
        <v>13 jours</v>
      </c>
      <c r="AD2305" s="11"/>
      <c r="AE2305" s="10"/>
    </row>
    <row r="2306" spans="2:31">
      <c r="B2306" s="1">
        <v>18840</v>
      </c>
      <c r="C2306" s="1">
        <v>56329</v>
      </c>
      <c r="E2306" s="2" t="str">
        <f t="shared" si="420"/>
        <v>102 ans, 7 mois, 18 jours</v>
      </c>
      <c r="G2306" s="3">
        <f t="shared" si="421"/>
        <v>102</v>
      </c>
      <c r="H2306" s="4">
        <f t="shared" si="422"/>
        <v>7</v>
      </c>
      <c r="I2306" s="5">
        <f t="shared" si="423"/>
        <v>18</v>
      </c>
      <c r="K2306" s="1">
        <f t="shared" si="424"/>
        <v>56326</v>
      </c>
      <c r="M2306" s="6">
        <f t="shared" si="425"/>
        <v>-3</v>
      </c>
      <c r="O2306" s="2" t="str">
        <f t="shared" si="426"/>
        <v>102 ans, 7 mois, 21 jours</v>
      </c>
      <c r="Q2306" s="3">
        <f t="shared" si="427"/>
        <v>102</v>
      </c>
      <c r="R2306" s="4">
        <f t="shared" si="428"/>
        <v>7</v>
      </c>
      <c r="S2306" s="5">
        <f t="shared" si="429"/>
        <v>21</v>
      </c>
      <c r="U2306" s="1">
        <f t="shared" si="430"/>
        <v>56329</v>
      </c>
      <c r="W2306" s="6">
        <f t="shared" si="431"/>
        <v>0</v>
      </c>
      <c r="Y2306" t="str">
        <f>_xll.DIFFDATE(B2306,C2306,3)</f>
        <v>102 ans 7 mois 18 jours</v>
      </c>
      <c r="AC2306" t="str">
        <f>RIGHT(_xll.DIFFDATE($B2306,$C2306,3),8)</f>
        <v>18 jours</v>
      </c>
      <c r="AD2306" s="11"/>
      <c r="AE2306" s="10"/>
    </row>
    <row r="2307" spans="2:31">
      <c r="B2307" s="1">
        <v>30102</v>
      </c>
      <c r="C2307" s="1">
        <v>38418</v>
      </c>
      <c r="E2307" s="2" t="str">
        <f t="shared" si="420"/>
        <v>22 ans, 9 mois, 4 jours</v>
      </c>
      <c r="G2307" s="3">
        <f t="shared" si="421"/>
        <v>22</v>
      </c>
      <c r="H2307" s="4">
        <f t="shared" si="422"/>
        <v>9</v>
      </c>
      <c r="I2307" s="5">
        <f t="shared" si="423"/>
        <v>4</v>
      </c>
      <c r="K2307" s="1">
        <f t="shared" si="424"/>
        <v>38415</v>
      </c>
      <c r="M2307" s="6">
        <f t="shared" si="425"/>
        <v>-3</v>
      </c>
      <c r="O2307" s="2" t="str">
        <f t="shared" si="426"/>
        <v>22 ans, 9 mois, 7 jours</v>
      </c>
      <c r="Q2307" s="3">
        <f t="shared" si="427"/>
        <v>22</v>
      </c>
      <c r="R2307" s="4">
        <f t="shared" si="428"/>
        <v>9</v>
      </c>
      <c r="S2307" s="5">
        <f t="shared" si="429"/>
        <v>7</v>
      </c>
      <c r="U2307" s="1">
        <f t="shared" si="430"/>
        <v>38418</v>
      </c>
      <c r="W2307" s="6">
        <f t="shared" si="431"/>
        <v>0</v>
      </c>
      <c r="Y2307" t="str">
        <f>_xll.DIFFDATE(B2307,C2307,3)</f>
        <v>22 ans 9 mois 4 jours</v>
      </c>
      <c r="AC2307" t="str">
        <f>RIGHT(_xll.DIFFDATE($B2307,$C2307,3),8)</f>
        <v xml:space="preserve"> 4 jours</v>
      </c>
      <c r="AD2307" s="11"/>
      <c r="AE2307" s="10"/>
    </row>
    <row r="2308" spans="2:31">
      <c r="B2308" s="1">
        <v>6056</v>
      </c>
      <c r="C2308" s="1">
        <v>15785</v>
      </c>
      <c r="E2308" s="2" t="str">
        <f t="shared" si="420"/>
        <v>26 ans, 7 mois, 18 jours</v>
      </c>
      <c r="G2308" s="3">
        <f t="shared" si="421"/>
        <v>26</v>
      </c>
      <c r="H2308" s="4">
        <f t="shared" si="422"/>
        <v>7</v>
      </c>
      <c r="I2308" s="5">
        <f t="shared" si="423"/>
        <v>18</v>
      </c>
      <c r="K2308" s="1">
        <f t="shared" si="424"/>
        <v>15783</v>
      </c>
      <c r="M2308" s="6">
        <f t="shared" si="425"/>
        <v>-2</v>
      </c>
      <c r="O2308" s="2" t="str">
        <f t="shared" si="426"/>
        <v>26 ans, 7 mois, 20 jours</v>
      </c>
      <c r="Q2308" s="3">
        <f t="shared" si="427"/>
        <v>26</v>
      </c>
      <c r="R2308" s="4">
        <f t="shared" si="428"/>
        <v>7</v>
      </c>
      <c r="S2308" s="5">
        <f t="shared" si="429"/>
        <v>20</v>
      </c>
      <c r="U2308" s="1">
        <f t="shared" si="430"/>
        <v>15785</v>
      </c>
      <c r="W2308" s="6">
        <f t="shared" si="431"/>
        <v>0</v>
      </c>
      <c r="Y2308" t="str">
        <f>_xll.DIFFDATE(B2308,C2308,3)</f>
        <v>26 ans 7 mois 18 jours</v>
      </c>
      <c r="AC2308" t="str">
        <f>RIGHT(_xll.DIFFDATE($B2308,$C2308,3),8)</f>
        <v>18 jours</v>
      </c>
      <c r="AD2308" s="11"/>
      <c r="AE2308" s="10"/>
    </row>
    <row r="2309" spans="2:31">
      <c r="B2309" s="1">
        <v>5418</v>
      </c>
      <c r="C2309" s="1">
        <v>45276</v>
      </c>
      <c r="E2309" s="2" t="str">
        <f t="shared" si="420"/>
        <v>109 ans, 1 mois, 15 jours</v>
      </c>
      <c r="G2309" s="3">
        <f t="shared" si="421"/>
        <v>109</v>
      </c>
      <c r="H2309" s="4">
        <f t="shared" si="422"/>
        <v>1</v>
      </c>
      <c r="I2309" s="5">
        <f t="shared" si="423"/>
        <v>15</v>
      </c>
      <c r="K2309" s="1">
        <f t="shared" si="424"/>
        <v>45275</v>
      </c>
      <c r="M2309" s="6">
        <f t="shared" si="425"/>
        <v>-1</v>
      </c>
      <c r="O2309" s="2" t="str">
        <f t="shared" si="426"/>
        <v>109 ans, 1 mois, 16 jours</v>
      </c>
      <c r="Q2309" s="3">
        <f t="shared" si="427"/>
        <v>109</v>
      </c>
      <c r="R2309" s="4">
        <f t="shared" si="428"/>
        <v>1</v>
      </c>
      <c r="S2309" s="5">
        <f t="shared" si="429"/>
        <v>16</v>
      </c>
      <c r="U2309" s="1">
        <f t="shared" si="430"/>
        <v>45276</v>
      </c>
      <c r="W2309" s="6">
        <f t="shared" si="431"/>
        <v>0</v>
      </c>
      <c r="Y2309" t="str">
        <f>_xll.DIFFDATE(B2309,C2309,3)</f>
        <v>109 ans 1 mois 15 jours</v>
      </c>
      <c r="AC2309" t="str">
        <f>RIGHT(_xll.DIFFDATE($B2309,$C2309,3),8)</f>
        <v>15 jours</v>
      </c>
      <c r="AD2309" s="11"/>
      <c r="AE2309" s="10"/>
    </row>
    <row r="2310" spans="2:31">
      <c r="B2310" s="1">
        <v>36464</v>
      </c>
      <c r="C2310" s="1">
        <v>50225</v>
      </c>
      <c r="E2310" s="2" t="str">
        <f t="shared" si="420"/>
        <v>37 ans, 8 mois, 3 jours</v>
      </c>
      <c r="G2310" s="3">
        <f t="shared" si="421"/>
        <v>37</v>
      </c>
      <c r="H2310" s="4">
        <f t="shared" si="422"/>
        <v>8</v>
      </c>
      <c r="I2310" s="5">
        <f t="shared" si="423"/>
        <v>3</v>
      </c>
      <c r="K2310" s="1">
        <f t="shared" si="424"/>
        <v>50224</v>
      </c>
      <c r="M2310" s="6">
        <f t="shared" si="425"/>
        <v>-1</v>
      </c>
      <c r="O2310" s="2" t="str">
        <f t="shared" si="426"/>
        <v>37 ans, 8 mois, 4 jours</v>
      </c>
      <c r="Q2310" s="3">
        <f t="shared" si="427"/>
        <v>37</v>
      </c>
      <c r="R2310" s="4">
        <f t="shared" si="428"/>
        <v>8</v>
      </c>
      <c r="S2310" s="5">
        <f t="shared" si="429"/>
        <v>4</v>
      </c>
      <c r="U2310" s="1">
        <f t="shared" si="430"/>
        <v>50225</v>
      </c>
      <c r="W2310" s="6">
        <f t="shared" si="431"/>
        <v>0</v>
      </c>
      <c r="Y2310" t="str">
        <f>_xll.DIFFDATE(B2310,C2310,3)</f>
        <v>37 ans 8 mois 3 jours</v>
      </c>
      <c r="AC2310" t="str">
        <f>RIGHT(_xll.DIFFDATE($B2310,$C2310,3),8)</f>
        <v xml:space="preserve"> 3 jours</v>
      </c>
      <c r="AD2310" s="11"/>
      <c r="AE2310" s="10"/>
    </row>
    <row r="2311" spans="2:31">
      <c r="B2311" s="1">
        <v>34000</v>
      </c>
      <c r="C2311" s="1">
        <v>45435</v>
      </c>
      <c r="E2311" s="2" t="str">
        <f t="shared" si="420"/>
        <v>31 ans, 3 mois, 22 jours</v>
      </c>
      <c r="G2311" s="3">
        <f t="shared" si="421"/>
        <v>31</v>
      </c>
      <c r="H2311" s="4">
        <f t="shared" si="422"/>
        <v>3</v>
      </c>
      <c r="I2311" s="5">
        <f t="shared" si="423"/>
        <v>22</v>
      </c>
      <c r="K2311" s="1">
        <f t="shared" si="424"/>
        <v>45434</v>
      </c>
      <c r="M2311" s="6">
        <f t="shared" si="425"/>
        <v>-1</v>
      </c>
      <c r="O2311" s="2" t="str">
        <f t="shared" si="426"/>
        <v>31 ans, 3 mois, 23 jours</v>
      </c>
      <c r="Q2311" s="3">
        <f t="shared" si="427"/>
        <v>31</v>
      </c>
      <c r="R2311" s="4">
        <f t="shared" si="428"/>
        <v>3</v>
      </c>
      <c r="S2311" s="5">
        <f t="shared" si="429"/>
        <v>23</v>
      </c>
      <c r="U2311" s="1">
        <f t="shared" si="430"/>
        <v>45435</v>
      </c>
      <c r="W2311" s="6">
        <f t="shared" si="431"/>
        <v>0</v>
      </c>
      <c r="Y2311" t="str">
        <f>_xll.DIFFDATE(B2311,C2311,3)</f>
        <v>31 ans 3 mois 22 jours</v>
      </c>
      <c r="AC2311" t="str">
        <f>RIGHT(_xll.DIFFDATE($B2311,$C2311,3),8)</f>
        <v>22 jours</v>
      </c>
      <c r="AD2311" s="11"/>
      <c r="AE2311" s="10"/>
    </row>
    <row r="2312" spans="2:31">
      <c r="B2312" s="1">
        <v>31806</v>
      </c>
      <c r="C2312" s="1">
        <v>78595</v>
      </c>
      <c r="E2312" s="2" t="str">
        <f t="shared" ref="E2312:E2375" si="432">DATEDIF(B2312,C2312,"y")&amp;IF(DATEDIF(B2312,C2312,"y")&gt;1," ans, "," an, ")&amp;DATEDIF(B2312,C2312,"ym")&amp;" mois, "&amp;DATEDIF(B2312,C2312,"md")&amp;IF(DATEDIF(B2312,C2312,"md")&gt;1," jours"," jour")</f>
        <v>128 ans, 1 mois, 7 jours</v>
      </c>
      <c r="G2312" s="3">
        <f t="shared" ref="G2312:G2375" si="433">DATEDIF(B2312,C2312,"y")</f>
        <v>128</v>
      </c>
      <c r="H2312" s="4">
        <f t="shared" ref="H2312:H2375" si="434">DATEDIF(B2312,C2312,"ym")</f>
        <v>1</v>
      </c>
      <c r="I2312" s="5">
        <f t="shared" ref="I2312:I2375" si="435">DATEDIF(B2312,C2312,"md")</f>
        <v>7</v>
      </c>
      <c r="K2312" s="1">
        <f t="shared" ref="K2312:K2375" si="436">EDATE($B2312,12*G2312+H2312)+I2312</f>
        <v>78594</v>
      </c>
      <c r="M2312" s="6">
        <f t="shared" ref="M2312:M2375" si="437">K2312-$C2312</f>
        <v>-1</v>
      </c>
      <c r="O2312" s="2" t="str">
        <f t="shared" ref="O2312:O2375" si="438" xml:space="preserve">          TEXT(INT((12*(YEAR(INT(C2312)+((ROUND(C2312-INT(C2312)-B2312+INT(B2312),6))&gt;=0))-YEAR(B2312))+MONTH(INT(C2312)+((ROUND(C2312-INT(C2312)-B2312+INT(B2312),6))&gt;=0))-MONTH(B2312)    -(EDATE(B2312,12*(YEAR(INT(C2312)+((ROUND(C2312-INT(C2312)-B2312+INT(B2312),6))&gt;=0))-YEAR(B2312))+MONTH(INT(C2312)+((ROUND(C2312-INT(C2312)-B2312+INT(B2312),6))&gt;=0))-MONTH(B2312))&gt;=(INT(C2312)+((ROUND(C2312-INT(C2312)-B2312+INT(B2312),6))&gt;=0))))/12),"[&gt;=2]0"" ans, "";0"" an, """)&amp;                  MOD(12*(YEAR(INT(C2312)+((ROUND(C2312-INT(C2312)-B2312+INT(B2312),6))&gt;=0))-YEAR(B2312))+MONTH(INT(C2312)+((ROUND(C2312-INT(C2312)-B2312+INT(B2312),6))&gt;=0))-MONTH(B2312)    -(EDATE(B2312,12*(YEAR(INT(C2312)+((ROUND(C2312-INT(C2312)-B2312+INT(B2312),6))&gt;=0))-YEAR(B2312))+MONTH(INT(C2312)+((ROUND(C2312-INT(C2312)-B2312+INT(B2312),6))&gt;=0))-MONTH(B2312))&gt;=(INT(C2312)+((ROUND(C2312-INT(C2312)-B2312+INT(B2312),6))&gt;=0))),12)&amp;" mois, "&amp;                          TEXT(INT(C2312)+((ROUND(C2312-INT(C2312)-B2312+INT(B2312),6))&gt;=0)-EDATE(INT(B2312),12*(YEAR(INT(C2312)+((ROUND(C2312-INT(C2312)-B2312+INT(B2312),6))&gt;=0))-YEAR(B2312))+MONTH(INT(C2312)+((ROUND(C2312-INT(C2312)-B2312+INT(B2312),6))&gt;=0))-MONTH(B2312)    -(EDATE(B2312,12*(YEAR(INT(C2312)+((ROUND(C2312-INT(C2312)-B2312+INT(B2312),6))&gt;=0))-YEAR(B2312))+MONTH(INT(C2312)+((ROUND(C2312-INT(C2312)-B2312+INT(B2312),6))&gt;=0))-MONTH(B2312))&gt;=(INT(C2312)+((ROUND(C2312-INT(C2312)-B2312+INT(B2312),6))&gt;=0))))-1,"[&gt;=2]0"" jours"";0"" jour""")</f>
        <v>128 ans, 1 mois, 8 jours</v>
      </c>
      <c r="Q2312" s="3">
        <f t="shared" ref="Q2312:Q2375" si="439" xml:space="preserve">            INT((12*(YEAR(INT(C2312)+((ROUND(C2312-INT(C2312)-B2312+INT(B2312),6))&gt;=0))-YEAR(B2312))+MONTH(INT(C2312)+((ROUND(C2312-INT(C2312)-B2312+INT(B2312),6))&gt;=0))-MONTH(B2312)-(EDATE(B2312,12*(YEAR(INT(C2312)+((ROUND(C2312-INT(C2312)-B2312+INT(B2312),6))&gt;=0))-YEAR(B2312))+MONTH(INT(C2312)+((ROUND(C2312-INT(C2312)-B2312+INT(B2312),6))&gt;=0))-MONTH(B2312))&gt;=(INT(C2312)+((ROUND(C2312-INT(C2312)-B2312+INT(B2312),6))&gt;=0))))/12)</f>
        <v>128</v>
      </c>
      <c r="R2312" s="4">
        <f t="shared" ref="R2312:R2375" si="440" xml:space="preserve">             MOD(12*(YEAR(INT(C2312)+((ROUND(C2312-INT(C2312)-B2312+INT(B2312),6))&gt;=0))-YEAR(B2312))+MONTH(INT(C2312)+((ROUND(C2312-INT(C2312)-B2312+INT(B2312),6))&gt;=0))-MONTH(B2312)-(EDATE(B2312,12*(YEAR(INT(C2312)+((ROUND(C2312-INT(C2312)-B2312+INT(B2312),6))&gt;=0))-YEAR(B2312))+MONTH(INT(C2312)+((ROUND(C2312-INT(C2312)-B2312+INT(B2312),6))&gt;=0))-MONTH(B2312))&gt;=(INT(C2312)+((ROUND(C2312-INT(C2312)-B2312+INT(B2312),6))&gt;=0))),12)</f>
        <v>1</v>
      </c>
      <c r="S2312" s="5">
        <f t="shared" ref="S2312:S2375" si="441" xml:space="preserve">                               INT(C2312)+((ROUND(C2312-INT(C2312)-B2312+INT(B2312),6))&gt;=0)-EDATE(INT(B2312),12*(YEAR(INT(C2312)+((ROUND(C2312-INT(C2312)-B2312+INT(B2312),6))&gt;=0))-YEAR(B2312))+MONTH(INT(C2312)+((ROUND(C2312-INT(C2312)-B2312+INT(B2312),6))&gt;=0))-MONTH(B2312)    -(EDATE(B2312,12*(YEAR(INT(C2312)+((ROUND(C2312-INT(C2312)-B2312+INT(B2312),6))&gt;=0))-YEAR(B2312))+MONTH(INT(C2312)+((ROUND(C2312-INT(C2312)-B2312+INT(B2312),6))&gt;=0))-MONTH(B2312))&gt;=(INT(C2312)+((ROUND(C2312-INT(C2312)-B2312+INT(B2312),6))&gt;=0))))-1</f>
        <v>8</v>
      </c>
      <c r="U2312" s="1">
        <f t="shared" ref="U2312:U2375" si="442">EDATE($B2312,12*Q2312+R2312)+S2312</f>
        <v>78595</v>
      </c>
      <c r="W2312" s="6">
        <f t="shared" ref="W2312:W2375" si="443">U2312-$C2312</f>
        <v>0</v>
      </c>
      <c r="Y2312" t="str">
        <f>_xll.DIFFDATE(B2312,C2312,3)</f>
        <v>128 ans 1 mois 7 jours</v>
      </c>
      <c r="AC2312" t="str">
        <f>RIGHT(_xll.DIFFDATE($B2312,$C2312,3),8)</f>
        <v xml:space="preserve"> 7 jours</v>
      </c>
      <c r="AD2312" s="11"/>
      <c r="AE2312" s="10"/>
    </row>
    <row r="2313" spans="2:31">
      <c r="B2313" s="1">
        <v>18171</v>
      </c>
      <c r="C2313" s="1">
        <v>72748</v>
      </c>
      <c r="E2313" s="2" t="str">
        <f t="shared" si="432"/>
        <v>149 ans, 5 mois, 2 jours</v>
      </c>
      <c r="G2313" s="3">
        <f t="shared" si="433"/>
        <v>149</v>
      </c>
      <c r="H2313" s="4">
        <f t="shared" si="434"/>
        <v>5</v>
      </c>
      <c r="I2313" s="5">
        <f t="shared" si="435"/>
        <v>2</v>
      </c>
      <c r="K2313" s="1">
        <f t="shared" si="436"/>
        <v>72746</v>
      </c>
      <c r="M2313" s="6">
        <f t="shared" si="437"/>
        <v>-2</v>
      </c>
      <c r="O2313" s="2" t="str">
        <f t="shared" si="438"/>
        <v>149 ans, 5 mois, 4 jours</v>
      </c>
      <c r="Q2313" s="3">
        <f t="shared" si="439"/>
        <v>149</v>
      </c>
      <c r="R2313" s="4">
        <f t="shared" si="440"/>
        <v>5</v>
      </c>
      <c r="S2313" s="5">
        <f t="shared" si="441"/>
        <v>4</v>
      </c>
      <c r="U2313" s="1">
        <f t="shared" si="442"/>
        <v>72748</v>
      </c>
      <c r="W2313" s="6">
        <f t="shared" si="443"/>
        <v>0</v>
      </c>
      <c r="Y2313" t="str">
        <f>_xll.DIFFDATE(B2313,C2313,3)</f>
        <v>149 ans 5 mois 2 jours</v>
      </c>
      <c r="AC2313" t="str">
        <f>RIGHT(_xll.DIFFDATE($B2313,$C2313,3),8)</f>
        <v xml:space="preserve"> 2 jours</v>
      </c>
      <c r="AD2313" s="11"/>
      <c r="AE2313" s="10"/>
    </row>
    <row r="2314" spans="2:31">
      <c r="B2314" s="1">
        <v>36007</v>
      </c>
      <c r="C2314" s="1">
        <v>86130</v>
      </c>
      <c r="E2314" s="2" t="str">
        <f t="shared" si="432"/>
        <v>137 ans, 2 mois, 23 jours</v>
      </c>
      <c r="G2314" s="3">
        <f t="shared" si="433"/>
        <v>137</v>
      </c>
      <c r="H2314" s="4">
        <f t="shared" si="434"/>
        <v>2</v>
      </c>
      <c r="I2314" s="5">
        <f t="shared" si="435"/>
        <v>23</v>
      </c>
      <c r="K2314" s="1">
        <f t="shared" si="436"/>
        <v>86129</v>
      </c>
      <c r="M2314" s="6">
        <f t="shared" si="437"/>
        <v>-1</v>
      </c>
      <c r="O2314" s="2" t="str">
        <f t="shared" si="438"/>
        <v>137 ans, 2 mois, 24 jours</v>
      </c>
      <c r="Q2314" s="3">
        <f t="shared" si="439"/>
        <v>137</v>
      </c>
      <c r="R2314" s="4">
        <f t="shared" si="440"/>
        <v>2</v>
      </c>
      <c r="S2314" s="5">
        <f t="shared" si="441"/>
        <v>24</v>
      </c>
      <c r="U2314" s="1">
        <f t="shared" si="442"/>
        <v>86130</v>
      </c>
      <c r="W2314" s="6">
        <f t="shared" si="443"/>
        <v>0</v>
      </c>
      <c r="Y2314" t="str">
        <f>_xll.DIFFDATE(B2314,C2314,3)</f>
        <v>137 ans 2 mois 23 jours</v>
      </c>
      <c r="AC2314" t="str">
        <f>RIGHT(_xll.DIFFDATE($B2314,$C2314,3),8)</f>
        <v>23 jours</v>
      </c>
      <c r="AD2314" s="11"/>
      <c r="AE2314" s="10"/>
    </row>
    <row r="2315" spans="2:31">
      <c r="B2315" s="1">
        <v>5479</v>
      </c>
      <c r="C2315" s="1">
        <v>41113</v>
      </c>
      <c r="E2315" s="2" t="str">
        <f t="shared" si="432"/>
        <v>97 ans, 6 mois, 22 jours</v>
      </c>
      <c r="G2315" s="3">
        <f t="shared" si="433"/>
        <v>97</v>
      </c>
      <c r="H2315" s="4">
        <f t="shared" si="434"/>
        <v>6</v>
      </c>
      <c r="I2315" s="5">
        <f t="shared" si="435"/>
        <v>22</v>
      </c>
      <c r="K2315" s="1">
        <f t="shared" si="436"/>
        <v>41112</v>
      </c>
      <c r="M2315" s="6">
        <f t="shared" si="437"/>
        <v>-1</v>
      </c>
      <c r="O2315" s="2" t="str">
        <f t="shared" si="438"/>
        <v>97 ans, 6 mois, 23 jours</v>
      </c>
      <c r="Q2315" s="3">
        <f t="shared" si="439"/>
        <v>97</v>
      </c>
      <c r="R2315" s="4">
        <f t="shared" si="440"/>
        <v>6</v>
      </c>
      <c r="S2315" s="5">
        <f t="shared" si="441"/>
        <v>23</v>
      </c>
      <c r="U2315" s="1">
        <f t="shared" si="442"/>
        <v>41113</v>
      </c>
      <c r="W2315" s="6">
        <f t="shared" si="443"/>
        <v>0</v>
      </c>
      <c r="Y2315" t="str">
        <f>_xll.DIFFDATE(B2315,C2315,3)</f>
        <v>97 ans 6 mois 22 jours</v>
      </c>
      <c r="AC2315" t="str">
        <f>RIGHT(_xll.DIFFDATE($B2315,$C2315,3),8)</f>
        <v>22 jours</v>
      </c>
      <c r="AD2315" s="11"/>
      <c r="AE2315" s="10"/>
    </row>
    <row r="2316" spans="2:31">
      <c r="B2316" s="1">
        <v>9010</v>
      </c>
      <c r="C2316" s="1">
        <v>16778</v>
      </c>
      <c r="E2316" s="2" t="str">
        <f t="shared" si="432"/>
        <v>21 ans, 3 mois, 6 jours</v>
      </c>
      <c r="G2316" s="3">
        <f t="shared" si="433"/>
        <v>21</v>
      </c>
      <c r="H2316" s="4">
        <f t="shared" si="434"/>
        <v>3</v>
      </c>
      <c r="I2316" s="5">
        <f t="shared" si="435"/>
        <v>6</v>
      </c>
      <c r="K2316" s="1">
        <f t="shared" si="436"/>
        <v>16777</v>
      </c>
      <c r="M2316" s="6">
        <f t="shared" si="437"/>
        <v>-1</v>
      </c>
      <c r="O2316" s="2" t="str">
        <f t="shared" si="438"/>
        <v>21 ans, 3 mois, 7 jours</v>
      </c>
      <c r="Q2316" s="3">
        <f t="shared" si="439"/>
        <v>21</v>
      </c>
      <c r="R2316" s="4">
        <f t="shared" si="440"/>
        <v>3</v>
      </c>
      <c r="S2316" s="5">
        <f t="shared" si="441"/>
        <v>7</v>
      </c>
      <c r="U2316" s="1">
        <f t="shared" si="442"/>
        <v>16778</v>
      </c>
      <c r="W2316" s="6">
        <f t="shared" si="443"/>
        <v>0</v>
      </c>
      <c r="Y2316" t="str">
        <f>_xll.DIFFDATE(B2316,C2316,3)</f>
        <v>21 ans 3 mois 6 jours</v>
      </c>
      <c r="AC2316" t="str">
        <f>RIGHT(_xll.DIFFDATE($B2316,$C2316,3),8)</f>
        <v xml:space="preserve"> 6 jours</v>
      </c>
      <c r="AD2316" s="11"/>
      <c r="AE2316" s="10"/>
    </row>
    <row r="2317" spans="2:31">
      <c r="B2317" s="1">
        <v>36160</v>
      </c>
      <c r="C2317" s="1">
        <v>70104</v>
      </c>
      <c r="E2317" s="2" t="str">
        <f t="shared" si="432"/>
        <v>92 ans, 11 mois, 6 jours</v>
      </c>
      <c r="G2317" s="3">
        <f t="shared" si="433"/>
        <v>92</v>
      </c>
      <c r="H2317" s="4">
        <f t="shared" si="434"/>
        <v>11</v>
      </c>
      <c r="I2317" s="5">
        <f t="shared" si="435"/>
        <v>6</v>
      </c>
      <c r="K2317" s="1">
        <f t="shared" si="436"/>
        <v>70103</v>
      </c>
      <c r="M2317" s="6">
        <f t="shared" si="437"/>
        <v>-1</v>
      </c>
      <c r="O2317" s="2" t="str">
        <f t="shared" si="438"/>
        <v>92 ans, 11 mois, 7 jours</v>
      </c>
      <c r="Q2317" s="3">
        <f t="shared" si="439"/>
        <v>92</v>
      </c>
      <c r="R2317" s="4">
        <f t="shared" si="440"/>
        <v>11</v>
      </c>
      <c r="S2317" s="5">
        <f t="shared" si="441"/>
        <v>7</v>
      </c>
      <c r="U2317" s="1">
        <f t="shared" si="442"/>
        <v>70104</v>
      </c>
      <c r="W2317" s="6">
        <f t="shared" si="443"/>
        <v>0</v>
      </c>
      <c r="Y2317" t="str">
        <f>_xll.DIFFDATE(B2317,C2317,3)</f>
        <v>92 ans 11 mois 6 jours</v>
      </c>
      <c r="AC2317" t="str">
        <f>RIGHT(_xll.DIFFDATE($B2317,$C2317,3),8)</f>
        <v xml:space="preserve"> 6 jours</v>
      </c>
      <c r="AD2317" s="11"/>
      <c r="AE2317" s="10"/>
    </row>
    <row r="2318" spans="2:31">
      <c r="B2318" s="1">
        <v>26907</v>
      </c>
      <c r="C2318" s="1">
        <v>56072</v>
      </c>
      <c r="E2318" s="2" t="str">
        <f t="shared" si="432"/>
        <v>79 ans, 10 mois, 6 jours</v>
      </c>
      <c r="G2318" s="3">
        <f t="shared" si="433"/>
        <v>79</v>
      </c>
      <c r="H2318" s="4">
        <f t="shared" si="434"/>
        <v>10</v>
      </c>
      <c r="I2318" s="5">
        <f t="shared" si="435"/>
        <v>6</v>
      </c>
      <c r="K2318" s="1">
        <f t="shared" si="436"/>
        <v>56071</v>
      </c>
      <c r="M2318" s="6">
        <f t="shared" si="437"/>
        <v>-1</v>
      </c>
      <c r="O2318" s="2" t="str">
        <f t="shared" si="438"/>
        <v>79 ans, 10 mois, 7 jours</v>
      </c>
      <c r="Q2318" s="3">
        <f t="shared" si="439"/>
        <v>79</v>
      </c>
      <c r="R2318" s="4">
        <f t="shared" si="440"/>
        <v>10</v>
      </c>
      <c r="S2318" s="5">
        <f t="shared" si="441"/>
        <v>7</v>
      </c>
      <c r="U2318" s="1">
        <f t="shared" si="442"/>
        <v>56072</v>
      </c>
      <c r="W2318" s="6">
        <f t="shared" si="443"/>
        <v>0</v>
      </c>
      <c r="Y2318" t="str">
        <f>_xll.DIFFDATE(B2318,C2318,3)</f>
        <v>79 ans 10 mois 6 jours</v>
      </c>
      <c r="AC2318" t="str">
        <f>RIGHT(_xll.DIFFDATE($B2318,$C2318,3),8)</f>
        <v xml:space="preserve"> 6 jours</v>
      </c>
      <c r="AD2318" s="11"/>
      <c r="AE2318" s="10"/>
    </row>
    <row r="2319" spans="2:31">
      <c r="B2319" s="1">
        <v>5904</v>
      </c>
      <c r="C2319" s="1">
        <v>19783</v>
      </c>
      <c r="E2319" s="2" t="str">
        <f t="shared" si="432"/>
        <v>37 ans, 11 mois, 30 jours</v>
      </c>
      <c r="G2319" s="3">
        <f t="shared" si="433"/>
        <v>37</v>
      </c>
      <c r="H2319" s="4">
        <f t="shared" si="434"/>
        <v>11</v>
      </c>
      <c r="I2319" s="5">
        <f t="shared" si="435"/>
        <v>30</v>
      </c>
      <c r="K2319" s="1">
        <f t="shared" si="436"/>
        <v>19783</v>
      </c>
      <c r="M2319" s="6">
        <f t="shared" si="437"/>
        <v>0</v>
      </c>
      <c r="O2319" s="2" t="str">
        <f t="shared" si="438"/>
        <v>38 ans, 0 mois, 0 jour</v>
      </c>
      <c r="Q2319" s="3">
        <f t="shared" si="439"/>
        <v>38</v>
      </c>
      <c r="R2319" s="4">
        <f t="shared" si="440"/>
        <v>0</v>
      </c>
      <c r="S2319" s="5">
        <f t="shared" si="441"/>
        <v>0</v>
      </c>
      <c r="U2319" s="1">
        <f t="shared" si="442"/>
        <v>19783</v>
      </c>
      <c r="W2319" s="6">
        <f t="shared" si="443"/>
        <v>0</v>
      </c>
      <c r="Y2319" t="str">
        <f>_xll.DIFFDATE(B2319,C2319,3)</f>
        <v>37 ans 11 mois 30 jours</v>
      </c>
      <c r="AC2319" t="str">
        <f>RIGHT(_xll.DIFFDATE($B2319,$C2319,3),8)</f>
        <v>30 jours</v>
      </c>
      <c r="AD2319" s="11"/>
      <c r="AE2319" s="10"/>
    </row>
    <row r="2320" spans="2:31">
      <c r="B2320" s="1">
        <v>6575</v>
      </c>
      <c r="C2320" s="1">
        <v>50118</v>
      </c>
      <c r="E2320" s="2" t="str">
        <f t="shared" si="432"/>
        <v>119 ans, 2 mois, 16 jours</v>
      </c>
      <c r="G2320" s="3">
        <f t="shared" si="433"/>
        <v>119</v>
      </c>
      <c r="H2320" s="4">
        <f t="shared" si="434"/>
        <v>2</v>
      </c>
      <c r="I2320" s="5">
        <f t="shared" si="435"/>
        <v>16</v>
      </c>
      <c r="K2320" s="1">
        <f t="shared" si="436"/>
        <v>50115</v>
      </c>
      <c r="M2320" s="6">
        <f t="shared" si="437"/>
        <v>-3</v>
      </c>
      <c r="O2320" s="2" t="str">
        <f t="shared" si="438"/>
        <v>119 ans, 2 mois, 19 jours</v>
      </c>
      <c r="Q2320" s="3">
        <f t="shared" si="439"/>
        <v>119</v>
      </c>
      <c r="R2320" s="4">
        <f t="shared" si="440"/>
        <v>2</v>
      </c>
      <c r="S2320" s="5">
        <f t="shared" si="441"/>
        <v>19</v>
      </c>
      <c r="U2320" s="1">
        <f t="shared" si="442"/>
        <v>50118</v>
      </c>
      <c r="W2320" s="6">
        <f t="shared" si="443"/>
        <v>0</v>
      </c>
      <c r="Y2320" t="str">
        <f>_xll.DIFFDATE(B2320,C2320,3)</f>
        <v>119 ans 2 mois 16 jours</v>
      </c>
      <c r="AC2320" t="str">
        <f>RIGHT(_xll.DIFFDATE($B2320,$C2320,3),8)</f>
        <v>16 jours</v>
      </c>
      <c r="AD2320" s="11"/>
      <c r="AE2320" s="10"/>
    </row>
    <row r="2321" spans="2:31">
      <c r="B2321" s="1">
        <v>21762</v>
      </c>
      <c r="C2321" s="1">
        <v>47461</v>
      </c>
      <c r="E2321" s="2" t="str">
        <f t="shared" si="432"/>
        <v>70 ans, 4 mois, 8 jours</v>
      </c>
      <c r="G2321" s="3">
        <f t="shared" si="433"/>
        <v>70</v>
      </c>
      <c r="H2321" s="4">
        <f t="shared" si="434"/>
        <v>4</v>
      </c>
      <c r="I2321" s="5">
        <f t="shared" si="435"/>
        <v>8</v>
      </c>
      <c r="K2321" s="1">
        <f t="shared" si="436"/>
        <v>47460</v>
      </c>
      <c r="M2321" s="6">
        <f t="shared" si="437"/>
        <v>-1</v>
      </c>
      <c r="O2321" s="2" t="str">
        <f t="shared" si="438"/>
        <v>70 ans, 4 mois, 9 jours</v>
      </c>
      <c r="Q2321" s="3">
        <f t="shared" si="439"/>
        <v>70</v>
      </c>
      <c r="R2321" s="4">
        <f t="shared" si="440"/>
        <v>4</v>
      </c>
      <c r="S2321" s="5">
        <f t="shared" si="441"/>
        <v>9</v>
      </c>
      <c r="U2321" s="1">
        <f t="shared" si="442"/>
        <v>47461</v>
      </c>
      <c r="W2321" s="6">
        <f t="shared" si="443"/>
        <v>0</v>
      </c>
      <c r="Y2321" t="str">
        <f>_xll.DIFFDATE(B2321,C2321,3)</f>
        <v>70 ans 4 mois 8 jours</v>
      </c>
      <c r="AC2321" t="str">
        <f>RIGHT(_xll.DIFFDATE($B2321,$C2321,3),8)</f>
        <v xml:space="preserve"> 8 jours</v>
      </c>
      <c r="AD2321" s="11"/>
      <c r="AE2321" s="10"/>
    </row>
    <row r="2322" spans="2:31">
      <c r="B2322" s="1">
        <v>23620</v>
      </c>
      <c r="C2322" s="1">
        <v>61570</v>
      </c>
      <c r="E2322" s="2" t="str">
        <f t="shared" si="432"/>
        <v>103 ans, 10 mois, 25 jours</v>
      </c>
      <c r="G2322" s="3">
        <f t="shared" si="433"/>
        <v>103</v>
      </c>
      <c r="H2322" s="4">
        <f t="shared" si="434"/>
        <v>10</v>
      </c>
      <c r="I2322" s="5">
        <f t="shared" si="435"/>
        <v>25</v>
      </c>
      <c r="K2322" s="1">
        <f t="shared" si="436"/>
        <v>61569</v>
      </c>
      <c r="M2322" s="6">
        <f t="shared" si="437"/>
        <v>-1</v>
      </c>
      <c r="O2322" s="2" t="str">
        <f t="shared" si="438"/>
        <v>103 ans, 10 mois, 26 jours</v>
      </c>
      <c r="Q2322" s="3">
        <f t="shared" si="439"/>
        <v>103</v>
      </c>
      <c r="R2322" s="4">
        <f t="shared" si="440"/>
        <v>10</v>
      </c>
      <c r="S2322" s="5">
        <f t="shared" si="441"/>
        <v>26</v>
      </c>
      <c r="U2322" s="1">
        <f t="shared" si="442"/>
        <v>61570</v>
      </c>
      <c r="W2322" s="6">
        <f t="shared" si="443"/>
        <v>0</v>
      </c>
      <c r="Y2322" t="str">
        <f>_xll.DIFFDATE(B2322,C2322,3)</f>
        <v>103 ans 10 mois 25 jours</v>
      </c>
      <c r="AC2322" t="str">
        <f>RIGHT(_xll.DIFFDATE($B2322,$C2322,3),8)</f>
        <v>25 jours</v>
      </c>
      <c r="AD2322" s="11"/>
      <c r="AE2322" s="10"/>
    </row>
    <row r="2323" spans="2:31">
      <c r="B2323" s="1">
        <v>20270</v>
      </c>
      <c r="C2323" s="1">
        <v>68387</v>
      </c>
      <c r="E2323" s="2" t="str">
        <f t="shared" si="432"/>
        <v>131 ans, 8 mois, 24 jours</v>
      </c>
      <c r="G2323" s="3">
        <f t="shared" si="433"/>
        <v>131</v>
      </c>
      <c r="H2323" s="4">
        <f t="shared" si="434"/>
        <v>8</v>
      </c>
      <c r="I2323" s="5">
        <f t="shared" si="435"/>
        <v>24</v>
      </c>
      <c r="K2323" s="1">
        <f t="shared" si="436"/>
        <v>68385</v>
      </c>
      <c r="M2323" s="6">
        <f t="shared" si="437"/>
        <v>-2</v>
      </c>
      <c r="O2323" s="2" t="str">
        <f t="shared" si="438"/>
        <v>131 ans, 8 mois, 26 jours</v>
      </c>
      <c r="Q2323" s="3">
        <f t="shared" si="439"/>
        <v>131</v>
      </c>
      <c r="R2323" s="4">
        <f t="shared" si="440"/>
        <v>8</v>
      </c>
      <c r="S2323" s="5">
        <f t="shared" si="441"/>
        <v>26</v>
      </c>
      <c r="U2323" s="1">
        <f t="shared" si="442"/>
        <v>68387</v>
      </c>
      <c r="W2323" s="6">
        <f t="shared" si="443"/>
        <v>0</v>
      </c>
      <c r="Y2323" t="str">
        <f>_xll.DIFFDATE(B2323,C2323,3)</f>
        <v>131 ans 8 mois 24 jours</v>
      </c>
      <c r="AC2323" t="str">
        <f>RIGHT(_xll.DIFFDATE($B2323,$C2323,3),8)</f>
        <v>24 jours</v>
      </c>
      <c r="AD2323" s="11"/>
      <c r="AE2323" s="10"/>
    </row>
    <row r="2324" spans="2:31">
      <c r="B2324" s="1">
        <v>29433</v>
      </c>
      <c r="C2324" s="1">
        <v>82461</v>
      </c>
      <c r="E2324" s="2" t="str">
        <f t="shared" si="432"/>
        <v>145 ans, 2 mois, 6 jours</v>
      </c>
      <c r="G2324" s="3">
        <f t="shared" si="433"/>
        <v>145</v>
      </c>
      <c r="H2324" s="4">
        <f t="shared" si="434"/>
        <v>2</v>
      </c>
      <c r="I2324" s="5">
        <f t="shared" si="435"/>
        <v>6</v>
      </c>
      <c r="K2324" s="1">
        <f t="shared" si="436"/>
        <v>82460</v>
      </c>
      <c r="M2324" s="6">
        <f t="shared" si="437"/>
        <v>-1</v>
      </c>
      <c r="O2324" s="2" t="str">
        <f t="shared" si="438"/>
        <v>145 ans, 2 mois, 7 jours</v>
      </c>
      <c r="Q2324" s="3">
        <f t="shared" si="439"/>
        <v>145</v>
      </c>
      <c r="R2324" s="4">
        <f t="shared" si="440"/>
        <v>2</v>
      </c>
      <c r="S2324" s="5">
        <f t="shared" si="441"/>
        <v>7</v>
      </c>
      <c r="U2324" s="1">
        <f t="shared" si="442"/>
        <v>82461</v>
      </c>
      <c r="W2324" s="6">
        <f t="shared" si="443"/>
        <v>0</v>
      </c>
      <c r="Y2324" t="str">
        <f>_xll.DIFFDATE(B2324,C2324,3)</f>
        <v>145 ans 2 mois 6 jours</v>
      </c>
      <c r="AC2324" t="str">
        <f>RIGHT(_xll.DIFFDATE($B2324,$C2324,3),8)</f>
        <v xml:space="preserve"> 6 jours</v>
      </c>
      <c r="AD2324" s="11"/>
      <c r="AE2324" s="10"/>
    </row>
    <row r="2325" spans="2:31">
      <c r="B2325" s="1">
        <v>19206</v>
      </c>
      <c r="C2325" s="1">
        <v>55143</v>
      </c>
      <c r="E2325" s="2" t="str">
        <f t="shared" si="432"/>
        <v>98 ans, 4 mois, 20 jours</v>
      </c>
      <c r="G2325" s="3">
        <f t="shared" si="433"/>
        <v>98</v>
      </c>
      <c r="H2325" s="4">
        <f t="shared" si="434"/>
        <v>4</v>
      </c>
      <c r="I2325" s="5">
        <f t="shared" si="435"/>
        <v>20</v>
      </c>
      <c r="K2325" s="1">
        <f t="shared" si="436"/>
        <v>55142</v>
      </c>
      <c r="M2325" s="6">
        <f t="shared" si="437"/>
        <v>-1</v>
      </c>
      <c r="O2325" s="2" t="str">
        <f t="shared" si="438"/>
        <v>98 ans, 4 mois, 21 jours</v>
      </c>
      <c r="Q2325" s="3">
        <f t="shared" si="439"/>
        <v>98</v>
      </c>
      <c r="R2325" s="4">
        <f t="shared" si="440"/>
        <v>4</v>
      </c>
      <c r="S2325" s="5">
        <f t="shared" si="441"/>
        <v>21</v>
      </c>
      <c r="U2325" s="1">
        <f t="shared" si="442"/>
        <v>55143</v>
      </c>
      <c r="W2325" s="6">
        <f t="shared" si="443"/>
        <v>0</v>
      </c>
      <c r="Y2325" t="str">
        <f>_xll.DIFFDATE(B2325,C2325,3)</f>
        <v>98 ans 4 mois 20 jours</v>
      </c>
      <c r="AC2325" t="str">
        <f>RIGHT(_xll.DIFFDATE($B2325,$C2325,3),8)</f>
        <v>20 jours</v>
      </c>
      <c r="AD2325" s="11"/>
      <c r="AE2325" s="10"/>
    </row>
    <row r="2326" spans="2:31">
      <c r="B2326" s="1">
        <v>4749</v>
      </c>
      <c r="C2326" s="1">
        <v>38276</v>
      </c>
      <c r="E2326" s="2" t="str">
        <f t="shared" si="432"/>
        <v>91 ans, 9 mois, 15 jours</v>
      </c>
      <c r="G2326" s="3">
        <f t="shared" si="433"/>
        <v>91</v>
      </c>
      <c r="H2326" s="4">
        <f t="shared" si="434"/>
        <v>9</v>
      </c>
      <c r="I2326" s="5">
        <f t="shared" si="435"/>
        <v>15</v>
      </c>
      <c r="K2326" s="1">
        <f t="shared" si="436"/>
        <v>38275</v>
      </c>
      <c r="M2326" s="6">
        <f t="shared" si="437"/>
        <v>-1</v>
      </c>
      <c r="O2326" s="2" t="str">
        <f t="shared" si="438"/>
        <v>91 ans, 9 mois, 16 jours</v>
      </c>
      <c r="Q2326" s="3">
        <f t="shared" si="439"/>
        <v>91</v>
      </c>
      <c r="R2326" s="4">
        <f t="shared" si="440"/>
        <v>9</v>
      </c>
      <c r="S2326" s="5">
        <f t="shared" si="441"/>
        <v>16</v>
      </c>
      <c r="U2326" s="1">
        <f t="shared" si="442"/>
        <v>38276</v>
      </c>
      <c r="W2326" s="6">
        <f t="shared" si="443"/>
        <v>0</v>
      </c>
      <c r="Y2326" t="str">
        <f>_xll.DIFFDATE(B2326,C2326,3)</f>
        <v>91 ans 9 mois 15 jours</v>
      </c>
      <c r="AC2326" t="str">
        <f>RIGHT(_xll.DIFFDATE($B2326,$C2326,3),8)</f>
        <v>15 jours</v>
      </c>
      <c r="AD2326" s="11"/>
      <c r="AE2326" s="10"/>
    </row>
    <row r="2327" spans="2:31">
      <c r="B2327" s="1">
        <v>762</v>
      </c>
      <c r="C2327" s="1">
        <v>29140</v>
      </c>
      <c r="E2327" s="2" t="str">
        <f t="shared" si="432"/>
        <v>77 ans, 8 mois, 11 jours</v>
      </c>
      <c r="G2327" s="3">
        <f t="shared" si="433"/>
        <v>77</v>
      </c>
      <c r="H2327" s="4">
        <f t="shared" si="434"/>
        <v>8</v>
      </c>
      <c r="I2327" s="5">
        <f t="shared" si="435"/>
        <v>11</v>
      </c>
      <c r="K2327" s="1">
        <f t="shared" si="436"/>
        <v>29139</v>
      </c>
      <c r="M2327" s="6">
        <f t="shared" si="437"/>
        <v>-1</v>
      </c>
      <c r="O2327" s="2" t="str">
        <f t="shared" si="438"/>
        <v>77 ans, 8 mois, 12 jours</v>
      </c>
      <c r="Q2327" s="3">
        <f t="shared" si="439"/>
        <v>77</v>
      </c>
      <c r="R2327" s="4">
        <f t="shared" si="440"/>
        <v>8</v>
      </c>
      <c r="S2327" s="5">
        <f t="shared" si="441"/>
        <v>12</v>
      </c>
      <c r="U2327" s="1">
        <f t="shared" si="442"/>
        <v>29140</v>
      </c>
      <c r="W2327" s="6">
        <f t="shared" si="443"/>
        <v>0</v>
      </c>
      <c r="Y2327" t="str">
        <f>_xll.DIFFDATE(B2327,C2327,3)</f>
        <v>77 ans 8 mois 11 jours</v>
      </c>
      <c r="AC2327" t="str">
        <f>RIGHT(_xll.DIFFDATE($B2327,$C2327,3),8)</f>
        <v>11 jours</v>
      </c>
      <c r="AD2327" s="11"/>
      <c r="AE2327" s="10"/>
    </row>
    <row r="2328" spans="2:31">
      <c r="B2328" s="1">
        <v>819</v>
      </c>
      <c r="C2328" s="1">
        <v>37684</v>
      </c>
      <c r="E2328" s="2" t="str">
        <f t="shared" si="432"/>
        <v>100 ans, 11 mois, 3 jours</v>
      </c>
      <c r="G2328" s="3">
        <f t="shared" si="433"/>
        <v>100</v>
      </c>
      <c r="H2328" s="4">
        <f t="shared" si="434"/>
        <v>11</v>
      </c>
      <c r="I2328" s="5">
        <f t="shared" si="435"/>
        <v>3</v>
      </c>
      <c r="K2328" s="1">
        <f t="shared" si="436"/>
        <v>37683</v>
      </c>
      <c r="M2328" s="6">
        <f t="shared" si="437"/>
        <v>-1</v>
      </c>
      <c r="O2328" s="2" t="str">
        <f t="shared" si="438"/>
        <v>100 ans, 11 mois, 4 jours</v>
      </c>
      <c r="Q2328" s="3">
        <f t="shared" si="439"/>
        <v>100</v>
      </c>
      <c r="R2328" s="4">
        <f t="shared" si="440"/>
        <v>11</v>
      </c>
      <c r="S2328" s="5">
        <f t="shared" si="441"/>
        <v>4</v>
      </c>
      <c r="U2328" s="1">
        <f t="shared" si="442"/>
        <v>37684</v>
      </c>
      <c r="W2328" s="6">
        <f t="shared" si="443"/>
        <v>0</v>
      </c>
      <c r="Y2328" t="str">
        <f>_xll.DIFFDATE(B2328,C2328,3)</f>
        <v>100 ans 11 mois 3 jours</v>
      </c>
      <c r="AC2328" t="str">
        <f>RIGHT(_xll.DIFFDATE($B2328,$C2328,3),8)</f>
        <v xml:space="preserve"> 3 jours</v>
      </c>
      <c r="AD2328" s="11"/>
      <c r="AE2328" s="10"/>
    </row>
    <row r="2329" spans="2:31">
      <c r="B2329" s="1">
        <v>26023</v>
      </c>
      <c r="C2329" s="1">
        <v>29290</v>
      </c>
      <c r="E2329" s="2" t="str">
        <f t="shared" si="432"/>
        <v>8 ans, 11 mois, 8 jours</v>
      </c>
      <c r="G2329" s="3">
        <f t="shared" si="433"/>
        <v>8</v>
      </c>
      <c r="H2329" s="4">
        <f t="shared" si="434"/>
        <v>11</v>
      </c>
      <c r="I2329" s="5">
        <f t="shared" si="435"/>
        <v>8</v>
      </c>
      <c r="K2329" s="1">
        <f t="shared" si="436"/>
        <v>29288</v>
      </c>
      <c r="M2329" s="6">
        <f t="shared" si="437"/>
        <v>-2</v>
      </c>
      <c r="O2329" s="2" t="str">
        <f t="shared" si="438"/>
        <v>8 ans, 11 mois, 10 jours</v>
      </c>
      <c r="Q2329" s="3">
        <f t="shared" si="439"/>
        <v>8</v>
      </c>
      <c r="R2329" s="4">
        <f t="shared" si="440"/>
        <v>11</v>
      </c>
      <c r="S2329" s="5">
        <f t="shared" si="441"/>
        <v>10</v>
      </c>
      <c r="U2329" s="1">
        <f t="shared" si="442"/>
        <v>29290</v>
      </c>
      <c r="W2329" s="6">
        <f t="shared" si="443"/>
        <v>0</v>
      </c>
      <c r="Y2329" t="str">
        <f>_xll.DIFFDATE(B2329,C2329,3)</f>
        <v>8 ans 11 mois 8 jours</v>
      </c>
      <c r="AC2329" t="str">
        <f>RIGHT(_xll.DIFFDATE($B2329,$C2329,3),8)</f>
        <v xml:space="preserve"> 8 jours</v>
      </c>
      <c r="AD2329" s="11"/>
      <c r="AE2329" s="10"/>
    </row>
    <row r="2330" spans="2:31">
      <c r="B2330" s="1">
        <v>7761</v>
      </c>
      <c r="C2330" s="1">
        <v>54054</v>
      </c>
      <c r="E2330" s="2" t="str">
        <f t="shared" si="432"/>
        <v>126 ans, 8 mois, 27 jours</v>
      </c>
      <c r="G2330" s="3">
        <f t="shared" si="433"/>
        <v>126</v>
      </c>
      <c r="H2330" s="4">
        <f t="shared" si="434"/>
        <v>8</v>
      </c>
      <c r="I2330" s="5">
        <f t="shared" si="435"/>
        <v>27</v>
      </c>
      <c r="K2330" s="1">
        <f t="shared" si="436"/>
        <v>54053</v>
      </c>
      <c r="M2330" s="6">
        <f t="shared" si="437"/>
        <v>-1</v>
      </c>
      <c r="O2330" s="2" t="str">
        <f t="shared" si="438"/>
        <v>126 ans, 8 mois, 28 jours</v>
      </c>
      <c r="Q2330" s="3">
        <f t="shared" si="439"/>
        <v>126</v>
      </c>
      <c r="R2330" s="4">
        <f t="shared" si="440"/>
        <v>8</v>
      </c>
      <c r="S2330" s="5">
        <f t="shared" si="441"/>
        <v>28</v>
      </c>
      <c r="U2330" s="1">
        <f t="shared" si="442"/>
        <v>54054</v>
      </c>
      <c r="W2330" s="6">
        <f t="shared" si="443"/>
        <v>0</v>
      </c>
      <c r="Y2330" t="str">
        <f>_xll.DIFFDATE(B2330,C2330,3)</f>
        <v>126 ans 8 mois 27 jours</v>
      </c>
      <c r="AC2330" t="str">
        <f>RIGHT(_xll.DIFFDATE($B2330,$C2330,3),8)</f>
        <v>27 jours</v>
      </c>
      <c r="AD2330" s="11"/>
      <c r="AE2330" s="10"/>
    </row>
    <row r="2331" spans="2:31">
      <c r="B2331" s="1">
        <v>21489</v>
      </c>
      <c r="C2331" s="1">
        <v>60477</v>
      </c>
      <c r="E2331" s="2" t="str">
        <f t="shared" si="432"/>
        <v>106 ans, 8 mois, 28 jours</v>
      </c>
      <c r="G2331" s="3">
        <f t="shared" si="433"/>
        <v>106</v>
      </c>
      <c r="H2331" s="4">
        <f t="shared" si="434"/>
        <v>8</v>
      </c>
      <c r="I2331" s="5">
        <f t="shared" si="435"/>
        <v>28</v>
      </c>
      <c r="K2331" s="1">
        <f t="shared" si="436"/>
        <v>60476</v>
      </c>
      <c r="M2331" s="6">
        <f t="shared" si="437"/>
        <v>-1</v>
      </c>
      <c r="O2331" s="2" t="str">
        <f t="shared" si="438"/>
        <v>106 ans, 8 mois, 29 jours</v>
      </c>
      <c r="Q2331" s="3">
        <f t="shared" si="439"/>
        <v>106</v>
      </c>
      <c r="R2331" s="4">
        <f t="shared" si="440"/>
        <v>8</v>
      </c>
      <c r="S2331" s="5">
        <f t="shared" si="441"/>
        <v>29</v>
      </c>
      <c r="U2331" s="1">
        <f t="shared" si="442"/>
        <v>60477</v>
      </c>
      <c r="W2331" s="6">
        <f t="shared" si="443"/>
        <v>0</v>
      </c>
      <c r="Y2331" t="str">
        <f>_xll.DIFFDATE(B2331,C2331,3)</f>
        <v>106 ans 8 mois 28 jours</v>
      </c>
      <c r="AC2331" t="str">
        <f>RIGHT(_xll.DIFFDATE($B2331,$C2331,3),8)</f>
        <v>28 jours</v>
      </c>
      <c r="AD2331" s="11"/>
      <c r="AE2331" s="10"/>
    </row>
    <row r="2332" spans="2:31">
      <c r="B2332" s="1">
        <v>35064</v>
      </c>
      <c r="C2332" s="1">
        <v>53316</v>
      </c>
      <c r="E2332" s="2" t="str">
        <f t="shared" si="432"/>
        <v>49 ans, 11 mois, 19 jours</v>
      </c>
      <c r="G2332" s="3">
        <f t="shared" si="433"/>
        <v>49</v>
      </c>
      <c r="H2332" s="4">
        <f t="shared" si="434"/>
        <v>11</v>
      </c>
      <c r="I2332" s="5">
        <f t="shared" si="435"/>
        <v>19</v>
      </c>
      <c r="K2332" s="1">
        <f t="shared" si="436"/>
        <v>53315</v>
      </c>
      <c r="M2332" s="6">
        <f t="shared" si="437"/>
        <v>-1</v>
      </c>
      <c r="O2332" s="2" t="str">
        <f t="shared" si="438"/>
        <v>49 ans, 11 mois, 20 jours</v>
      </c>
      <c r="Q2332" s="3">
        <f t="shared" si="439"/>
        <v>49</v>
      </c>
      <c r="R2332" s="4">
        <f t="shared" si="440"/>
        <v>11</v>
      </c>
      <c r="S2332" s="5">
        <f t="shared" si="441"/>
        <v>20</v>
      </c>
      <c r="U2332" s="1">
        <f t="shared" si="442"/>
        <v>53316</v>
      </c>
      <c r="W2332" s="6">
        <f t="shared" si="443"/>
        <v>0</v>
      </c>
      <c r="Y2332" t="str">
        <f>_xll.DIFFDATE(B2332,C2332,3)</f>
        <v>49 ans 11 mois 19 jours</v>
      </c>
      <c r="AC2332" t="str">
        <f>RIGHT(_xll.DIFFDATE($B2332,$C2332,3),8)</f>
        <v>19 jours</v>
      </c>
      <c r="AD2332" s="11"/>
      <c r="AE2332" s="10"/>
    </row>
    <row r="2333" spans="2:31">
      <c r="B2333" s="1">
        <v>32812</v>
      </c>
      <c r="C2333" s="1">
        <v>35265</v>
      </c>
      <c r="E2333" s="2" t="str">
        <f t="shared" si="432"/>
        <v>6 ans, 8 mois, 18 jours</v>
      </c>
      <c r="G2333" s="3">
        <f t="shared" si="433"/>
        <v>6</v>
      </c>
      <c r="H2333" s="4">
        <f t="shared" si="434"/>
        <v>8</v>
      </c>
      <c r="I2333" s="5">
        <f t="shared" si="435"/>
        <v>18</v>
      </c>
      <c r="K2333" s="1">
        <f t="shared" si="436"/>
        <v>35264</v>
      </c>
      <c r="M2333" s="6">
        <f t="shared" si="437"/>
        <v>-1</v>
      </c>
      <c r="O2333" s="2" t="str">
        <f t="shared" si="438"/>
        <v>6 ans, 8 mois, 19 jours</v>
      </c>
      <c r="Q2333" s="3">
        <f t="shared" si="439"/>
        <v>6</v>
      </c>
      <c r="R2333" s="4">
        <f t="shared" si="440"/>
        <v>8</v>
      </c>
      <c r="S2333" s="5">
        <f t="shared" si="441"/>
        <v>19</v>
      </c>
      <c r="U2333" s="1">
        <f t="shared" si="442"/>
        <v>35265</v>
      </c>
      <c r="W2333" s="6">
        <f t="shared" si="443"/>
        <v>0</v>
      </c>
      <c r="Y2333" t="str">
        <f>_xll.DIFFDATE(B2333,C2333,3)</f>
        <v>6 ans 8 mois 18 jours</v>
      </c>
      <c r="AC2333" t="str">
        <f>RIGHT(_xll.DIFFDATE($B2333,$C2333,3),8)</f>
        <v>18 jours</v>
      </c>
      <c r="AD2333" s="11"/>
      <c r="AE2333" s="10"/>
    </row>
    <row r="2334" spans="2:31">
      <c r="B2334" s="1">
        <v>30284</v>
      </c>
      <c r="C2334" s="1">
        <v>31481</v>
      </c>
      <c r="E2334" s="2" t="str">
        <f t="shared" si="432"/>
        <v>3 ans, 3 mois, 9 jours</v>
      </c>
      <c r="G2334" s="3">
        <f t="shared" si="433"/>
        <v>3</v>
      </c>
      <c r="H2334" s="4">
        <f t="shared" si="434"/>
        <v>3</v>
      </c>
      <c r="I2334" s="5">
        <f t="shared" si="435"/>
        <v>9</v>
      </c>
      <c r="K2334" s="1">
        <f t="shared" si="436"/>
        <v>31480</v>
      </c>
      <c r="M2334" s="6">
        <f t="shared" si="437"/>
        <v>-1</v>
      </c>
      <c r="O2334" s="2" t="str">
        <f t="shared" si="438"/>
        <v>3 ans, 3 mois, 10 jours</v>
      </c>
      <c r="Q2334" s="3">
        <f t="shared" si="439"/>
        <v>3</v>
      </c>
      <c r="R2334" s="4">
        <f t="shared" si="440"/>
        <v>3</v>
      </c>
      <c r="S2334" s="5">
        <f t="shared" si="441"/>
        <v>10</v>
      </c>
      <c r="U2334" s="1">
        <f t="shared" si="442"/>
        <v>31481</v>
      </c>
      <c r="W2334" s="6">
        <f t="shared" si="443"/>
        <v>0</v>
      </c>
      <c r="Y2334" t="str">
        <f>_xll.DIFFDATE(B2334,C2334,3)</f>
        <v>3 ans 3 mois 9 jours</v>
      </c>
      <c r="AC2334" t="str">
        <f>RIGHT(_xll.DIFFDATE($B2334,$C2334,3),8)</f>
        <v xml:space="preserve"> 9 jours</v>
      </c>
      <c r="AD2334" s="11"/>
      <c r="AE2334" s="10"/>
    </row>
    <row r="2335" spans="2:31">
      <c r="B2335" s="1">
        <v>28521</v>
      </c>
      <c r="C2335" s="1">
        <v>56904</v>
      </c>
      <c r="E2335" s="2" t="str">
        <f t="shared" si="432"/>
        <v>77 ans, 8 mois, 16 jours</v>
      </c>
      <c r="G2335" s="3">
        <f t="shared" si="433"/>
        <v>77</v>
      </c>
      <c r="H2335" s="4">
        <f t="shared" si="434"/>
        <v>8</v>
      </c>
      <c r="I2335" s="5">
        <f t="shared" si="435"/>
        <v>16</v>
      </c>
      <c r="K2335" s="1">
        <f t="shared" si="436"/>
        <v>56903</v>
      </c>
      <c r="M2335" s="6">
        <f t="shared" si="437"/>
        <v>-1</v>
      </c>
      <c r="O2335" s="2" t="str">
        <f t="shared" si="438"/>
        <v>77 ans, 8 mois, 17 jours</v>
      </c>
      <c r="Q2335" s="3">
        <f t="shared" si="439"/>
        <v>77</v>
      </c>
      <c r="R2335" s="4">
        <f t="shared" si="440"/>
        <v>8</v>
      </c>
      <c r="S2335" s="5">
        <f t="shared" si="441"/>
        <v>17</v>
      </c>
      <c r="U2335" s="1">
        <f t="shared" si="442"/>
        <v>56904</v>
      </c>
      <c r="W2335" s="6">
        <f t="shared" si="443"/>
        <v>0</v>
      </c>
      <c r="Y2335" t="str">
        <f>_xll.DIFFDATE(B2335,C2335,3)</f>
        <v>77 ans 8 mois 16 jours</v>
      </c>
      <c r="AC2335" t="str">
        <f>RIGHT(_xll.DIFFDATE($B2335,$C2335,3),8)</f>
        <v>16 jours</v>
      </c>
      <c r="AD2335" s="11"/>
      <c r="AE2335" s="10"/>
    </row>
    <row r="2336" spans="2:31">
      <c r="B2336" s="1">
        <v>9862</v>
      </c>
      <c r="C2336" s="1">
        <v>40246</v>
      </c>
      <c r="E2336" s="2" t="str">
        <f t="shared" si="432"/>
        <v>83 ans, 2 mois, 6 jours</v>
      </c>
      <c r="G2336" s="3">
        <f t="shared" si="433"/>
        <v>83</v>
      </c>
      <c r="H2336" s="4">
        <f t="shared" si="434"/>
        <v>2</v>
      </c>
      <c r="I2336" s="5">
        <f t="shared" si="435"/>
        <v>6</v>
      </c>
      <c r="K2336" s="1">
        <f t="shared" si="436"/>
        <v>40243</v>
      </c>
      <c r="M2336" s="6">
        <f t="shared" si="437"/>
        <v>-3</v>
      </c>
      <c r="O2336" s="2" t="str">
        <f t="shared" si="438"/>
        <v>83 ans, 2 mois, 9 jours</v>
      </c>
      <c r="Q2336" s="3">
        <f t="shared" si="439"/>
        <v>83</v>
      </c>
      <c r="R2336" s="4">
        <f t="shared" si="440"/>
        <v>2</v>
      </c>
      <c r="S2336" s="5">
        <f t="shared" si="441"/>
        <v>9</v>
      </c>
      <c r="U2336" s="1">
        <f t="shared" si="442"/>
        <v>40246</v>
      </c>
      <c r="W2336" s="6">
        <f t="shared" si="443"/>
        <v>0</v>
      </c>
      <c r="Y2336" t="str">
        <f>_xll.DIFFDATE(B2336,C2336,3)</f>
        <v>83 ans 2 mois 6 jours</v>
      </c>
      <c r="AC2336" t="str">
        <f>RIGHT(_xll.DIFFDATE($B2336,$C2336,3),8)</f>
        <v xml:space="preserve"> 6 jours</v>
      </c>
      <c r="AD2336" s="11"/>
      <c r="AE2336" s="10"/>
    </row>
    <row r="2337" spans="2:31">
      <c r="B2337" s="1">
        <v>35308</v>
      </c>
      <c r="C2337" s="1">
        <v>78362</v>
      </c>
      <c r="E2337" s="2" t="str">
        <f t="shared" si="432"/>
        <v>117 ans, 10 mois, 17 jours</v>
      </c>
      <c r="G2337" s="3">
        <f t="shared" si="433"/>
        <v>117</v>
      </c>
      <c r="H2337" s="4">
        <f t="shared" si="434"/>
        <v>10</v>
      </c>
      <c r="I2337" s="5">
        <f t="shared" si="435"/>
        <v>17</v>
      </c>
      <c r="K2337" s="1">
        <f t="shared" si="436"/>
        <v>78361</v>
      </c>
      <c r="M2337" s="6">
        <f t="shared" si="437"/>
        <v>-1</v>
      </c>
      <c r="O2337" s="2" t="str">
        <f t="shared" si="438"/>
        <v>117 ans, 10 mois, 18 jours</v>
      </c>
      <c r="Q2337" s="3">
        <f t="shared" si="439"/>
        <v>117</v>
      </c>
      <c r="R2337" s="4">
        <f t="shared" si="440"/>
        <v>10</v>
      </c>
      <c r="S2337" s="5">
        <f t="shared" si="441"/>
        <v>18</v>
      </c>
      <c r="U2337" s="1">
        <f t="shared" si="442"/>
        <v>78362</v>
      </c>
      <c r="W2337" s="6">
        <f t="shared" si="443"/>
        <v>0</v>
      </c>
      <c r="Y2337" t="str">
        <f>_xll.DIFFDATE(B2337,C2337,3)</f>
        <v>117 ans 10 mois 17 jours</v>
      </c>
      <c r="AC2337" t="str">
        <f>RIGHT(_xll.DIFFDATE($B2337,$C2337,3),8)</f>
        <v>17 jours</v>
      </c>
      <c r="AD2337" s="11"/>
      <c r="AE2337" s="10"/>
    </row>
    <row r="2338" spans="2:31">
      <c r="B2338" s="1">
        <v>25658</v>
      </c>
      <c r="C2338" s="1">
        <v>78436</v>
      </c>
      <c r="E2338" s="2" t="str">
        <f t="shared" si="432"/>
        <v>144 ans, 5 mois, 30 jours</v>
      </c>
      <c r="G2338" s="3">
        <f t="shared" si="433"/>
        <v>144</v>
      </c>
      <c r="H2338" s="4">
        <f t="shared" si="434"/>
        <v>5</v>
      </c>
      <c r="I2338" s="5">
        <f t="shared" si="435"/>
        <v>30</v>
      </c>
      <c r="K2338" s="1">
        <f t="shared" si="436"/>
        <v>78436</v>
      </c>
      <c r="M2338" s="6">
        <f t="shared" si="437"/>
        <v>0</v>
      </c>
      <c r="O2338" s="2" t="str">
        <f t="shared" si="438"/>
        <v>144 ans, 6 mois, 0 jour</v>
      </c>
      <c r="Q2338" s="3">
        <f t="shared" si="439"/>
        <v>144</v>
      </c>
      <c r="R2338" s="4">
        <f t="shared" si="440"/>
        <v>6</v>
      </c>
      <c r="S2338" s="5">
        <f t="shared" si="441"/>
        <v>0</v>
      </c>
      <c r="U2338" s="1">
        <f t="shared" si="442"/>
        <v>78436</v>
      </c>
      <c r="W2338" s="6">
        <f t="shared" si="443"/>
        <v>0</v>
      </c>
      <c r="Y2338" t="str">
        <f>_xll.DIFFDATE(B2338,C2338,3)</f>
        <v>144 ans 5 mois 30 jours</v>
      </c>
      <c r="AC2338" t="str">
        <f>RIGHT(_xll.DIFFDATE($B2338,$C2338,3),8)</f>
        <v>30 jours</v>
      </c>
      <c r="AD2338" s="11"/>
      <c r="AE2338" s="10"/>
    </row>
    <row r="2339" spans="2:31">
      <c r="B2339" s="1">
        <v>29220</v>
      </c>
      <c r="C2339" s="1">
        <v>54332</v>
      </c>
      <c r="E2339" s="2" t="str">
        <f t="shared" si="432"/>
        <v>68 ans, 9 mois, 0 jour</v>
      </c>
      <c r="G2339" s="3">
        <f t="shared" si="433"/>
        <v>68</v>
      </c>
      <c r="H2339" s="4">
        <f t="shared" si="434"/>
        <v>9</v>
      </c>
      <c r="I2339" s="5">
        <f t="shared" si="435"/>
        <v>0</v>
      </c>
      <c r="K2339" s="1">
        <f t="shared" si="436"/>
        <v>54331</v>
      </c>
      <c r="M2339" s="6">
        <f t="shared" si="437"/>
        <v>-1</v>
      </c>
      <c r="O2339" s="2" t="str">
        <f t="shared" si="438"/>
        <v>68 ans, 9 mois, 1 jour</v>
      </c>
      <c r="Q2339" s="3">
        <f t="shared" si="439"/>
        <v>68</v>
      </c>
      <c r="R2339" s="4">
        <f t="shared" si="440"/>
        <v>9</v>
      </c>
      <c r="S2339" s="5">
        <f t="shared" si="441"/>
        <v>1</v>
      </c>
      <c r="U2339" s="1">
        <f t="shared" si="442"/>
        <v>54332</v>
      </c>
      <c r="W2339" s="6">
        <f t="shared" si="443"/>
        <v>0</v>
      </c>
      <c r="Y2339" t="str">
        <f>_xll.DIFFDATE(B2339,C2339,3)</f>
        <v>68 ans 9 mois 0 jour</v>
      </c>
      <c r="AC2339" t="str">
        <f>RIGHT(_xll.DIFFDATE($B2339,$C2339,3),8)</f>
        <v>s 0 jour</v>
      </c>
      <c r="AD2339" s="11"/>
      <c r="AE2339" s="10"/>
    </row>
    <row r="2340" spans="2:31">
      <c r="B2340" s="1">
        <v>14335</v>
      </c>
      <c r="C2340" s="1">
        <v>57550</v>
      </c>
      <c r="E2340" s="2" t="str">
        <f t="shared" si="432"/>
        <v>118 ans, 3 mois, 23 jours</v>
      </c>
      <c r="G2340" s="3">
        <f t="shared" si="433"/>
        <v>118</v>
      </c>
      <c r="H2340" s="4">
        <f t="shared" si="434"/>
        <v>3</v>
      </c>
      <c r="I2340" s="5">
        <f t="shared" si="435"/>
        <v>23</v>
      </c>
      <c r="K2340" s="1">
        <f t="shared" si="436"/>
        <v>57549</v>
      </c>
      <c r="M2340" s="6">
        <f t="shared" si="437"/>
        <v>-1</v>
      </c>
      <c r="O2340" s="2" t="str">
        <f t="shared" si="438"/>
        <v>118 ans, 3 mois, 24 jours</v>
      </c>
      <c r="Q2340" s="3">
        <f t="shared" si="439"/>
        <v>118</v>
      </c>
      <c r="R2340" s="4">
        <f t="shared" si="440"/>
        <v>3</v>
      </c>
      <c r="S2340" s="5">
        <f t="shared" si="441"/>
        <v>24</v>
      </c>
      <c r="U2340" s="1">
        <f t="shared" si="442"/>
        <v>57550</v>
      </c>
      <c r="W2340" s="6">
        <f t="shared" si="443"/>
        <v>0</v>
      </c>
      <c r="Y2340" t="str">
        <f>_xll.DIFFDATE(B2340,C2340,3)</f>
        <v>118 ans 3 mois 23 jours</v>
      </c>
      <c r="AC2340" t="str">
        <f>RIGHT(_xll.DIFFDATE($B2340,$C2340,3),8)</f>
        <v>23 jours</v>
      </c>
      <c r="AD2340" s="11"/>
      <c r="AE2340" s="10"/>
    </row>
    <row r="2341" spans="2:31">
      <c r="B2341" s="1">
        <v>35550</v>
      </c>
      <c r="C2341" s="1">
        <v>50469</v>
      </c>
      <c r="E2341" s="2" t="str">
        <f t="shared" si="432"/>
        <v>40 ans, 10 mois, 3 jours</v>
      </c>
      <c r="G2341" s="3">
        <f t="shared" si="433"/>
        <v>40</v>
      </c>
      <c r="H2341" s="4">
        <f t="shared" si="434"/>
        <v>10</v>
      </c>
      <c r="I2341" s="5">
        <f t="shared" si="435"/>
        <v>3</v>
      </c>
      <c r="K2341" s="1">
        <f t="shared" si="436"/>
        <v>50467</v>
      </c>
      <c r="M2341" s="6">
        <f t="shared" si="437"/>
        <v>-2</v>
      </c>
      <c r="O2341" s="2" t="str">
        <f t="shared" si="438"/>
        <v>40 ans, 10 mois, 5 jours</v>
      </c>
      <c r="Q2341" s="3">
        <f t="shared" si="439"/>
        <v>40</v>
      </c>
      <c r="R2341" s="4">
        <f t="shared" si="440"/>
        <v>10</v>
      </c>
      <c r="S2341" s="5">
        <f t="shared" si="441"/>
        <v>5</v>
      </c>
      <c r="U2341" s="1">
        <f t="shared" si="442"/>
        <v>50469</v>
      </c>
      <c r="W2341" s="6">
        <f t="shared" si="443"/>
        <v>0</v>
      </c>
      <c r="Y2341" t="str">
        <f>_xll.DIFFDATE(B2341,C2341,3)</f>
        <v>40 ans 10 mois 3 jours</v>
      </c>
      <c r="AC2341" t="str">
        <f>RIGHT(_xll.DIFFDATE($B2341,$C2341,3),8)</f>
        <v xml:space="preserve"> 3 jours</v>
      </c>
      <c r="AD2341" s="11"/>
      <c r="AE2341" s="10"/>
    </row>
    <row r="2342" spans="2:31">
      <c r="B2342" s="1">
        <v>18536</v>
      </c>
      <c r="C2342" s="1">
        <v>73475</v>
      </c>
      <c r="E2342" s="2" t="str">
        <f t="shared" si="432"/>
        <v>150 ans, 5 mois, -1 jour</v>
      </c>
      <c r="G2342" s="3">
        <f t="shared" si="433"/>
        <v>150</v>
      </c>
      <c r="H2342" s="4">
        <f t="shared" si="434"/>
        <v>5</v>
      </c>
      <c r="I2342" s="5">
        <f t="shared" si="435"/>
        <v>-1</v>
      </c>
      <c r="K2342" s="1">
        <f t="shared" si="436"/>
        <v>73473</v>
      </c>
      <c r="M2342" s="6">
        <f t="shared" si="437"/>
        <v>-2</v>
      </c>
      <c r="O2342" s="2" t="str">
        <f t="shared" si="438"/>
        <v>150 ans, 5 mois, 1 jour</v>
      </c>
      <c r="Q2342" s="3">
        <f t="shared" si="439"/>
        <v>150</v>
      </c>
      <c r="R2342" s="4">
        <f t="shared" si="440"/>
        <v>5</v>
      </c>
      <c r="S2342" s="5">
        <f t="shared" si="441"/>
        <v>1</v>
      </c>
      <c r="U2342" s="1">
        <f t="shared" si="442"/>
        <v>73475</v>
      </c>
      <c r="W2342" s="6">
        <f t="shared" si="443"/>
        <v>0</v>
      </c>
      <c r="Y2342" t="str">
        <f>_xll.DIFFDATE(B2342,C2342,3)</f>
        <v>150 ans 5 mois -1 jour</v>
      </c>
      <c r="AC2342" t="str">
        <f>RIGHT(_xll.DIFFDATE($B2342,$C2342,3),8)</f>
        <v xml:space="preserve"> -1 jour</v>
      </c>
      <c r="AD2342" s="11"/>
      <c r="AE2342" s="10"/>
    </row>
    <row r="2343" spans="2:31">
      <c r="B2343" s="1">
        <v>33054</v>
      </c>
      <c r="C2343" s="1">
        <v>55578</v>
      </c>
      <c r="E2343" s="2" t="str">
        <f t="shared" si="432"/>
        <v>61 ans, 7 mois, 30 jours</v>
      </c>
      <c r="G2343" s="3">
        <f t="shared" si="433"/>
        <v>61</v>
      </c>
      <c r="H2343" s="4">
        <f t="shared" si="434"/>
        <v>7</v>
      </c>
      <c r="I2343" s="5">
        <f t="shared" si="435"/>
        <v>30</v>
      </c>
      <c r="K2343" s="1">
        <f t="shared" si="436"/>
        <v>55578</v>
      </c>
      <c r="M2343" s="6">
        <f t="shared" si="437"/>
        <v>0</v>
      </c>
      <c r="O2343" s="2" t="str">
        <f t="shared" si="438"/>
        <v>61 ans, 8 mois, 0 jour</v>
      </c>
      <c r="Q2343" s="3">
        <f t="shared" si="439"/>
        <v>61</v>
      </c>
      <c r="R2343" s="4">
        <f t="shared" si="440"/>
        <v>8</v>
      </c>
      <c r="S2343" s="5">
        <f t="shared" si="441"/>
        <v>0</v>
      </c>
      <c r="U2343" s="1">
        <f t="shared" si="442"/>
        <v>55578</v>
      </c>
      <c r="W2343" s="6">
        <f t="shared" si="443"/>
        <v>0</v>
      </c>
      <c r="Y2343" t="str">
        <f>_xll.DIFFDATE(B2343,C2343,3)</f>
        <v>61 ans 7 mois 30 jours</v>
      </c>
      <c r="AC2343" t="str">
        <f>RIGHT(_xll.DIFFDATE($B2343,$C2343,3),8)</f>
        <v>30 jours</v>
      </c>
      <c r="AD2343" s="11"/>
      <c r="AE2343" s="10"/>
    </row>
    <row r="2344" spans="2:31">
      <c r="B2344" s="1">
        <v>821</v>
      </c>
      <c r="C2344" s="1">
        <v>29784</v>
      </c>
      <c r="E2344" s="2" t="str">
        <f t="shared" si="432"/>
        <v>79 ans, 3 mois, 16 jours</v>
      </c>
      <c r="G2344" s="3">
        <f t="shared" si="433"/>
        <v>79</v>
      </c>
      <c r="H2344" s="4">
        <f t="shared" si="434"/>
        <v>3</v>
      </c>
      <c r="I2344" s="5">
        <f t="shared" si="435"/>
        <v>16</v>
      </c>
      <c r="K2344" s="1">
        <f t="shared" si="436"/>
        <v>29783</v>
      </c>
      <c r="M2344" s="6">
        <f t="shared" si="437"/>
        <v>-1</v>
      </c>
      <c r="O2344" s="2" t="str">
        <f t="shared" si="438"/>
        <v>79 ans, 3 mois, 17 jours</v>
      </c>
      <c r="Q2344" s="3">
        <f t="shared" si="439"/>
        <v>79</v>
      </c>
      <c r="R2344" s="4">
        <f t="shared" si="440"/>
        <v>3</v>
      </c>
      <c r="S2344" s="5">
        <f t="shared" si="441"/>
        <v>17</v>
      </c>
      <c r="U2344" s="1">
        <f t="shared" si="442"/>
        <v>29784</v>
      </c>
      <c r="W2344" s="6">
        <f t="shared" si="443"/>
        <v>0</v>
      </c>
      <c r="Y2344" t="str">
        <f>_xll.DIFFDATE(B2344,C2344,3)</f>
        <v>79 ans 3 mois 16 jours</v>
      </c>
      <c r="AC2344" t="str">
        <f>RIGHT(_xll.DIFFDATE($B2344,$C2344,3),8)</f>
        <v>16 jours</v>
      </c>
      <c r="AD2344" s="11"/>
      <c r="AE2344" s="10"/>
    </row>
    <row r="2345" spans="2:31">
      <c r="B2345" s="1">
        <v>14091</v>
      </c>
      <c r="C2345" s="1">
        <v>63637</v>
      </c>
      <c r="E2345" s="2" t="str">
        <f t="shared" si="432"/>
        <v>135 ans, 7 mois, 22 jours</v>
      </c>
      <c r="G2345" s="3">
        <f t="shared" si="433"/>
        <v>135</v>
      </c>
      <c r="H2345" s="4">
        <f t="shared" si="434"/>
        <v>7</v>
      </c>
      <c r="I2345" s="5">
        <f t="shared" si="435"/>
        <v>22</v>
      </c>
      <c r="K2345" s="1">
        <f t="shared" si="436"/>
        <v>63635</v>
      </c>
      <c r="M2345" s="6">
        <f t="shared" si="437"/>
        <v>-2</v>
      </c>
      <c r="O2345" s="2" t="str">
        <f t="shared" si="438"/>
        <v>135 ans, 7 mois, 24 jours</v>
      </c>
      <c r="Q2345" s="3">
        <f t="shared" si="439"/>
        <v>135</v>
      </c>
      <c r="R2345" s="4">
        <f t="shared" si="440"/>
        <v>7</v>
      </c>
      <c r="S2345" s="5">
        <f t="shared" si="441"/>
        <v>24</v>
      </c>
      <c r="U2345" s="1">
        <f t="shared" si="442"/>
        <v>63637</v>
      </c>
      <c r="W2345" s="6">
        <f t="shared" si="443"/>
        <v>0</v>
      </c>
      <c r="Y2345" t="str">
        <f>_xll.DIFFDATE(B2345,C2345,3)</f>
        <v>135 ans 7 mois 22 jours</v>
      </c>
      <c r="AC2345" t="str">
        <f>RIGHT(_xll.DIFFDATE($B2345,$C2345,3),8)</f>
        <v>22 jours</v>
      </c>
      <c r="AD2345" s="11"/>
      <c r="AE2345" s="10"/>
    </row>
    <row r="2346" spans="2:31">
      <c r="B2346" s="1">
        <v>23773</v>
      </c>
      <c r="C2346" s="1">
        <v>59662</v>
      </c>
      <c r="E2346" s="2" t="str">
        <f t="shared" si="432"/>
        <v>98 ans, 3 mois, 5 jours</v>
      </c>
      <c r="G2346" s="3">
        <f t="shared" si="433"/>
        <v>98</v>
      </c>
      <c r="H2346" s="4">
        <f t="shared" si="434"/>
        <v>3</v>
      </c>
      <c r="I2346" s="5">
        <f t="shared" si="435"/>
        <v>5</v>
      </c>
      <c r="K2346" s="1">
        <f t="shared" si="436"/>
        <v>59661</v>
      </c>
      <c r="M2346" s="6">
        <f t="shared" si="437"/>
        <v>-1</v>
      </c>
      <c r="O2346" s="2" t="str">
        <f t="shared" si="438"/>
        <v>98 ans, 3 mois, 6 jours</v>
      </c>
      <c r="Q2346" s="3">
        <f t="shared" si="439"/>
        <v>98</v>
      </c>
      <c r="R2346" s="4">
        <f t="shared" si="440"/>
        <v>3</v>
      </c>
      <c r="S2346" s="5">
        <f t="shared" si="441"/>
        <v>6</v>
      </c>
      <c r="U2346" s="1">
        <f t="shared" si="442"/>
        <v>59662</v>
      </c>
      <c r="W2346" s="6">
        <f t="shared" si="443"/>
        <v>0</v>
      </c>
      <c r="Y2346" t="str">
        <f>_xll.DIFFDATE(B2346,C2346,3)</f>
        <v>98 ans 3 mois 5 jours</v>
      </c>
      <c r="AC2346" t="str">
        <f>RIGHT(_xll.DIFFDATE($B2346,$C2346,3),8)</f>
        <v xml:space="preserve"> 5 jours</v>
      </c>
      <c r="AD2346" s="11"/>
      <c r="AE2346" s="10"/>
    </row>
    <row r="2347" spans="2:31">
      <c r="B2347" s="1">
        <v>36037</v>
      </c>
      <c r="C2347" s="1">
        <v>60349</v>
      </c>
      <c r="E2347" s="2" t="str">
        <f t="shared" si="432"/>
        <v>66 ans, 6 mois, 21 jours</v>
      </c>
      <c r="G2347" s="3">
        <f t="shared" si="433"/>
        <v>66</v>
      </c>
      <c r="H2347" s="4">
        <f t="shared" si="434"/>
        <v>6</v>
      </c>
      <c r="I2347" s="5">
        <f t="shared" si="435"/>
        <v>21</v>
      </c>
      <c r="K2347" s="1">
        <f t="shared" si="436"/>
        <v>60347</v>
      </c>
      <c r="M2347" s="6">
        <f t="shared" si="437"/>
        <v>-2</v>
      </c>
      <c r="O2347" s="2" t="str">
        <f t="shared" si="438"/>
        <v>66 ans, 6 mois, 23 jours</v>
      </c>
      <c r="Q2347" s="3">
        <f t="shared" si="439"/>
        <v>66</v>
      </c>
      <c r="R2347" s="4">
        <f t="shared" si="440"/>
        <v>6</v>
      </c>
      <c r="S2347" s="5">
        <f t="shared" si="441"/>
        <v>23</v>
      </c>
      <c r="U2347" s="1">
        <f t="shared" si="442"/>
        <v>60349</v>
      </c>
      <c r="W2347" s="6">
        <f t="shared" si="443"/>
        <v>0</v>
      </c>
      <c r="Y2347" t="str">
        <f>_xll.DIFFDATE(B2347,C2347,3)</f>
        <v>66 ans 6 mois 21 jours</v>
      </c>
      <c r="AC2347" t="str">
        <f>RIGHT(_xll.DIFFDATE($B2347,$C2347,3),8)</f>
        <v>21 jours</v>
      </c>
      <c r="AD2347" s="11"/>
      <c r="AE2347" s="10"/>
    </row>
    <row r="2348" spans="2:31">
      <c r="B2348" s="1">
        <v>16892</v>
      </c>
      <c r="C2348" s="1">
        <v>64841</v>
      </c>
      <c r="E2348" s="2" t="str">
        <f t="shared" si="432"/>
        <v>131 ans, 3 mois, 9 jours</v>
      </c>
      <c r="G2348" s="3">
        <f t="shared" si="433"/>
        <v>131</v>
      </c>
      <c r="H2348" s="4">
        <f t="shared" si="434"/>
        <v>3</v>
      </c>
      <c r="I2348" s="5">
        <f t="shared" si="435"/>
        <v>9</v>
      </c>
      <c r="K2348" s="1">
        <f t="shared" si="436"/>
        <v>64840</v>
      </c>
      <c r="M2348" s="6">
        <f t="shared" si="437"/>
        <v>-1</v>
      </c>
      <c r="O2348" s="2" t="str">
        <f t="shared" si="438"/>
        <v>131 ans, 3 mois, 10 jours</v>
      </c>
      <c r="Q2348" s="3">
        <f t="shared" si="439"/>
        <v>131</v>
      </c>
      <c r="R2348" s="4">
        <f t="shared" si="440"/>
        <v>3</v>
      </c>
      <c r="S2348" s="5">
        <f t="shared" si="441"/>
        <v>10</v>
      </c>
      <c r="U2348" s="1">
        <f t="shared" si="442"/>
        <v>64841</v>
      </c>
      <c r="W2348" s="6">
        <f t="shared" si="443"/>
        <v>0</v>
      </c>
      <c r="Y2348" t="str">
        <f>_xll.DIFFDATE(B2348,C2348,3)</f>
        <v>131 ans 3 mois 9 jours</v>
      </c>
      <c r="AC2348" t="str">
        <f>RIGHT(_xll.DIFFDATE($B2348,$C2348,3),8)</f>
        <v xml:space="preserve"> 9 jours</v>
      </c>
      <c r="AD2348" s="11"/>
      <c r="AE2348" s="10"/>
    </row>
    <row r="2349" spans="2:31">
      <c r="B2349" s="1">
        <v>31412</v>
      </c>
      <c r="C2349" s="1">
        <v>36364</v>
      </c>
      <c r="E2349" s="2" t="str">
        <f t="shared" si="432"/>
        <v>13 ans, 6 mois, 22 jours</v>
      </c>
      <c r="G2349" s="3">
        <f t="shared" si="433"/>
        <v>13</v>
      </c>
      <c r="H2349" s="4">
        <f t="shared" si="434"/>
        <v>6</v>
      </c>
      <c r="I2349" s="5">
        <f t="shared" si="435"/>
        <v>22</v>
      </c>
      <c r="K2349" s="1">
        <f t="shared" si="436"/>
        <v>36363</v>
      </c>
      <c r="M2349" s="6">
        <f t="shared" si="437"/>
        <v>-1</v>
      </c>
      <c r="O2349" s="2" t="str">
        <f t="shared" si="438"/>
        <v>13 ans, 6 mois, 23 jours</v>
      </c>
      <c r="Q2349" s="3">
        <f t="shared" si="439"/>
        <v>13</v>
      </c>
      <c r="R2349" s="4">
        <f t="shared" si="440"/>
        <v>6</v>
      </c>
      <c r="S2349" s="5">
        <f t="shared" si="441"/>
        <v>23</v>
      </c>
      <c r="U2349" s="1">
        <f t="shared" si="442"/>
        <v>36364</v>
      </c>
      <c r="W2349" s="6">
        <f t="shared" si="443"/>
        <v>0</v>
      </c>
      <c r="Y2349" t="str">
        <f>_xll.DIFFDATE(B2349,C2349,3)</f>
        <v>13 ans 6 mois 22 jours</v>
      </c>
      <c r="AC2349" t="str">
        <f>RIGHT(_xll.DIFFDATE($B2349,$C2349,3),8)</f>
        <v>22 jours</v>
      </c>
      <c r="AD2349" s="11"/>
      <c r="AE2349" s="10"/>
    </row>
    <row r="2350" spans="2:31">
      <c r="B2350" s="1">
        <v>31136</v>
      </c>
      <c r="C2350" s="1">
        <v>84820</v>
      </c>
      <c r="E2350" s="2" t="str">
        <f t="shared" si="432"/>
        <v>146 ans, 11 mois, 22 jours</v>
      </c>
      <c r="G2350" s="3">
        <f t="shared" si="433"/>
        <v>146</v>
      </c>
      <c r="H2350" s="4">
        <f t="shared" si="434"/>
        <v>11</v>
      </c>
      <c r="I2350" s="5">
        <f t="shared" si="435"/>
        <v>22</v>
      </c>
      <c r="K2350" s="1">
        <f t="shared" si="436"/>
        <v>84819</v>
      </c>
      <c r="M2350" s="6">
        <f t="shared" si="437"/>
        <v>-1</v>
      </c>
      <c r="O2350" s="2" t="str">
        <f t="shared" si="438"/>
        <v>146 ans, 11 mois, 23 jours</v>
      </c>
      <c r="Q2350" s="3">
        <f t="shared" si="439"/>
        <v>146</v>
      </c>
      <c r="R2350" s="4">
        <f t="shared" si="440"/>
        <v>11</v>
      </c>
      <c r="S2350" s="5">
        <f t="shared" si="441"/>
        <v>23</v>
      </c>
      <c r="U2350" s="1">
        <f t="shared" si="442"/>
        <v>84820</v>
      </c>
      <c r="W2350" s="6">
        <f t="shared" si="443"/>
        <v>0</v>
      </c>
      <c r="Y2350" t="str">
        <f>_xll.DIFFDATE(B2350,C2350,3)</f>
        <v>146 ans 11 mois 22 jours</v>
      </c>
      <c r="AC2350" t="str">
        <f>RIGHT(_xll.DIFFDATE($B2350,$C2350,3),8)</f>
        <v>22 jours</v>
      </c>
      <c r="AD2350" s="11"/>
      <c r="AE2350" s="10"/>
    </row>
    <row r="2351" spans="2:31">
      <c r="B2351" s="1">
        <v>23467</v>
      </c>
      <c r="C2351" s="1">
        <v>78222</v>
      </c>
      <c r="E2351" s="2" t="str">
        <f t="shared" si="432"/>
        <v>149 ans, 10 mois, 28 jours</v>
      </c>
      <c r="G2351" s="3">
        <f t="shared" si="433"/>
        <v>149</v>
      </c>
      <c r="H2351" s="4">
        <f t="shared" si="434"/>
        <v>10</v>
      </c>
      <c r="I2351" s="5">
        <f t="shared" si="435"/>
        <v>28</v>
      </c>
      <c r="K2351" s="1">
        <f t="shared" si="436"/>
        <v>78222</v>
      </c>
      <c r="M2351" s="6">
        <f t="shared" si="437"/>
        <v>0</v>
      </c>
      <c r="O2351" s="2" t="str">
        <f t="shared" si="438"/>
        <v>149 ans, 11 mois, 0 jour</v>
      </c>
      <c r="Q2351" s="3">
        <f t="shared" si="439"/>
        <v>149</v>
      </c>
      <c r="R2351" s="4">
        <f t="shared" si="440"/>
        <v>11</v>
      </c>
      <c r="S2351" s="5">
        <f t="shared" si="441"/>
        <v>0</v>
      </c>
      <c r="U2351" s="1">
        <f t="shared" si="442"/>
        <v>78222</v>
      </c>
      <c r="W2351" s="6">
        <f t="shared" si="443"/>
        <v>0</v>
      </c>
      <c r="Y2351" t="str">
        <f>_xll.DIFFDATE(B2351,C2351,3)</f>
        <v>149 ans 10 mois 28 jours</v>
      </c>
      <c r="AC2351" t="str">
        <f>RIGHT(_xll.DIFFDATE($B2351,$C2351,3),8)</f>
        <v>28 jours</v>
      </c>
      <c r="AD2351" s="11"/>
      <c r="AE2351" s="10"/>
    </row>
    <row r="2352" spans="2:31">
      <c r="B2352" s="1">
        <v>3926</v>
      </c>
      <c r="C2352" s="1">
        <v>55232</v>
      </c>
      <c r="E2352" s="2" t="str">
        <f t="shared" si="432"/>
        <v>140 ans, 5 mois, 18 jours</v>
      </c>
      <c r="G2352" s="3">
        <f t="shared" si="433"/>
        <v>140</v>
      </c>
      <c r="H2352" s="4">
        <f t="shared" si="434"/>
        <v>5</v>
      </c>
      <c r="I2352" s="5">
        <f t="shared" si="435"/>
        <v>18</v>
      </c>
      <c r="K2352" s="1">
        <f t="shared" si="436"/>
        <v>55230</v>
      </c>
      <c r="M2352" s="6">
        <f t="shared" si="437"/>
        <v>-2</v>
      </c>
      <c r="O2352" s="2" t="str">
        <f t="shared" si="438"/>
        <v>140 ans, 5 mois, 20 jours</v>
      </c>
      <c r="Q2352" s="3">
        <f t="shared" si="439"/>
        <v>140</v>
      </c>
      <c r="R2352" s="4">
        <f t="shared" si="440"/>
        <v>5</v>
      </c>
      <c r="S2352" s="5">
        <f t="shared" si="441"/>
        <v>20</v>
      </c>
      <c r="U2352" s="1">
        <f t="shared" si="442"/>
        <v>55232</v>
      </c>
      <c r="W2352" s="6">
        <f t="shared" si="443"/>
        <v>0</v>
      </c>
      <c r="Y2352" t="str">
        <f>_xll.DIFFDATE(B2352,C2352,3)</f>
        <v>140 ans 5 mois 18 jours</v>
      </c>
      <c r="AC2352" t="str">
        <f>RIGHT(_xll.DIFFDATE($B2352,$C2352,3),8)</f>
        <v>18 jours</v>
      </c>
      <c r="AD2352" s="11"/>
      <c r="AE2352" s="10"/>
    </row>
    <row r="2353" spans="2:31">
      <c r="B2353" s="1">
        <v>21640</v>
      </c>
      <c r="C2353" s="1">
        <v>58268</v>
      </c>
      <c r="E2353" s="2" t="str">
        <f t="shared" si="432"/>
        <v>100 ans, 3 mois, 11 jours</v>
      </c>
      <c r="G2353" s="3">
        <f t="shared" si="433"/>
        <v>100</v>
      </c>
      <c r="H2353" s="4">
        <f t="shared" si="434"/>
        <v>3</v>
      </c>
      <c r="I2353" s="5">
        <f t="shared" si="435"/>
        <v>11</v>
      </c>
      <c r="K2353" s="1">
        <f t="shared" si="436"/>
        <v>58267</v>
      </c>
      <c r="M2353" s="6">
        <f t="shared" si="437"/>
        <v>-1</v>
      </c>
      <c r="O2353" s="2" t="str">
        <f t="shared" si="438"/>
        <v>100 ans, 3 mois, 12 jours</v>
      </c>
      <c r="Q2353" s="3">
        <f t="shared" si="439"/>
        <v>100</v>
      </c>
      <c r="R2353" s="4">
        <f t="shared" si="440"/>
        <v>3</v>
      </c>
      <c r="S2353" s="5">
        <f t="shared" si="441"/>
        <v>12</v>
      </c>
      <c r="U2353" s="1">
        <f t="shared" si="442"/>
        <v>58268</v>
      </c>
      <c r="W2353" s="6">
        <f t="shared" si="443"/>
        <v>0</v>
      </c>
      <c r="Y2353" t="str">
        <f>_xll.DIFFDATE(B2353,C2353,3)</f>
        <v>100 ans 3 mois 11 jours</v>
      </c>
      <c r="AC2353" t="str">
        <f>RIGHT(_xll.DIFFDATE($B2353,$C2353,3),8)</f>
        <v>11 jours</v>
      </c>
      <c r="AD2353" s="11"/>
      <c r="AE2353" s="10"/>
    </row>
    <row r="2354" spans="2:31">
      <c r="B2354" s="1">
        <v>6787</v>
      </c>
      <c r="C2354" s="1">
        <v>49305</v>
      </c>
      <c r="E2354" s="2" t="str">
        <f t="shared" si="432"/>
        <v>116 ans, 4 mois, 26 jours</v>
      </c>
      <c r="G2354" s="3">
        <f t="shared" si="433"/>
        <v>116</v>
      </c>
      <c r="H2354" s="4">
        <f t="shared" si="434"/>
        <v>4</v>
      </c>
      <c r="I2354" s="5">
        <f t="shared" si="435"/>
        <v>26</v>
      </c>
      <c r="K2354" s="1">
        <f t="shared" si="436"/>
        <v>49304</v>
      </c>
      <c r="M2354" s="6">
        <f t="shared" si="437"/>
        <v>-1</v>
      </c>
      <c r="O2354" s="2" t="str">
        <f t="shared" si="438"/>
        <v>116 ans, 4 mois, 27 jours</v>
      </c>
      <c r="Q2354" s="3">
        <f t="shared" si="439"/>
        <v>116</v>
      </c>
      <c r="R2354" s="4">
        <f t="shared" si="440"/>
        <v>4</v>
      </c>
      <c r="S2354" s="5">
        <f t="shared" si="441"/>
        <v>27</v>
      </c>
      <c r="U2354" s="1">
        <f t="shared" si="442"/>
        <v>49305</v>
      </c>
      <c r="W2354" s="6">
        <f t="shared" si="443"/>
        <v>0</v>
      </c>
      <c r="Y2354" t="str">
        <f>_xll.DIFFDATE(B2354,C2354,3)</f>
        <v>116 ans 4 mois 26 jours</v>
      </c>
      <c r="AC2354" t="str">
        <f>RIGHT(_xll.DIFFDATE($B2354,$C2354,3),8)</f>
        <v>26 jours</v>
      </c>
      <c r="AD2354" s="11"/>
      <c r="AE2354" s="10"/>
    </row>
    <row r="2355" spans="2:31">
      <c r="B2355" s="1">
        <v>35946</v>
      </c>
      <c r="C2355" s="1">
        <v>45127</v>
      </c>
      <c r="E2355" s="2" t="str">
        <f t="shared" si="432"/>
        <v>25 ans, 1 mois, 19 jours</v>
      </c>
      <c r="G2355" s="3">
        <f t="shared" si="433"/>
        <v>25</v>
      </c>
      <c r="H2355" s="4">
        <f t="shared" si="434"/>
        <v>1</v>
      </c>
      <c r="I2355" s="5">
        <f t="shared" si="435"/>
        <v>19</v>
      </c>
      <c r="K2355" s="1">
        <f t="shared" si="436"/>
        <v>45126</v>
      </c>
      <c r="M2355" s="6">
        <f t="shared" si="437"/>
        <v>-1</v>
      </c>
      <c r="O2355" s="2" t="str">
        <f t="shared" si="438"/>
        <v>25 ans, 1 mois, 20 jours</v>
      </c>
      <c r="Q2355" s="3">
        <f t="shared" si="439"/>
        <v>25</v>
      </c>
      <c r="R2355" s="4">
        <f t="shared" si="440"/>
        <v>1</v>
      </c>
      <c r="S2355" s="5">
        <f t="shared" si="441"/>
        <v>20</v>
      </c>
      <c r="U2355" s="1">
        <f t="shared" si="442"/>
        <v>45127</v>
      </c>
      <c r="W2355" s="6">
        <f t="shared" si="443"/>
        <v>0</v>
      </c>
      <c r="Y2355" t="str">
        <f>_xll.DIFFDATE(B2355,C2355,3)</f>
        <v>25 ans 1 mois 19 jours</v>
      </c>
      <c r="AC2355" t="str">
        <f>RIGHT(_xll.DIFFDATE($B2355,$C2355,3),8)</f>
        <v>19 jours</v>
      </c>
      <c r="AD2355" s="11"/>
      <c r="AE2355" s="10"/>
    </row>
    <row r="2356" spans="2:31">
      <c r="B2356" s="1">
        <v>11719</v>
      </c>
      <c r="C2356" s="1">
        <v>57062</v>
      </c>
      <c r="E2356" s="2" t="str">
        <f t="shared" si="432"/>
        <v>124 ans, 1 mois, 21 jours</v>
      </c>
      <c r="G2356" s="3">
        <f t="shared" si="433"/>
        <v>124</v>
      </c>
      <c r="H2356" s="4">
        <f t="shared" si="434"/>
        <v>1</v>
      </c>
      <c r="I2356" s="5">
        <f t="shared" si="435"/>
        <v>21</v>
      </c>
      <c r="K2356" s="1">
        <f t="shared" si="436"/>
        <v>57060</v>
      </c>
      <c r="M2356" s="6">
        <f t="shared" si="437"/>
        <v>-2</v>
      </c>
      <c r="O2356" s="2" t="str">
        <f t="shared" si="438"/>
        <v>124 ans, 1 mois, 23 jours</v>
      </c>
      <c r="Q2356" s="3">
        <f t="shared" si="439"/>
        <v>124</v>
      </c>
      <c r="R2356" s="4">
        <f t="shared" si="440"/>
        <v>1</v>
      </c>
      <c r="S2356" s="5">
        <f t="shared" si="441"/>
        <v>23</v>
      </c>
      <c r="U2356" s="1">
        <f t="shared" si="442"/>
        <v>57062</v>
      </c>
      <c r="W2356" s="6">
        <f t="shared" si="443"/>
        <v>0</v>
      </c>
      <c r="Y2356" t="str">
        <f>_xll.DIFFDATE(B2356,C2356,3)</f>
        <v>124 ans 1 mois 21 jours</v>
      </c>
      <c r="AC2356" t="str">
        <f>RIGHT(_xll.DIFFDATE($B2356,$C2356,3),8)</f>
        <v>21 jours</v>
      </c>
      <c r="AD2356" s="11"/>
      <c r="AE2356" s="10"/>
    </row>
    <row r="2357" spans="2:31">
      <c r="B2357" s="1">
        <v>13727</v>
      </c>
      <c r="C2357" s="1">
        <v>33297</v>
      </c>
      <c r="E2357" s="2" t="str">
        <f t="shared" si="432"/>
        <v>53 ans, 6 mois, 28 jours</v>
      </c>
      <c r="G2357" s="3">
        <f t="shared" si="433"/>
        <v>53</v>
      </c>
      <c r="H2357" s="4">
        <f t="shared" si="434"/>
        <v>6</v>
      </c>
      <c r="I2357" s="5">
        <f t="shared" si="435"/>
        <v>28</v>
      </c>
      <c r="K2357" s="1">
        <f t="shared" si="436"/>
        <v>33297</v>
      </c>
      <c r="M2357" s="6">
        <f t="shared" si="437"/>
        <v>0</v>
      </c>
      <c r="O2357" s="2" t="str">
        <f t="shared" si="438"/>
        <v>53 ans, 7 mois, 0 jour</v>
      </c>
      <c r="Q2357" s="3">
        <f t="shared" si="439"/>
        <v>53</v>
      </c>
      <c r="R2357" s="4">
        <f t="shared" si="440"/>
        <v>7</v>
      </c>
      <c r="S2357" s="5">
        <f t="shared" si="441"/>
        <v>0</v>
      </c>
      <c r="U2357" s="1">
        <f t="shared" si="442"/>
        <v>33297</v>
      </c>
      <c r="W2357" s="6">
        <f t="shared" si="443"/>
        <v>0</v>
      </c>
      <c r="Y2357" t="str">
        <f>_xll.DIFFDATE(B2357,C2357,3)</f>
        <v>53 ans 6 mois 28 jours</v>
      </c>
      <c r="AC2357" t="str">
        <f>RIGHT(_xll.DIFFDATE($B2357,$C2357,3),8)</f>
        <v>28 jours</v>
      </c>
      <c r="AD2357" s="11"/>
      <c r="AE2357" s="10"/>
    </row>
    <row r="2358" spans="2:31">
      <c r="B2358" s="1">
        <v>31257</v>
      </c>
      <c r="C2358" s="1">
        <v>40239</v>
      </c>
      <c r="E2358" s="2" t="str">
        <f t="shared" si="432"/>
        <v>24 ans, 7 mois, 1 jour</v>
      </c>
      <c r="G2358" s="3">
        <f t="shared" si="433"/>
        <v>24</v>
      </c>
      <c r="H2358" s="4">
        <f t="shared" si="434"/>
        <v>7</v>
      </c>
      <c r="I2358" s="5">
        <f t="shared" si="435"/>
        <v>1</v>
      </c>
      <c r="K2358" s="1">
        <f t="shared" si="436"/>
        <v>40238</v>
      </c>
      <c r="M2358" s="6">
        <f t="shared" si="437"/>
        <v>-1</v>
      </c>
      <c r="O2358" s="2" t="str">
        <f t="shared" si="438"/>
        <v>24 ans, 7 mois, 2 jours</v>
      </c>
      <c r="Q2358" s="3">
        <f t="shared" si="439"/>
        <v>24</v>
      </c>
      <c r="R2358" s="4">
        <f t="shared" si="440"/>
        <v>7</v>
      </c>
      <c r="S2358" s="5">
        <f t="shared" si="441"/>
        <v>2</v>
      </c>
      <c r="U2358" s="1">
        <f t="shared" si="442"/>
        <v>40239</v>
      </c>
      <c r="W2358" s="6">
        <f t="shared" si="443"/>
        <v>0</v>
      </c>
      <c r="Y2358" t="str">
        <f>_xll.DIFFDATE(B2358,C2358,3)</f>
        <v>24 ans 7 mois 1 jour</v>
      </c>
      <c r="AC2358" t="str">
        <f>RIGHT(_xll.DIFFDATE($B2358,$C2358,3),8)</f>
        <v>s 1 jour</v>
      </c>
      <c r="AD2358" s="11"/>
      <c r="AE2358" s="10"/>
    </row>
    <row r="2359" spans="2:31">
      <c r="B2359" s="1">
        <v>13605</v>
      </c>
      <c r="C2359" s="1">
        <v>50034</v>
      </c>
      <c r="E2359" s="2" t="str">
        <f t="shared" si="432"/>
        <v>99 ans, 8 mois, 24 jours</v>
      </c>
      <c r="G2359" s="3">
        <f t="shared" si="433"/>
        <v>99</v>
      </c>
      <c r="H2359" s="4">
        <f t="shared" si="434"/>
        <v>8</v>
      </c>
      <c r="I2359" s="5">
        <f t="shared" si="435"/>
        <v>24</v>
      </c>
      <c r="K2359" s="1">
        <f t="shared" si="436"/>
        <v>50033</v>
      </c>
      <c r="M2359" s="6">
        <f t="shared" si="437"/>
        <v>-1</v>
      </c>
      <c r="O2359" s="2" t="str">
        <f t="shared" si="438"/>
        <v>99 ans, 8 mois, 25 jours</v>
      </c>
      <c r="Q2359" s="3">
        <f t="shared" si="439"/>
        <v>99</v>
      </c>
      <c r="R2359" s="4">
        <f t="shared" si="440"/>
        <v>8</v>
      </c>
      <c r="S2359" s="5">
        <f t="shared" si="441"/>
        <v>25</v>
      </c>
      <c r="U2359" s="1">
        <f t="shared" si="442"/>
        <v>50034</v>
      </c>
      <c r="W2359" s="6">
        <f t="shared" si="443"/>
        <v>0</v>
      </c>
      <c r="Y2359" t="str">
        <f>_xll.DIFFDATE(B2359,C2359,3)</f>
        <v>99 ans 8 mois 24 jours</v>
      </c>
      <c r="AC2359" t="str">
        <f>RIGHT(_xll.DIFFDATE($B2359,$C2359,3),8)</f>
        <v>24 jours</v>
      </c>
      <c r="AD2359" s="11"/>
      <c r="AE2359" s="10"/>
    </row>
    <row r="2360" spans="2:31">
      <c r="B2360" s="1">
        <v>28366</v>
      </c>
      <c r="C2360" s="1">
        <v>53397</v>
      </c>
      <c r="E2360" s="2" t="str">
        <f t="shared" si="432"/>
        <v>68 ans, 6 mois, 10 jours</v>
      </c>
      <c r="G2360" s="3">
        <f t="shared" si="433"/>
        <v>68</v>
      </c>
      <c r="H2360" s="4">
        <f t="shared" si="434"/>
        <v>6</v>
      </c>
      <c r="I2360" s="5">
        <f t="shared" si="435"/>
        <v>10</v>
      </c>
      <c r="K2360" s="1">
        <f t="shared" si="436"/>
        <v>53396</v>
      </c>
      <c r="M2360" s="6">
        <f t="shared" si="437"/>
        <v>-1</v>
      </c>
      <c r="O2360" s="2" t="str">
        <f t="shared" si="438"/>
        <v>68 ans, 6 mois, 11 jours</v>
      </c>
      <c r="Q2360" s="3">
        <f t="shared" si="439"/>
        <v>68</v>
      </c>
      <c r="R2360" s="4">
        <f t="shared" si="440"/>
        <v>6</v>
      </c>
      <c r="S2360" s="5">
        <f t="shared" si="441"/>
        <v>11</v>
      </c>
      <c r="U2360" s="1">
        <f t="shared" si="442"/>
        <v>53397</v>
      </c>
      <c r="W2360" s="6">
        <f t="shared" si="443"/>
        <v>0</v>
      </c>
      <c r="Y2360" t="str">
        <f>_xll.DIFFDATE(B2360,C2360,3)</f>
        <v>68 ans 6 mois 10 jours</v>
      </c>
      <c r="AC2360" t="str">
        <f>RIGHT(_xll.DIFFDATE($B2360,$C2360,3),8)</f>
        <v>10 jours</v>
      </c>
      <c r="AD2360" s="11"/>
      <c r="AE2360" s="10"/>
    </row>
    <row r="2361" spans="2:31">
      <c r="B2361" s="1">
        <v>5145</v>
      </c>
      <c r="C2361" s="1">
        <v>58797</v>
      </c>
      <c r="E2361" s="2" t="str">
        <f t="shared" si="432"/>
        <v>146 ans, 10 mois, 21 jours</v>
      </c>
      <c r="G2361" s="3">
        <f t="shared" si="433"/>
        <v>146</v>
      </c>
      <c r="H2361" s="4">
        <f t="shared" si="434"/>
        <v>10</v>
      </c>
      <c r="I2361" s="5">
        <f t="shared" si="435"/>
        <v>21</v>
      </c>
      <c r="K2361" s="1">
        <f t="shared" si="436"/>
        <v>58796</v>
      </c>
      <c r="M2361" s="6">
        <f t="shared" si="437"/>
        <v>-1</v>
      </c>
      <c r="O2361" s="2" t="str">
        <f t="shared" si="438"/>
        <v>146 ans, 10 mois, 22 jours</v>
      </c>
      <c r="Q2361" s="3">
        <f t="shared" si="439"/>
        <v>146</v>
      </c>
      <c r="R2361" s="4">
        <f t="shared" si="440"/>
        <v>10</v>
      </c>
      <c r="S2361" s="5">
        <f t="shared" si="441"/>
        <v>22</v>
      </c>
      <c r="U2361" s="1">
        <f t="shared" si="442"/>
        <v>58797</v>
      </c>
      <c r="W2361" s="6">
        <f t="shared" si="443"/>
        <v>0</v>
      </c>
      <c r="Y2361" t="str">
        <f>_xll.DIFFDATE(B2361,C2361,3)</f>
        <v>146 ans 10 mois 21 jours</v>
      </c>
      <c r="AC2361" t="str">
        <f>RIGHT(_xll.DIFFDATE($B2361,$C2361,3),8)</f>
        <v>21 jours</v>
      </c>
      <c r="AD2361" s="11"/>
      <c r="AE2361" s="10"/>
    </row>
    <row r="2362" spans="2:31">
      <c r="B2362" s="1">
        <v>4748</v>
      </c>
      <c r="C2362" s="1">
        <v>12860</v>
      </c>
      <c r="E2362" s="2" t="str">
        <f t="shared" si="432"/>
        <v>22 ans, 2 mois, 15 jours</v>
      </c>
      <c r="G2362" s="3">
        <f t="shared" si="433"/>
        <v>22</v>
      </c>
      <c r="H2362" s="4">
        <f t="shared" si="434"/>
        <v>2</v>
      </c>
      <c r="I2362" s="5">
        <f t="shared" si="435"/>
        <v>15</v>
      </c>
      <c r="K2362" s="1">
        <f t="shared" si="436"/>
        <v>12858</v>
      </c>
      <c r="M2362" s="6">
        <f t="shared" si="437"/>
        <v>-2</v>
      </c>
      <c r="O2362" s="2" t="str">
        <f t="shared" si="438"/>
        <v>22 ans, 2 mois, 17 jours</v>
      </c>
      <c r="Q2362" s="3">
        <f t="shared" si="439"/>
        <v>22</v>
      </c>
      <c r="R2362" s="4">
        <f t="shared" si="440"/>
        <v>2</v>
      </c>
      <c r="S2362" s="5">
        <f t="shared" si="441"/>
        <v>17</v>
      </c>
      <c r="U2362" s="1">
        <f t="shared" si="442"/>
        <v>12860</v>
      </c>
      <c r="W2362" s="6">
        <f t="shared" si="443"/>
        <v>0</v>
      </c>
      <c r="Y2362" t="str">
        <f>_xll.DIFFDATE(B2362,C2362,3)</f>
        <v>22 ans 2 mois 15 jours</v>
      </c>
      <c r="AC2362" t="str">
        <f>RIGHT(_xll.DIFFDATE($B2362,$C2362,3),8)</f>
        <v>15 jours</v>
      </c>
      <c r="AD2362" s="11"/>
      <c r="AE2362" s="10"/>
    </row>
    <row r="2363" spans="2:31">
      <c r="B2363" s="1">
        <v>17684</v>
      </c>
      <c r="C2363" s="1">
        <v>25561</v>
      </c>
      <c r="E2363" s="2" t="str">
        <f t="shared" si="432"/>
        <v>21 ans, 6 mois, 23 jours</v>
      </c>
      <c r="G2363" s="3">
        <f t="shared" si="433"/>
        <v>21</v>
      </c>
      <c r="H2363" s="4">
        <f t="shared" si="434"/>
        <v>6</v>
      </c>
      <c r="I2363" s="5">
        <f t="shared" si="435"/>
        <v>23</v>
      </c>
      <c r="K2363" s="1">
        <f t="shared" si="436"/>
        <v>25560</v>
      </c>
      <c r="M2363" s="6">
        <f t="shared" si="437"/>
        <v>-1</v>
      </c>
      <c r="O2363" s="2" t="str">
        <f t="shared" si="438"/>
        <v>21 ans, 6 mois, 24 jours</v>
      </c>
      <c r="Q2363" s="3">
        <f t="shared" si="439"/>
        <v>21</v>
      </c>
      <c r="R2363" s="4">
        <f t="shared" si="440"/>
        <v>6</v>
      </c>
      <c r="S2363" s="5">
        <f t="shared" si="441"/>
        <v>24</v>
      </c>
      <c r="U2363" s="1">
        <f t="shared" si="442"/>
        <v>25561</v>
      </c>
      <c r="W2363" s="6">
        <f t="shared" si="443"/>
        <v>0</v>
      </c>
      <c r="Y2363" t="str">
        <f>_xll.DIFFDATE(B2363,C2363,3)</f>
        <v>21 ans 6 mois 23 jours</v>
      </c>
      <c r="AC2363" t="str">
        <f>RIGHT(_xll.DIFFDATE($B2363,$C2363,3),8)</f>
        <v>23 jours</v>
      </c>
      <c r="AD2363" s="11"/>
      <c r="AE2363" s="10"/>
    </row>
    <row r="2364" spans="2:31">
      <c r="B2364" s="1">
        <v>31624</v>
      </c>
      <c r="C2364" s="1">
        <v>66298</v>
      </c>
      <c r="E2364" s="2" t="str">
        <f t="shared" si="432"/>
        <v>94 ans, 11 mois, 5 jours</v>
      </c>
      <c r="G2364" s="3">
        <f t="shared" si="433"/>
        <v>94</v>
      </c>
      <c r="H2364" s="4">
        <f t="shared" si="434"/>
        <v>11</v>
      </c>
      <c r="I2364" s="5">
        <f t="shared" si="435"/>
        <v>5</v>
      </c>
      <c r="K2364" s="1">
        <f t="shared" si="436"/>
        <v>66297</v>
      </c>
      <c r="M2364" s="6">
        <f t="shared" si="437"/>
        <v>-1</v>
      </c>
      <c r="O2364" s="2" t="str">
        <f t="shared" si="438"/>
        <v>94 ans, 11 mois, 6 jours</v>
      </c>
      <c r="Q2364" s="3">
        <f t="shared" si="439"/>
        <v>94</v>
      </c>
      <c r="R2364" s="4">
        <f t="shared" si="440"/>
        <v>11</v>
      </c>
      <c r="S2364" s="5">
        <f t="shared" si="441"/>
        <v>6</v>
      </c>
      <c r="U2364" s="1">
        <f t="shared" si="442"/>
        <v>66298</v>
      </c>
      <c r="W2364" s="6">
        <f t="shared" si="443"/>
        <v>0</v>
      </c>
      <c r="Y2364" t="str">
        <f>_xll.DIFFDATE(B2364,C2364,3)</f>
        <v>94 ans 11 mois 5 jours</v>
      </c>
      <c r="AC2364" t="str">
        <f>RIGHT(_xll.DIFFDATE($B2364,$C2364,3),8)</f>
        <v xml:space="preserve"> 5 jours</v>
      </c>
      <c r="AD2364" s="11"/>
      <c r="AE2364" s="10"/>
    </row>
    <row r="2365" spans="2:31">
      <c r="B2365" s="1">
        <v>31135</v>
      </c>
      <c r="C2365" s="1">
        <v>46459</v>
      </c>
      <c r="E2365" s="2" t="str">
        <f t="shared" si="432"/>
        <v>41 ans, 11 mois, 12 jours</v>
      </c>
      <c r="G2365" s="3">
        <f t="shared" si="433"/>
        <v>41</v>
      </c>
      <c r="H2365" s="4">
        <f t="shared" si="434"/>
        <v>11</v>
      </c>
      <c r="I2365" s="5">
        <f t="shared" si="435"/>
        <v>12</v>
      </c>
      <c r="K2365" s="1">
        <f t="shared" si="436"/>
        <v>46458</v>
      </c>
      <c r="M2365" s="6">
        <f t="shared" si="437"/>
        <v>-1</v>
      </c>
      <c r="O2365" s="2" t="str">
        <f t="shared" si="438"/>
        <v>41 ans, 11 mois, 13 jours</v>
      </c>
      <c r="Q2365" s="3">
        <f t="shared" si="439"/>
        <v>41</v>
      </c>
      <c r="R2365" s="4">
        <f t="shared" si="440"/>
        <v>11</v>
      </c>
      <c r="S2365" s="5">
        <f t="shared" si="441"/>
        <v>13</v>
      </c>
      <c r="U2365" s="1">
        <f t="shared" si="442"/>
        <v>46459</v>
      </c>
      <c r="W2365" s="6">
        <f t="shared" si="443"/>
        <v>0</v>
      </c>
      <c r="Y2365" t="str">
        <f>_xll.DIFFDATE(B2365,C2365,3)</f>
        <v>41 ans 11 mois 12 jours</v>
      </c>
      <c r="AC2365" t="str">
        <f>RIGHT(_xll.DIFFDATE($B2365,$C2365,3),8)</f>
        <v>12 jours</v>
      </c>
      <c r="AD2365" s="11"/>
      <c r="AE2365" s="10"/>
    </row>
    <row r="2366" spans="2:31">
      <c r="B2366" s="1">
        <v>34849</v>
      </c>
      <c r="C2366" s="1">
        <v>45358</v>
      </c>
      <c r="E2366" s="2" t="str">
        <f t="shared" si="432"/>
        <v>28 ans, 9 mois, 6 jours</v>
      </c>
      <c r="G2366" s="3">
        <f t="shared" si="433"/>
        <v>28</v>
      </c>
      <c r="H2366" s="4">
        <f t="shared" si="434"/>
        <v>9</v>
      </c>
      <c r="I2366" s="5">
        <f t="shared" si="435"/>
        <v>6</v>
      </c>
      <c r="K2366" s="1">
        <f t="shared" si="436"/>
        <v>45357</v>
      </c>
      <c r="M2366" s="6">
        <f t="shared" si="437"/>
        <v>-1</v>
      </c>
      <c r="O2366" s="2" t="str">
        <f t="shared" si="438"/>
        <v>28 ans, 9 mois, 7 jours</v>
      </c>
      <c r="Q2366" s="3">
        <f t="shared" si="439"/>
        <v>28</v>
      </c>
      <c r="R2366" s="4">
        <f t="shared" si="440"/>
        <v>9</v>
      </c>
      <c r="S2366" s="5">
        <f t="shared" si="441"/>
        <v>7</v>
      </c>
      <c r="U2366" s="1">
        <f t="shared" si="442"/>
        <v>45358</v>
      </c>
      <c r="W2366" s="6">
        <f t="shared" si="443"/>
        <v>0</v>
      </c>
      <c r="Y2366" t="str">
        <f>_xll.DIFFDATE(B2366,C2366,3)</f>
        <v>28 ans 9 mois 6 jours</v>
      </c>
      <c r="AC2366" t="str">
        <f>RIGHT(_xll.DIFFDATE($B2366,$C2366,3),8)</f>
        <v xml:space="preserve"> 6 jours</v>
      </c>
      <c r="AD2366" s="11"/>
      <c r="AE2366" s="10"/>
    </row>
    <row r="2367" spans="2:31">
      <c r="B2367" s="1">
        <v>8613</v>
      </c>
      <c r="C2367" s="1">
        <v>37983</v>
      </c>
      <c r="E2367" s="2" t="str">
        <f t="shared" si="432"/>
        <v>80 ans, 4 mois, 27 jours</v>
      </c>
      <c r="G2367" s="3">
        <f t="shared" si="433"/>
        <v>80</v>
      </c>
      <c r="H2367" s="4">
        <f t="shared" si="434"/>
        <v>4</v>
      </c>
      <c r="I2367" s="5">
        <f t="shared" si="435"/>
        <v>27</v>
      </c>
      <c r="K2367" s="1">
        <f t="shared" si="436"/>
        <v>37982</v>
      </c>
      <c r="M2367" s="6">
        <f t="shared" si="437"/>
        <v>-1</v>
      </c>
      <c r="O2367" s="2" t="str">
        <f t="shared" si="438"/>
        <v>80 ans, 4 mois, 28 jours</v>
      </c>
      <c r="Q2367" s="3">
        <f t="shared" si="439"/>
        <v>80</v>
      </c>
      <c r="R2367" s="4">
        <f t="shared" si="440"/>
        <v>4</v>
      </c>
      <c r="S2367" s="5">
        <f t="shared" si="441"/>
        <v>28</v>
      </c>
      <c r="U2367" s="1">
        <f t="shared" si="442"/>
        <v>37983</v>
      </c>
      <c r="W2367" s="6">
        <f t="shared" si="443"/>
        <v>0</v>
      </c>
      <c r="Y2367" t="str">
        <f>_xll.DIFFDATE(B2367,C2367,3)</f>
        <v>80 ans 4 mois 27 jours</v>
      </c>
      <c r="AC2367" t="str">
        <f>RIGHT(_xll.DIFFDATE($B2367,$C2367,3),8)</f>
        <v>27 jours</v>
      </c>
      <c r="AD2367" s="11"/>
      <c r="AE2367" s="10"/>
    </row>
    <row r="2368" spans="2:31">
      <c r="B2368" s="1">
        <v>11413</v>
      </c>
      <c r="C2368" s="1">
        <v>62525</v>
      </c>
      <c r="E2368" s="2" t="str">
        <f t="shared" si="432"/>
        <v>139 ans, 11 mois, 5 jours</v>
      </c>
      <c r="G2368" s="3">
        <f t="shared" si="433"/>
        <v>139</v>
      </c>
      <c r="H2368" s="4">
        <f t="shared" si="434"/>
        <v>11</v>
      </c>
      <c r="I2368" s="5">
        <f t="shared" si="435"/>
        <v>5</v>
      </c>
      <c r="K2368" s="1">
        <f t="shared" si="436"/>
        <v>62522</v>
      </c>
      <c r="M2368" s="6">
        <f t="shared" si="437"/>
        <v>-3</v>
      </c>
      <c r="O2368" s="2" t="str">
        <f t="shared" si="438"/>
        <v>139 ans, 11 mois, 8 jours</v>
      </c>
      <c r="Q2368" s="3">
        <f t="shared" si="439"/>
        <v>139</v>
      </c>
      <c r="R2368" s="4">
        <f t="shared" si="440"/>
        <v>11</v>
      </c>
      <c r="S2368" s="5">
        <f t="shared" si="441"/>
        <v>8</v>
      </c>
      <c r="U2368" s="1">
        <f t="shared" si="442"/>
        <v>62525</v>
      </c>
      <c r="W2368" s="6">
        <f t="shared" si="443"/>
        <v>0</v>
      </c>
      <c r="Y2368" t="str">
        <f>_xll.DIFFDATE(B2368,C2368,3)</f>
        <v>139 ans 11 mois 5 jours</v>
      </c>
      <c r="AC2368" t="str">
        <f>RIGHT(_xll.DIFFDATE($B2368,$C2368,3),8)</f>
        <v xml:space="preserve"> 5 jours</v>
      </c>
      <c r="AD2368" s="11"/>
      <c r="AE2368" s="10"/>
    </row>
    <row r="2369" spans="2:31">
      <c r="B2369" s="1">
        <v>11932</v>
      </c>
      <c r="C2369" s="1">
        <v>15254</v>
      </c>
      <c r="E2369" s="2" t="str">
        <f t="shared" si="432"/>
        <v>9 ans, 1 mois, 4 jours</v>
      </c>
      <c r="G2369" s="3">
        <f t="shared" si="433"/>
        <v>9</v>
      </c>
      <c r="H2369" s="4">
        <f t="shared" si="434"/>
        <v>1</v>
      </c>
      <c r="I2369" s="5">
        <f t="shared" si="435"/>
        <v>4</v>
      </c>
      <c r="K2369" s="1">
        <f t="shared" si="436"/>
        <v>15253</v>
      </c>
      <c r="M2369" s="6">
        <f t="shared" si="437"/>
        <v>-1</v>
      </c>
      <c r="O2369" s="2" t="str">
        <f t="shared" si="438"/>
        <v>9 ans, 1 mois, 5 jours</v>
      </c>
      <c r="Q2369" s="3">
        <f t="shared" si="439"/>
        <v>9</v>
      </c>
      <c r="R2369" s="4">
        <f t="shared" si="440"/>
        <v>1</v>
      </c>
      <c r="S2369" s="5">
        <f t="shared" si="441"/>
        <v>5</v>
      </c>
      <c r="U2369" s="1">
        <f t="shared" si="442"/>
        <v>15254</v>
      </c>
      <c r="W2369" s="6">
        <f t="shared" si="443"/>
        <v>0</v>
      </c>
      <c r="Y2369" t="str">
        <f>_xll.DIFFDATE(B2369,C2369,3)</f>
        <v>9 ans 1 mois 4 jours</v>
      </c>
      <c r="AC2369" t="str">
        <f>RIGHT(_xll.DIFFDATE($B2369,$C2369,3),8)</f>
        <v xml:space="preserve"> 4 jours</v>
      </c>
      <c r="AD2369" s="11"/>
      <c r="AE2369" s="10"/>
    </row>
    <row r="2370" spans="2:31">
      <c r="B2370" s="1">
        <v>21063</v>
      </c>
      <c r="C2370" s="1">
        <v>74806</v>
      </c>
      <c r="E2370" s="2" t="str">
        <f t="shared" si="432"/>
        <v>147 ans, 1 mois, 21 jours</v>
      </c>
      <c r="G2370" s="3">
        <f t="shared" si="433"/>
        <v>147</v>
      </c>
      <c r="H2370" s="4">
        <f t="shared" si="434"/>
        <v>1</v>
      </c>
      <c r="I2370" s="5">
        <f t="shared" si="435"/>
        <v>21</v>
      </c>
      <c r="K2370" s="1">
        <f t="shared" si="436"/>
        <v>74805</v>
      </c>
      <c r="M2370" s="6">
        <f t="shared" si="437"/>
        <v>-1</v>
      </c>
      <c r="O2370" s="2" t="str">
        <f t="shared" si="438"/>
        <v>147 ans, 1 mois, 22 jours</v>
      </c>
      <c r="Q2370" s="3">
        <f t="shared" si="439"/>
        <v>147</v>
      </c>
      <c r="R2370" s="4">
        <f t="shared" si="440"/>
        <v>1</v>
      </c>
      <c r="S2370" s="5">
        <f t="shared" si="441"/>
        <v>22</v>
      </c>
      <c r="U2370" s="1">
        <f t="shared" si="442"/>
        <v>74806</v>
      </c>
      <c r="W2370" s="6">
        <f t="shared" si="443"/>
        <v>0</v>
      </c>
      <c r="Y2370" t="str">
        <f>_xll.DIFFDATE(B2370,C2370,3)</f>
        <v>147 ans 1 mois 21 jours</v>
      </c>
      <c r="AC2370" t="str">
        <f>RIGHT(_xll.DIFFDATE($B2370,$C2370,3),8)</f>
        <v>21 jours</v>
      </c>
      <c r="AD2370" s="11"/>
      <c r="AE2370" s="10"/>
    </row>
    <row r="2371" spans="2:31">
      <c r="B2371" s="1">
        <v>10013</v>
      </c>
      <c r="C2371" s="1">
        <v>26804</v>
      </c>
      <c r="E2371" s="2" t="str">
        <f t="shared" si="432"/>
        <v>45 ans, 11 mois, 19 jours</v>
      </c>
      <c r="G2371" s="3">
        <f t="shared" si="433"/>
        <v>45</v>
      </c>
      <c r="H2371" s="4">
        <f t="shared" si="434"/>
        <v>11</v>
      </c>
      <c r="I2371" s="5">
        <f t="shared" si="435"/>
        <v>19</v>
      </c>
      <c r="K2371" s="1">
        <f t="shared" si="436"/>
        <v>26803</v>
      </c>
      <c r="M2371" s="6">
        <f t="shared" si="437"/>
        <v>-1</v>
      </c>
      <c r="O2371" s="2" t="str">
        <f t="shared" si="438"/>
        <v>45 ans, 11 mois, 20 jours</v>
      </c>
      <c r="Q2371" s="3">
        <f t="shared" si="439"/>
        <v>45</v>
      </c>
      <c r="R2371" s="4">
        <f t="shared" si="440"/>
        <v>11</v>
      </c>
      <c r="S2371" s="5">
        <f t="shared" si="441"/>
        <v>20</v>
      </c>
      <c r="U2371" s="1">
        <f t="shared" si="442"/>
        <v>26804</v>
      </c>
      <c r="W2371" s="6">
        <f t="shared" si="443"/>
        <v>0</v>
      </c>
      <c r="Y2371" t="str">
        <f>_xll.DIFFDATE(B2371,C2371,3)</f>
        <v>45 ans 11 mois 19 jours</v>
      </c>
      <c r="AC2371" t="str">
        <f>RIGHT(_xll.DIFFDATE($B2371,$C2371,3),8)</f>
        <v>19 jours</v>
      </c>
      <c r="AD2371" s="11"/>
      <c r="AE2371" s="10"/>
    </row>
    <row r="2372" spans="2:31">
      <c r="B2372" s="1">
        <v>24472</v>
      </c>
      <c r="C2372" s="1">
        <v>58263</v>
      </c>
      <c r="E2372" s="2" t="str">
        <f t="shared" si="432"/>
        <v>92 ans, 6 mois, 6 jours</v>
      </c>
      <c r="G2372" s="3">
        <f t="shared" si="433"/>
        <v>92</v>
      </c>
      <c r="H2372" s="4">
        <f t="shared" si="434"/>
        <v>6</v>
      </c>
      <c r="I2372" s="5">
        <f t="shared" si="435"/>
        <v>6</v>
      </c>
      <c r="K2372" s="1">
        <f t="shared" si="436"/>
        <v>58262</v>
      </c>
      <c r="M2372" s="6">
        <f t="shared" si="437"/>
        <v>-1</v>
      </c>
      <c r="O2372" s="2" t="str">
        <f t="shared" si="438"/>
        <v>92 ans, 6 mois, 7 jours</v>
      </c>
      <c r="Q2372" s="3">
        <f t="shared" si="439"/>
        <v>92</v>
      </c>
      <c r="R2372" s="4">
        <f t="shared" si="440"/>
        <v>6</v>
      </c>
      <c r="S2372" s="5">
        <f t="shared" si="441"/>
        <v>7</v>
      </c>
      <c r="U2372" s="1">
        <f t="shared" si="442"/>
        <v>58263</v>
      </c>
      <c r="W2372" s="6">
        <f t="shared" si="443"/>
        <v>0</v>
      </c>
      <c r="Y2372" t="str">
        <f>_xll.DIFFDATE(B2372,C2372,3)</f>
        <v>92 ans 6 mois 6 jours</v>
      </c>
      <c r="AC2372" t="str">
        <f>RIGHT(_xll.DIFFDATE($B2372,$C2372,3),8)</f>
        <v xml:space="preserve"> 6 jours</v>
      </c>
      <c r="AD2372" s="11"/>
      <c r="AE2372" s="10"/>
    </row>
    <row r="2373" spans="2:31">
      <c r="B2373" s="1">
        <v>4596</v>
      </c>
      <c r="C2373" s="1">
        <v>54199</v>
      </c>
      <c r="E2373" s="2" t="str">
        <f t="shared" si="432"/>
        <v>135 ans, 9 mois, 20 jours</v>
      </c>
      <c r="G2373" s="3">
        <f t="shared" si="433"/>
        <v>135</v>
      </c>
      <c r="H2373" s="4">
        <f t="shared" si="434"/>
        <v>9</v>
      </c>
      <c r="I2373" s="5">
        <f t="shared" si="435"/>
        <v>20</v>
      </c>
      <c r="K2373" s="1">
        <f t="shared" si="436"/>
        <v>54198</v>
      </c>
      <c r="M2373" s="6">
        <f t="shared" si="437"/>
        <v>-1</v>
      </c>
      <c r="O2373" s="2" t="str">
        <f t="shared" si="438"/>
        <v>135 ans, 9 mois, 21 jours</v>
      </c>
      <c r="Q2373" s="3">
        <f t="shared" si="439"/>
        <v>135</v>
      </c>
      <c r="R2373" s="4">
        <f t="shared" si="440"/>
        <v>9</v>
      </c>
      <c r="S2373" s="5">
        <f t="shared" si="441"/>
        <v>21</v>
      </c>
      <c r="U2373" s="1">
        <f t="shared" si="442"/>
        <v>54199</v>
      </c>
      <c r="W2373" s="6">
        <f t="shared" si="443"/>
        <v>0</v>
      </c>
      <c r="Y2373" t="str">
        <f>_xll.DIFFDATE(B2373,C2373,3)</f>
        <v>135 ans 9 mois 20 jours</v>
      </c>
      <c r="AC2373" t="str">
        <f>RIGHT(_xll.DIFFDATE($B2373,$C2373,3),8)</f>
        <v>20 jours</v>
      </c>
      <c r="AD2373" s="11"/>
      <c r="AE2373" s="10"/>
    </row>
    <row r="2374" spans="2:31">
      <c r="B2374" s="1">
        <v>9040</v>
      </c>
      <c r="C2374" s="1">
        <v>45718</v>
      </c>
      <c r="E2374" s="2" t="str">
        <f t="shared" si="432"/>
        <v>100 ans, 5 mois, 0 jour</v>
      </c>
      <c r="G2374" s="3">
        <f t="shared" si="433"/>
        <v>100</v>
      </c>
      <c r="H2374" s="4">
        <f t="shared" si="434"/>
        <v>5</v>
      </c>
      <c r="I2374" s="5">
        <f t="shared" si="435"/>
        <v>0</v>
      </c>
      <c r="K2374" s="1">
        <f t="shared" si="436"/>
        <v>45716</v>
      </c>
      <c r="M2374" s="6">
        <f t="shared" si="437"/>
        <v>-2</v>
      </c>
      <c r="O2374" s="2" t="str">
        <f t="shared" si="438"/>
        <v>100 ans, 5 mois, 2 jours</v>
      </c>
      <c r="Q2374" s="3">
        <f t="shared" si="439"/>
        <v>100</v>
      </c>
      <c r="R2374" s="4">
        <f t="shared" si="440"/>
        <v>5</v>
      </c>
      <c r="S2374" s="5">
        <f t="shared" si="441"/>
        <v>2</v>
      </c>
      <c r="U2374" s="1">
        <f t="shared" si="442"/>
        <v>45718</v>
      </c>
      <c r="W2374" s="6">
        <f t="shared" si="443"/>
        <v>0</v>
      </c>
      <c r="Y2374" t="str">
        <f>_xll.DIFFDATE(B2374,C2374,3)</f>
        <v>100 ans 5 mois 0 jour</v>
      </c>
      <c r="AC2374" t="str">
        <f>RIGHT(_xll.DIFFDATE($B2374,$C2374,3),8)</f>
        <v>s 0 jour</v>
      </c>
      <c r="AD2374" s="11"/>
      <c r="AE2374" s="10"/>
    </row>
    <row r="2375" spans="2:31">
      <c r="B2375" s="1">
        <v>24379</v>
      </c>
      <c r="C2375" s="1">
        <v>66902</v>
      </c>
      <c r="E2375" s="2" t="str">
        <f t="shared" si="432"/>
        <v>116 ans, 5 mois, 1 jour</v>
      </c>
      <c r="G2375" s="3">
        <f t="shared" si="433"/>
        <v>116</v>
      </c>
      <c r="H2375" s="4">
        <f t="shared" si="434"/>
        <v>5</v>
      </c>
      <c r="I2375" s="5">
        <f t="shared" si="435"/>
        <v>1</v>
      </c>
      <c r="K2375" s="1">
        <f t="shared" si="436"/>
        <v>66901</v>
      </c>
      <c r="M2375" s="6">
        <f t="shared" si="437"/>
        <v>-1</v>
      </c>
      <c r="O2375" s="2" t="str">
        <f t="shared" si="438"/>
        <v>116 ans, 5 mois, 2 jours</v>
      </c>
      <c r="Q2375" s="3">
        <f t="shared" si="439"/>
        <v>116</v>
      </c>
      <c r="R2375" s="4">
        <f t="shared" si="440"/>
        <v>5</v>
      </c>
      <c r="S2375" s="5">
        <f t="shared" si="441"/>
        <v>2</v>
      </c>
      <c r="U2375" s="1">
        <f t="shared" si="442"/>
        <v>66902</v>
      </c>
      <c r="W2375" s="6">
        <f t="shared" si="443"/>
        <v>0</v>
      </c>
      <c r="Y2375" t="str">
        <f>_xll.DIFFDATE(B2375,C2375,3)</f>
        <v>116 ans 5 mois 1 jour</v>
      </c>
      <c r="AC2375" t="str">
        <f>RIGHT(_xll.DIFFDATE($B2375,$C2375,3),8)</f>
        <v>s 1 jour</v>
      </c>
      <c r="AD2375" s="11"/>
      <c r="AE2375" s="10"/>
    </row>
    <row r="2376" spans="2:31">
      <c r="B2376" s="1">
        <v>25964</v>
      </c>
      <c r="C2376" s="1">
        <v>36443</v>
      </c>
      <c r="E2376" s="2" t="str">
        <f t="shared" ref="E2376:E2439" si="444">DATEDIF(B2376,C2376,"y")&amp;IF(DATEDIF(B2376,C2376,"y")&gt;1," ans, "," an, ")&amp;DATEDIF(B2376,C2376,"ym")&amp;" mois, "&amp;DATEDIF(B2376,C2376,"md")&amp;IF(DATEDIF(B2376,C2376,"md")&gt;1," jours"," jour")</f>
        <v>28 ans, 8 mois, 9 jours</v>
      </c>
      <c r="G2376" s="3">
        <f t="shared" ref="G2376:G2439" si="445">DATEDIF(B2376,C2376,"y")</f>
        <v>28</v>
      </c>
      <c r="H2376" s="4">
        <f t="shared" ref="H2376:H2439" si="446">DATEDIF(B2376,C2376,"ym")</f>
        <v>8</v>
      </c>
      <c r="I2376" s="5">
        <f t="shared" ref="I2376:I2439" si="447">DATEDIF(B2376,C2376,"md")</f>
        <v>9</v>
      </c>
      <c r="K2376" s="1">
        <f t="shared" ref="K2376:K2439" si="448">EDATE($B2376,12*G2376+H2376)+I2376</f>
        <v>36442</v>
      </c>
      <c r="M2376" s="6">
        <f t="shared" ref="M2376:M2439" si="449">K2376-$C2376</f>
        <v>-1</v>
      </c>
      <c r="O2376" s="2" t="str">
        <f t="shared" ref="O2376:O2439" si="450" xml:space="preserve">          TEXT(INT((12*(YEAR(INT(C2376)+((ROUND(C2376-INT(C2376)-B2376+INT(B2376),6))&gt;=0))-YEAR(B2376))+MONTH(INT(C2376)+((ROUND(C2376-INT(C2376)-B2376+INT(B2376),6))&gt;=0))-MONTH(B2376)    -(EDATE(B2376,12*(YEAR(INT(C2376)+((ROUND(C2376-INT(C2376)-B2376+INT(B2376),6))&gt;=0))-YEAR(B2376))+MONTH(INT(C2376)+((ROUND(C2376-INT(C2376)-B2376+INT(B2376),6))&gt;=0))-MONTH(B2376))&gt;=(INT(C2376)+((ROUND(C2376-INT(C2376)-B2376+INT(B2376),6))&gt;=0))))/12),"[&gt;=2]0"" ans, "";0"" an, """)&amp;                  MOD(12*(YEAR(INT(C2376)+((ROUND(C2376-INT(C2376)-B2376+INT(B2376),6))&gt;=0))-YEAR(B2376))+MONTH(INT(C2376)+((ROUND(C2376-INT(C2376)-B2376+INT(B2376),6))&gt;=0))-MONTH(B2376)    -(EDATE(B2376,12*(YEAR(INT(C2376)+((ROUND(C2376-INT(C2376)-B2376+INT(B2376),6))&gt;=0))-YEAR(B2376))+MONTH(INT(C2376)+((ROUND(C2376-INT(C2376)-B2376+INT(B2376),6))&gt;=0))-MONTH(B2376))&gt;=(INT(C2376)+((ROUND(C2376-INT(C2376)-B2376+INT(B2376),6))&gt;=0))),12)&amp;" mois, "&amp;                          TEXT(INT(C2376)+((ROUND(C2376-INT(C2376)-B2376+INT(B2376),6))&gt;=0)-EDATE(INT(B2376),12*(YEAR(INT(C2376)+((ROUND(C2376-INT(C2376)-B2376+INT(B2376),6))&gt;=0))-YEAR(B2376))+MONTH(INT(C2376)+((ROUND(C2376-INT(C2376)-B2376+INT(B2376),6))&gt;=0))-MONTH(B2376)    -(EDATE(B2376,12*(YEAR(INT(C2376)+((ROUND(C2376-INT(C2376)-B2376+INT(B2376),6))&gt;=0))-YEAR(B2376))+MONTH(INT(C2376)+((ROUND(C2376-INT(C2376)-B2376+INT(B2376),6))&gt;=0))-MONTH(B2376))&gt;=(INT(C2376)+((ROUND(C2376-INT(C2376)-B2376+INT(B2376),6))&gt;=0))))-1,"[&gt;=2]0"" jours"";0"" jour""")</f>
        <v>28 ans, 8 mois, 10 jours</v>
      </c>
      <c r="Q2376" s="3">
        <f t="shared" ref="Q2376:Q2439" si="451" xml:space="preserve">            INT((12*(YEAR(INT(C2376)+((ROUND(C2376-INT(C2376)-B2376+INT(B2376),6))&gt;=0))-YEAR(B2376))+MONTH(INT(C2376)+((ROUND(C2376-INT(C2376)-B2376+INT(B2376),6))&gt;=0))-MONTH(B2376)-(EDATE(B2376,12*(YEAR(INT(C2376)+((ROUND(C2376-INT(C2376)-B2376+INT(B2376),6))&gt;=0))-YEAR(B2376))+MONTH(INT(C2376)+((ROUND(C2376-INT(C2376)-B2376+INT(B2376),6))&gt;=0))-MONTH(B2376))&gt;=(INT(C2376)+((ROUND(C2376-INT(C2376)-B2376+INT(B2376),6))&gt;=0))))/12)</f>
        <v>28</v>
      </c>
      <c r="R2376" s="4">
        <f t="shared" ref="R2376:R2439" si="452" xml:space="preserve">             MOD(12*(YEAR(INT(C2376)+((ROUND(C2376-INT(C2376)-B2376+INT(B2376),6))&gt;=0))-YEAR(B2376))+MONTH(INT(C2376)+((ROUND(C2376-INT(C2376)-B2376+INT(B2376),6))&gt;=0))-MONTH(B2376)-(EDATE(B2376,12*(YEAR(INT(C2376)+((ROUND(C2376-INT(C2376)-B2376+INT(B2376),6))&gt;=0))-YEAR(B2376))+MONTH(INT(C2376)+((ROUND(C2376-INT(C2376)-B2376+INT(B2376),6))&gt;=0))-MONTH(B2376))&gt;=(INT(C2376)+((ROUND(C2376-INT(C2376)-B2376+INT(B2376),6))&gt;=0))),12)</f>
        <v>8</v>
      </c>
      <c r="S2376" s="5">
        <f t="shared" ref="S2376:S2439" si="453" xml:space="preserve">                               INT(C2376)+((ROUND(C2376-INT(C2376)-B2376+INT(B2376),6))&gt;=0)-EDATE(INT(B2376),12*(YEAR(INT(C2376)+((ROUND(C2376-INT(C2376)-B2376+INT(B2376),6))&gt;=0))-YEAR(B2376))+MONTH(INT(C2376)+((ROUND(C2376-INT(C2376)-B2376+INT(B2376),6))&gt;=0))-MONTH(B2376)    -(EDATE(B2376,12*(YEAR(INT(C2376)+((ROUND(C2376-INT(C2376)-B2376+INT(B2376),6))&gt;=0))-YEAR(B2376))+MONTH(INT(C2376)+((ROUND(C2376-INT(C2376)-B2376+INT(B2376),6))&gt;=0))-MONTH(B2376))&gt;=(INT(C2376)+((ROUND(C2376-INT(C2376)-B2376+INT(B2376),6))&gt;=0))))-1</f>
        <v>10</v>
      </c>
      <c r="U2376" s="1">
        <f t="shared" ref="U2376:U2439" si="454">EDATE($B2376,12*Q2376+R2376)+S2376</f>
        <v>36443</v>
      </c>
      <c r="W2376" s="6">
        <f t="shared" ref="W2376:W2439" si="455">U2376-$C2376</f>
        <v>0</v>
      </c>
      <c r="Y2376" t="str">
        <f>_xll.DIFFDATE(B2376,C2376,3)</f>
        <v>28 ans 8 mois 9 jours</v>
      </c>
      <c r="AC2376" t="str">
        <f>RIGHT(_xll.DIFFDATE($B2376,$C2376,3),8)</f>
        <v xml:space="preserve"> 9 jours</v>
      </c>
      <c r="AD2376" s="11"/>
      <c r="AE2376" s="10"/>
    </row>
    <row r="2377" spans="2:31">
      <c r="B2377" s="1">
        <v>9585</v>
      </c>
      <c r="C2377" s="1">
        <v>63258</v>
      </c>
      <c r="E2377" s="2" t="str">
        <f t="shared" si="444"/>
        <v>146 ans, 11 mois, 9 jours</v>
      </c>
      <c r="G2377" s="3">
        <f t="shared" si="445"/>
        <v>146</v>
      </c>
      <c r="H2377" s="4">
        <f t="shared" si="446"/>
        <v>11</v>
      </c>
      <c r="I2377" s="5">
        <f t="shared" si="447"/>
        <v>9</v>
      </c>
      <c r="K2377" s="1">
        <f t="shared" si="448"/>
        <v>63257</v>
      </c>
      <c r="M2377" s="6">
        <f t="shared" si="449"/>
        <v>-1</v>
      </c>
      <c r="O2377" s="2" t="str">
        <f t="shared" si="450"/>
        <v>146 ans, 11 mois, 10 jours</v>
      </c>
      <c r="Q2377" s="3">
        <f t="shared" si="451"/>
        <v>146</v>
      </c>
      <c r="R2377" s="4">
        <f t="shared" si="452"/>
        <v>11</v>
      </c>
      <c r="S2377" s="5">
        <f t="shared" si="453"/>
        <v>10</v>
      </c>
      <c r="U2377" s="1">
        <f t="shared" si="454"/>
        <v>63258</v>
      </c>
      <c r="W2377" s="6">
        <f t="shared" si="455"/>
        <v>0</v>
      </c>
      <c r="Y2377" t="str">
        <f>_xll.DIFFDATE(B2377,C2377,3)</f>
        <v>146 ans 11 mois 9 jours</v>
      </c>
      <c r="AC2377" t="str">
        <f>RIGHT(_xll.DIFFDATE($B2377,$C2377,3),8)</f>
        <v xml:space="preserve"> 9 jours</v>
      </c>
      <c r="AD2377" s="11"/>
      <c r="AE2377" s="10"/>
    </row>
    <row r="2378" spans="2:31">
      <c r="B2378" s="1">
        <v>7244</v>
      </c>
      <c r="C2378" s="1">
        <v>54992</v>
      </c>
      <c r="E2378" s="2" t="str">
        <f t="shared" si="444"/>
        <v>130 ans, 8 mois, 22 jours</v>
      </c>
      <c r="G2378" s="3">
        <f t="shared" si="445"/>
        <v>130</v>
      </c>
      <c r="H2378" s="4">
        <f t="shared" si="446"/>
        <v>8</v>
      </c>
      <c r="I2378" s="5">
        <f t="shared" si="447"/>
        <v>22</v>
      </c>
      <c r="K2378" s="1">
        <f t="shared" si="448"/>
        <v>54991</v>
      </c>
      <c r="M2378" s="6">
        <f t="shared" si="449"/>
        <v>-1</v>
      </c>
      <c r="O2378" s="2" t="str">
        <f t="shared" si="450"/>
        <v>130 ans, 8 mois, 23 jours</v>
      </c>
      <c r="Q2378" s="3">
        <f t="shared" si="451"/>
        <v>130</v>
      </c>
      <c r="R2378" s="4">
        <f t="shared" si="452"/>
        <v>8</v>
      </c>
      <c r="S2378" s="5">
        <f t="shared" si="453"/>
        <v>23</v>
      </c>
      <c r="U2378" s="1">
        <f t="shared" si="454"/>
        <v>54992</v>
      </c>
      <c r="W2378" s="6">
        <f t="shared" si="455"/>
        <v>0</v>
      </c>
      <c r="Y2378" t="str">
        <f>_xll.DIFFDATE(B2378,C2378,3)</f>
        <v>130 ans 8 mois 22 jours</v>
      </c>
      <c r="AC2378" t="str">
        <f>RIGHT(_xll.DIFFDATE($B2378,$C2378,3),8)</f>
        <v>22 jours</v>
      </c>
      <c r="AD2378" s="11"/>
      <c r="AE2378" s="10"/>
    </row>
    <row r="2379" spans="2:31">
      <c r="B2379" s="1">
        <v>22432</v>
      </c>
      <c r="C2379" s="1">
        <v>56753</v>
      </c>
      <c r="E2379" s="2" t="str">
        <f t="shared" si="444"/>
        <v>93 ans, 11 mois, 18 jours</v>
      </c>
      <c r="G2379" s="3">
        <f t="shared" si="445"/>
        <v>93</v>
      </c>
      <c r="H2379" s="4">
        <f t="shared" si="446"/>
        <v>11</v>
      </c>
      <c r="I2379" s="5">
        <f t="shared" si="447"/>
        <v>18</v>
      </c>
      <c r="K2379" s="1">
        <f t="shared" si="448"/>
        <v>56752</v>
      </c>
      <c r="M2379" s="6">
        <f t="shared" si="449"/>
        <v>-1</v>
      </c>
      <c r="O2379" s="2" t="str">
        <f t="shared" si="450"/>
        <v>93 ans, 11 mois, 19 jours</v>
      </c>
      <c r="Q2379" s="3">
        <f t="shared" si="451"/>
        <v>93</v>
      </c>
      <c r="R2379" s="4">
        <f t="shared" si="452"/>
        <v>11</v>
      </c>
      <c r="S2379" s="5">
        <f t="shared" si="453"/>
        <v>19</v>
      </c>
      <c r="U2379" s="1">
        <f t="shared" si="454"/>
        <v>56753</v>
      </c>
      <c r="W2379" s="6">
        <f t="shared" si="455"/>
        <v>0</v>
      </c>
      <c r="Y2379" t="str">
        <f>_xll.DIFFDATE(B2379,C2379,3)</f>
        <v>93 ans 11 mois 18 jours</v>
      </c>
      <c r="AC2379" t="str">
        <f>RIGHT(_xll.DIFFDATE($B2379,$C2379,3),8)</f>
        <v>18 jours</v>
      </c>
      <c r="AD2379" s="11"/>
      <c r="AE2379" s="10"/>
    </row>
    <row r="2380" spans="2:31">
      <c r="B2380" s="1">
        <v>31716</v>
      </c>
      <c r="C2380" s="1">
        <v>65528</v>
      </c>
      <c r="E2380" s="2" t="str">
        <f t="shared" si="444"/>
        <v>92 ans, 6 mois, 27 jours</v>
      </c>
      <c r="G2380" s="3">
        <f t="shared" si="445"/>
        <v>92</v>
      </c>
      <c r="H2380" s="4">
        <f t="shared" si="446"/>
        <v>6</v>
      </c>
      <c r="I2380" s="5">
        <f t="shared" si="447"/>
        <v>27</v>
      </c>
      <c r="K2380" s="1">
        <f t="shared" si="448"/>
        <v>65527</v>
      </c>
      <c r="M2380" s="6">
        <f t="shared" si="449"/>
        <v>-1</v>
      </c>
      <c r="O2380" s="2" t="str">
        <f t="shared" si="450"/>
        <v>92 ans, 6 mois, 28 jours</v>
      </c>
      <c r="Q2380" s="3">
        <f t="shared" si="451"/>
        <v>92</v>
      </c>
      <c r="R2380" s="4">
        <f t="shared" si="452"/>
        <v>6</v>
      </c>
      <c r="S2380" s="5">
        <f t="shared" si="453"/>
        <v>28</v>
      </c>
      <c r="U2380" s="1">
        <f t="shared" si="454"/>
        <v>65528</v>
      </c>
      <c r="W2380" s="6">
        <f t="shared" si="455"/>
        <v>0</v>
      </c>
      <c r="Y2380" t="str">
        <f>_xll.DIFFDATE(B2380,C2380,3)</f>
        <v>92 ans 6 mois 27 jours</v>
      </c>
      <c r="AC2380" t="str">
        <f>RIGHT(_xll.DIFFDATE($B2380,$C2380,3),8)</f>
        <v>27 jours</v>
      </c>
      <c r="AD2380" s="11"/>
      <c r="AE2380" s="10"/>
    </row>
    <row r="2381" spans="2:31">
      <c r="B2381" s="1">
        <v>28033</v>
      </c>
      <c r="C2381" s="1">
        <v>78226</v>
      </c>
      <c r="E2381" s="2" t="str">
        <f t="shared" si="444"/>
        <v>137 ans, 5 mois, 2 jours</v>
      </c>
      <c r="G2381" s="3">
        <f t="shared" si="445"/>
        <v>137</v>
      </c>
      <c r="H2381" s="4">
        <f t="shared" si="446"/>
        <v>5</v>
      </c>
      <c r="I2381" s="5">
        <f t="shared" si="447"/>
        <v>2</v>
      </c>
      <c r="K2381" s="1">
        <f t="shared" si="448"/>
        <v>78224</v>
      </c>
      <c r="M2381" s="6">
        <f t="shared" si="449"/>
        <v>-2</v>
      </c>
      <c r="O2381" s="2" t="str">
        <f t="shared" si="450"/>
        <v>137 ans, 5 mois, 4 jours</v>
      </c>
      <c r="Q2381" s="3">
        <f t="shared" si="451"/>
        <v>137</v>
      </c>
      <c r="R2381" s="4">
        <f t="shared" si="452"/>
        <v>5</v>
      </c>
      <c r="S2381" s="5">
        <f t="shared" si="453"/>
        <v>4</v>
      </c>
      <c r="U2381" s="1">
        <f t="shared" si="454"/>
        <v>78226</v>
      </c>
      <c r="W2381" s="6">
        <f t="shared" si="455"/>
        <v>0</v>
      </c>
      <c r="Y2381" t="str">
        <f>_xll.DIFFDATE(B2381,C2381,3)</f>
        <v>137 ans 5 mois 2 jours</v>
      </c>
      <c r="AC2381" t="str">
        <f>RIGHT(_xll.DIFFDATE($B2381,$C2381,3),8)</f>
        <v xml:space="preserve"> 2 jours</v>
      </c>
      <c r="AD2381" s="11"/>
      <c r="AE2381" s="10"/>
    </row>
    <row r="2382" spans="2:31">
      <c r="B2382" s="1">
        <v>6756</v>
      </c>
      <c r="C2382" s="1">
        <v>40975</v>
      </c>
      <c r="E2382" s="2" t="str">
        <f t="shared" si="444"/>
        <v>93 ans, 8 mois, 6 jours</v>
      </c>
      <c r="G2382" s="3">
        <f t="shared" si="445"/>
        <v>93</v>
      </c>
      <c r="H2382" s="4">
        <f t="shared" si="446"/>
        <v>8</v>
      </c>
      <c r="I2382" s="5">
        <f t="shared" si="447"/>
        <v>6</v>
      </c>
      <c r="K2382" s="1">
        <f t="shared" si="448"/>
        <v>40974</v>
      </c>
      <c r="M2382" s="6">
        <f t="shared" si="449"/>
        <v>-1</v>
      </c>
      <c r="O2382" s="2" t="str">
        <f t="shared" si="450"/>
        <v>93 ans, 8 mois, 7 jours</v>
      </c>
      <c r="Q2382" s="3">
        <f t="shared" si="451"/>
        <v>93</v>
      </c>
      <c r="R2382" s="4">
        <f t="shared" si="452"/>
        <v>8</v>
      </c>
      <c r="S2382" s="5">
        <f t="shared" si="453"/>
        <v>7</v>
      </c>
      <c r="U2382" s="1">
        <f t="shared" si="454"/>
        <v>40975</v>
      </c>
      <c r="W2382" s="6">
        <f t="shared" si="455"/>
        <v>0</v>
      </c>
      <c r="Y2382" t="str">
        <f>_xll.DIFFDATE(B2382,C2382,3)</f>
        <v>93 ans 8 mois 6 jours</v>
      </c>
      <c r="AC2382" t="str">
        <f>RIGHT(_xll.DIFFDATE($B2382,$C2382,3),8)</f>
        <v xml:space="preserve"> 6 jours</v>
      </c>
      <c r="AD2382" s="11"/>
      <c r="AE2382" s="10"/>
    </row>
    <row r="2383" spans="2:31">
      <c r="B2383" s="1">
        <v>13970</v>
      </c>
      <c r="C2383" s="1">
        <v>53780</v>
      </c>
      <c r="E2383" s="2" t="str">
        <f t="shared" si="444"/>
        <v>108 ans, 11 mois, 26 jours</v>
      </c>
      <c r="G2383" s="3">
        <f t="shared" si="445"/>
        <v>108</v>
      </c>
      <c r="H2383" s="4">
        <f t="shared" si="446"/>
        <v>11</v>
      </c>
      <c r="I2383" s="5">
        <f t="shared" si="447"/>
        <v>26</v>
      </c>
      <c r="K2383" s="1">
        <f t="shared" si="448"/>
        <v>53777</v>
      </c>
      <c r="M2383" s="6">
        <f t="shared" si="449"/>
        <v>-3</v>
      </c>
      <c r="O2383" s="2" t="str">
        <f t="shared" si="450"/>
        <v>108 ans, 11 mois, 29 jours</v>
      </c>
      <c r="Q2383" s="3">
        <f t="shared" si="451"/>
        <v>108</v>
      </c>
      <c r="R2383" s="4">
        <f t="shared" si="452"/>
        <v>11</v>
      </c>
      <c r="S2383" s="5">
        <f t="shared" si="453"/>
        <v>29</v>
      </c>
      <c r="U2383" s="1">
        <f t="shared" si="454"/>
        <v>53780</v>
      </c>
      <c r="W2383" s="6">
        <f t="shared" si="455"/>
        <v>0</v>
      </c>
      <c r="Y2383" t="str">
        <f>_xll.DIFFDATE(B2383,C2383,3)</f>
        <v>108 ans 11 mois 26 jours</v>
      </c>
      <c r="AC2383" t="str">
        <f>RIGHT(_xll.DIFFDATE($B2383,$C2383,3),8)</f>
        <v>26 jours</v>
      </c>
      <c r="AD2383" s="11"/>
      <c r="AE2383" s="10"/>
    </row>
    <row r="2384" spans="2:31">
      <c r="B2384" s="1">
        <v>32508</v>
      </c>
      <c r="C2384" s="1">
        <v>62391</v>
      </c>
      <c r="E2384" s="2" t="str">
        <f t="shared" si="444"/>
        <v>81 ans, 9 mois, 24 jours</v>
      </c>
      <c r="G2384" s="3">
        <f t="shared" si="445"/>
        <v>81</v>
      </c>
      <c r="H2384" s="4">
        <f t="shared" si="446"/>
        <v>9</v>
      </c>
      <c r="I2384" s="5">
        <f t="shared" si="447"/>
        <v>24</v>
      </c>
      <c r="K2384" s="1">
        <f t="shared" si="448"/>
        <v>62390</v>
      </c>
      <c r="M2384" s="6">
        <f t="shared" si="449"/>
        <v>-1</v>
      </c>
      <c r="O2384" s="2" t="str">
        <f t="shared" si="450"/>
        <v>81 ans, 9 mois, 25 jours</v>
      </c>
      <c r="Q2384" s="3">
        <f t="shared" si="451"/>
        <v>81</v>
      </c>
      <c r="R2384" s="4">
        <f t="shared" si="452"/>
        <v>9</v>
      </c>
      <c r="S2384" s="5">
        <f t="shared" si="453"/>
        <v>25</v>
      </c>
      <c r="U2384" s="1">
        <f t="shared" si="454"/>
        <v>62391</v>
      </c>
      <c r="W2384" s="6">
        <f t="shared" si="455"/>
        <v>0</v>
      </c>
      <c r="Y2384" t="str">
        <f>_xll.DIFFDATE(B2384,C2384,3)</f>
        <v>81 ans 9 mois 24 jours</v>
      </c>
      <c r="AC2384" t="str">
        <f>RIGHT(_xll.DIFFDATE($B2384,$C2384,3),8)</f>
        <v>24 jours</v>
      </c>
      <c r="AD2384" s="11"/>
      <c r="AE2384" s="10"/>
    </row>
    <row r="2385" spans="2:31">
      <c r="B2385" s="1">
        <v>27180</v>
      </c>
      <c r="C2385" s="1">
        <v>68806</v>
      </c>
      <c r="E2385" s="2" t="str">
        <f t="shared" si="444"/>
        <v>113 ans, 11 mois, 17 jours</v>
      </c>
      <c r="G2385" s="3">
        <f t="shared" si="445"/>
        <v>113</v>
      </c>
      <c r="H2385" s="4">
        <f t="shared" si="446"/>
        <v>11</v>
      </c>
      <c r="I2385" s="5">
        <f t="shared" si="447"/>
        <v>17</v>
      </c>
      <c r="K2385" s="1">
        <f t="shared" si="448"/>
        <v>68805</v>
      </c>
      <c r="M2385" s="6">
        <f t="shared" si="449"/>
        <v>-1</v>
      </c>
      <c r="O2385" s="2" t="str">
        <f t="shared" si="450"/>
        <v>113 ans, 11 mois, 18 jours</v>
      </c>
      <c r="Q2385" s="3">
        <f t="shared" si="451"/>
        <v>113</v>
      </c>
      <c r="R2385" s="4">
        <f t="shared" si="452"/>
        <v>11</v>
      </c>
      <c r="S2385" s="5">
        <f t="shared" si="453"/>
        <v>18</v>
      </c>
      <c r="U2385" s="1">
        <f t="shared" si="454"/>
        <v>68806</v>
      </c>
      <c r="W2385" s="6">
        <f t="shared" si="455"/>
        <v>0</v>
      </c>
      <c r="Y2385" t="str">
        <f>_xll.DIFFDATE(B2385,C2385,3)</f>
        <v>113 ans 11 mois 17 jours</v>
      </c>
      <c r="AC2385" t="str">
        <f>RIGHT(_xll.DIFFDATE($B2385,$C2385,3),8)</f>
        <v>17 jours</v>
      </c>
      <c r="AD2385" s="11"/>
      <c r="AE2385" s="10"/>
    </row>
    <row r="2386" spans="2:31">
      <c r="B2386" s="1">
        <v>20545</v>
      </c>
      <c r="C2386" s="1">
        <v>69588</v>
      </c>
      <c r="E2386" s="2" t="str">
        <f t="shared" si="444"/>
        <v>134 ans, 3 mois, 8 jours</v>
      </c>
      <c r="G2386" s="3">
        <f t="shared" si="445"/>
        <v>134</v>
      </c>
      <c r="H2386" s="4">
        <f t="shared" si="446"/>
        <v>3</v>
      </c>
      <c r="I2386" s="5">
        <f t="shared" si="447"/>
        <v>8</v>
      </c>
      <c r="K2386" s="1">
        <f t="shared" si="448"/>
        <v>69587</v>
      </c>
      <c r="M2386" s="6">
        <f t="shared" si="449"/>
        <v>-1</v>
      </c>
      <c r="O2386" s="2" t="str">
        <f t="shared" si="450"/>
        <v>134 ans, 3 mois, 9 jours</v>
      </c>
      <c r="Q2386" s="3">
        <f t="shared" si="451"/>
        <v>134</v>
      </c>
      <c r="R2386" s="4">
        <f t="shared" si="452"/>
        <v>3</v>
      </c>
      <c r="S2386" s="5">
        <f t="shared" si="453"/>
        <v>9</v>
      </c>
      <c r="U2386" s="1">
        <f t="shared" si="454"/>
        <v>69588</v>
      </c>
      <c r="W2386" s="6">
        <f t="shared" si="455"/>
        <v>0</v>
      </c>
      <c r="Y2386" t="str">
        <f>_xll.DIFFDATE(B2386,C2386,3)</f>
        <v>134 ans 3 mois 8 jours</v>
      </c>
      <c r="AC2386" t="str">
        <f>RIGHT(_xll.DIFFDATE($B2386,$C2386,3),8)</f>
        <v xml:space="preserve"> 8 jours</v>
      </c>
      <c r="AD2386" s="11"/>
      <c r="AE2386" s="10"/>
    </row>
    <row r="2387" spans="2:31">
      <c r="B2387" s="1">
        <v>14123</v>
      </c>
      <c r="C2387" s="1">
        <v>50546</v>
      </c>
      <c r="E2387" s="2" t="str">
        <f t="shared" si="444"/>
        <v>99 ans, 8 mois, 20 jours</v>
      </c>
      <c r="G2387" s="3">
        <f t="shared" si="445"/>
        <v>99</v>
      </c>
      <c r="H2387" s="4">
        <f t="shared" si="446"/>
        <v>8</v>
      </c>
      <c r="I2387" s="5">
        <f t="shared" si="447"/>
        <v>20</v>
      </c>
      <c r="K2387" s="1">
        <f t="shared" si="448"/>
        <v>50545</v>
      </c>
      <c r="M2387" s="6">
        <f t="shared" si="449"/>
        <v>-1</v>
      </c>
      <c r="O2387" s="2" t="str">
        <f t="shared" si="450"/>
        <v>99 ans, 8 mois, 21 jours</v>
      </c>
      <c r="Q2387" s="3">
        <f t="shared" si="451"/>
        <v>99</v>
      </c>
      <c r="R2387" s="4">
        <f t="shared" si="452"/>
        <v>8</v>
      </c>
      <c r="S2387" s="5">
        <f t="shared" si="453"/>
        <v>21</v>
      </c>
      <c r="U2387" s="1">
        <f t="shared" si="454"/>
        <v>50546</v>
      </c>
      <c r="W2387" s="6">
        <f t="shared" si="455"/>
        <v>0</v>
      </c>
      <c r="Y2387" t="str">
        <f>_xll.DIFFDATE(B2387,C2387,3)</f>
        <v>99 ans 8 mois 20 jours</v>
      </c>
      <c r="AC2387" t="str">
        <f>RIGHT(_xll.DIFFDATE($B2387,$C2387,3),8)</f>
        <v>20 jours</v>
      </c>
      <c r="AD2387" s="11"/>
      <c r="AE2387" s="10"/>
    </row>
    <row r="2388" spans="2:31">
      <c r="B2388" s="1">
        <v>35734</v>
      </c>
      <c r="C2388" s="1">
        <v>81939</v>
      </c>
      <c r="E2388" s="2" t="str">
        <f t="shared" si="444"/>
        <v>126 ans, 6 mois, 2 jours</v>
      </c>
      <c r="G2388" s="3">
        <f t="shared" si="445"/>
        <v>126</v>
      </c>
      <c r="H2388" s="4">
        <f t="shared" si="446"/>
        <v>6</v>
      </c>
      <c r="I2388" s="5">
        <f t="shared" si="447"/>
        <v>2</v>
      </c>
      <c r="K2388" s="1">
        <f t="shared" si="448"/>
        <v>81938</v>
      </c>
      <c r="M2388" s="6">
        <f t="shared" si="449"/>
        <v>-1</v>
      </c>
      <c r="O2388" s="2" t="str">
        <f t="shared" si="450"/>
        <v>126 ans, 6 mois, 3 jours</v>
      </c>
      <c r="Q2388" s="3">
        <f t="shared" si="451"/>
        <v>126</v>
      </c>
      <c r="R2388" s="4">
        <f t="shared" si="452"/>
        <v>6</v>
      </c>
      <c r="S2388" s="5">
        <f t="shared" si="453"/>
        <v>3</v>
      </c>
      <c r="U2388" s="1">
        <f t="shared" si="454"/>
        <v>81939</v>
      </c>
      <c r="W2388" s="6">
        <f t="shared" si="455"/>
        <v>0</v>
      </c>
      <c r="Y2388" t="str">
        <f>_xll.DIFFDATE(B2388,C2388,3)</f>
        <v>126 ans 6 mois 2 jours</v>
      </c>
      <c r="AC2388" t="str">
        <f>RIGHT(_xll.DIFFDATE($B2388,$C2388,3),8)</f>
        <v xml:space="preserve"> 2 jours</v>
      </c>
      <c r="AD2388" s="11"/>
      <c r="AE2388" s="10"/>
    </row>
    <row r="2389" spans="2:31">
      <c r="B2389" s="1">
        <v>28155</v>
      </c>
      <c r="C2389" s="1">
        <v>65465</v>
      </c>
      <c r="E2389" s="2" t="str">
        <f t="shared" si="444"/>
        <v>102 ans, 1 mois, 24 jours</v>
      </c>
      <c r="G2389" s="3">
        <f t="shared" si="445"/>
        <v>102</v>
      </c>
      <c r="H2389" s="4">
        <f t="shared" si="446"/>
        <v>1</v>
      </c>
      <c r="I2389" s="5">
        <f t="shared" si="447"/>
        <v>24</v>
      </c>
      <c r="K2389" s="1">
        <f t="shared" si="448"/>
        <v>65463</v>
      </c>
      <c r="M2389" s="6">
        <f t="shared" si="449"/>
        <v>-2</v>
      </c>
      <c r="O2389" s="2" t="str">
        <f t="shared" si="450"/>
        <v>102 ans, 1 mois, 26 jours</v>
      </c>
      <c r="Q2389" s="3">
        <f t="shared" si="451"/>
        <v>102</v>
      </c>
      <c r="R2389" s="4">
        <f t="shared" si="452"/>
        <v>1</v>
      </c>
      <c r="S2389" s="5">
        <f t="shared" si="453"/>
        <v>26</v>
      </c>
      <c r="U2389" s="1">
        <f t="shared" si="454"/>
        <v>65465</v>
      </c>
      <c r="W2389" s="6">
        <f t="shared" si="455"/>
        <v>0</v>
      </c>
      <c r="Y2389" t="str">
        <f>_xll.DIFFDATE(B2389,C2389,3)</f>
        <v>102 ans 1 mois 24 jours</v>
      </c>
      <c r="AC2389" t="str">
        <f>RIGHT(_xll.DIFFDATE($B2389,$C2389,3),8)</f>
        <v>24 jours</v>
      </c>
      <c r="AD2389" s="11"/>
      <c r="AE2389" s="10"/>
    </row>
    <row r="2390" spans="2:31">
      <c r="B2390" s="1">
        <v>1857</v>
      </c>
      <c r="C2390" s="1">
        <v>17228</v>
      </c>
      <c r="E2390" s="2" t="str">
        <f t="shared" si="444"/>
        <v>42 ans, 1 mois, 0 jour</v>
      </c>
      <c r="G2390" s="3">
        <f t="shared" si="445"/>
        <v>42</v>
      </c>
      <c r="H2390" s="4">
        <f t="shared" si="446"/>
        <v>1</v>
      </c>
      <c r="I2390" s="5">
        <f t="shared" si="447"/>
        <v>0</v>
      </c>
      <c r="K2390" s="1">
        <f t="shared" si="448"/>
        <v>17226</v>
      </c>
      <c r="M2390" s="6">
        <f t="shared" si="449"/>
        <v>-2</v>
      </c>
      <c r="O2390" s="2" t="str">
        <f t="shared" si="450"/>
        <v>42 ans, 1 mois, 2 jours</v>
      </c>
      <c r="Q2390" s="3">
        <f t="shared" si="451"/>
        <v>42</v>
      </c>
      <c r="R2390" s="4">
        <f t="shared" si="452"/>
        <v>1</v>
      </c>
      <c r="S2390" s="5">
        <f t="shared" si="453"/>
        <v>2</v>
      </c>
      <c r="U2390" s="1">
        <f t="shared" si="454"/>
        <v>17228</v>
      </c>
      <c r="W2390" s="6">
        <f t="shared" si="455"/>
        <v>0</v>
      </c>
      <c r="Y2390" t="str">
        <f>_xll.DIFFDATE(B2390,C2390,3)</f>
        <v>42 ans 1 mois 0 jour</v>
      </c>
      <c r="AC2390" t="str">
        <f>RIGHT(_xll.DIFFDATE($B2390,$C2390,3),8)</f>
        <v>s 0 jour</v>
      </c>
      <c r="AD2390" s="11"/>
      <c r="AE2390" s="10"/>
    </row>
    <row r="2391" spans="2:31">
      <c r="B2391" s="1">
        <v>18475</v>
      </c>
      <c r="C2391" s="1">
        <v>23221</v>
      </c>
      <c r="E2391" s="2" t="str">
        <f t="shared" si="444"/>
        <v>12 ans, 11 mois, 28 jours</v>
      </c>
      <c r="G2391" s="3">
        <f t="shared" si="445"/>
        <v>12</v>
      </c>
      <c r="H2391" s="4">
        <f t="shared" si="446"/>
        <v>11</v>
      </c>
      <c r="I2391" s="5">
        <f t="shared" si="447"/>
        <v>28</v>
      </c>
      <c r="K2391" s="1">
        <f t="shared" si="448"/>
        <v>23220</v>
      </c>
      <c r="M2391" s="6">
        <f t="shared" si="449"/>
        <v>-1</v>
      </c>
      <c r="O2391" s="2" t="str">
        <f t="shared" si="450"/>
        <v>12 ans, 11 mois, 29 jours</v>
      </c>
      <c r="Q2391" s="3">
        <f t="shared" si="451"/>
        <v>12</v>
      </c>
      <c r="R2391" s="4">
        <f t="shared" si="452"/>
        <v>11</v>
      </c>
      <c r="S2391" s="5">
        <f t="shared" si="453"/>
        <v>29</v>
      </c>
      <c r="U2391" s="1">
        <f t="shared" si="454"/>
        <v>23221</v>
      </c>
      <c r="W2391" s="6">
        <f t="shared" si="455"/>
        <v>0</v>
      </c>
      <c r="Y2391" t="str">
        <f>_xll.DIFFDATE(B2391,C2391,3)</f>
        <v>12 ans 11 mois 28 jours</v>
      </c>
      <c r="AC2391" t="str">
        <f>RIGHT(_xll.DIFFDATE($B2391,$C2391,3),8)</f>
        <v>28 jours</v>
      </c>
      <c r="AD2391" s="11"/>
      <c r="AE2391" s="10"/>
    </row>
    <row r="2392" spans="2:31">
      <c r="B2392" s="1">
        <v>22128</v>
      </c>
      <c r="C2392" s="1">
        <v>76118</v>
      </c>
      <c r="E2392" s="2" t="str">
        <f t="shared" si="444"/>
        <v>147 ans, 9 mois, 25 jours</v>
      </c>
      <c r="G2392" s="3">
        <f t="shared" si="445"/>
        <v>147</v>
      </c>
      <c r="H2392" s="4">
        <f t="shared" si="446"/>
        <v>9</v>
      </c>
      <c r="I2392" s="5">
        <f t="shared" si="447"/>
        <v>25</v>
      </c>
      <c r="K2392" s="1">
        <f t="shared" si="448"/>
        <v>76117</v>
      </c>
      <c r="M2392" s="6">
        <f t="shared" si="449"/>
        <v>-1</v>
      </c>
      <c r="O2392" s="2" t="str">
        <f t="shared" si="450"/>
        <v>147 ans, 9 mois, 26 jours</v>
      </c>
      <c r="Q2392" s="3">
        <f t="shared" si="451"/>
        <v>147</v>
      </c>
      <c r="R2392" s="4">
        <f t="shared" si="452"/>
        <v>9</v>
      </c>
      <c r="S2392" s="5">
        <f t="shared" si="453"/>
        <v>26</v>
      </c>
      <c r="U2392" s="1">
        <f t="shared" si="454"/>
        <v>76118</v>
      </c>
      <c r="W2392" s="6">
        <f t="shared" si="455"/>
        <v>0</v>
      </c>
      <c r="Y2392" t="str">
        <f>_xll.DIFFDATE(B2392,C2392,3)</f>
        <v>147 ans 9 mois 25 jours</v>
      </c>
      <c r="AC2392" t="str">
        <f>RIGHT(_xll.DIFFDATE($B2392,$C2392,3),8)</f>
        <v>25 jours</v>
      </c>
      <c r="AD2392" s="11"/>
      <c r="AE2392" s="10"/>
    </row>
    <row r="2393" spans="2:31">
      <c r="B2393" s="1">
        <v>33755</v>
      </c>
      <c r="C2393" s="1">
        <v>79228</v>
      </c>
      <c r="E2393" s="2" t="str">
        <f t="shared" si="444"/>
        <v>124 ans, 5 mois, 30 jours</v>
      </c>
      <c r="G2393" s="3">
        <f t="shared" si="445"/>
        <v>124</v>
      </c>
      <c r="H2393" s="4">
        <f t="shared" si="446"/>
        <v>5</v>
      </c>
      <c r="I2393" s="5">
        <f t="shared" si="447"/>
        <v>30</v>
      </c>
      <c r="K2393" s="1">
        <f t="shared" si="448"/>
        <v>79228</v>
      </c>
      <c r="M2393" s="6">
        <f t="shared" si="449"/>
        <v>0</v>
      </c>
      <c r="O2393" s="2" t="str">
        <f t="shared" si="450"/>
        <v>124 ans, 6 mois, 0 jour</v>
      </c>
      <c r="Q2393" s="3">
        <f t="shared" si="451"/>
        <v>124</v>
      </c>
      <c r="R2393" s="4">
        <f t="shared" si="452"/>
        <v>6</v>
      </c>
      <c r="S2393" s="5">
        <f t="shared" si="453"/>
        <v>0</v>
      </c>
      <c r="U2393" s="1">
        <f t="shared" si="454"/>
        <v>79228</v>
      </c>
      <c r="W2393" s="6">
        <f t="shared" si="455"/>
        <v>0</v>
      </c>
      <c r="Y2393" t="str">
        <f>_xll.DIFFDATE(B2393,C2393,3)</f>
        <v>124 ans 5 mois 30 jours</v>
      </c>
      <c r="AC2393" t="str">
        <f>RIGHT(_xll.DIFFDATE($B2393,$C2393,3),8)</f>
        <v>30 jours</v>
      </c>
      <c r="AD2393" s="11"/>
      <c r="AE2393" s="10"/>
    </row>
    <row r="2394" spans="2:31">
      <c r="B2394" s="1">
        <v>23162</v>
      </c>
      <c r="C2394" s="1">
        <v>57541</v>
      </c>
      <c r="E2394" s="2" t="str">
        <f t="shared" si="444"/>
        <v>94 ans, 1 mois, 14 jours</v>
      </c>
      <c r="G2394" s="3">
        <f t="shared" si="445"/>
        <v>94</v>
      </c>
      <c r="H2394" s="4">
        <f t="shared" si="446"/>
        <v>1</v>
      </c>
      <c r="I2394" s="5">
        <f t="shared" si="447"/>
        <v>14</v>
      </c>
      <c r="K2394" s="1">
        <f t="shared" si="448"/>
        <v>57540</v>
      </c>
      <c r="M2394" s="6">
        <f t="shared" si="449"/>
        <v>-1</v>
      </c>
      <c r="O2394" s="2" t="str">
        <f t="shared" si="450"/>
        <v>94 ans, 1 mois, 15 jours</v>
      </c>
      <c r="Q2394" s="3">
        <f t="shared" si="451"/>
        <v>94</v>
      </c>
      <c r="R2394" s="4">
        <f t="shared" si="452"/>
        <v>1</v>
      </c>
      <c r="S2394" s="5">
        <f t="shared" si="453"/>
        <v>15</v>
      </c>
      <c r="U2394" s="1">
        <f t="shared" si="454"/>
        <v>57541</v>
      </c>
      <c r="W2394" s="6">
        <f t="shared" si="455"/>
        <v>0</v>
      </c>
      <c r="Y2394" t="str">
        <f>_xll.DIFFDATE(B2394,C2394,3)</f>
        <v>94 ans 1 mois 14 jours</v>
      </c>
      <c r="AC2394" t="str">
        <f>RIGHT(_xll.DIFFDATE($B2394,$C2394,3),8)</f>
        <v>14 jours</v>
      </c>
      <c r="AD2394" s="11"/>
      <c r="AE2394" s="10"/>
    </row>
    <row r="2395" spans="2:31">
      <c r="B2395" s="1">
        <v>10166</v>
      </c>
      <c r="C2395" s="1">
        <v>33892</v>
      </c>
      <c r="E2395" s="2" t="str">
        <f t="shared" si="444"/>
        <v>64 ans, 11 mois, 14 jours</v>
      </c>
      <c r="G2395" s="3">
        <f t="shared" si="445"/>
        <v>64</v>
      </c>
      <c r="H2395" s="4">
        <f t="shared" si="446"/>
        <v>11</v>
      </c>
      <c r="I2395" s="5">
        <f t="shared" si="447"/>
        <v>14</v>
      </c>
      <c r="K2395" s="1">
        <f t="shared" si="448"/>
        <v>33891</v>
      </c>
      <c r="M2395" s="6">
        <f t="shared" si="449"/>
        <v>-1</v>
      </c>
      <c r="O2395" s="2" t="str">
        <f t="shared" si="450"/>
        <v>64 ans, 11 mois, 15 jours</v>
      </c>
      <c r="Q2395" s="3">
        <f t="shared" si="451"/>
        <v>64</v>
      </c>
      <c r="R2395" s="4">
        <f t="shared" si="452"/>
        <v>11</v>
      </c>
      <c r="S2395" s="5">
        <f t="shared" si="453"/>
        <v>15</v>
      </c>
      <c r="U2395" s="1">
        <f t="shared" si="454"/>
        <v>33892</v>
      </c>
      <c r="W2395" s="6">
        <f t="shared" si="455"/>
        <v>0</v>
      </c>
      <c r="Y2395" t="str">
        <f>_xll.DIFFDATE(B2395,C2395,3)</f>
        <v>64 ans 11 mois 14 jours</v>
      </c>
      <c r="AC2395" t="str">
        <f>RIGHT(_xll.DIFFDATE($B2395,$C2395,3),8)</f>
        <v>14 jours</v>
      </c>
      <c r="AD2395" s="11"/>
      <c r="AE2395" s="10"/>
    </row>
    <row r="2396" spans="2:31">
      <c r="B2396" s="1">
        <v>19448</v>
      </c>
      <c r="C2396" s="1">
        <v>28573</v>
      </c>
      <c r="E2396" s="2" t="str">
        <f t="shared" si="444"/>
        <v>24 ans, 11 mois, 22 jours</v>
      </c>
      <c r="G2396" s="3">
        <f t="shared" si="445"/>
        <v>24</v>
      </c>
      <c r="H2396" s="4">
        <f t="shared" si="446"/>
        <v>11</v>
      </c>
      <c r="I2396" s="5">
        <f t="shared" si="447"/>
        <v>22</v>
      </c>
      <c r="K2396" s="1">
        <f t="shared" si="448"/>
        <v>28571</v>
      </c>
      <c r="M2396" s="6">
        <f t="shared" si="449"/>
        <v>-2</v>
      </c>
      <c r="O2396" s="2" t="str">
        <f t="shared" si="450"/>
        <v>24 ans, 11 mois, 24 jours</v>
      </c>
      <c r="Q2396" s="3">
        <f t="shared" si="451"/>
        <v>24</v>
      </c>
      <c r="R2396" s="4">
        <f t="shared" si="452"/>
        <v>11</v>
      </c>
      <c r="S2396" s="5">
        <f t="shared" si="453"/>
        <v>24</v>
      </c>
      <c r="U2396" s="1">
        <f t="shared" si="454"/>
        <v>28573</v>
      </c>
      <c r="W2396" s="6">
        <f t="shared" si="455"/>
        <v>0</v>
      </c>
      <c r="Y2396" t="str">
        <f>_xll.DIFFDATE(B2396,C2396,3)</f>
        <v>24 ans 11 mois 22 jours</v>
      </c>
      <c r="AC2396" t="str">
        <f>RIGHT(_xll.DIFFDATE($B2396,$C2396,3),8)</f>
        <v>22 jours</v>
      </c>
      <c r="AD2396" s="11"/>
      <c r="AE2396" s="10"/>
    </row>
    <row r="2397" spans="2:31">
      <c r="B2397" s="1">
        <v>20332</v>
      </c>
      <c r="C2397" s="1">
        <v>32221</v>
      </c>
      <c r="E2397" s="2" t="str">
        <f t="shared" si="444"/>
        <v>32 ans, 6 mois, 17 jours</v>
      </c>
      <c r="G2397" s="3">
        <f t="shared" si="445"/>
        <v>32</v>
      </c>
      <c r="H2397" s="4">
        <f t="shared" si="446"/>
        <v>6</v>
      </c>
      <c r="I2397" s="5">
        <f t="shared" si="447"/>
        <v>17</v>
      </c>
      <c r="K2397" s="1">
        <f t="shared" si="448"/>
        <v>32219</v>
      </c>
      <c r="M2397" s="6">
        <f t="shared" si="449"/>
        <v>-2</v>
      </c>
      <c r="O2397" s="2" t="str">
        <f t="shared" si="450"/>
        <v>32 ans, 6 mois, 19 jours</v>
      </c>
      <c r="Q2397" s="3">
        <f t="shared" si="451"/>
        <v>32</v>
      </c>
      <c r="R2397" s="4">
        <f t="shared" si="452"/>
        <v>6</v>
      </c>
      <c r="S2397" s="5">
        <f t="shared" si="453"/>
        <v>19</v>
      </c>
      <c r="U2397" s="1">
        <f t="shared" si="454"/>
        <v>32221</v>
      </c>
      <c r="W2397" s="6">
        <f t="shared" si="455"/>
        <v>0</v>
      </c>
      <c r="Y2397" t="str">
        <f>_xll.DIFFDATE(B2397,C2397,3)</f>
        <v>32 ans 6 mois 17 jours</v>
      </c>
      <c r="AC2397" t="str">
        <f>RIGHT(_xll.DIFFDATE($B2397,$C2397,3),8)</f>
        <v>17 jours</v>
      </c>
      <c r="AD2397" s="11"/>
      <c r="AE2397" s="10"/>
    </row>
    <row r="2398" spans="2:31">
      <c r="B2398" s="1">
        <v>8340</v>
      </c>
      <c r="C2398" s="1">
        <v>59230</v>
      </c>
      <c r="E2398" s="2" t="str">
        <f t="shared" si="444"/>
        <v>139 ans, 3 mois, 28 jours</v>
      </c>
      <c r="G2398" s="3">
        <f t="shared" si="445"/>
        <v>139</v>
      </c>
      <c r="H2398" s="4">
        <f t="shared" si="446"/>
        <v>3</v>
      </c>
      <c r="I2398" s="5">
        <f t="shared" si="447"/>
        <v>28</v>
      </c>
      <c r="K2398" s="1">
        <f t="shared" si="448"/>
        <v>59230</v>
      </c>
      <c r="M2398" s="6">
        <f t="shared" si="449"/>
        <v>0</v>
      </c>
      <c r="O2398" s="2" t="str">
        <f t="shared" si="450"/>
        <v>139 ans, 4 mois, 0 jour</v>
      </c>
      <c r="Q2398" s="3">
        <f t="shared" si="451"/>
        <v>139</v>
      </c>
      <c r="R2398" s="4">
        <f t="shared" si="452"/>
        <v>4</v>
      </c>
      <c r="S2398" s="5">
        <f t="shared" si="453"/>
        <v>0</v>
      </c>
      <c r="U2398" s="1">
        <f t="shared" si="454"/>
        <v>59230</v>
      </c>
      <c r="W2398" s="6">
        <f t="shared" si="455"/>
        <v>0</v>
      </c>
      <c r="Y2398" t="str">
        <f>_xll.DIFFDATE(B2398,C2398,3)</f>
        <v>139 ans 3 mois 28 jours</v>
      </c>
      <c r="AC2398" t="str">
        <f>RIGHT(_xll.DIFFDATE($B2398,$C2398,3),8)</f>
        <v>28 jours</v>
      </c>
      <c r="AD2398" s="11"/>
      <c r="AE2398" s="10"/>
    </row>
    <row r="2399" spans="2:31">
      <c r="B2399" s="1">
        <v>35216</v>
      </c>
      <c r="C2399" s="1">
        <v>48914</v>
      </c>
      <c r="E2399" s="2" t="str">
        <f t="shared" si="444"/>
        <v>37 ans, 6 mois, 0 jour</v>
      </c>
      <c r="G2399" s="3">
        <f t="shared" si="445"/>
        <v>37</v>
      </c>
      <c r="H2399" s="4">
        <f t="shared" si="446"/>
        <v>6</v>
      </c>
      <c r="I2399" s="5">
        <f t="shared" si="447"/>
        <v>0</v>
      </c>
      <c r="K2399" s="1">
        <f t="shared" si="448"/>
        <v>48913</v>
      </c>
      <c r="M2399" s="6">
        <f t="shared" si="449"/>
        <v>-1</v>
      </c>
      <c r="O2399" s="2" t="str">
        <f t="shared" si="450"/>
        <v>37 ans, 6 mois, 1 jour</v>
      </c>
      <c r="Q2399" s="3">
        <f t="shared" si="451"/>
        <v>37</v>
      </c>
      <c r="R2399" s="4">
        <f t="shared" si="452"/>
        <v>6</v>
      </c>
      <c r="S2399" s="5">
        <f t="shared" si="453"/>
        <v>1</v>
      </c>
      <c r="U2399" s="1">
        <f t="shared" si="454"/>
        <v>48914</v>
      </c>
      <c r="W2399" s="6">
        <f t="shared" si="455"/>
        <v>0</v>
      </c>
      <c r="Y2399" t="str">
        <f>_xll.DIFFDATE(B2399,C2399,3)</f>
        <v>37 ans 6 mois 0 jour</v>
      </c>
      <c r="AC2399" t="str">
        <f>RIGHT(_xll.DIFFDATE($B2399,$C2399,3),8)</f>
        <v>s 0 jour</v>
      </c>
      <c r="AD2399" s="11"/>
      <c r="AE2399" s="10"/>
    </row>
    <row r="2400" spans="2:31">
      <c r="B2400" s="1">
        <v>2922</v>
      </c>
      <c r="C2400" s="1">
        <v>5477</v>
      </c>
      <c r="E2400" s="2" t="str">
        <f t="shared" si="444"/>
        <v>6 ans, 11 mois, 28 jours</v>
      </c>
      <c r="G2400" s="3">
        <f t="shared" si="445"/>
        <v>6</v>
      </c>
      <c r="H2400" s="4">
        <f t="shared" si="446"/>
        <v>11</v>
      </c>
      <c r="I2400" s="5">
        <f t="shared" si="447"/>
        <v>28</v>
      </c>
      <c r="K2400" s="1">
        <f t="shared" si="448"/>
        <v>5476</v>
      </c>
      <c r="M2400" s="6">
        <f t="shared" si="449"/>
        <v>-1</v>
      </c>
      <c r="O2400" s="2" t="str">
        <f t="shared" si="450"/>
        <v>6 ans, 11 mois, 29 jours</v>
      </c>
      <c r="Q2400" s="3">
        <f t="shared" si="451"/>
        <v>6</v>
      </c>
      <c r="R2400" s="4">
        <f t="shared" si="452"/>
        <v>11</v>
      </c>
      <c r="S2400" s="5">
        <f t="shared" si="453"/>
        <v>29</v>
      </c>
      <c r="U2400" s="1">
        <f t="shared" si="454"/>
        <v>5477</v>
      </c>
      <c r="W2400" s="6">
        <f t="shared" si="455"/>
        <v>0</v>
      </c>
      <c r="Y2400" t="str">
        <f>_xll.DIFFDATE(B2400,C2400,3)</f>
        <v>6 ans 11 mois 28 jours</v>
      </c>
      <c r="AC2400" t="str">
        <f>RIGHT(_xll.DIFFDATE($B2400,$C2400,3),8)</f>
        <v>28 jours</v>
      </c>
      <c r="AD2400" s="11"/>
      <c r="AE2400" s="10"/>
    </row>
    <row r="2401" spans="2:31">
      <c r="B2401" s="1">
        <v>16102</v>
      </c>
      <c r="C2401" s="1">
        <v>53263</v>
      </c>
      <c r="E2401" s="2" t="str">
        <f t="shared" si="444"/>
        <v>101 ans, 8 mois, 27 jours</v>
      </c>
      <c r="G2401" s="3">
        <f t="shared" si="445"/>
        <v>101</v>
      </c>
      <c r="H2401" s="4">
        <f t="shared" si="446"/>
        <v>8</v>
      </c>
      <c r="I2401" s="5">
        <f t="shared" si="447"/>
        <v>27</v>
      </c>
      <c r="K2401" s="1">
        <f t="shared" si="448"/>
        <v>53262</v>
      </c>
      <c r="M2401" s="6">
        <f t="shared" si="449"/>
        <v>-1</v>
      </c>
      <c r="O2401" s="2" t="str">
        <f t="shared" si="450"/>
        <v>101 ans, 8 mois, 28 jours</v>
      </c>
      <c r="Q2401" s="3">
        <f t="shared" si="451"/>
        <v>101</v>
      </c>
      <c r="R2401" s="4">
        <f t="shared" si="452"/>
        <v>8</v>
      </c>
      <c r="S2401" s="5">
        <f t="shared" si="453"/>
        <v>28</v>
      </c>
      <c r="U2401" s="1">
        <f t="shared" si="454"/>
        <v>53263</v>
      </c>
      <c r="W2401" s="6">
        <f t="shared" si="455"/>
        <v>0</v>
      </c>
      <c r="Y2401" t="str">
        <f>_xll.DIFFDATE(B2401,C2401,3)</f>
        <v>101 ans 8 mois 27 jours</v>
      </c>
      <c r="AC2401" t="str">
        <f>RIGHT(_xll.DIFFDATE($B2401,$C2401,3),8)</f>
        <v>27 jours</v>
      </c>
      <c r="AD2401" s="11"/>
      <c r="AE2401" s="10"/>
    </row>
    <row r="2402" spans="2:31">
      <c r="B2402" s="1">
        <v>35734</v>
      </c>
      <c r="C2402" s="1">
        <v>49380</v>
      </c>
      <c r="E2402" s="2" t="str">
        <f t="shared" si="444"/>
        <v>37 ans, 4 mois, 9 jours</v>
      </c>
      <c r="G2402" s="3">
        <f t="shared" si="445"/>
        <v>37</v>
      </c>
      <c r="H2402" s="4">
        <f t="shared" si="446"/>
        <v>4</v>
      </c>
      <c r="I2402" s="5">
        <f t="shared" si="447"/>
        <v>9</v>
      </c>
      <c r="K2402" s="1">
        <f t="shared" si="448"/>
        <v>49377</v>
      </c>
      <c r="M2402" s="6">
        <f t="shared" si="449"/>
        <v>-3</v>
      </c>
      <c r="O2402" s="2" t="str">
        <f t="shared" si="450"/>
        <v>37 ans, 4 mois, 12 jours</v>
      </c>
      <c r="Q2402" s="3">
        <f t="shared" si="451"/>
        <v>37</v>
      </c>
      <c r="R2402" s="4">
        <f t="shared" si="452"/>
        <v>4</v>
      </c>
      <c r="S2402" s="5">
        <f t="shared" si="453"/>
        <v>12</v>
      </c>
      <c r="U2402" s="1">
        <f t="shared" si="454"/>
        <v>49380</v>
      </c>
      <c r="W2402" s="6">
        <f t="shared" si="455"/>
        <v>0</v>
      </c>
      <c r="Y2402" t="str">
        <f>_xll.DIFFDATE(B2402,C2402,3)</f>
        <v>37 ans 4 mois 9 jours</v>
      </c>
      <c r="AC2402" t="str">
        <f>RIGHT(_xll.DIFFDATE($B2402,$C2402,3),8)</f>
        <v xml:space="preserve"> 9 jours</v>
      </c>
      <c r="AD2402" s="11"/>
      <c r="AE2402" s="10"/>
    </row>
    <row r="2403" spans="2:31">
      <c r="B2403" s="1">
        <v>943</v>
      </c>
      <c r="C2403" s="1">
        <v>43827</v>
      </c>
      <c r="E2403" s="2" t="str">
        <f t="shared" si="444"/>
        <v>117 ans, 4 mois, 27 jours</v>
      </c>
      <c r="G2403" s="3">
        <f t="shared" si="445"/>
        <v>117</v>
      </c>
      <c r="H2403" s="4">
        <f t="shared" si="446"/>
        <v>4</v>
      </c>
      <c r="I2403" s="5">
        <f t="shared" si="447"/>
        <v>27</v>
      </c>
      <c r="K2403" s="1">
        <f t="shared" si="448"/>
        <v>43826</v>
      </c>
      <c r="M2403" s="6">
        <f t="shared" si="449"/>
        <v>-1</v>
      </c>
      <c r="O2403" s="2" t="str">
        <f t="shared" si="450"/>
        <v>117 ans, 4 mois, 28 jours</v>
      </c>
      <c r="Q2403" s="3">
        <f t="shared" si="451"/>
        <v>117</v>
      </c>
      <c r="R2403" s="4">
        <f t="shared" si="452"/>
        <v>4</v>
      </c>
      <c r="S2403" s="5">
        <f t="shared" si="453"/>
        <v>28</v>
      </c>
      <c r="U2403" s="1">
        <f t="shared" si="454"/>
        <v>43827</v>
      </c>
      <c r="W2403" s="6">
        <f t="shared" si="455"/>
        <v>0</v>
      </c>
      <c r="Y2403" t="str">
        <f>_xll.DIFFDATE(B2403,C2403,3)</f>
        <v>117 ans 4 mois 27 jours</v>
      </c>
      <c r="AC2403" t="str">
        <f>RIGHT(_xll.DIFFDATE($B2403,$C2403,3),8)</f>
        <v>27 jours</v>
      </c>
      <c r="AD2403" s="11"/>
      <c r="AE2403" s="10"/>
    </row>
    <row r="2404" spans="2:31">
      <c r="B2404" s="1">
        <v>3592</v>
      </c>
      <c r="C2404" s="1">
        <v>30511</v>
      </c>
      <c r="E2404" s="2" t="str">
        <f t="shared" si="444"/>
        <v>73 ans, 8 mois, 13 jours</v>
      </c>
      <c r="G2404" s="3">
        <f t="shared" si="445"/>
        <v>73</v>
      </c>
      <c r="H2404" s="4">
        <f t="shared" si="446"/>
        <v>8</v>
      </c>
      <c r="I2404" s="5">
        <f t="shared" si="447"/>
        <v>13</v>
      </c>
      <c r="K2404" s="1">
        <f t="shared" si="448"/>
        <v>30510</v>
      </c>
      <c r="M2404" s="6">
        <f t="shared" si="449"/>
        <v>-1</v>
      </c>
      <c r="O2404" s="2" t="str">
        <f t="shared" si="450"/>
        <v>73 ans, 8 mois, 14 jours</v>
      </c>
      <c r="Q2404" s="3">
        <f t="shared" si="451"/>
        <v>73</v>
      </c>
      <c r="R2404" s="4">
        <f t="shared" si="452"/>
        <v>8</v>
      </c>
      <c r="S2404" s="5">
        <f t="shared" si="453"/>
        <v>14</v>
      </c>
      <c r="U2404" s="1">
        <f t="shared" si="454"/>
        <v>30511</v>
      </c>
      <c r="W2404" s="6">
        <f t="shared" si="455"/>
        <v>0</v>
      </c>
      <c r="Y2404" t="str">
        <f>_xll.DIFFDATE(B2404,C2404,3)</f>
        <v>73 ans 8 mois 13 jours</v>
      </c>
      <c r="AC2404" t="str">
        <f>RIGHT(_xll.DIFFDATE($B2404,$C2404,3),8)</f>
        <v>13 jours</v>
      </c>
      <c r="AD2404" s="11"/>
      <c r="AE2404" s="10"/>
    </row>
    <row r="2405" spans="2:31">
      <c r="B2405" s="1">
        <v>34422</v>
      </c>
      <c r="C2405" s="1">
        <v>74213</v>
      </c>
      <c r="E2405" s="2" t="str">
        <f t="shared" si="444"/>
        <v>108 ans, 11 mois, 8 jours</v>
      </c>
      <c r="G2405" s="3">
        <f t="shared" si="445"/>
        <v>108</v>
      </c>
      <c r="H2405" s="4">
        <f t="shared" si="446"/>
        <v>11</v>
      </c>
      <c r="I2405" s="5">
        <f t="shared" si="447"/>
        <v>8</v>
      </c>
      <c r="K2405" s="1">
        <f t="shared" si="448"/>
        <v>74212</v>
      </c>
      <c r="M2405" s="6">
        <f t="shared" si="449"/>
        <v>-1</v>
      </c>
      <c r="O2405" s="2" t="str">
        <f t="shared" si="450"/>
        <v>108 ans, 11 mois, 9 jours</v>
      </c>
      <c r="Q2405" s="3">
        <f t="shared" si="451"/>
        <v>108</v>
      </c>
      <c r="R2405" s="4">
        <f t="shared" si="452"/>
        <v>11</v>
      </c>
      <c r="S2405" s="5">
        <f t="shared" si="453"/>
        <v>9</v>
      </c>
      <c r="U2405" s="1">
        <f t="shared" si="454"/>
        <v>74213</v>
      </c>
      <c r="W2405" s="6">
        <f t="shared" si="455"/>
        <v>0</v>
      </c>
      <c r="Y2405" t="str">
        <f>_xll.DIFFDATE(B2405,C2405,3)</f>
        <v>108 ans 11 mois 8 jours</v>
      </c>
      <c r="AC2405" t="str">
        <f>RIGHT(_xll.DIFFDATE($B2405,$C2405,3),8)</f>
        <v xml:space="preserve"> 8 jours</v>
      </c>
      <c r="AD2405" s="11"/>
      <c r="AE2405" s="10"/>
    </row>
    <row r="2406" spans="2:31">
      <c r="B2406" s="1">
        <v>11292</v>
      </c>
      <c r="C2406" s="1">
        <v>41353</v>
      </c>
      <c r="E2406" s="2" t="str">
        <f t="shared" si="444"/>
        <v>82 ans, 3 mois, 18 jours</v>
      </c>
      <c r="G2406" s="3">
        <f t="shared" si="445"/>
        <v>82</v>
      </c>
      <c r="H2406" s="4">
        <f t="shared" si="446"/>
        <v>3</v>
      </c>
      <c r="I2406" s="5">
        <f t="shared" si="447"/>
        <v>18</v>
      </c>
      <c r="K2406" s="1">
        <f t="shared" si="448"/>
        <v>41351</v>
      </c>
      <c r="M2406" s="6">
        <f t="shared" si="449"/>
        <v>-2</v>
      </c>
      <c r="O2406" s="2" t="str">
        <f t="shared" si="450"/>
        <v>82 ans, 3 mois, 20 jours</v>
      </c>
      <c r="Q2406" s="3">
        <f t="shared" si="451"/>
        <v>82</v>
      </c>
      <c r="R2406" s="4">
        <f t="shared" si="452"/>
        <v>3</v>
      </c>
      <c r="S2406" s="5">
        <f t="shared" si="453"/>
        <v>20</v>
      </c>
      <c r="U2406" s="1">
        <f t="shared" si="454"/>
        <v>41353</v>
      </c>
      <c r="W2406" s="6">
        <f t="shared" si="455"/>
        <v>0</v>
      </c>
      <c r="Y2406" t="str">
        <f>_xll.DIFFDATE(B2406,C2406,3)</f>
        <v>82 ans 3 mois 18 jours</v>
      </c>
      <c r="AC2406" t="str">
        <f>RIGHT(_xll.DIFFDATE($B2406,$C2406,3),8)</f>
        <v>18 jours</v>
      </c>
      <c r="AD2406" s="11"/>
      <c r="AE2406" s="10"/>
    </row>
    <row r="2407" spans="2:31">
      <c r="B2407" s="1">
        <v>34334</v>
      </c>
      <c r="C2407" s="1">
        <v>85763</v>
      </c>
      <c r="E2407" s="2" t="str">
        <f t="shared" si="444"/>
        <v>140 ans, 9 mois, 21 jours</v>
      </c>
      <c r="G2407" s="3">
        <f t="shared" si="445"/>
        <v>140</v>
      </c>
      <c r="H2407" s="4">
        <f t="shared" si="446"/>
        <v>9</v>
      </c>
      <c r="I2407" s="5">
        <f t="shared" si="447"/>
        <v>21</v>
      </c>
      <c r="K2407" s="1">
        <f t="shared" si="448"/>
        <v>85762</v>
      </c>
      <c r="M2407" s="6">
        <f t="shared" si="449"/>
        <v>-1</v>
      </c>
      <c r="O2407" s="2" t="str">
        <f t="shared" si="450"/>
        <v>140 ans, 9 mois, 22 jours</v>
      </c>
      <c r="Q2407" s="3">
        <f t="shared" si="451"/>
        <v>140</v>
      </c>
      <c r="R2407" s="4">
        <f t="shared" si="452"/>
        <v>9</v>
      </c>
      <c r="S2407" s="5">
        <f t="shared" si="453"/>
        <v>22</v>
      </c>
      <c r="U2407" s="1">
        <f t="shared" si="454"/>
        <v>85763</v>
      </c>
      <c r="W2407" s="6">
        <f t="shared" si="455"/>
        <v>0</v>
      </c>
      <c r="Y2407" t="str">
        <f>_xll.DIFFDATE(B2407,C2407,3)</f>
        <v>140 ans 9 mois 21 jours</v>
      </c>
      <c r="AC2407" t="str">
        <f>RIGHT(_xll.DIFFDATE($B2407,$C2407,3),8)</f>
        <v>21 jours</v>
      </c>
      <c r="AD2407" s="11"/>
      <c r="AE2407" s="10"/>
    </row>
    <row r="2408" spans="2:31">
      <c r="B2408" s="1">
        <v>27911</v>
      </c>
      <c r="C2408" s="1">
        <v>36245</v>
      </c>
      <c r="E2408" s="2" t="str">
        <f t="shared" si="444"/>
        <v>22 ans, 9 mois, 23 jours</v>
      </c>
      <c r="G2408" s="3">
        <f t="shared" si="445"/>
        <v>22</v>
      </c>
      <c r="H2408" s="4">
        <f t="shared" si="446"/>
        <v>9</v>
      </c>
      <c r="I2408" s="5">
        <f t="shared" si="447"/>
        <v>23</v>
      </c>
      <c r="K2408" s="1">
        <f t="shared" si="448"/>
        <v>36242</v>
      </c>
      <c r="M2408" s="6">
        <f t="shared" si="449"/>
        <v>-3</v>
      </c>
      <c r="O2408" s="2" t="str">
        <f t="shared" si="450"/>
        <v>22 ans, 9 mois, 26 jours</v>
      </c>
      <c r="Q2408" s="3">
        <f t="shared" si="451"/>
        <v>22</v>
      </c>
      <c r="R2408" s="4">
        <f t="shared" si="452"/>
        <v>9</v>
      </c>
      <c r="S2408" s="5">
        <f t="shared" si="453"/>
        <v>26</v>
      </c>
      <c r="U2408" s="1">
        <f t="shared" si="454"/>
        <v>36245</v>
      </c>
      <c r="W2408" s="6">
        <f t="shared" si="455"/>
        <v>0</v>
      </c>
      <c r="Y2408" t="str">
        <f>_xll.DIFFDATE(B2408,C2408,3)</f>
        <v>22 ans 9 mois 23 jours</v>
      </c>
      <c r="AC2408" t="str">
        <f>RIGHT(_xll.DIFFDATE($B2408,$C2408,3),8)</f>
        <v>23 jours</v>
      </c>
      <c r="AD2408" s="11"/>
      <c r="AE2408" s="10"/>
    </row>
    <row r="2409" spans="2:31">
      <c r="B2409" s="1">
        <v>8248</v>
      </c>
      <c r="C2409" s="1">
        <v>48574</v>
      </c>
      <c r="E2409" s="2" t="str">
        <f t="shared" si="444"/>
        <v>110 ans, 4 mois, 25 jours</v>
      </c>
      <c r="G2409" s="3">
        <f t="shared" si="445"/>
        <v>110</v>
      </c>
      <c r="H2409" s="4">
        <f t="shared" si="446"/>
        <v>4</v>
      </c>
      <c r="I2409" s="5">
        <f t="shared" si="447"/>
        <v>25</v>
      </c>
      <c r="K2409" s="1">
        <f t="shared" si="448"/>
        <v>48573</v>
      </c>
      <c r="M2409" s="6">
        <f t="shared" si="449"/>
        <v>-1</v>
      </c>
      <c r="O2409" s="2" t="str">
        <f t="shared" si="450"/>
        <v>110 ans, 4 mois, 26 jours</v>
      </c>
      <c r="Q2409" s="3">
        <f t="shared" si="451"/>
        <v>110</v>
      </c>
      <c r="R2409" s="4">
        <f t="shared" si="452"/>
        <v>4</v>
      </c>
      <c r="S2409" s="5">
        <f t="shared" si="453"/>
        <v>26</v>
      </c>
      <c r="U2409" s="1">
        <f t="shared" si="454"/>
        <v>48574</v>
      </c>
      <c r="W2409" s="6">
        <f t="shared" si="455"/>
        <v>0</v>
      </c>
      <c r="Y2409" t="str">
        <f>_xll.DIFFDATE(B2409,C2409,3)</f>
        <v>110 ans 4 mois 25 jours</v>
      </c>
      <c r="AC2409" t="str">
        <f>RIGHT(_xll.DIFFDATE($B2409,$C2409,3),8)</f>
        <v>25 jours</v>
      </c>
      <c r="AD2409" s="11"/>
      <c r="AE2409" s="10"/>
    </row>
    <row r="2410" spans="2:31">
      <c r="B2410" s="1">
        <v>32961</v>
      </c>
      <c r="C2410" s="1">
        <v>59257</v>
      </c>
      <c r="E2410" s="2" t="str">
        <f t="shared" si="444"/>
        <v>71 ans, 11 mois, 26 jours</v>
      </c>
      <c r="G2410" s="3">
        <f t="shared" si="445"/>
        <v>71</v>
      </c>
      <c r="H2410" s="4">
        <f t="shared" si="446"/>
        <v>11</v>
      </c>
      <c r="I2410" s="5">
        <f t="shared" si="447"/>
        <v>26</v>
      </c>
      <c r="K2410" s="1">
        <f t="shared" si="448"/>
        <v>59256</v>
      </c>
      <c r="M2410" s="6">
        <f t="shared" si="449"/>
        <v>-1</v>
      </c>
      <c r="O2410" s="2" t="str">
        <f t="shared" si="450"/>
        <v>71 ans, 11 mois, 27 jours</v>
      </c>
      <c r="Q2410" s="3">
        <f t="shared" si="451"/>
        <v>71</v>
      </c>
      <c r="R2410" s="4">
        <f t="shared" si="452"/>
        <v>11</v>
      </c>
      <c r="S2410" s="5">
        <f t="shared" si="453"/>
        <v>27</v>
      </c>
      <c r="U2410" s="1">
        <f t="shared" si="454"/>
        <v>59257</v>
      </c>
      <c r="W2410" s="6">
        <f t="shared" si="455"/>
        <v>0</v>
      </c>
      <c r="Y2410" t="str">
        <f>_xll.DIFFDATE(B2410,C2410,3)</f>
        <v>71 ans 11 mois 26 jours</v>
      </c>
      <c r="AC2410" t="str">
        <f>RIGHT(_xll.DIFFDATE($B2410,$C2410,3),8)</f>
        <v>26 jours</v>
      </c>
      <c r="AD2410" s="11"/>
      <c r="AE2410" s="10"/>
    </row>
    <row r="2411" spans="2:31">
      <c r="B2411" s="1">
        <v>18628</v>
      </c>
      <c r="C2411" s="1">
        <v>59839</v>
      </c>
      <c r="E2411" s="2" t="str">
        <f t="shared" si="444"/>
        <v>112 ans, 9 mois, 29 jours</v>
      </c>
      <c r="G2411" s="3">
        <f t="shared" si="445"/>
        <v>112</v>
      </c>
      <c r="H2411" s="4">
        <f t="shared" si="446"/>
        <v>9</v>
      </c>
      <c r="I2411" s="5">
        <f t="shared" si="447"/>
        <v>29</v>
      </c>
      <c r="K2411" s="1">
        <f t="shared" si="448"/>
        <v>59838</v>
      </c>
      <c r="M2411" s="6">
        <f t="shared" si="449"/>
        <v>-1</v>
      </c>
      <c r="O2411" s="2" t="str">
        <f t="shared" si="450"/>
        <v>112 ans, 9 mois, 30 jours</v>
      </c>
      <c r="Q2411" s="3">
        <f t="shared" si="451"/>
        <v>112</v>
      </c>
      <c r="R2411" s="4">
        <f t="shared" si="452"/>
        <v>9</v>
      </c>
      <c r="S2411" s="5">
        <f t="shared" si="453"/>
        <v>30</v>
      </c>
      <c r="U2411" s="1">
        <f t="shared" si="454"/>
        <v>59839</v>
      </c>
      <c r="W2411" s="6">
        <f t="shared" si="455"/>
        <v>0</v>
      </c>
      <c r="Y2411" t="str">
        <f>_xll.DIFFDATE(B2411,C2411,3)</f>
        <v>112 ans 9 mois 29 jours</v>
      </c>
      <c r="AC2411" t="str">
        <f>RIGHT(_xll.DIFFDATE($B2411,$C2411,3),8)</f>
        <v>29 jours</v>
      </c>
      <c r="AD2411" s="11"/>
      <c r="AE2411" s="10"/>
    </row>
    <row r="2412" spans="2:31">
      <c r="B2412" s="1">
        <v>32447</v>
      </c>
      <c r="C2412" s="1">
        <v>35883</v>
      </c>
      <c r="E2412" s="2" t="str">
        <f t="shared" si="444"/>
        <v>9 ans, 4 mois, 26 jours</v>
      </c>
      <c r="G2412" s="3">
        <f t="shared" si="445"/>
        <v>9</v>
      </c>
      <c r="H2412" s="4">
        <f t="shared" si="446"/>
        <v>4</v>
      </c>
      <c r="I2412" s="5">
        <f t="shared" si="447"/>
        <v>26</v>
      </c>
      <c r="K2412" s="1">
        <f t="shared" si="448"/>
        <v>35880</v>
      </c>
      <c r="M2412" s="6">
        <f t="shared" si="449"/>
        <v>-3</v>
      </c>
      <c r="O2412" s="2" t="str">
        <f t="shared" si="450"/>
        <v>9 ans, 4 mois, 29 jours</v>
      </c>
      <c r="Q2412" s="3">
        <f t="shared" si="451"/>
        <v>9</v>
      </c>
      <c r="R2412" s="4">
        <f t="shared" si="452"/>
        <v>4</v>
      </c>
      <c r="S2412" s="5">
        <f t="shared" si="453"/>
        <v>29</v>
      </c>
      <c r="U2412" s="1">
        <f t="shared" si="454"/>
        <v>35883</v>
      </c>
      <c r="W2412" s="6">
        <f t="shared" si="455"/>
        <v>0</v>
      </c>
      <c r="Y2412" t="str">
        <f>_xll.DIFFDATE(B2412,C2412,3)</f>
        <v>9 ans 4 mois 26 jours</v>
      </c>
      <c r="AC2412" t="str">
        <f>RIGHT(_xll.DIFFDATE($B2412,$C2412,3),8)</f>
        <v>26 jours</v>
      </c>
      <c r="AD2412" s="11"/>
      <c r="AE2412" s="10"/>
    </row>
    <row r="2413" spans="2:31">
      <c r="B2413" s="1">
        <v>24776</v>
      </c>
      <c r="C2413" s="1">
        <v>45846</v>
      </c>
      <c r="E2413" s="2" t="str">
        <f t="shared" si="444"/>
        <v>57 ans, 8 mois, 7 jours</v>
      </c>
      <c r="G2413" s="3">
        <f t="shared" si="445"/>
        <v>57</v>
      </c>
      <c r="H2413" s="4">
        <f t="shared" si="446"/>
        <v>8</v>
      </c>
      <c r="I2413" s="5">
        <f t="shared" si="447"/>
        <v>7</v>
      </c>
      <c r="K2413" s="1">
        <f t="shared" si="448"/>
        <v>45845</v>
      </c>
      <c r="M2413" s="6">
        <f t="shared" si="449"/>
        <v>-1</v>
      </c>
      <c r="O2413" s="2" t="str">
        <f t="shared" si="450"/>
        <v>57 ans, 8 mois, 8 jours</v>
      </c>
      <c r="Q2413" s="3">
        <f t="shared" si="451"/>
        <v>57</v>
      </c>
      <c r="R2413" s="4">
        <f t="shared" si="452"/>
        <v>8</v>
      </c>
      <c r="S2413" s="5">
        <f t="shared" si="453"/>
        <v>8</v>
      </c>
      <c r="U2413" s="1">
        <f t="shared" si="454"/>
        <v>45846</v>
      </c>
      <c r="W2413" s="6">
        <f t="shared" si="455"/>
        <v>0</v>
      </c>
      <c r="Y2413" t="str">
        <f>_xll.DIFFDATE(B2413,C2413,3)</f>
        <v>57 ans 8 mois 7 jours</v>
      </c>
      <c r="AC2413" t="str">
        <f>RIGHT(_xll.DIFFDATE($B2413,$C2413,3),8)</f>
        <v xml:space="preserve"> 7 jours</v>
      </c>
      <c r="AD2413" s="11"/>
      <c r="AE2413" s="10"/>
    </row>
    <row r="2414" spans="2:31">
      <c r="B2414" s="1">
        <v>9892</v>
      </c>
      <c r="C2414" s="1">
        <v>39524</v>
      </c>
      <c r="E2414" s="2" t="str">
        <f t="shared" si="444"/>
        <v>81 ans, 1 mois, 16 jours</v>
      </c>
      <c r="G2414" s="3">
        <f t="shared" si="445"/>
        <v>81</v>
      </c>
      <c r="H2414" s="4">
        <f t="shared" si="446"/>
        <v>1</v>
      </c>
      <c r="I2414" s="5">
        <f t="shared" si="447"/>
        <v>16</v>
      </c>
      <c r="K2414" s="1">
        <f t="shared" si="448"/>
        <v>39523</v>
      </c>
      <c r="M2414" s="6">
        <f t="shared" si="449"/>
        <v>-1</v>
      </c>
      <c r="O2414" s="2" t="str">
        <f t="shared" si="450"/>
        <v>81 ans, 1 mois, 17 jours</v>
      </c>
      <c r="Q2414" s="3">
        <f t="shared" si="451"/>
        <v>81</v>
      </c>
      <c r="R2414" s="4">
        <f t="shared" si="452"/>
        <v>1</v>
      </c>
      <c r="S2414" s="5">
        <f t="shared" si="453"/>
        <v>17</v>
      </c>
      <c r="U2414" s="1">
        <f t="shared" si="454"/>
        <v>39524</v>
      </c>
      <c r="W2414" s="6">
        <f t="shared" si="455"/>
        <v>0</v>
      </c>
      <c r="Y2414" t="str">
        <f>_xll.DIFFDATE(B2414,C2414,3)</f>
        <v>81 ans 1 mois 16 jours</v>
      </c>
      <c r="AC2414" t="str">
        <f>RIGHT(_xll.DIFFDATE($B2414,$C2414,3),8)</f>
        <v>16 jours</v>
      </c>
      <c r="AD2414" s="11"/>
      <c r="AE2414" s="10"/>
    </row>
    <row r="2415" spans="2:31">
      <c r="B2415" s="1">
        <v>32173</v>
      </c>
      <c r="C2415" s="1">
        <v>62087</v>
      </c>
      <c r="E2415" s="2" t="str">
        <f t="shared" si="444"/>
        <v>81 ans, 10 mois, 24 jours</v>
      </c>
      <c r="G2415" s="3">
        <f t="shared" si="445"/>
        <v>81</v>
      </c>
      <c r="H2415" s="4">
        <f t="shared" si="446"/>
        <v>10</v>
      </c>
      <c r="I2415" s="5">
        <f t="shared" si="447"/>
        <v>24</v>
      </c>
      <c r="K2415" s="1">
        <f t="shared" si="448"/>
        <v>62086</v>
      </c>
      <c r="M2415" s="6">
        <f t="shared" si="449"/>
        <v>-1</v>
      </c>
      <c r="O2415" s="2" t="str">
        <f t="shared" si="450"/>
        <v>81 ans, 10 mois, 25 jours</v>
      </c>
      <c r="Q2415" s="3">
        <f t="shared" si="451"/>
        <v>81</v>
      </c>
      <c r="R2415" s="4">
        <f t="shared" si="452"/>
        <v>10</v>
      </c>
      <c r="S2415" s="5">
        <f t="shared" si="453"/>
        <v>25</v>
      </c>
      <c r="U2415" s="1">
        <f t="shared" si="454"/>
        <v>62087</v>
      </c>
      <c r="W2415" s="6">
        <f t="shared" si="455"/>
        <v>0</v>
      </c>
      <c r="Y2415" t="str">
        <f>_xll.DIFFDATE(B2415,C2415,3)</f>
        <v>81 ans 10 mois 24 jours</v>
      </c>
      <c r="AC2415" t="str">
        <f>RIGHT(_xll.DIFFDATE($B2415,$C2415,3),8)</f>
        <v>24 jours</v>
      </c>
      <c r="AD2415" s="11"/>
      <c r="AE2415" s="10"/>
    </row>
    <row r="2416" spans="2:31">
      <c r="B2416" s="1">
        <v>25598</v>
      </c>
      <c r="C2416" s="1">
        <v>51935</v>
      </c>
      <c r="E2416" s="2" t="str">
        <f t="shared" si="444"/>
        <v>72 ans, 1 mois, 8 jours</v>
      </c>
      <c r="G2416" s="3">
        <f t="shared" si="445"/>
        <v>72</v>
      </c>
      <c r="H2416" s="4">
        <f t="shared" si="446"/>
        <v>1</v>
      </c>
      <c r="I2416" s="5">
        <f t="shared" si="447"/>
        <v>8</v>
      </c>
      <c r="K2416" s="1">
        <f t="shared" si="448"/>
        <v>51933</v>
      </c>
      <c r="M2416" s="6">
        <f t="shared" si="449"/>
        <v>-2</v>
      </c>
      <c r="O2416" s="2" t="str">
        <f t="shared" si="450"/>
        <v>72 ans, 1 mois, 10 jours</v>
      </c>
      <c r="Q2416" s="3">
        <f t="shared" si="451"/>
        <v>72</v>
      </c>
      <c r="R2416" s="4">
        <f t="shared" si="452"/>
        <v>1</v>
      </c>
      <c r="S2416" s="5">
        <f t="shared" si="453"/>
        <v>10</v>
      </c>
      <c r="U2416" s="1">
        <f t="shared" si="454"/>
        <v>51935</v>
      </c>
      <c r="W2416" s="6">
        <f t="shared" si="455"/>
        <v>0</v>
      </c>
      <c r="Y2416" t="str">
        <f>_xll.DIFFDATE(B2416,C2416,3)</f>
        <v>72 ans 1 mois 8 jours</v>
      </c>
      <c r="AC2416" t="str">
        <f>RIGHT(_xll.DIFFDATE($B2416,$C2416,3),8)</f>
        <v xml:space="preserve"> 8 jours</v>
      </c>
      <c r="AD2416" s="11"/>
      <c r="AE2416" s="10"/>
    </row>
    <row r="2417" spans="2:31">
      <c r="B2417" s="1">
        <v>36341</v>
      </c>
      <c r="C2417" s="1">
        <v>70930</v>
      </c>
      <c r="E2417" s="2" t="str">
        <f t="shared" si="444"/>
        <v>94 ans, 8 mois, 10 jours</v>
      </c>
      <c r="G2417" s="3">
        <f t="shared" si="445"/>
        <v>94</v>
      </c>
      <c r="H2417" s="4">
        <f t="shared" si="446"/>
        <v>8</v>
      </c>
      <c r="I2417" s="5">
        <f t="shared" si="447"/>
        <v>10</v>
      </c>
      <c r="K2417" s="1">
        <f t="shared" si="448"/>
        <v>70928</v>
      </c>
      <c r="M2417" s="6">
        <f t="shared" si="449"/>
        <v>-2</v>
      </c>
      <c r="O2417" s="2" t="str">
        <f t="shared" si="450"/>
        <v>94 ans, 8 mois, 12 jours</v>
      </c>
      <c r="Q2417" s="3">
        <f t="shared" si="451"/>
        <v>94</v>
      </c>
      <c r="R2417" s="4">
        <f t="shared" si="452"/>
        <v>8</v>
      </c>
      <c r="S2417" s="5">
        <f t="shared" si="453"/>
        <v>12</v>
      </c>
      <c r="U2417" s="1">
        <f t="shared" si="454"/>
        <v>70930</v>
      </c>
      <c r="W2417" s="6">
        <f t="shared" si="455"/>
        <v>0</v>
      </c>
      <c r="Y2417" t="str">
        <f>_xll.DIFFDATE(B2417,C2417,3)</f>
        <v>94 ans 8 mois 10 jours</v>
      </c>
      <c r="AC2417" t="str">
        <f>RIGHT(_xll.DIFFDATE($B2417,$C2417,3),8)</f>
        <v>10 jours</v>
      </c>
      <c r="AD2417" s="11"/>
      <c r="AE2417" s="10"/>
    </row>
    <row r="2418" spans="2:31">
      <c r="B2418" s="1">
        <v>25964</v>
      </c>
      <c r="C2418" s="1">
        <v>40378</v>
      </c>
      <c r="E2418" s="2" t="str">
        <f t="shared" si="444"/>
        <v>39 ans, 5 mois, 18 jours</v>
      </c>
      <c r="G2418" s="3">
        <f t="shared" si="445"/>
        <v>39</v>
      </c>
      <c r="H2418" s="4">
        <f t="shared" si="446"/>
        <v>5</v>
      </c>
      <c r="I2418" s="5">
        <f t="shared" si="447"/>
        <v>18</v>
      </c>
      <c r="K2418" s="1">
        <f t="shared" si="448"/>
        <v>40377</v>
      </c>
      <c r="M2418" s="6">
        <f t="shared" si="449"/>
        <v>-1</v>
      </c>
      <c r="O2418" s="2" t="str">
        <f t="shared" si="450"/>
        <v>39 ans, 5 mois, 19 jours</v>
      </c>
      <c r="Q2418" s="3">
        <f t="shared" si="451"/>
        <v>39</v>
      </c>
      <c r="R2418" s="4">
        <f t="shared" si="452"/>
        <v>5</v>
      </c>
      <c r="S2418" s="5">
        <f t="shared" si="453"/>
        <v>19</v>
      </c>
      <c r="U2418" s="1">
        <f t="shared" si="454"/>
        <v>40378</v>
      </c>
      <c r="W2418" s="6">
        <f t="shared" si="455"/>
        <v>0</v>
      </c>
      <c r="Y2418" t="str">
        <f>_xll.DIFFDATE(B2418,C2418,3)</f>
        <v>39 ans 5 mois 18 jours</v>
      </c>
      <c r="AC2418" t="str">
        <f>RIGHT(_xll.DIFFDATE($B2418,$C2418,3),8)</f>
        <v>18 jours</v>
      </c>
      <c r="AD2418" s="11"/>
      <c r="AE2418" s="10"/>
    </row>
    <row r="2419" spans="2:31">
      <c r="B2419" s="1">
        <v>26632</v>
      </c>
      <c r="C2419" s="1">
        <v>47925</v>
      </c>
      <c r="E2419" s="2" t="str">
        <f t="shared" si="444"/>
        <v>58 ans, 3 mois, 17 jours</v>
      </c>
      <c r="G2419" s="3">
        <f t="shared" si="445"/>
        <v>58</v>
      </c>
      <c r="H2419" s="4">
        <f t="shared" si="446"/>
        <v>3</v>
      </c>
      <c r="I2419" s="5">
        <f t="shared" si="447"/>
        <v>17</v>
      </c>
      <c r="K2419" s="1">
        <f t="shared" si="448"/>
        <v>47924</v>
      </c>
      <c r="M2419" s="6">
        <f t="shared" si="449"/>
        <v>-1</v>
      </c>
      <c r="O2419" s="2" t="str">
        <f t="shared" si="450"/>
        <v>58 ans, 3 mois, 18 jours</v>
      </c>
      <c r="Q2419" s="3">
        <f t="shared" si="451"/>
        <v>58</v>
      </c>
      <c r="R2419" s="4">
        <f t="shared" si="452"/>
        <v>3</v>
      </c>
      <c r="S2419" s="5">
        <f t="shared" si="453"/>
        <v>18</v>
      </c>
      <c r="U2419" s="1">
        <f t="shared" si="454"/>
        <v>47925</v>
      </c>
      <c r="W2419" s="6">
        <f t="shared" si="455"/>
        <v>0</v>
      </c>
      <c r="Y2419" t="str">
        <f>_xll.DIFFDATE(B2419,C2419,3)</f>
        <v>58 ans 3 mois 17 jours</v>
      </c>
      <c r="AC2419" t="str">
        <f>RIGHT(_xll.DIFFDATE($B2419,$C2419,3),8)</f>
        <v>17 jours</v>
      </c>
      <c r="AD2419" s="11"/>
      <c r="AE2419" s="10"/>
    </row>
    <row r="2420" spans="2:31">
      <c r="B2420" s="1">
        <v>6422</v>
      </c>
      <c r="C2420" s="1">
        <v>20237</v>
      </c>
      <c r="E2420" s="2" t="str">
        <f t="shared" si="444"/>
        <v>37 ans, 9 mois, 27 jours</v>
      </c>
      <c r="G2420" s="3">
        <f t="shared" si="445"/>
        <v>37</v>
      </c>
      <c r="H2420" s="4">
        <f t="shared" si="446"/>
        <v>9</v>
      </c>
      <c r="I2420" s="5">
        <f t="shared" si="447"/>
        <v>27</v>
      </c>
      <c r="K2420" s="1">
        <f t="shared" si="448"/>
        <v>20236</v>
      </c>
      <c r="M2420" s="6">
        <f t="shared" si="449"/>
        <v>-1</v>
      </c>
      <c r="O2420" s="2" t="str">
        <f t="shared" si="450"/>
        <v>37 ans, 9 mois, 28 jours</v>
      </c>
      <c r="Q2420" s="3">
        <f t="shared" si="451"/>
        <v>37</v>
      </c>
      <c r="R2420" s="4">
        <f t="shared" si="452"/>
        <v>9</v>
      </c>
      <c r="S2420" s="5">
        <f t="shared" si="453"/>
        <v>28</v>
      </c>
      <c r="U2420" s="1">
        <f t="shared" si="454"/>
        <v>20237</v>
      </c>
      <c r="W2420" s="6">
        <f t="shared" si="455"/>
        <v>0</v>
      </c>
      <c r="Y2420" t="str">
        <f>_xll.DIFFDATE(B2420,C2420,3)</f>
        <v>37 ans 9 mois 27 jours</v>
      </c>
      <c r="AC2420" t="str">
        <f>RIGHT(_xll.DIFFDATE($B2420,$C2420,3),8)</f>
        <v>27 jours</v>
      </c>
      <c r="AD2420" s="11"/>
      <c r="AE2420" s="10"/>
    </row>
    <row r="2421" spans="2:31">
      <c r="B2421" s="1">
        <v>34365</v>
      </c>
      <c r="C2421" s="1">
        <v>73691</v>
      </c>
      <c r="E2421" s="2" t="str">
        <f t="shared" si="444"/>
        <v>107 ans, 8 mois, 2 jours</v>
      </c>
      <c r="G2421" s="3">
        <f t="shared" si="445"/>
        <v>107</v>
      </c>
      <c r="H2421" s="4">
        <f t="shared" si="446"/>
        <v>8</v>
      </c>
      <c r="I2421" s="5">
        <f t="shared" si="447"/>
        <v>2</v>
      </c>
      <c r="K2421" s="1">
        <f t="shared" si="448"/>
        <v>73690</v>
      </c>
      <c r="M2421" s="6">
        <f t="shared" si="449"/>
        <v>-1</v>
      </c>
      <c r="O2421" s="2" t="str">
        <f t="shared" si="450"/>
        <v>107 ans, 8 mois, 3 jours</v>
      </c>
      <c r="Q2421" s="3">
        <f t="shared" si="451"/>
        <v>107</v>
      </c>
      <c r="R2421" s="4">
        <f t="shared" si="452"/>
        <v>8</v>
      </c>
      <c r="S2421" s="5">
        <f t="shared" si="453"/>
        <v>3</v>
      </c>
      <c r="U2421" s="1">
        <f t="shared" si="454"/>
        <v>73691</v>
      </c>
      <c r="W2421" s="6">
        <f t="shared" si="455"/>
        <v>0</v>
      </c>
      <c r="Y2421" t="str">
        <f>_xll.DIFFDATE(B2421,C2421,3)</f>
        <v>107 ans 8 mois 2 jours</v>
      </c>
      <c r="AC2421" t="str">
        <f>RIGHT(_xll.DIFFDATE($B2421,$C2421,3),8)</f>
        <v xml:space="preserve"> 2 jours</v>
      </c>
      <c r="AD2421" s="11"/>
      <c r="AE2421" s="10"/>
    </row>
    <row r="2422" spans="2:31">
      <c r="B2422" s="1">
        <v>1705</v>
      </c>
      <c r="C2422" s="1">
        <v>46212</v>
      </c>
      <c r="E2422" s="2" t="str">
        <f t="shared" si="444"/>
        <v>121 ans, 10 mois, 8 jours</v>
      </c>
      <c r="G2422" s="3">
        <f t="shared" si="445"/>
        <v>121</v>
      </c>
      <c r="H2422" s="4">
        <f t="shared" si="446"/>
        <v>10</v>
      </c>
      <c r="I2422" s="5">
        <f t="shared" si="447"/>
        <v>8</v>
      </c>
      <c r="K2422" s="1">
        <f t="shared" si="448"/>
        <v>46211</v>
      </c>
      <c r="M2422" s="6">
        <f t="shared" si="449"/>
        <v>-1</v>
      </c>
      <c r="O2422" s="2" t="str">
        <f t="shared" si="450"/>
        <v>121 ans, 10 mois, 9 jours</v>
      </c>
      <c r="Q2422" s="3">
        <f t="shared" si="451"/>
        <v>121</v>
      </c>
      <c r="R2422" s="4">
        <f t="shared" si="452"/>
        <v>10</v>
      </c>
      <c r="S2422" s="5">
        <f t="shared" si="453"/>
        <v>9</v>
      </c>
      <c r="U2422" s="1">
        <f t="shared" si="454"/>
        <v>46212</v>
      </c>
      <c r="W2422" s="6">
        <f t="shared" si="455"/>
        <v>0</v>
      </c>
      <c r="Y2422" t="str">
        <f>_xll.DIFFDATE(B2422,C2422,3)</f>
        <v>121 ans 10 mois 8 jours</v>
      </c>
      <c r="AC2422" t="str">
        <f>RIGHT(_xll.DIFFDATE($B2422,$C2422,3),8)</f>
        <v xml:space="preserve"> 8 jours</v>
      </c>
      <c r="AD2422" s="11"/>
      <c r="AE2422" s="10"/>
    </row>
    <row r="2423" spans="2:31">
      <c r="B2423" s="1">
        <v>18475</v>
      </c>
      <c r="C2423" s="1">
        <v>64564</v>
      </c>
      <c r="E2423" s="2" t="str">
        <f t="shared" si="444"/>
        <v>126 ans, 2 mois, 5 jours</v>
      </c>
      <c r="G2423" s="3">
        <f t="shared" si="445"/>
        <v>126</v>
      </c>
      <c r="H2423" s="4">
        <f t="shared" si="446"/>
        <v>2</v>
      </c>
      <c r="I2423" s="5">
        <f t="shared" si="447"/>
        <v>5</v>
      </c>
      <c r="K2423" s="1">
        <f t="shared" si="448"/>
        <v>64563</v>
      </c>
      <c r="M2423" s="6">
        <f t="shared" si="449"/>
        <v>-1</v>
      </c>
      <c r="O2423" s="2" t="str">
        <f t="shared" si="450"/>
        <v>126 ans, 2 mois, 6 jours</v>
      </c>
      <c r="Q2423" s="3">
        <f t="shared" si="451"/>
        <v>126</v>
      </c>
      <c r="R2423" s="4">
        <f t="shared" si="452"/>
        <v>2</v>
      </c>
      <c r="S2423" s="5">
        <f t="shared" si="453"/>
        <v>6</v>
      </c>
      <c r="U2423" s="1">
        <f t="shared" si="454"/>
        <v>64564</v>
      </c>
      <c r="W2423" s="6">
        <f t="shared" si="455"/>
        <v>0</v>
      </c>
      <c r="Y2423" t="str">
        <f>_xll.DIFFDATE(B2423,C2423,3)</f>
        <v>126 ans 2 mois 5 jours</v>
      </c>
      <c r="AC2423" t="str">
        <f>RIGHT(_xll.DIFFDATE($B2423,$C2423,3),8)</f>
        <v xml:space="preserve"> 5 jours</v>
      </c>
      <c r="AD2423" s="11"/>
      <c r="AE2423" s="10"/>
    </row>
    <row r="2424" spans="2:31">
      <c r="B2424" s="1">
        <v>9801</v>
      </c>
      <c r="C2424" s="1">
        <v>48563</v>
      </c>
      <c r="E2424" s="2" t="str">
        <f t="shared" si="444"/>
        <v>106 ans, 1 mois, 14 jours</v>
      </c>
      <c r="G2424" s="3">
        <f t="shared" si="445"/>
        <v>106</v>
      </c>
      <c r="H2424" s="4">
        <f t="shared" si="446"/>
        <v>1</v>
      </c>
      <c r="I2424" s="5">
        <f t="shared" si="447"/>
        <v>14</v>
      </c>
      <c r="K2424" s="1">
        <f t="shared" si="448"/>
        <v>48562</v>
      </c>
      <c r="M2424" s="6">
        <f t="shared" si="449"/>
        <v>-1</v>
      </c>
      <c r="O2424" s="2" t="str">
        <f t="shared" si="450"/>
        <v>106 ans, 1 mois, 15 jours</v>
      </c>
      <c r="Q2424" s="3">
        <f t="shared" si="451"/>
        <v>106</v>
      </c>
      <c r="R2424" s="4">
        <f t="shared" si="452"/>
        <v>1</v>
      </c>
      <c r="S2424" s="5">
        <f t="shared" si="453"/>
        <v>15</v>
      </c>
      <c r="U2424" s="1">
        <f t="shared" si="454"/>
        <v>48563</v>
      </c>
      <c r="W2424" s="6">
        <f t="shared" si="455"/>
        <v>0</v>
      </c>
      <c r="Y2424" t="str">
        <f>_xll.DIFFDATE(B2424,C2424,3)</f>
        <v>106 ans 1 mois 14 jours</v>
      </c>
      <c r="AC2424" t="str">
        <f>RIGHT(_xll.DIFFDATE($B2424,$C2424,3),8)</f>
        <v>14 jours</v>
      </c>
      <c r="AD2424" s="11"/>
      <c r="AE2424" s="10"/>
    </row>
    <row r="2425" spans="2:31">
      <c r="B2425" s="1">
        <v>22585</v>
      </c>
      <c r="C2425" s="1">
        <v>39151</v>
      </c>
      <c r="E2425" s="2" t="str">
        <f t="shared" si="444"/>
        <v>45 ans, 4 mois, 7 jours</v>
      </c>
      <c r="G2425" s="3">
        <f t="shared" si="445"/>
        <v>45</v>
      </c>
      <c r="H2425" s="4">
        <f t="shared" si="446"/>
        <v>4</v>
      </c>
      <c r="I2425" s="5">
        <f t="shared" si="447"/>
        <v>7</v>
      </c>
      <c r="K2425" s="1">
        <f t="shared" si="448"/>
        <v>39148</v>
      </c>
      <c r="M2425" s="6">
        <f t="shared" si="449"/>
        <v>-3</v>
      </c>
      <c r="O2425" s="2" t="str">
        <f t="shared" si="450"/>
        <v>45 ans, 4 mois, 10 jours</v>
      </c>
      <c r="Q2425" s="3">
        <f t="shared" si="451"/>
        <v>45</v>
      </c>
      <c r="R2425" s="4">
        <f t="shared" si="452"/>
        <v>4</v>
      </c>
      <c r="S2425" s="5">
        <f t="shared" si="453"/>
        <v>10</v>
      </c>
      <c r="U2425" s="1">
        <f t="shared" si="454"/>
        <v>39151</v>
      </c>
      <c r="W2425" s="6">
        <f t="shared" si="455"/>
        <v>0</v>
      </c>
      <c r="Y2425" t="str">
        <f>_xll.DIFFDATE(B2425,C2425,3)</f>
        <v>45 ans 4 mois 7 jours</v>
      </c>
      <c r="AC2425" t="str">
        <f>RIGHT(_xll.DIFFDATE($B2425,$C2425,3),8)</f>
        <v xml:space="preserve"> 7 jours</v>
      </c>
      <c r="AD2425" s="11"/>
      <c r="AE2425" s="10"/>
    </row>
    <row r="2426" spans="2:31">
      <c r="B2426" s="1">
        <v>17410</v>
      </c>
      <c r="C2426" s="1">
        <v>54043</v>
      </c>
      <c r="E2426" s="2" t="str">
        <f t="shared" si="444"/>
        <v>100 ans, 3 mois, 16 jours</v>
      </c>
      <c r="G2426" s="3">
        <f t="shared" si="445"/>
        <v>100</v>
      </c>
      <c r="H2426" s="4">
        <f t="shared" si="446"/>
        <v>3</v>
      </c>
      <c r="I2426" s="5">
        <f t="shared" si="447"/>
        <v>16</v>
      </c>
      <c r="K2426" s="1">
        <f t="shared" si="448"/>
        <v>54042</v>
      </c>
      <c r="M2426" s="6">
        <f t="shared" si="449"/>
        <v>-1</v>
      </c>
      <c r="O2426" s="2" t="str">
        <f t="shared" si="450"/>
        <v>100 ans, 3 mois, 17 jours</v>
      </c>
      <c r="Q2426" s="3">
        <f t="shared" si="451"/>
        <v>100</v>
      </c>
      <c r="R2426" s="4">
        <f t="shared" si="452"/>
        <v>3</v>
      </c>
      <c r="S2426" s="5">
        <f t="shared" si="453"/>
        <v>17</v>
      </c>
      <c r="U2426" s="1">
        <f t="shared" si="454"/>
        <v>54043</v>
      </c>
      <c r="W2426" s="6">
        <f t="shared" si="455"/>
        <v>0</v>
      </c>
      <c r="Y2426" t="str">
        <f>_xll.DIFFDATE(B2426,C2426,3)</f>
        <v>100 ans 3 mois 16 jours</v>
      </c>
      <c r="AC2426" t="str">
        <f>RIGHT(_xll.DIFFDATE($B2426,$C2426,3),8)</f>
        <v>16 jours</v>
      </c>
      <c r="AD2426" s="11"/>
      <c r="AE2426" s="10"/>
    </row>
    <row r="2427" spans="2:31">
      <c r="B2427" s="1">
        <v>20789</v>
      </c>
      <c r="C2427" s="1">
        <v>53047</v>
      </c>
      <c r="E2427" s="2" t="str">
        <f t="shared" si="444"/>
        <v>88 ans, 3 mois, 24 jours</v>
      </c>
      <c r="G2427" s="3">
        <f t="shared" si="445"/>
        <v>88</v>
      </c>
      <c r="H2427" s="4">
        <f t="shared" si="446"/>
        <v>3</v>
      </c>
      <c r="I2427" s="5">
        <f t="shared" si="447"/>
        <v>24</v>
      </c>
      <c r="K2427" s="1">
        <f t="shared" si="448"/>
        <v>53045</v>
      </c>
      <c r="M2427" s="6">
        <f t="shared" si="449"/>
        <v>-2</v>
      </c>
      <c r="O2427" s="2" t="str">
        <f t="shared" si="450"/>
        <v>88 ans, 3 mois, 26 jours</v>
      </c>
      <c r="Q2427" s="3">
        <f t="shared" si="451"/>
        <v>88</v>
      </c>
      <c r="R2427" s="4">
        <f t="shared" si="452"/>
        <v>3</v>
      </c>
      <c r="S2427" s="5">
        <f t="shared" si="453"/>
        <v>26</v>
      </c>
      <c r="U2427" s="1">
        <f t="shared" si="454"/>
        <v>53047</v>
      </c>
      <c r="W2427" s="6">
        <f t="shared" si="455"/>
        <v>0</v>
      </c>
      <c r="Y2427" t="str">
        <f>_xll.DIFFDATE(B2427,C2427,3)</f>
        <v>88 ans 3 mois 24 jours</v>
      </c>
      <c r="AC2427" t="str">
        <f>RIGHT(_xll.DIFFDATE($B2427,$C2427,3),8)</f>
        <v>24 jours</v>
      </c>
      <c r="AD2427" s="11"/>
      <c r="AE2427" s="10"/>
    </row>
    <row r="2428" spans="2:31">
      <c r="B2428" s="1">
        <v>16069</v>
      </c>
      <c r="C2428" s="1">
        <v>28937</v>
      </c>
      <c r="E2428" s="2" t="str">
        <f t="shared" si="444"/>
        <v>35 ans, 2 mois, 22 jours</v>
      </c>
      <c r="G2428" s="3">
        <f t="shared" si="445"/>
        <v>35</v>
      </c>
      <c r="H2428" s="4">
        <f t="shared" si="446"/>
        <v>2</v>
      </c>
      <c r="I2428" s="5">
        <f t="shared" si="447"/>
        <v>22</v>
      </c>
      <c r="K2428" s="1">
        <f t="shared" si="448"/>
        <v>28936</v>
      </c>
      <c r="M2428" s="6">
        <f t="shared" si="449"/>
        <v>-1</v>
      </c>
      <c r="O2428" s="2" t="str">
        <f t="shared" si="450"/>
        <v>35 ans, 2 mois, 23 jours</v>
      </c>
      <c r="Q2428" s="3">
        <f t="shared" si="451"/>
        <v>35</v>
      </c>
      <c r="R2428" s="4">
        <f t="shared" si="452"/>
        <v>2</v>
      </c>
      <c r="S2428" s="5">
        <f t="shared" si="453"/>
        <v>23</v>
      </c>
      <c r="U2428" s="1">
        <f t="shared" si="454"/>
        <v>28937</v>
      </c>
      <c r="W2428" s="6">
        <f t="shared" si="455"/>
        <v>0</v>
      </c>
      <c r="Y2428" t="str">
        <f>_xll.DIFFDATE(B2428,C2428,3)</f>
        <v>35 ans 2 mois 22 jours</v>
      </c>
      <c r="AC2428" t="str">
        <f>RIGHT(_xll.DIFFDATE($B2428,$C2428,3),8)</f>
        <v>22 jours</v>
      </c>
      <c r="AD2428" s="11"/>
      <c r="AE2428" s="10"/>
    </row>
    <row r="2429" spans="2:31">
      <c r="B2429" s="1">
        <v>24411</v>
      </c>
      <c r="C2429" s="1">
        <v>77364</v>
      </c>
      <c r="E2429" s="2" t="str">
        <f t="shared" si="444"/>
        <v>144 ans, 11 mois, 23 jours</v>
      </c>
      <c r="G2429" s="3">
        <f t="shared" si="445"/>
        <v>144</v>
      </c>
      <c r="H2429" s="4">
        <f t="shared" si="446"/>
        <v>11</v>
      </c>
      <c r="I2429" s="5">
        <f t="shared" si="447"/>
        <v>23</v>
      </c>
      <c r="K2429" s="1">
        <f t="shared" si="448"/>
        <v>77363</v>
      </c>
      <c r="M2429" s="6">
        <f t="shared" si="449"/>
        <v>-1</v>
      </c>
      <c r="O2429" s="2" t="str">
        <f t="shared" si="450"/>
        <v>144 ans, 11 mois, 24 jours</v>
      </c>
      <c r="Q2429" s="3">
        <f t="shared" si="451"/>
        <v>144</v>
      </c>
      <c r="R2429" s="4">
        <f t="shared" si="452"/>
        <v>11</v>
      </c>
      <c r="S2429" s="5">
        <f t="shared" si="453"/>
        <v>24</v>
      </c>
      <c r="U2429" s="1">
        <f t="shared" si="454"/>
        <v>77364</v>
      </c>
      <c r="W2429" s="6">
        <f t="shared" si="455"/>
        <v>0</v>
      </c>
      <c r="Y2429" t="str">
        <f>_xll.DIFFDATE(B2429,C2429,3)</f>
        <v>144 ans 11 mois 23 jours</v>
      </c>
      <c r="AC2429" t="str">
        <f>RIGHT(_xll.DIFFDATE($B2429,$C2429,3),8)</f>
        <v>23 jours</v>
      </c>
      <c r="AD2429" s="11"/>
      <c r="AE2429" s="10"/>
    </row>
    <row r="2430" spans="2:31">
      <c r="B2430" s="1">
        <v>22677</v>
      </c>
      <c r="C2430" s="1">
        <v>43914</v>
      </c>
      <c r="E2430" s="2" t="str">
        <f t="shared" si="444"/>
        <v>58 ans, 1 mois, 22 jours</v>
      </c>
      <c r="G2430" s="3">
        <f t="shared" si="445"/>
        <v>58</v>
      </c>
      <c r="H2430" s="4">
        <f t="shared" si="446"/>
        <v>1</v>
      </c>
      <c r="I2430" s="5">
        <f t="shared" si="447"/>
        <v>22</v>
      </c>
      <c r="K2430" s="1">
        <f t="shared" si="448"/>
        <v>43912</v>
      </c>
      <c r="M2430" s="6">
        <f t="shared" si="449"/>
        <v>-2</v>
      </c>
      <c r="O2430" s="2" t="str">
        <f t="shared" si="450"/>
        <v>58 ans, 1 mois, 24 jours</v>
      </c>
      <c r="Q2430" s="3">
        <f t="shared" si="451"/>
        <v>58</v>
      </c>
      <c r="R2430" s="4">
        <f t="shared" si="452"/>
        <v>1</v>
      </c>
      <c r="S2430" s="5">
        <f t="shared" si="453"/>
        <v>24</v>
      </c>
      <c r="U2430" s="1">
        <f t="shared" si="454"/>
        <v>43914</v>
      </c>
      <c r="W2430" s="6">
        <f t="shared" si="455"/>
        <v>0</v>
      </c>
      <c r="Y2430" t="str">
        <f>_xll.DIFFDATE(B2430,C2430,3)</f>
        <v>58 ans 1 mois 22 jours</v>
      </c>
      <c r="AC2430" t="str">
        <f>RIGHT(_xll.DIFFDATE($B2430,$C2430,3),8)</f>
        <v>22 jours</v>
      </c>
      <c r="AD2430" s="11"/>
      <c r="AE2430" s="10"/>
    </row>
    <row r="2431" spans="2:31">
      <c r="B2431" s="1">
        <v>16831</v>
      </c>
      <c r="C2431" s="1">
        <v>63270</v>
      </c>
      <c r="E2431" s="2" t="str">
        <f t="shared" si="444"/>
        <v>127 ans, 1 mois, 21 jours</v>
      </c>
      <c r="G2431" s="3">
        <f t="shared" si="445"/>
        <v>127</v>
      </c>
      <c r="H2431" s="4">
        <f t="shared" si="446"/>
        <v>1</v>
      </c>
      <c r="I2431" s="5">
        <f t="shared" si="447"/>
        <v>21</v>
      </c>
      <c r="K2431" s="1">
        <f t="shared" si="448"/>
        <v>63269</v>
      </c>
      <c r="M2431" s="6">
        <f t="shared" si="449"/>
        <v>-1</v>
      </c>
      <c r="O2431" s="2" t="str">
        <f t="shared" si="450"/>
        <v>127 ans, 1 mois, 22 jours</v>
      </c>
      <c r="Q2431" s="3">
        <f t="shared" si="451"/>
        <v>127</v>
      </c>
      <c r="R2431" s="4">
        <f t="shared" si="452"/>
        <v>1</v>
      </c>
      <c r="S2431" s="5">
        <f t="shared" si="453"/>
        <v>22</v>
      </c>
      <c r="U2431" s="1">
        <f t="shared" si="454"/>
        <v>63270</v>
      </c>
      <c r="W2431" s="6">
        <f t="shared" si="455"/>
        <v>0</v>
      </c>
      <c r="Y2431" t="str">
        <f>_xll.DIFFDATE(B2431,C2431,3)</f>
        <v>127 ans 1 mois 21 jours</v>
      </c>
      <c r="AC2431" t="str">
        <f>RIGHT(_xll.DIFFDATE($B2431,$C2431,3),8)</f>
        <v>21 jours</v>
      </c>
      <c r="AD2431" s="11"/>
      <c r="AE2431" s="10"/>
    </row>
    <row r="2432" spans="2:31">
      <c r="B2432" s="1">
        <v>35461</v>
      </c>
      <c r="C2432" s="1">
        <v>85663</v>
      </c>
      <c r="E2432" s="2" t="str">
        <f t="shared" si="444"/>
        <v>137 ans, 5 mois, 13 jours</v>
      </c>
      <c r="G2432" s="3">
        <f t="shared" si="445"/>
        <v>137</v>
      </c>
      <c r="H2432" s="4">
        <f t="shared" si="446"/>
        <v>5</v>
      </c>
      <c r="I2432" s="5">
        <f t="shared" si="447"/>
        <v>13</v>
      </c>
      <c r="K2432" s="1">
        <f t="shared" si="448"/>
        <v>85662</v>
      </c>
      <c r="M2432" s="6">
        <f t="shared" si="449"/>
        <v>-1</v>
      </c>
      <c r="O2432" s="2" t="str">
        <f t="shared" si="450"/>
        <v>137 ans, 5 mois, 14 jours</v>
      </c>
      <c r="Q2432" s="3">
        <f t="shared" si="451"/>
        <v>137</v>
      </c>
      <c r="R2432" s="4">
        <f t="shared" si="452"/>
        <v>5</v>
      </c>
      <c r="S2432" s="5">
        <f t="shared" si="453"/>
        <v>14</v>
      </c>
      <c r="U2432" s="1">
        <f t="shared" si="454"/>
        <v>85663</v>
      </c>
      <c r="W2432" s="6">
        <f t="shared" si="455"/>
        <v>0</v>
      </c>
      <c r="Y2432" t="str">
        <f>_xll.DIFFDATE(B2432,C2432,3)</f>
        <v>137 ans 5 mois 13 jours</v>
      </c>
      <c r="AC2432" t="str">
        <f>RIGHT(_xll.DIFFDATE($B2432,$C2432,3),8)</f>
        <v>13 jours</v>
      </c>
      <c r="AD2432" s="11"/>
      <c r="AE2432" s="10"/>
    </row>
    <row r="2433" spans="2:31">
      <c r="B2433" s="1">
        <v>15645</v>
      </c>
      <c r="C2433" s="1">
        <v>56606</v>
      </c>
      <c r="E2433" s="2" t="str">
        <f t="shared" si="444"/>
        <v>112 ans, 1 mois, 22 jours</v>
      </c>
      <c r="G2433" s="3">
        <f t="shared" si="445"/>
        <v>112</v>
      </c>
      <c r="H2433" s="4">
        <f t="shared" si="446"/>
        <v>1</v>
      </c>
      <c r="I2433" s="5">
        <f t="shared" si="447"/>
        <v>22</v>
      </c>
      <c r="K2433" s="1">
        <f t="shared" si="448"/>
        <v>56605</v>
      </c>
      <c r="M2433" s="6">
        <f t="shared" si="449"/>
        <v>-1</v>
      </c>
      <c r="O2433" s="2" t="str">
        <f t="shared" si="450"/>
        <v>112 ans, 1 mois, 23 jours</v>
      </c>
      <c r="Q2433" s="3">
        <f t="shared" si="451"/>
        <v>112</v>
      </c>
      <c r="R2433" s="4">
        <f t="shared" si="452"/>
        <v>1</v>
      </c>
      <c r="S2433" s="5">
        <f t="shared" si="453"/>
        <v>23</v>
      </c>
      <c r="U2433" s="1">
        <f t="shared" si="454"/>
        <v>56606</v>
      </c>
      <c r="W2433" s="6">
        <f t="shared" si="455"/>
        <v>0</v>
      </c>
      <c r="Y2433" t="str">
        <f>_xll.DIFFDATE(B2433,C2433,3)</f>
        <v>112 ans 1 mois 22 jours</v>
      </c>
      <c r="AC2433" t="str">
        <f>RIGHT(_xll.DIFFDATE($B2433,$C2433,3),8)</f>
        <v>22 jours</v>
      </c>
      <c r="AD2433" s="11"/>
      <c r="AE2433" s="10"/>
    </row>
    <row r="2434" spans="2:31">
      <c r="B2434" s="1">
        <v>15372</v>
      </c>
      <c r="C2434" s="1">
        <v>55511</v>
      </c>
      <c r="E2434" s="2" t="str">
        <f t="shared" si="444"/>
        <v>109 ans, 10 mois, 23 jours</v>
      </c>
      <c r="G2434" s="3">
        <f t="shared" si="445"/>
        <v>109</v>
      </c>
      <c r="H2434" s="4">
        <f t="shared" si="446"/>
        <v>10</v>
      </c>
      <c r="I2434" s="5">
        <f t="shared" si="447"/>
        <v>23</v>
      </c>
      <c r="K2434" s="1">
        <f t="shared" si="448"/>
        <v>55510</v>
      </c>
      <c r="M2434" s="6">
        <f t="shared" si="449"/>
        <v>-1</v>
      </c>
      <c r="O2434" s="2" t="str">
        <f t="shared" si="450"/>
        <v>109 ans, 10 mois, 24 jours</v>
      </c>
      <c r="Q2434" s="3">
        <f t="shared" si="451"/>
        <v>109</v>
      </c>
      <c r="R2434" s="4">
        <f t="shared" si="452"/>
        <v>10</v>
      </c>
      <c r="S2434" s="5">
        <f t="shared" si="453"/>
        <v>24</v>
      </c>
      <c r="U2434" s="1">
        <f t="shared" si="454"/>
        <v>55511</v>
      </c>
      <c r="W2434" s="6">
        <f t="shared" si="455"/>
        <v>0</v>
      </c>
      <c r="Y2434" t="str">
        <f>_xll.DIFFDATE(B2434,C2434,3)</f>
        <v>109 ans 10 mois 23 jours</v>
      </c>
      <c r="AC2434" t="str">
        <f>RIGHT(_xll.DIFFDATE($B2434,$C2434,3),8)</f>
        <v>23 jours</v>
      </c>
      <c r="AD2434" s="11"/>
      <c r="AE2434" s="10"/>
    </row>
    <row r="2435" spans="2:31">
      <c r="B2435" s="1">
        <v>27180</v>
      </c>
      <c r="C2435" s="1">
        <v>80868</v>
      </c>
      <c r="E2435" s="2" t="str">
        <f t="shared" si="444"/>
        <v>146 ans, 11 mois, 27 jours</v>
      </c>
      <c r="G2435" s="3">
        <f t="shared" si="445"/>
        <v>146</v>
      </c>
      <c r="H2435" s="4">
        <f t="shared" si="446"/>
        <v>11</v>
      </c>
      <c r="I2435" s="5">
        <f t="shared" si="447"/>
        <v>27</v>
      </c>
      <c r="K2435" s="1">
        <f t="shared" si="448"/>
        <v>80867</v>
      </c>
      <c r="M2435" s="6">
        <f t="shared" si="449"/>
        <v>-1</v>
      </c>
      <c r="O2435" s="2" t="str">
        <f t="shared" si="450"/>
        <v>146 ans, 11 mois, 28 jours</v>
      </c>
      <c r="Q2435" s="3">
        <f t="shared" si="451"/>
        <v>146</v>
      </c>
      <c r="R2435" s="4">
        <f t="shared" si="452"/>
        <v>11</v>
      </c>
      <c r="S2435" s="5">
        <f t="shared" si="453"/>
        <v>28</v>
      </c>
      <c r="U2435" s="1">
        <f t="shared" si="454"/>
        <v>80868</v>
      </c>
      <c r="W2435" s="6">
        <f t="shared" si="455"/>
        <v>0</v>
      </c>
      <c r="Y2435" t="str">
        <f>_xll.DIFFDATE(B2435,C2435,3)</f>
        <v>146 ans 11 mois 27 jours</v>
      </c>
      <c r="AC2435" t="str">
        <f>RIGHT(_xll.DIFFDATE($B2435,$C2435,3),8)</f>
        <v>27 jours</v>
      </c>
      <c r="AD2435" s="11"/>
      <c r="AE2435" s="10"/>
    </row>
    <row r="2436" spans="2:31">
      <c r="B2436" s="1">
        <v>1308</v>
      </c>
      <c r="C2436" s="1">
        <v>40517</v>
      </c>
      <c r="E2436" s="2" t="str">
        <f t="shared" si="444"/>
        <v>107 ans, 4 mois, 4 jours</v>
      </c>
      <c r="G2436" s="3">
        <f t="shared" si="445"/>
        <v>107</v>
      </c>
      <c r="H2436" s="4">
        <f t="shared" si="446"/>
        <v>4</v>
      </c>
      <c r="I2436" s="5">
        <f t="shared" si="447"/>
        <v>4</v>
      </c>
      <c r="K2436" s="1">
        <f t="shared" si="448"/>
        <v>40516</v>
      </c>
      <c r="M2436" s="6">
        <f t="shared" si="449"/>
        <v>-1</v>
      </c>
      <c r="O2436" s="2" t="str">
        <f t="shared" si="450"/>
        <v>107 ans, 4 mois, 5 jours</v>
      </c>
      <c r="Q2436" s="3">
        <f t="shared" si="451"/>
        <v>107</v>
      </c>
      <c r="R2436" s="4">
        <f t="shared" si="452"/>
        <v>4</v>
      </c>
      <c r="S2436" s="5">
        <f t="shared" si="453"/>
        <v>5</v>
      </c>
      <c r="U2436" s="1">
        <f t="shared" si="454"/>
        <v>40517</v>
      </c>
      <c r="W2436" s="6">
        <f t="shared" si="455"/>
        <v>0</v>
      </c>
      <c r="Y2436" t="str">
        <f>_xll.DIFFDATE(B2436,C2436,3)</f>
        <v>107 ans 4 mois 4 jours</v>
      </c>
      <c r="AC2436" t="str">
        <f>RIGHT(_xll.DIFFDATE($B2436,$C2436,3),8)</f>
        <v xml:space="preserve"> 4 jours</v>
      </c>
      <c r="AD2436" s="11"/>
      <c r="AE2436" s="10"/>
    </row>
    <row r="2437" spans="2:31">
      <c r="B2437" s="1">
        <v>34848</v>
      </c>
      <c r="C2437" s="1">
        <v>46094</v>
      </c>
      <c r="E2437" s="2" t="str">
        <f t="shared" si="444"/>
        <v>30 ans, 9 mois, 12 jours</v>
      </c>
      <c r="G2437" s="3">
        <f t="shared" si="445"/>
        <v>30</v>
      </c>
      <c r="H2437" s="4">
        <f t="shared" si="446"/>
        <v>9</v>
      </c>
      <c r="I2437" s="5">
        <f t="shared" si="447"/>
        <v>12</v>
      </c>
      <c r="K2437" s="1">
        <f t="shared" si="448"/>
        <v>46093</v>
      </c>
      <c r="M2437" s="6">
        <f t="shared" si="449"/>
        <v>-1</v>
      </c>
      <c r="O2437" s="2" t="str">
        <f t="shared" si="450"/>
        <v>30 ans, 9 mois, 13 jours</v>
      </c>
      <c r="Q2437" s="3">
        <f t="shared" si="451"/>
        <v>30</v>
      </c>
      <c r="R2437" s="4">
        <f t="shared" si="452"/>
        <v>9</v>
      </c>
      <c r="S2437" s="5">
        <f t="shared" si="453"/>
        <v>13</v>
      </c>
      <c r="U2437" s="1">
        <f t="shared" si="454"/>
        <v>46094</v>
      </c>
      <c r="W2437" s="6">
        <f t="shared" si="455"/>
        <v>0</v>
      </c>
      <c r="Y2437" t="str">
        <f>_xll.DIFFDATE(B2437,C2437,3)</f>
        <v>30 ans 9 mois 12 jours</v>
      </c>
      <c r="AC2437" t="str">
        <f>RIGHT(_xll.DIFFDATE($B2437,$C2437,3),8)</f>
        <v>12 jours</v>
      </c>
      <c r="AD2437" s="11"/>
      <c r="AE2437" s="10"/>
    </row>
    <row r="2438" spans="2:31">
      <c r="B2438" s="1">
        <v>12509</v>
      </c>
      <c r="C2438" s="1">
        <v>45371</v>
      </c>
      <c r="E2438" s="2" t="str">
        <f t="shared" si="444"/>
        <v>89 ans, 11 mois, 18 jours</v>
      </c>
      <c r="G2438" s="3">
        <f t="shared" si="445"/>
        <v>89</v>
      </c>
      <c r="H2438" s="4">
        <f t="shared" si="446"/>
        <v>11</v>
      </c>
      <c r="I2438" s="5">
        <f t="shared" si="447"/>
        <v>18</v>
      </c>
      <c r="K2438" s="1">
        <f t="shared" si="448"/>
        <v>45369</v>
      </c>
      <c r="M2438" s="6">
        <f t="shared" si="449"/>
        <v>-2</v>
      </c>
      <c r="O2438" s="2" t="str">
        <f t="shared" si="450"/>
        <v>89 ans, 11 mois, 20 jours</v>
      </c>
      <c r="Q2438" s="3">
        <f t="shared" si="451"/>
        <v>89</v>
      </c>
      <c r="R2438" s="4">
        <f t="shared" si="452"/>
        <v>11</v>
      </c>
      <c r="S2438" s="5">
        <f t="shared" si="453"/>
        <v>20</v>
      </c>
      <c r="U2438" s="1">
        <f t="shared" si="454"/>
        <v>45371</v>
      </c>
      <c r="W2438" s="6">
        <f t="shared" si="455"/>
        <v>0</v>
      </c>
      <c r="Y2438" t="str">
        <f>_xll.DIFFDATE(B2438,C2438,3)</f>
        <v>89 ans 11 mois 18 jours</v>
      </c>
      <c r="AC2438" t="str">
        <f>RIGHT(_xll.DIFFDATE($B2438,$C2438,3),8)</f>
        <v>18 jours</v>
      </c>
      <c r="AD2438" s="11"/>
      <c r="AE2438" s="10"/>
    </row>
    <row r="2439" spans="2:31">
      <c r="B2439" s="1">
        <v>17347</v>
      </c>
      <c r="C2439" s="1">
        <v>69102</v>
      </c>
      <c r="E2439" s="2" t="str">
        <f t="shared" si="444"/>
        <v>141 ans, 8 mois, 9 jours</v>
      </c>
      <c r="G2439" s="3">
        <f t="shared" si="445"/>
        <v>141</v>
      </c>
      <c r="H2439" s="4">
        <f t="shared" si="446"/>
        <v>8</v>
      </c>
      <c r="I2439" s="5">
        <f t="shared" si="447"/>
        <v>9</v>
      </c>
      <c r="K2439" s="1">
        <f t="shared" si="448"/>
        <v>69101</v>
      </c>
      <c r="M2439" s="6">
        <f t="shared" si="449"/>
        <v>-1</v>
      </c>
      <c r="O2439" s="2" t="str">
        <f t="shared" si="450"/>
        <v>141 ans, 8 mois, 10 jours</v>
      </c>
      <c r="Q2439" s="3">
        <f t="shared" si="451"/>
        <v>141</v>
      </c>
      <c r="R2439" s="4">
        <f t="shared" si="452"/>
        <v>8</v>
      </c>
      <c r="S2439" s="5">
        <f t="shared" si="453"/>
        <v>10</v>
      </c>
      <c r="U2439" s="1">
        <f t="shared" si="454"/>
        <v>69102</v>
      </c>
      <c r="W2439" s="6">
        <f t="shared" si="455"/>
        <v>0</v>
      </c>
      <c r="Y2439" t="str">
        <f>_xll.DIFFDATE(B2439,C2439,3)</f>
        <v>141 ans 8 mois 9 jours</v>
      </c>
      <c r="AC2439" t="str">
        <f>RIGHT(_xll.DIFFDATE($B2439,$C2439,3),8)</f>
        <v xml:space="preserve"> 9 jours</v>
      </c>
      <c r="AD2439" s="11"/>
      <c r="AE2439" s="10"/>
    </row>
    <row r="2440" spans="2:31">
      <c r="B2440" s="1">
        <v>33238</v>
      </c>
      <c r="C2440" s="1">
        <v>40838</v>
      </c>
      <c r="E2440" s="2" t="str">
        <f t="shared" ref="E2440:E2503" si="456">DATEDIF(B2440,C2440,"y")&amp;IF(DATEDIF(B2440,C2440,"y")&gt;1," ans, "," an, ")&amp;DATEDIF(B2440,C2440,"ym")&amp;" mois, "&amp;DATEDIF(B2440,C2440,"md")&amp;IF(DATEDIF(B2440,C2440,"md")&gt;1," jours"," jour")</f>
        <v>20 ans, 9 mois, 21 jours</v>
      </c>
      <c r="G2440" s="3">
        <f t="shared" ref="G2440:G2503" si="457">DATEDIF(B2440,C2440,"y")</f>
        <v>20</v>
      </c>
      <c r="H2440" s="4">
        <f t="shared" ref="H2440:H2503" si="458">DATEDIF(B2440,C2440,"ym")</f>
        <v>9</v>
      </c>
      <c r="I2440" s="5">
        <f t="shared" ref="I2440:I2503" si="459">DATEDIF(B2440,C2440,"md")</f>
        <v>21</v>
      </c>
      <c r="K2440" s="1">
        <f t="shared" ref="K2440:K2503" si="460">EDATE($B2440,12*G2440+H2440)+I2440</f>
        <v>40837</v>
      </c>
      <c r="M2440" s="6">
        <f t="shared" ref="M2440:M2503" si="461">K2440-$C2440</f>
        <v>-1</v>
      </c>
      <c r="O2440" s="2" t="str">
        <f t="shared" ref="O2440:O2503" si="462" xml:space="preserve">          TEXT(INT((12*(YEAR(INT(C2440)+((ROUND(C2440-INT(C2440)-B2440+INT(B2440),6))&gt;=0))-YEAR(B2440))+MONTH(INT(C2440)+((ROUND(C2440-INT(C2440)-B2440+INT(B2440),6))&gt;=0))-MONTH(B2440)    -(EDATE(B2440,12*(YEAR(INT(C2440)+((ROUND(C2440-INT(C2440)-B2440+INT(B2440),6))&gt;=0))-YEAR(B2440))+MONTH(INT(C2440)+((ROUND(C2440-INT(C2440)-B2440+INT(B2440),6))&gt;=0))-MONTH(B2440))&gt;=(INT(C2440)+((ROUND(C2440-INT(C2440)-B2440+INT(B2440),6))&gt;=0))))/12),"[&gt;=2]0"" ans, "";0"" an, """)&amp;                  MOD(12*(YEAR(INT(C2440)+((ROUND(C2440-INT(C2440)-B2440+INT(B2440),6))&gt;=0))-YEAR(B2440))+MONTH(INT(C2440)+((ROUND(C2440-INT(C2440)-B2440+INT(B2440),6))&gt;=0))-MONTH(B2440)    -(EDATE(B2440,12*(YEAR(INT(C2440)+((ROUND(C2440-INT(C2440)-B2440+INT(B2440),6))&gt;=0))-YEAR(B2440))+MONTH(INT(C2440)+((ROUND(C2440-INT(C2440)-B2440+INT(B2440),6))&gt;=0))-MONTH(B2440))&gt;=(INT(C2440)+((ROUND(C2440-INT(C2440)-B2440+INT(B2440),6))&gt;=0))),12)&amp;" mois, "&amp;                          TEXT(INT(C2440)+((ROUND(C2440-INT(C2440)-B2440+INT(B2440),6))&gt;=0)-EDATE(INT(B2440),12*(YEAR(INT(C2440)+((ROUND(C2440-INT(C2440)-B2440+INT(B2440),6))&gt;=0))-YEAR(B2440))+MONTH(INT(C2440)+((ROUND(C2440-INT(C2440)-B2440+INT(B2440),6))&gt;=0))-MONTH(B2440)    -(EDATE(B2440,12*(YEAR(INT(C2440)+((ROUND(C2440-INT(C2440)-B2440+INT(B2440),6))&gt;=0))-YEAR(B2440))+MONTH(INT(C2440)+((ROUND(C2440-INT(C2440)-B2440+INT(B2440),6))&gt;=0))-MONTH(B2440))&gt;=(INT(C2440)+((ROUND(C2440-INT(C2440)-B2440+INT(B2440),6))&gt;=0))))-1,"[&gt;=2]0"" jours"";0"" jour""")</f>
        <v>20 ans, 9 mois, 22 jours</v>
      </c>
      <c r="Q2440" s="3">
        <f t="shared" ref="Q2440:Q2503" si="463" xml:space="preserve">            INT((12*(YEAR(INT(C2440)+((ROUND(C2440-INT(C2440)-B2440+INT(B2440),6))&gt;=0))-YEAR(B2440))+MONTH(INT(C2440)+((ROUND(C2440-INT(C2440)-B2440+INT(B2440),6))&gt;=0))-MONTH(B2440)-(EDATE(B2440,12*(YEAR(INT(C2440)+((ROUND(C2440-INT(C2440)-B2440+INT(B2440),6))&gt;=0))-YEAR(B2440))+MONTH(INT(C2440)+((ROUND(C2440-INT(C2440)-B2440+INT(B2440),6))&gt;=0))-MONTH(B2440))&gt;=(INT(C2440)+((ROUND(C2440-INT(C2440)-B2440+INT(B2440),6))&gt;=0))))/12)</f>
        <v>20</v>
      </c>
      <c r="R2440" s="4">
        <f t="shared" ref="R2440:R2503" si="464" xml:space="preserve">             MOD(12*(YEAR(INT(C2440)+((ROUND(C2440-INT(C2440)-B2440+INT(B2440),6))&gt;=0))-YEAR(B2440))+MONTH(INT(C2440)+((ROUND(C2440-INT(C2440)-B2440+INT(B2440),6))&gt;=0))-MONTH(B2440)-(EDATE(B2440,12*(YEAR(INT(C2440)+((ROUND(C2440-INT(C2440)-B2440+INT(B2440),6))&gt;=0))-YEAR(B2440))+MONTH(INT(C2440)+((ROUND(C2440-INT(C2440)-B2440+INT(B2440),6))&gt;=0))-MONTH(B2440))&gt;=(INT(C2440)+((ROUND(C2440-INT(C2440)-B2440+INT(B2440),6))&gt;=0))),12)</f>
        <v>9</v>
      </c>
      <c r="S2440" s="5">
        <f t="shared" ref="S2440:S2503" si="465" xml:space="preserve">                               INT(C2440)+((ROUND(C2440-INT(C2440)-B2440+INT(B2440),6))&gt;=0)-EDATE(INT(B2440),12*(YEAR(INT(C2440)+((ROUND(C2440-INT(C2440)-B2440+INT(B2440),6))&gt;=0))-YEAR(B2440))+MONTH(INT(C2440)+((ROUND(C2440-INT(C2440)-B2440+INT(B2440),6))&gt;=0))-MONTH(B2440)    -(EDATE(B2440,12*(YEAR(INT(C2440)+((ROUND(C2440-INT(C2440)-B2440+INT(B2440),6))&gt;=0))-YEAR(B2440))+MONTH(INT(C2440)+((ROUND(C2440-INT(C2440)-B2440+INT(B2440),6))&gt;=0))-MONTH(B2440))&gt;=(INT(C2440)+((ROUND(C2440-INT(C2440)-B2440+INT(B2440),6))&gt;=0))))-1</f>
        <v>22</v>
      </c>
      <c r="U2440" s="1">
        <f t="shared" ref="U2440:U2503" si="466">EDATE($B2440,12*Q2440+R2440)+S2440</f>
        <v>40838</v>
      </c>
      <c r="W2440" s="6">
        <f t="shared" ref="W2440:W2503" si="467">U2440-$C2440</f>
        <v>0</v>
      </c>
      <c r="Y2440" t="str">
        <f>_xll.DIFFDATE(B2440,C2440,3)</f>
        <v>20 ans 9 mois 21 jours</v>
      </c>
      <c r="AC2440" t="str">
        <f>RIGHT(_xll.DIFFDATE($B2440,$C2440,3),8)</f>
        <v>21 jours</v>
      </c>
      <c r="AD2440" s="11"/>
      <c r="AE2440" s="10"/>
    </row>
    <row r="2441" spans="2:31">
      <c r="B2441" s="1">
        <v>1765</v>
      </c>
      <c r="C2441" s="1">
        <v>17227</v>
      </c>
      <c r="E2441" s="2" t="str">
        <f t="shared" si="456"/>
        <v>42 ans, 4 mois, -1 jour</v>
      </c>
      <c r="G2441" s="3">
        <f t="shared" si="457"/>
        <v>42</v>
      </c>
      <c r="H2441" s="4">
        <f t="shared" si="458"/>
        <v>4</v>
      </c>
      <c r="I2441" s="5">
        <f t="shared" si="459"/>
        <v>-1</v>
      </c>
      <c r="K2441" s="1">
        <f t="shared" si="460"/>
        <v>17225</v>
      </c>
      <c r="M2441" s="6">
        <f t="shared" si="461"/>
        <v>-2</v>
      </c>
      <c r="O2441" s="2" t="str">
        <f t="shared" si="462"/>
        <v>42 ans, 4 mois, 1 jour</v>
      </c>
      <c r="Q2441" s="3">
        <f t="shared" si="463"/>
        <v>42</v>
      </c>
      <c r="R2441" s="4">
        <f t="shared" si="464"/>
        <v>4</v>
      </c>
      <c r="S2441" s="5">
        <f t="shared" si="465"/>
        <v>1</v>
      </c>
      <c r="U2441" s="1">
        <f t="shared" si="466"/>
        <v>17227</v>
      </c>
      <c r="W2441" s="6">
        <f t="shared" si="467"/>
        <v>0</v>
      </c>
      <c r="Y2441" t="str">
        <f>_xll.DIFFDATE(B2441,C2441,3)</f>
        <v>42 ans 4 mois -1 jour</v>
      </c>
      <c r="AC2441" t="str">
        <f>RIGHT(_xll.DIFFDATE($B2441,$C2441,3),8)</f>
        <v xml:space="preserve"> -1 jour</v>
      </c>
      <c r="AD2441" s="11"/>
      <c r="AE2441" s="10"/>
    </row>
    <row r="2442" spans="2:31">
      <c r="B2442" s="1">
        <v>13911</v>
      </c>
      <c r="C2442" s="1">
        <v>20588</v>
      </c>
      <c r="E2442" s="2" t="str">
        <f t="shared" si="456"/>
        <v>18 ans, 3 mois, 12 jours</v>
      </c>
      <c r="G2442" s="3">
        <f t="shared" si="457"/>
        <v>18</v>
      </c>
      <c r="H2442" s="4">
        <f t="shared" si="458"/>
        <v>3</v>
      </c>
      <c r="I2442" s="5">
        <f t="shared" si="459"/>
        <v>12</v>
      </c>
      <c r="K2442" s="1">
        <f t="shared" si="460"/>
        <v>20587</v>
      </c>
      <c r="M2442" s="6">
        <f t="shared" si="461"/>
        <v>-1</v>
      </c>
      <c r="O2442" s="2" t="str">
        <f t="shared" si="462"/>
        <v>18 ans, 3 mois, 13 jours</v>
      </c>
      <c r="Q2442" s="3">
        <f t="shared" si="463"/>
        <v>18</v>
      </c>
      <c r="R2442" s="4">
        <f t="shared" si="464"/>
        <v>3</v>
      </c>
      <c r="S2442" s="5">
        <f t="shared" si="465"/>
        <v>13</v>
      </c>
      <c r="U2442" s="1">
        <f t="shared" si="466"/>
        <v>20588</v>
      </c>
      <c r="W2442" s="6">
        <f t="shared" si="467"/>
        <v>0</v>
      </c>
      <c r="Y2442" t="str">
        <f>_xll.DIFFDATE(B2442,C2442,3)</f>
        <v>18 ans 3 mois 12 jours</v>
      </c>
      <c r="AC2442" t="str">
        <f>RIGHT(_xll.DIFFDATE($B2442,$C2442,3),8)</f>
        <v>12 jours</v>
      </c>
      <c r="AD2442" s="11"/>
      <c r="AE2442" s="10"/>
    </row>
    <row r="2443" spans="2:31">
      <c r="B2443" s="1">
        <v>10318</v>
      </c>
      <c r="C2443" s="1">
        <v>10743</v>
      </c>
      <c r="E2443" s="2" t="str">
        <f t="shared" si="456"/>
        <v>1 an, 1 mois, 29 jours</v>
      </c>
      <c r="G2443" s="3">
        <f t="shared" si="457"/>
        <v>1</v>
      </c>
      <c r="H2443" s="4">
        <f t="shared" si="458"/>
        <v>1</v>
      </c>
      <c r="I2443" s="5">
        <f t="shared" si="459"/>
        <v>29</v>
      </c>
      <c r="K2443" s="1">
        <f t="shared" si="460"/>
        <v>10742</v>
      </c>
      <c r="M2443" s="6">
        <f t="shared" si="461"/>
        <v>-1</v>
      </c>
      <c r="O2443" s="2" t="str">
        <f t="shared" si="462"/>
        <v>1 an, 1 mois, 30 jours</v>
      </c>
      <c r="Q2443" s="3">
        <f t="shared" si="463"/>
        <v>1</v>
      </c>
      <c r="R2443" s="4">
        <f t="shared" si="464"/>
        <v>1</v>
      </c>
      <c r="S2443" s="5">
        <f t="shared" si="465"/>
        <v>30</v>
      </c>
      <c r="U2443" s="1">
        <f t="shared" si="466"/>
        <v>10743</v>
      </c>
      <c r="W2443" s="6">
        <f t="shared" si="467"/>
        <v>0</v>
      </c>
      <c r="Y2443" t="str">
        <f>_xll.DIFFDATE(B2443,C2443,3)</f>
        <v>1 an 1 mois 29 jours</v>
      </c>
      <c r="AC2443" t="str">
        <f>RIGHT(_xll.DIFFDATE($B2443,$C2443,3),8)</f>
        <v>29 jours</v>
      </c>
      <c r="AD2443" s="11"/>
      <c r="AE2443" s="10"/>
    </row>
    <row r="2444" spans="2:31">
      <c r="B2444" s="1">
        <v>33692</v>
      </c>
      <c r="C2444" s="1">
        <v>60705</v>
      </c>
      <c r="E2444" s="2" t="str">
        <f t="shared" si="456"/>
        <v>73 ans, 11 mois, 13 jours</v>
      </c>
      <c r="G2444" s="3">
        <f t="shared" si="457"/>
        <v>73</v>
      </c>
      <c r="H2444" s="4">
        <f t="shared" si="458"/>
        <v>11</v>
      </c>
      <c r="I2444" s="5">
        <f t="shared" si="459"/>
        <v>13</v>
      </c>
      <c r="K2444" s="1">
        <f t="shared" si="460"/>
        <v>60704</v>
      </c>
      <c r="M2444" s="6">
        <f t="shared" si="461"/>
        <v>-1</v>
      </c>
      <c r="O2444" s="2" t="str">
        <f t="shared" si="462"/>
        <v>73 ans, 11 mois, 14 jours</v>
      </c>
      <c r="Q2444" s="3">
        <f t="shared" si="463"/>
        <v>73</v>
      </c>
      <c r="R2444" s="4">
        <f t="shared" si="464"/>
        <v>11</v>
      </c>
      <c r="S2444" s="5">
        <f t="shared" si="465"/>
        <v>14</v>
      </c>
      <c r="U2444" s="1">
        <f t="shared" si="466"/>
        <v>60705</v>
      </c>
      <c r="W2444" s="6">
        <f t="shared" si="467"/>
        <v>0</v>
      </c>
      <c r="Y2444" t="str">
        <f>_xll.DIFFDATE(B2444,C2444,3)</f>
        <v>73 ans 11 mois 13 jours</v>
      </c>
      <c r="AC2444" t="str">
        <f>RIGHT(_xll.DIFFDATE($B2444,$C2444,3),8)</f>
        <v>13 jours</v>
      </c>
      <c r="AD2444" s="11"/>
      <c r="AE2444" s="10"/>
    </row>
    <row r="2445" spans="2:31">
      <c r="B2445" s="1">
        <v>24684</v>
      </c>
      <c r="C2445" s="1">
        <v>64039</v>
      </c>
      <c r="E2445" s="2" t="str">
        <f t="shared" si="456"/>
        <v>107 ans, 8 mois, 30 jours</v>
      </c>
      <c r="G2445" s="3">
        <f t="shared" si="457"/>
        <v>107</v>
      </c>
      <c r="H2445" s="4">
        <f t="shared" si="458"/>
        <v>8</v>
      </c>
      <c r="I2445" s="5">
        <f t="shared" si="459"/>
        <v>30</v>
      </c>
      <c r="K2445" s="1">
        <f t="shared" si="460"/>
        <v>64039</v>
      </c>
      <c r="M2445" s="6">
        <f t="shared" si="461"/>
        <v>0</v>
      </c>
      <c r="O2445" s="2" t="str">
        <f t="shared" si="462"/>
        <v>107 ans, 9 mois, 0 jour</v>
      </c>
      <c r="Q2445" s="3">
        <f t="shared" si="463"/>
        <v>107</v>
      </c>
      <c r="R2445" s="4">
        <f t="shared" si="464"/>
        <v>9</v>
      </c>
      <c r="S2445" s="5">
        <f t="shared" si="465"/>
        <v>0</v>
      </c>
      <c r="U2445" s="1">
        <f t="shared" si="466"/>
        <v>64039</v>
      </c>
      <c r="W2445" s="6">
        <f t="shared" si="467"/>
        <v>0</v>
      </c>
      <c r="Y2445" t="str">
        <f>_xll.DIFFDATE(B2445,C2445,3)</f>
        <v>107 ans 8 mois 30 jours</v>
      </c>
      <c r="AC2445" t="str">
        <f>RIGHT(_xll.DIFFDATE($B2445,$C2445,3),8)</f>
        <v>30 jours</v>
      </c>
      <c r="AD2445" s="11"/>
      <c r="AE2445" s="10"/>
    </row>
    <row r="2446" spans="2:31">
      <c r="B2446" s="1">
        <v>18809</v>
      </c>
      <c r="C2446" s="1">
        <v>27104</v>
      </c>
      <c r="E2446" s="2" t="str">
        <f t="shared" si="456"/>
        <v>22 ans, 8 mois, 14 jours</v>
      </c>
      <c r="G2446" s="3">
        <f t="shared" si="457"/>
        <v>22</v>
      </c>
      <c r="H2446" s="4">
        <f t="shared" si="458"/>
        <v>8</v>
      </c>
      <c r="I2446" s="5">
        <f t="shared" si="459"/>
        <v>14</v>
      </c>
      <c r="K2446" s="1">
        <f t="shared" si="460"/>
        <v>27102</v>
      </c>
      <c r="M2446" s="6">
        <f t="shared" si="461"/>
        <v>-2</v>
      </c>
      <c r="O2446" s="2" t="str">
        <f t="shared" si="462"/>
        <v>22 ans, 8 mois, 16 jours</v>
      </c>
      <c r="Q2446" s="3">
        <f t="shared" si="463"/>
        <v>22</v>
      </c>
      <c r="R2446" s="4">
        <f t="shared" si="464"/>
        <v>8</v>
      </c>
      <c r="S2446" s="5">
        <f t="shared" si="465"/>
        <v>16</v>
      </c>
      <c r="U2446" s="1">
        <f t="shared" si="466"/>
        <v>27104</v>
      </c>
      <c r="W2446" s="6">
        <f t="shared" si="467"/>
        <v>0</v>
      </c>
      <c r="Y2446" t="str">
        <f>_xll.DIFFDATE(B2446,C2446,3)</f>
        <v>22 ans 8 mois 14 jours</v>
      </c>
      <c r="AC2446" t="str">
        <f>RIGHT(_xll.DIFFDATE($B2446,$C2446,3),8)</f>
        <v>14 jours</v>
      </c>
      <c r="AD2446" s="11"/>
      <c r="AE2446" s="10"/>
    </row>
    <row r="2447" spans="2:31">
      <c r="B2447" s="1">
        <v>1917</v>
      </c>
      <c r="C2447" s="1">
        <v>50036</v>
      </c>
      <c r="E2447" s="2" t="str">
        <f t="shared" si="456"/>
        <v>131 ans, 8 mois, 26 jours</v>
      </c>
      <c r="G2447" s="3">
        <f t="shared" si="457"/>
        <v>131</v>
      </c>
      <c r="H2447" s="4">
        <f t="shared" si="458"/>
        <v>8</v>
      </c>
      <c r="I2447" s="5">
        <f t="shared" si="459"/>
        <v>26</v>
      </c>
      <c r="K2447" s="1">
        <f t="shared" si="460"/>
        <v>50035</v>
      </c>
      <c r="M2447" s="6">
        <f t="shared" si="461"/>
        <v>-1</v>
      </c>
      <c r="O2447" s="2" t="str">
        <f t="shared" si="462"/>
        <v>131 ans, 8 mois, 27 jours</v>
      </c>
      <c r="Q2447" s="3">
        <f t="shared" si="463"/>
        <v>131</v>
      </c>
      <c r="R2447" s="4">
        <f t="shared" si="464"/>
        <v>8</v>
      </c>
      <c r="S2447" s="5">
        <f t="shared" si="465"/>
        <v>27</v>
      </c>
      <c r="U2447" s="1">
        <f t="shared" si="466"/>
        <v>50036</v>
      </c>
      <c r="W2447" s="6">
        <f t="shared" si="467"/>
        <v>0</v>
      </c>
      <c r="Y2447" t="str">
        <f>_xll.DIFFDATE(B2447,C2447,3)</f>
        <v>131 ans 8 mois 26 jours</v>
      </c>
      <c r="AC2447" t="str">
        <f>RIGHT(_xll.DIFFDATE($B2447,$C2447,3),8)</f>
        <v>26 jours</v>
      </c>
      <c r="AD2447" s="11"/>
      <c r="AE2447" s="10"/>
    </row>
    <row r="2448" spans="2:31">
      <c r="B2448" s="1">
        <v>34942</v>
      </c>
      <c r="C2448" s="1">
        <v>53517</v>
      </c>
      <c r="E2448" s="2" t="str">
        <f t="shared" si="456"/>
        <v>50 ans, 10 mois, 8 jours</v>
      </c>
      <c r="G2448" s="3">
        <f t="shared" si="457"/>
        <v>50</v>
      </c>
      <c r="H2448" s="4">
        <f t="shared" si="458"/>
        <v>10</v>
      </c>
      <c r="I2448" s="5">
        <f t="shared" si="459"/>
        <v>8</v>
      </c>
      <c r="K2448" s="1">
        <f t="shared" si="460"/>
        <v>53516</v>
      </c>
      <c r="M2448" s="6">
        <f t="shared" si="461"/>
        <v>-1</v>
      </c>
      <c r="O2448" s="2" t="str">
        <f t="shared" si="462"/>
        <v>50 ans, 10 mois, 9 jours</v>
      </c>
      <c r="Q2448" s="3">
        <f t="shared" si="463"/>
        <v>50</v>
      </c>
      <c r="R2448" s="4">
        <f t="shared" si="464"/>
        <v>10</v>
      </c>
      <c r="S2448" s="5">
        <f t="shared" si="465"/>
        <v>9</v>
      </c>
      <c r="U2448" s="1">
        <f t="shared" si="466"/>
        <v>53517</v>
      </c>
      <c r="W2448" s="6">
        <f t="shared" si="467"/>
        <v>0</v>
      </c>
      <c r="Y2448" t="str">
        <f>_xll.DIFFDATE(B2448,C2448,3)</f>
        <v>50 ans 10 mois 8 jours</v>
      </c>
      <c r="AC2448" t="str">
        <f>RIGHT(_xll.DIFFDATE($B2448,$C2448,3),8)</f>
        <v xml:space="preserve"> 8 jours</v>
      </c>
      <c r="AD2448" s="11"/>
      <c r="AE2448" s="10"/>
    </row>
    <row r="2449" spans="2:31">
      <c r="B2449" s="1">
        <v>6879</v>
      </c>
      <c r="C2449" s="1">
        <v>12692</v>
      </c>
      <c r="E2449" s="2" t="str">
        <f t="shared" si="456"/>
        <v>15 ans, 10 mois, 30 jours</v>
      </c>
      <c r="G2449" s="3">
        <f t="shared" si="457"/>
        <v>15</v>
      </c>
      <c r="H2449" s="4">
        <f t="shared" si="458"/>
        <v>10</v>
      </c>
      <c r="I2449" s="5">
        <f t="shared" si="459"/>
        <v>30</v>
      </c>
      <c r="K2449" s="1">
        <f t="shared" si="460"/>
        <v>12692</v>
      </c>
      <c r="M2449" s="6">
        <f t="shared" si="461"/>
        <v>0</v>
      </c>
      <c r="O2449" s="2" t="str">
        <f t="shared" si="462"/>
        <v>15 ans, 11 mois, 0 jour</v>
      </c>
      <c r="Q2449" s="3">
        <f t="shared" si="463"/>
        <v>15</v>
      </c>
      <c r="R2449" s="4">
        <f t="shared" si="464"/>
        <v>11</v>
      </c>
      <c r="S2449" s="5">
        <f t="shared" si="465"/>
        <v>0</v>
      </c>
      <c r="U2449" s="1">
        <f t="shared" si="466"/>
        <v>12692</v>
      </c>
      <c r="W2449" s="6">
        <f t="shared" si="467"/>
        <v>0</v>
      </c>
      <c r="Y2449" t="str">
        <f>_xll.DIFFDATE(B2449,C2449,3)</f>
        <v>15 ans 10 mois 30 jours</v>
      </c>
      <c r="AC2449" t="str">
        <f>RIGHT(_xll.DIFFDATE($B2449,$C2449,3),8)</f>
        <v>30 jours</v>
      </c>
      <c r="AD2449" s="11"/>
      <c r="AE2449" s="10"/>
    </row>
    <row r="2450" spans="2:31">
      <c r="B2450" s="1">
        <v>5630</v>
      </c>
      <c r="C2450" s="1">
        <v>30236</v>
      </c>
      <c r="E2450" s="2" t="str">
        <f t="shared" si="456"/>
        <v>67 ans, 4 mois, 11 jours</v>
      </c>
      <c r="G2450" s="3">
        <f t="shared" si="457"/>
        <v>67</v>
      </c>
      <c r="H2450" s="4">
        <f t="shared" si="458"/>
        <v>4</v>
      </c>
      <c r="I2450" s="5">
        <f t="shared" si="459"/>
        <v>11</v>
      </c>
      <c r="K2450" s="1">
        <f t="shared" si="460"/>
        <v>30235</v>
      </c>
      <c r="M2450" s="6">
        <f t="shared" si="461"/>
        <v>-1</v>
      </c>
      <c r="O2450" s="2" t="str">
        <f t="shared" si="462"/>
        <v>67 ans, 4 mois, 12 jours</v>
      </c>
      <c r="Q2450" s="3">
        <f t="shared" si="463"/>
        <v>67</v>
      </c>
      <c r="R2450" s="4">
        <f t="shared" si="464"/>
        <v>4</v>
      </c>
      <c r="S2450" s="5">
        <f t="shared" si="465"/>
        <v>12</v>
      </c>
      <c r="U2450" s="1">
        <f t="shared" si="466"/>
        <v>30236</v>
      </c>
      <c r="W2450" s="6">
        <f t="shared" si="467"/>
        <v>0</v>
      </c>
      <c r="Y2450" t="str">
        <f>_xll.DIFFDATE(B2450,C2450,3)</f>
        <v>67 ans 4 mois 11 jours</v>
      </c>
      <c r="AC2450" t="str">
        <f>RIGHT(_xll.DIFFDATE($B2450,$C2450,3),8)</f>
        <v>11 jours</v>
      </c>
      <c r="AD2450" s="11"/>
      <c r="AE2450" s="10"/>
    </row>
    <row r="2451" spans="2:31">
      <c r="B2451" s="1">
        <v>20393</v>
      </c>
      <c r="C2451" s="1">
        <v>70057</v>
      </c>
      <c r="E2451" s="2" t="str">
        <f t="shared" si="456"/>
        <v>135 ans, 11 mois, 20 jours</v>
      </c>
      <c r="G2451" s="3">
        <f t="shared" si="457"/>
        <v>135</v>
      </c>
      <c r="H2451" s="4">
        <f t="shared" si="458"/>
        <v>11</v>
      </c>
      <c r="I2451" s="5">
        <f t="shared" si="459"/>
        <v>20</v>
      </c>
      <c r="K2451" s="1">
        <f t="shared" si="460"/>
        <v>70056</v>
      </c>
      <c r="M2451" s="6">
        <f t="shared" si="461"/>
        <v>-1</v>
      </c>
      <c r="O2451" s="2" t="str">
        <f t="shared" si="462"/>
        <v>135 ans, 11 mois, 21 jours</v>
      </c>
      <c r="Q2451" s="3">
        <f t="shared" si="463"/>
        <v>135</v>
      </c>
      <c r="R2451" s="4">
        <f t="shared" si="464"/>
        <v>11</v>
      </c>
      <c r="S2451" s="5">
        <f t="shared" si="465"/>
        <v>21</v>
      </c>
      <c r="U2451" s="1">
        <f t="shared" si="466"/>
        <v>70057</v>
      </c>
      <c r="W2451" s="6">
        <f t="shared" si="467"/>
        <v>0</v>
      </c>
      <c r="Y2451" t="str">
        <f>_xll.DIFFDATE(B2451,C2451,3)</f>
        <v>135 ans 11 mois 20 jours</v>
      </c>
      <c r="AC2451" t="str">
        <f>RIGHT(_xll.DIFFDATE($B2451,$C2451,3),8)</f>
        <v>20 jours</v>
      </c>
      <c r="AD2451" s="11"/>
      <c r="AE2451" s="10"/>
    </row>
    <row r="2452" spans="2:31">
      <c r="B2452" s="1">
        <v>28368</v>
      </c>
      <c r="C2452" s="1">
        <v>72291</v>
      </c>
      <c r="E2452" s="2" t="str">
        <f t="shared" si="456"/>
        <v>120 ans, 3 mois, 1 jour</v>
      </c>
      <c r="G2452" s="3">
        <f t="shared" si="457"/>
        <v>120</v>
      </c>
      <c r="H2452" s="4">
        <f t="shared" si="458"/>
        <v>3</v>
      </c>
      <c r="I2452" s="5">
        <f t="shared" si="459"/>
        <v>1</v>
      </c>
      <c r="K2452" s="1">
        <f t="shared" si="460"/>
        <v>72290</v>
      </c>
      <c r="M2452" s="6">
        <f t="shared" si="461"/>
        <v>-1</v>
      </c>
      <c r="O2452" s="2" t="str">
        <f t="shared" si="462"/>
        <v>120 ans, 3 mois, 2 jours</v>
      </c>
      <c r="Q2452" s="3">
        <f t="shared" si="463"/>
        <v>120</v>
      </c>
      <c r="R2452" s="4">
        <f t="shared" si="464"/>
        <v>3</v>
      </c>
      <c r="S2452" s="5">
        <f t="shared" si="465"/>
        <v>2</v>
      </c>
      <c r="U2452" s="1">
        <f t="shared" si="466"/>
        <v>72291</v>
      </c>
      <c r="W2452" s="6">
        <f t="shared" si="467"/>
        <v>0</v>
      </c>
      <c r="Y2452" t="str">
        <f>_xll.DIFFDATE(B2452,C2452,3)</f>
        <v>120 ans 3 mois 1 jour</v>
      </c>
      <c r="AC2452" t="str">
        <f>RIGHT(_xll.DIFFDATE($B2452,$C2452,3),8)</f>
        <v>s 1 jour</v>
      </c>
      <c r="AD2452" s="11"/>
      <c r="AE2452" s="10"/>
    </row>
    <row r="2453" spans="2:31">
      <c r="B2453" s="1">
        <v>26450</v>
      </c>
      <c r="C2453" s="1">
        <v>68373</v>
      </c>
      <c r="E2453" s="2" t="str">
        <f t="shared" si="456"/>
        <v>114 ans, 9 mois, 9 jours</v>
      </c>
      <c r="G2453" s="3">
        <f t="shared" si="457"/>
        <v>114</v>
      </c>
      <c r="H2453" s="4">
        <f t="shared" si="458"/>
        <v>9</v>
      </c>
      <c r="I2453" s="5">
        <f t="shared" si="459"/>
        <v>9</v>
      </c>
      <c r="K2453" s="1">
        <f t="shared" si="460"/>
        <v>68370</v>
      </c>
      <c r="M2453" s="6">
        <f t="shared" si="461"/>
        <v>-3</v>
      </c>
      <c r="O2453" s="2" t="str">
        <f t="shared" si="462"/>
        <v>114 ans, 9 mois, 12 jours</v>
      </c>
      <c r="Q2453" s="3">
        <f t="shared" si="463"/>
        <v>114</v>
      </c>
      <c r="R2453" s="4">
        <f t="shared" si="464"/>
        <v>9</v>
      </c>
      <c r="S2453" s="5">
        <f t="shared" si="465"/>
        <v>12</v>
      </c>
      <c r="U2453" s="1">
        <f t="shared" si="466"/>
        <v>68373</v>
      </c>
      <c r="W2453" s="6">
        <f t="shared" si="467"/>
        <v>0</v>
      </c>
      <c r="Y2453" t="str">
        <f>_xll.DIFFDATE(B2453,C2453,3)</f>
        <v>114 ans 9 mois 9 jours</v>
      </c>
      <c r="AC2453" t="str">
        <f>RIGHT(_xll.DIFFDATE($B2453,$C2453,3),8)</f>
        <v xml:space="preserve"> 9 jours</v>
      </c>
      <c r="AD2453" s="11"/>
      <c r="AE2453" s="10"/>
    </row>
    <row r="2454" spans="2:31">
      <c r="B2454" s="1">
        <v>11353</v>
      </c>
      <c r="C2454" s="1">
        <v>24192</v>
      </c>
      <c r="E2454" s="2" t="str">
        <f t="shared" si="456"/>
        <v>35 ans, 1 mois, 24 jours</v>
      </c>
      <c r="G2454" s="3">
        <f t="shared" si="457"/>
        <v>35</v>
      </c>
      <c r="H2454" s="4">
        <f t="shared" si="458"/>
        <v>1</v>
      </c>
      <c r="I2454" s="5">
        <f t="shared" si="459"/>
        <v>24</v>
      </c>
      <c r="K2454" s="1">
        <f t="shared" si="460"/>
        <v>24190</v>
      </c>
      <c r="M2454" s="6">
        <f t="shared" si="461"/>
        <v>-2</v>
      </c>
      <c r="O2454" s="2" t="str">
        <f t="shared" si="462"/>
        <v>35 ans, 1 mois, 26 jours</v>
      </c>
      <c r="Q2454" s="3">
        <f t="shared" si="463"/>
        <v>35</v>
      </c>
      <c r="R2454" s="4">
        <f t="shared" si="464"/>
        <v>1</v>
      </c>
      <c r="S2454" s="5">
        <f t="shared" si="465"/>
        <v>26</v>
      </c>
      <c r="U2454" s="1">
        <f t="shared" si="466"/>
        <v>24192</v>
      </c>
      <c r="W2454" s="6">
        <f t="shared" si="467"/>
        <v>0</v>
      </c>
      <c r="Y2454" t="str">
        <f>_xll.DIFFDATE(B2454,C2454,3)</f>
        <v>35 ans 1 mois 24 jours</v>
      </c>
      <c r="AC2454" t="str">
        <f>RIGHT(_xll.DIFFDATE($B2454,$C2454,3),8)</f>
        <v>24 jours</v>
      </c>
      <c r="AD2454" s="11"/>
      <c r="AE2454" s="10"/>
    </row>
    <row r="2455" spans="2:31">
      <c r="B2455" s="1">
        <v>13546</v>
      </c>
      <c r="C2455" s="1">
        <v>22346</v>
      </c>
      <c r="E2455" s="2" t="str">
        <f t="shared" si="456"/>
        <v>24 ans, 1 mois, 3 jours</v>
      </c>
      <c r="G2455" s="3">
        <f t="shared" si="457"/>
        <v>24</v>
      </c>
      <c r="H2455" s="4">
        <f t="shared" si="458"/>
        <v>1</v>
      </c>
      <c r="I2455" s="5">
        <f t="shared" si="459"/>
        <v>3</v>
      </c>
      <c r="K2455" s="1">
        <f t="shared" si="460"/>
        <v>22343</v>
      </c>
      <c r="M2455" s="6">
        <f t="shared" si="461"/>
        <v>-3</v>
      </c>
      <c r="O2455" s="2" t="str">
        <f t="shared" si="462"/>
        <v>24 ans, 1 mois, 6 jours</v>
      </c>
      <c r="Q2455" s="3">
        <f t="shared" si="463"/>
        <v>24</v>
      </c>
      <c r="R2455" s="4">
        <f t="shared" si="464"/>
        <v>1</v>
      </c>
      <c r="S2455" s="5">
        <f t="shared" si="465"/>
        <v>6</v>
      </c>
      <c r="U2455" s="1">
        <f t="shared" si="466"/>
        <v>22346</v>
      </c>
      <c r="W2455" s="6">
        <f t="shared" si="467"/>
        <v>0</v>
      </c>
      <c r="Y2455" t="str">
        <f>_xll.DIFFDATE(B2455,C2455,3)</f>
        <v>24 ans 1 mois 3 jours</v>
      </c>
      <c r="AC2455" t="str">
        <f>RIGHT(_xll.DIFFDATE($B2455,$C2455,3),8)</f>
        <v xml:space="preserve"> 3 jours</v>
      </c>
      <c r="AD2455" s="11"/>
      <c r="AE2455" s="10"/>
    </row>
    <row r="2456" spans="2:31">
      <c r="B2456" s="1">
        <v>34334</v>
      </c>
      <c r="C2456" s="1">
        <v>60826</v>
      </c>
      <c r="E2456" s="2" t="str">
        <f t="shared" si="456"/>
        <v>72 ans, 6 mois, 12 jours</v>
      </c>
      <c r="G2456" s="3">
        <f t="shared" si="457"/>
        <v>72</v>
      </c>
      <c r="H2456" s="4">
        <f t="shared" si="458"/>
        <v>6</v>
      </c>
      <c r="I2456" s="5">
        <f t="shared" si="459"/>
        <v>12</v>
      </c>
      <c r="K2456" s="1">
        <f t="shared" si="460"/>
        <v>60825</v>
      </c>
      <c r="M2456" s="6">
        <f t="shared" si="461"/>
        <v>-1</v>
      </c>
      <c r="O2456" s="2" t="str">
        <f t="shared" si="462"/>
        <v>72 ans, 6 mois, 13 jours</v>
      </c>
      <c r="Q2456" s="3">
        <f t="shared" si="463"/>
        <v>72</v>
      </c>
      <c r="R2456" s="4">
        <f t="shared" si="464"/>
        <v>6</v>
      </c>
      <c r="S2456" s="5">
        <f t="shared" si="465"/>
        <v>13</v>
      </c>
      <c r="U2456" s="1">
        <f t="shared" si="466"/>
        <v>60826</v>
      </c>
      <c r="W2456" s="6">
        <f t="shared" si="467"/>
        <v>0</v>
      </c>
      <c r="Y2456" t="str">
        <f>_xll.DIFFDATE(B2456,C2456,3)</f>
        <v>72 ans 6 mois 12 jours</v>
      </c>
      <c r="AC2456" t="str">
        <f>RIGHT(_xll.DIFFDATE($B2456,$C2456,3),8)</f>
        <v>12 jours</v>
      </c>
      <c r="AD2456" s="11"/>
      <c r="AE2456" s="10"/>
    </row>
    <row r="2457" spans="2:31">
      <c r="B2457" s="1">
        <v>6665</v>
      </c>
      <c r="C2457" s="1">
        <v>55646</v>
      </c>
      <c r="E2457" s="2" t="str">
        <f t="shared" si="456"/>
        <v>134 ans, 1 mois, 6 jours</v>
      </c>
      <c r="G2457" s="3">
        <f t="shared" si="457"/>
        <v>134</v>
      </c>
      <c r="H2457" s="4">
        <f t="shared" si="458"/>
        <v>1</v>
      </c>
      <c r="I2457" s="5">
        <f t="shared" si="459"/>
        <v>6</v>
      </c>
      <c r="K2457" s="1">
        <f t="shared" si="460"/>
        <v>55645</v>
      </c>
      <c r="M2457" s="6">
        <f t="shared" si="461"/>
        <v>-1</v>
      </c>
      <c r="O2457" s="2" t="str">
        <f t="shared" si="462"/>
        <v>134 ans, 1 mois, 7 jours</v>
      </c>
      <c r="Q2457" s="3">
        <f t="shared" si="463"/>
        <v>134</v>
      </c>
      <c r="R2457" s="4">
        <f t="shared" si="464"/>
        <v>1</v>
      </c>
      <c r="S2457" s="5">
        <f t="shared" si="465"/>
        <v>7</v>
      </c>
      <c r="U2457" s="1">
        <f t="shared" si="466"/>
        <v>55646</v>
      </c>
      <c r="W2457" s="6">
        <f t="shared" si="467"/>
        <v>0</v>
      </c>
      <c r="Y2457" t="str">
        <f>_xll.DIFFDATE(B2457,C2457,3)</f>
        <v>134 ans 1 mois 6 jours</v>
      </c>
      <c r="AC2457" t="str">
        <f>RIGHT(_xll.DIFFDATE($B2457,$C2457,3),8)</f>
        <v xml:space="preserve"> 6 jours</v>
      </c>
      <c r="AD2457" s="11"/>
      <c r="AE2457" s="10"/>
    </row>
    <row r="2458" spans="2:31">
      <c r="B2458" s="1">
        <v>11993</v>
      </c>
      <c r="C2458" s="1">
        <v>27028</v>
      </c>
      <c r="E2458" s="2" t="str">
        <f t="shared" si="456"/>
        <v>41 ans, 1 mois, 29 jours</v>
      </c>
      <c r="G2458" s="3">
        <f t="shared" si="457"/>
        <v>41</v>
      </c>
      <c r="H2458" s="4">
        <f t="shared" si="458"/>
        <v>1</v>
      </c>
      <c r="I2458" s="5">
        <f t="shared" si="459"/>
        <v>29</v>
      </c>
      <c r="K2458" s="1">
        <f t="shared" si="460"/>
        <v>27027</v>
      </c>
      <c r="M2458" s="6">
        <f t="shared" si="461"/>
        <v>-1</v>
      </c>
      <c r="O2458" s="2" t="str">
        <f t="shared" si="462"/>
        <v>41 ans, 1 mois, 30 jours</v>
      </c>
      <c r="Q2458" s="3">
        <f t="shared" si="463"/>
        <v>41</v>
      </c>
      <c r="R2458" s="4">
        <f t="shared" si="464"/>
        <v>1</v>
      </c>
      <c r="S2458" s="5">
        <f t="shared" si="465"/>
        <v>30</v>
      </c>
      <c r="U2458" s="1">
        <f t="shared" si="466"/>
        <v>27028</v>
      </c>
      <c r="W2458" s="6">
        <f t="shared" si="467"/>
        <v>0</v>
      </c>
      <c r="Y2458" t="str">
        <f>_xll.DIFFDATE(B2458,C2458,3)</f>
        <v>41 ans 1 mois 29 jours</v>
      </c>
      <c r="AC2458" t="str">
        <f>RIGHT(_xll.DIFFDATE($B2458,$C2458,3),8)</f>
        <v>29 jours</v>
      </c>
      <c r="AD2458" s="11"/>
      <c r="AE2458" s="10"/>
    </row>
    <row r="2459" spans="2:31">
      <c r="B2459" s="1">
        <v>13180</v>
      </c>
      <c r="C2459" s="1">
        <v>47976</v>
      </c>
      <c r="E2459" s="2" t="str">
        <f t="shared" si="456"/>
        <v>95 ans, 3 mois, 7 jours</v>
      </c>
      <c r="G2459" s="3">
        <f t="shared" si="457"/>
        <v>95</v>
      </c>
      <c r="H2459" s="4">
        <f t="shared" si="458"/>
        <v>3</v>
      </c>
      <c r="I2459" s="5">
        <f t="shared" si="459"/>
        <v>7</v>
      </c>
      <c r="K2459" s="1">
        <f t="shared" si="460"/>
        <v>47975</v>
      </c>
      <c r="M2459" s="6">
        <f t="shared" si="461"/>
        <v>-1</v>
      </c>
      <c r="O2459" s="2" t="str">
        <f t="shared" si="462"/>
        <v>95 ans, 3 mois, 8 jours</v>
      </c>
      <c r="Q2459" s="3">
        <f t="shared" si="463"/>
        <v>95</v>
      </c>
      <c r="R2459" s="4">
        <f t="shared" si="464"/>
        <v>3</v>
      </c>
      <c r="S2459" s="5">
        <f t="shared" si="465"/>
        <v>8</v>
      </c>
      <c r="U2459" s="1">
        <f t="shared" si="466"/>
        <v>47976</v>
      </c>
      <c r="W2459" s="6">
        <f t="shared" si="467"/>
        <v>0</v>
      </c>
      <c r="Y2459" t="str">
        <f>_xll.DIFFDATE(B2459,C2459,3)</f>
        <v>95 ans 3 mois 7 jours</v>
      </c>
      <c r="AC2459" t="str">
        <f>RIGHT(_xll.DIFFDATE($B2459,$C2459,3),8)</f>
        <v xml:space="preserve"> 7 jours</v>
      </c>
      <c r="AD2459" s="11"/>
      <c r="AE2459" s="10"/>
    </row>
    <row r="2460" spans="2:31">
      <c r="B2460" s="1">
        <v>9496</v>
      </c>
      <c r="C2460" s="1">
        <v>35125</v>
      </c>
      <c r="E2460" s="2" t="str">
        <f t="shared" si="456"/>
        <v>70 ans, 2 mois, 0 jour</v>
      </c>
      <c r="G2460" s="3">
        <f t="shared" si="457"/>
        <v>70</v>
      </c>
      <c r="H2460" s="4">
        <f t="shared" si="458"/>
        <v>2</v>
      </c>
      <c r="I2460" s="5">
        <f t="shared" si="459"/>
        <v>0</v>
      </c>
      <c r="K2460" s="1">
        <f t="shared" si="460"/>
        <v>35124</v>
      </c>
      <c r="M2460" s="6">
        <f t="shared" si="461"/>
        <v>-1</v>
      </c>
      <c r="O2460" s="2" t="str">
        <f t="shared" si="462"/>
        <v>70 ans, 2 mois, 1 jour</v>
      </c>
      <c r="Q2460" s="3">
        <f t="shared" si="463"/>
        <v>70</v>
      </c>
      <c r="R2460" s="4">
        <f t="shared" si="464"/>
        <v>2</v>
      </c>
      <c r="S2460" s="5">
        <f t="shared" si="465"/>
        <v>1</v>
      </c>
      <c r="U2460" s="1">
        <f t="shared" si="466"/>
        <v>35125</v>
      </c>
      <c r="W2460" s="6">
        <f t="shared" si="467"/>
        <v>0</v>
      </c>
      <c r="Y2460" t="str">
        <f>_xll.DIFFDATE(B2460,C2460,3)</f>
        <v>70 ans 2 mois 0 jour</v>
      </c>
      <c r="AC2460" t="str">
        <f>RIGHT(_xll.DIFFDATE($B2460,$C2460,3),8)</f>
        <v>s 0 jour</v>
      </c>
      <c r="AD2460" s="11"/>
      <c r="AE2460" s="10"/>
    </row>
    <row r="2461" spans="2:31">
      <c r="B2461" s="1">
        <v>18506</v>
      </c>
      <c r="C2461" s="1">
        <v>58882</v>
      </c>
      <c r="E2461" s="2" t="str">
        <f t="shared" si="456"/>
        <v>110 ans, 6 mois, 14 jours</v>
      </c>
      <c r="G2461" s="3">
        <f t="shared" si="457"/>
        <v>110</v>
      </c>
      <c r="H2461" s="4">
        <f t="shared" si="458"/>
        <v>6</v>
      </c>
      <c r="I2461" s="5">
        <f t="shared" si="459"/>
        <v>14</v>
      </c>
      <c r="K2461" s="1">
        <f t="shared" si="460"/>
        <v>58879</v>
      </c>
      <c r="M2461" s="6">
        <f t="shared" si="461"/>
        <v>-3</v>
      </c>
      <c r="O2461" s="2" t="str">
        <f t="shared" si="462"/>
        <v>110 ans, 6 mois, 17 jours</v>
      </c>
      <c r="Q2461" s="3">
        <f t="shared" si="463"/>
        <v>110</v>
      </c>
      <c r="R2461" s="4">
        <f t="shared" si="464"/>
        <v>6</v>
      </c>
      <c r="S2461" s="5">
        <f t="shared" si="465"/>
        <v>17</v>
      </c>
      <c r="U2461" s="1">
        <f t="shared" si="466"/>
        <v>58882</v>
      </c>
      <c r="W2461" s="6">
        <f t="shared" si="467"/>
        <v>0</v>
      </c>
      <c r="Y2461" t="str">
        <f>_xll.DIFFDATE(B2461,C2461,3)</f>
        <v>110 ans 6 mois 14 jours</v>
      </c>
      <c r="AC2461" t="str">
        <f>RIGHT(_xll.DIFFDATE($B2461,$C2461,3),8)</f>
        <v>14 jours</v>
      </c>
      <c r="AD2461" s="11"/>
      <c r="AE2461" s="10"/>
    </row>
    <row r="2462" spans="2:31">
      <c r="B2462" s="1">
        <v>24684</v>
      </c>
      <c r="C2462" s="1">
        <v>46365</v>
      </c>
      <c r="E2462" s="2" t="str">
        <f t="shared" si="456"/>
        <v>59 ans, 4 mois, 8 jours</v>
      </c>
      <c r="G2462" s="3">
        <f t="shared" si="457"/>
        <v>59</v>
      </c>
      <c r="H2462" s="4">
        <f t="shared" si="458"/>
        <v>4</v>
      </c>
      <c r="I2462" s="5">
        <f t="shared" si="459"/>
        <v>8</v>
      </c>
      <c r="K2462" s="1">
        <f t="shared" si="460"/>
        <v>46364</v>
      </c>
      <c r="M2462" s="6">
        <f t="shared" si="461"/>
        <v>-1</v>
      </c>
      <c r="O2462" s="2" t="str">
        <f t="shared" si="462"/>
        <v>59 ans, 4 mois, 9 jours</v>
      </c>
      <c r="Q2462" s="3">
        <f t="shared" si="463"/>
        <v>59</v>
      </c>
      <c r="R2462" s="4">
        <f t="shared" si="464"/>
        <v>4</v>
      </c>
      <c r="S2462" s="5">
        <f t="shared" si="465"/>
        <v>9</v>
      </c>
      <c r="U2462" s="1">
        <f t="shared" si="466"/>
        <v>46365</v>
      </c>
      <c r="W2462" s="6">
        <f t="shared" si="467"/>
        <v>0</v>
      </c>
      <c r="Y2462" t="str">
        <f>_xll.DIFFDATE(B2462,C2462,3)</f>
        <v>59 ans 4 mois 8 jours</v>
      </c>
      <c r="AC2462" t="str">
        <f>RIGHT(_xll.DIFFDATE($B2462,$C2462,3),8)</f>
        <v xml:space="preserve"> 8 jours</v>
      </c>
      <c r="AD2462" s="11"/>
      <c r="AE2462" s="10"/>
    </row>
    <row r="2463" spans="2:31">
      <c r="B2463" s="1">
        <v>36403</v>
      </c>
      <c r="C2463" s="1">
        <v>71352</v>
      </c>
      <c r="E2463" s="2" t="str">
        <f t="shared" si="456"/>
        <v>95 ans, 8 mois, 7 jours</v>
      </c>
      <c r="G2463" s="3">
        <f t="shared" si="457"/>
        <v>95</v>
      </c>
      <c r="H2463" s="4">
        <f t="shared" si="458"/>
        <v>8</v>
      </c>
      <c r="I2463" s="5">
        <f t="shared" si="459"/>
        <v>7</v>
      </c>
      <c r="K2463" s="1">
        <f t="shared" si="460"/>
        <v>71351</v>
      </c>
      <c r="M2463" s="6">
        <f t="shared" si="461"/>
        <v>-1</v>
      </c>
      <c r="O2463" s="2" t="str">
        <f t="shared" si="462"/>
        <v>95 ans, 8 mois, 8 jours</v>
      </c>
      <c r="Q2463" s="3">
        <f t="shared" si="463"/>
        <v>95</v>
      </c>
      <c r="R2463" s="4">
        <f t="shared" si="464"/>
        <v>8</v>
      </c>
      <c r="S2463" s="5">
        <f t="shared" si="465"/>
        <v>8</v>
      </c>
      <c r="U2463" s="1">
        <f t="shared" si="466"/>
        <v>71352</v>
      </c>
      <c r="W2463" s="6">
        <f t="shared" si="467"/>
        <v>0</v>
      </c>
      <c r="Y2463" t="str">
        <f>_xll.DIFFDATE(B2463,C2463,3)</f>
        <v>95 ans 8 mois 7 jours</v>
      </c>
      <c r="AC2463" t="str">
        <f>RIGHT(_xll.DIFFDATE($B2463,$C2463,3),8)</f>
        <v xml:space="preserve"> 7 jours</v>
      </c>
      <c r="AD2463" s="11"/>
      <c r="AE2463" s="10"/>
    </row>
    <row r="2464" spans="2:31">
      <c r="B2464" s="1">
        <v>4627</v>
      </c>
      <c r="C2464" s="1">
        <v>51339</v>
      </c>
      <c r="E2464" s="2" t="str">
        <f t="shared" si="456"/>
        <v>127 ans, 10 mois, 21 jours</v>
      </c>
      <c r="G2464" s="3">
        <f t="shared" si="457"/>
        <v>127</v>
      </c>
      <c r="H2464" s="4">
        <f t="shared" si="458"/>
        <v>10</v>
      </c>
      <c r="I2464" s="5">
        <f t="shared" si="459"/>
        <v>21</v>
      </c>
      <c r="K2464" s="1">
        <f t="shared" si="460"/>
        <v>51338</v>
      </c>
      <c r="M2464" s="6">
        <f t="shared" si="461"/>
        <v>-1</v>
      </c>
      <c r="O2464" s="2" t="str">
        <f t="shared" si="462"/>
        <v>127 ans, 10 mois, 22 jours</v>
      </c>
      <c r="Q2464" s="3">
        <f t="shared" si="463"/>
        <v>127</v>
      </c>
      <c r="R2464" s="4">
        <f t="shared" si="464"/>
        <v>10</v>
      </c>
      <c r="S2464" s="5">
        <f t="shared" si="465"/>
        <v>22</v>
      </c>
      <c r="U2464" s="1">
        <f t="shared" si="466"/>
        <v>51339</v>
      </c>
      <c r="W2464" s="6">
        <f t="shared" si="467"/>
        <v>0</v>
      </c>
      <c r="Y2464" t="str">
        <f>_xll.DIFFDATE(B2464,C2464,3)</f>
        <v>127 ans 10 mois 21 jours</v>
      </c>
      <c r="AC2464" t="str">
        <f>RIGHT(_xll.DIFFDATE($B2464,$C2464,3),8)</f>
        <v>21 jours</v>
      </c>
      <c r="AD2464" s="11"/>
      <c r="AE2464" s="10"/>
    </row>
    <row r="2465" spans="2:31">
      <c r="B2465" s="1">
        <v>33602</v>
      </c>
      <c r="C2465" s="1">
        <v>68735</v>
      </c>
      <c r="E2465" s="2" t="str">
        <f t="shared" si="456"/>
        <v>96 ans, 2 mois, 7 jours</v>
      </c>
      <c r="G2465" s="3">
        <f t="shared" si="457"/>
        <v>96</v>
      </c>
      <c r="H2465" s="4">
        <f t="shared" si="458"/>
        <v>2</v>
      </c>
      <c r="I2465" s="5">
        <f t="shared" si="459"/>
        <v>7</v>
      </c>
      <c r="K2465" s="1">
        <f t="shared" si="460"/>
        <v>68734</v>
      </c>
      <c r="M2465" s="6">
        <f t="shared" si="461"/>
        <v>-1</v>
      </c>
      <c r="O2465" s="2" t="str">
        <f t="shared" si="462"/>
        <v>96 ans, 2 mois, 8 jours</v>
      </c>
      <c r="Q2465" s="3">
        <f t="shared" si="463"/>
        <v>96</v>
      </c>
      <c r="R2465" s="4">
        <f t="shared" si="464"/>
        <v>2</v>
      </c>
      <c r="S2465" s="5">
        <f t="shared" si="465"/>
        <v>8</v>
      </c>
      <c r="U2465" s="1">
        <f t="shared" si="466"/>
        <v>68735</v>
      </c>
      <c r="W2465" s="6">
        <f t="shared" si="467"/>
        <v>0</v>
      </c>
      <c r="Y2465" t="str">
        <f>_xll.DIFFDATE(B2465,C2465,3)</f>
        <v>96 ans 2 mois 7 jours</v>
      </c>
      <c r="AC2465" t="str">
        <f>RIGHT(_xll.DIFFDATE($B2465,$C2465,3),8)</f>
        <v xml:space="preserve"> 7 jours</v>
      </c>
      <c r="AD2465" s="11"/>
      <c r="AE2465" s="10"/>
    </row>
    <row r="2466" spans="2:31">
      <c r="B2466" s="1">
        <v>22249</v>
      </c>
      <c r="C2466" s="1">
        <v>62161</v>
      </c>
      <c r="E2466" s="2" t="str">
        <f t="shared" si="456"/>
        <v>109 ans, 3 mois, 8 jours</v>
      </c>
      <c r="G2466" s="3">
        <f t="shared" si="457"/>
        <v>109</v>
      </c>
      <c r="H2466" s="4">
        <f t="shared" si="458"/>
        <v>3</v>
      </c>
      <c r="I2466" s="5">
        <f t="shared" si="459"/>
        <v>8</v>
      </c>
      <c r="K2466" s="1">
        <f t="shared" si="460"/>
        <v>62160</v>
      </c>
      <c r="M2466" s="6">
        <f t="shared" si="461"/>
        <v>-1</v>
      </c>
      <c r="O2466" s="2" t="str">
        <f t="shared" si="462"/>
        <v>109 ans, 3 mois, 9 jours</v>
      </c>
      <c r="Q2466" s="3">
        <f t="shared" si="463"/>
        <v>109</v>
      </c>
      <c r="R2466" s="4">
        <f t="shared" si="464"/>
        <v>3</v>
      </c>
      <c r="S2466" s="5">
        <f t="shared" si="465"/>
        <v>9</v>
      </c>
      <c r="U2466" s="1">
        <f t="shared" si="466"/>
        <v>62161</v>
      </c>
      <c r="W2466" s="6">
        <f t="shared" si="467"/>
        <v>0</v>
      </c>
      <c r="Y2466" t="str">
        <f>_xll.DIFFDATE(B2466,C2466,3)</f>
        <v>109 ans 3 mois 8 jours</v>
      </c>
      <c r="AC2466" t="str">
        <f>RIGHT(_xll.DIFFDATE($B2466,$C2466,3),8)</f>
        <v xml:space="preserve"> 8 jours</v>
      </c>
      <c r="AD2466" s="11"/>
      <c r="AE2466" s="10"/>
    </row>
    <row r="2467" spans="2:31">
      <c r="B2467" s="1">
        <v>11169</v>
      </c>
      <c r="C2467" s="1">
        <v>35126</v>
      </c>
      <c r="E2467" s="2" t="str">
        <f t="shared" si="456"/>
        <v>65 ans, 7 mois, 1 jour</v>
      </c>
      <c r="G2467" s="3">
        <f t="shared" si="457"/>
        <v>65</v>
      </c>
      <c r="H2467" s="4">
        <f t="shared" si="458"/>
        <v>7</v>
      </c>
      <c r="I2467" s="5">
        <f t="shared" si="459"/>
        <v>1</v>
      </c>
      <c r="K2467" s="1">
        <f t="shared" si="460"/>
        <v>35125</v>
      </c>
      <c r="M2467" s="6">
        <f t="shared" si="461"/>
        <v>-1</v>
      </c>
      <c r="O2467" s="2" t="str">
        <f t="shared" si="462"/>
        <v>65 ans, 7 mois, 2 jours</v>
      </c>
      <c r="Q2467" s="3">
        <f t="shared" si="463"/>
        <v>65</v>
      </c>
      <c r="R2467" s="4">
        <f t="shared" si="464"/>
        <v>7</v>
      </c>
      <c r="S2467" s="5">
        <f t="shared" si="465"/>
        <v>2</v>
      </c>
      <c r="U2467" s="1">
        <f t="shared" si="466"/>
        <v>35126</v>
      </c>
      <c r="W2467" s="6">
        <f t="shared" si="467"/>
        <v>0</v>
      </c>
      <c r="Y2467" t="str">
        <f>_xll.DIFFDATE(B2467,C2467,3)</f>
        <v>65 ans 7 mois 1 jour</v>
      </c>
      <c r="AC2467" t="str">
        <f>RIGHT(_xll.DIFFDATE($B2467,$C2467,3),8)</f>
        <v>s 1 jour</v>
      </c>
      <c r="AD2467" s="11"/>
      <c r="AE2467" s="10"/>
    </row>
    <row r="2468" spans="2:31">
      <c r="B2468" s="1">
        <v>5935</v>
      </c>
      <c r="C2468" s="1">
        <v>45414</v>
      </c>
      <c r="E2468" s="2" t="str">
        <f t="shared" si="456"/>
        <v>108 ans, 1 mois, 1 jour</v>
      </c>
      <c r="G2468" s="3">
        <f t="shared" si="457"/>
        <v>108</v>
      </c>
      <c r="H2468" s="4">
        <f t="shared" si="458"/>
        <v>1</v>
      </c>
      <c r="I2468" s="5">
        <f t="shared" si="459"/>
        <v>1</v>
      </c>
      <c r="K2468" s="1">
        <f t="shared" si="460"/>
        <v>45413</v>
      </c>
      <c r="M2468" s="6">
        <f t="shared" si="461"/>
        <v>-1</v>
      </c>
      <c r="O2468" s="2" t="str">
        <f t="shared" si="462"/>
        <v>108 ans, 1 mois, 2 jours</v>
      </c>
      <c r="Q2468" s="3">
        <f t="shared" si="463"/>
        <v>108</v>
      </c>
      <c r="R2468" s="4">
        <f t="shared" si="464"/>
        <v>1</v>
      </c>
      <c r="S2468" s="5">
        <f t="shared" si="465"/>
        <v>2</v>
      </c>
      <c r="U2468" s="1">
        <f t="shared" si="466"/>
        <v>45414</v>
      </c>
      <c r="W2468" s="6">
        <f t="shared" si="467"/>
        <v>0</v>
      </c>
      <c r="Y2468" t="str">
        <f>_xll.DIFFDATE(B2468,C2468,3)</f>
        <v>108 ans 1 mois 1 jour</v>
      </c>
      <c r="AC2468" t="str">
        <f>RIGHT(_xll.DIFFDATE($B2468,$C2468,3),8)</f>
        <v>s 1 jour</v>
      </c>
      <c r="AD2468" s="11"/>
      <c r="AE2468" s="10"/>
    </row>
    <row r="2469" spans="2:31">
      <c r="B2469" s="1">
        <v>23254</v>
      </c>
      <c r="C2469" s="1">
        <v>50705</v>
      </c>
      <c r="E2469" s="2" t="str">
        <f t="shared" si="456"/>
        <v>75 ans, 1 mois, 26 jours</v>
      </c>
      <c r="G2469" s="3">
        <f t="shared" si="457"/>
        <v>75</v>
      </c>
      <c r="H2469" s="4">
        <f t="shared" si="458"/>
        <v>1</v>
      </c>
      <c r="I2469" s="5">
        <f t="shared" si="459"/>
        <v>26</v>
      </c>
      <c r="K2469" s="1">
        <f t="shared" si="460"/>
        <v>50704</v>
      </c>
      <c r="M2469" s="6">
        <f t="shared" si="461"/>
        <v>-1</v>
      </c>
      <c r="O2469" s="2" t="str">
        <f t="shared" si="462"/>
        <v>75 ans, 1 mois, 27 jours</v>
      </c>
      <c r="Q2469" s="3">
        <f t="shared" si="463"/>
        <v>75</v>
      </c>
      <c r="R2469" s="4">
        <f t="shared" si="464"/>
        <v>1</v>
      </c>
      <c r="S2469" s="5">
        <f t="shared" si="465"/>
        <v>27</v>
      </c>
      <c r="U2469" s="1">
        <f t="shared" si="466"/>
        <v>50705</v>
      </c>
      <c r="W2469" s="6">
        <f t="shared" si="467"/>
        <v>0</v>
      </c>
      <c r="Y2469" t="str">
        <f>_xll.DIFFDATE(B2469,C2469,3)</f>
        <v>75 ans 1 mois 26 jours</v>
      </c>
      <c r="AC2469" t="str">
        <f>RIGHT(_xll.DIFFDATE($B2469,$C2469,3),8)</f>
        <v>26 jours</v>
      </c>
      <c r="AD2469" s="11"/>
      <c r="AE2469" s="10"/>
    </row>
    <row r="2470" spans="2:31">
      <c r="B2470" s="1">
        <v>17898</v>
      </c>
      <c r="C2470" s="1">
        <v>27179</v>
      </c>
      <c r="E2470" s="2" t="str">
        <f t="shared" si="456"/>
        <v>25 ans, 4 mois, 29 jours</v>
      </c>
      <c r="G2470" s="3">
        <f t="shared" si="457"/>
        <v>25</v>
      </c>
      <c r="H2470" s="4">
        <f t="shared" si="458"/>
        <v>4</v>
      </c>
      <c r="I2470" s="5">
        <f t="shared" si="459"/>
        <v>29</v>
      </c>
      <c r="K2470" s="1">
        <f t="shared" si="460"/>
        <v>27178</v>
      </c>
      <c r="M2470" s="6">
        <f t="shared" si="461"/>
        <v>-1</v>
      </c>
      <c r="O2470" s="2" t="str">
        <f t="shared" si="462"/>
        <v>25 ans, 4 mois, 30 jours</v>
      </c>
      <c r="Q2470" s="3">
        <f t="shared" si="463"/>
        <v>25</v>
      </c>
      <c r="R2470" s="4">
        <f t="shared" si="464"/>
        <v>4</v>
      </c>
      <c r="S2470" s="5">
        <f t="shared" si="465"/>
        <v>30</v>
      </c>
      <c r="U2470" s="1">
        <f t="shared" si="466"/>
        <v>27179</v>
      </c>
      <c r="W2470" s="6">
        <f t="shared" si="467"/>
        <v>0</v>
      </c>
      <c r="Y2470" t="str">
        <f>_xll.DIFFDATE(B2470,C2470,3)</f>
        <v>25 ans 4 mois 29 jours</v>
      </c>
      <c r="AC2470" t="str">
        <f>RIGHT(_xll.DIFFDATE($B2470,$C2470,3),8)</f>
        <v>29 jours</v>
      </c>
      <c r="AD2470" s="11"/>
      <c r="AE2470" s="10"/>
    </row>
    <row r="2471" spans="2:31">
      <c r="B2471" s="1">
        <v>20849</v>
      </c>
      <c r="C2471" s="1">
        <v>65467</v>
      </c>
      <c r="E2471" s="2" t="str">
        <f t="shared" si="456"/>
        <v>122 ans, 1 mois, 27 jours</v>
      </c>
      <c r="G2471" s="3">
        <f t="shared" si="457"/>
        <v>122</v>
      </c>
      <c r="H2471" s="4">
        <f t="shared" si="458"/>
        <v>1</v>
      </c>
      <c r="I2471" s="5">
        <f t="shared" si="459"/>
        <v>27</v>
      </c>
      <c r="K2471" s="1">
        <f t="shared" si="460"/>
        <v>65466</v>
      </c>
      <c r="M2471" s="6">
        <f t="shared" si="461"/>
        <v>-1</v>
      </c>
      <c r="O2471" s="2" t="str">
        <f t="shared" si="462"/>
        <v>122 ans, 1 mois, 28 jours</v>
      </c>
      <c r="Q2471" s="3">
        <f t="shared" si="463"/>
        <v>122</v>
      </c>
      <c r="R2471" s="4">
        <f t="shared" si="464"/>
        <v>1</v>
      </c>
      <c r="S2471" s="5">
        <f t="shared" si="465"/>
        <v>28</v>
      </c>
      <c r="U2471" s="1">
        <f t="shared" si="466"/>
        <v>65467</v>
      </c>
      <c r="W2471" s="6">
        <f t="shared" si="467"/>
        <v>0</v>
      </c>
      <c r="Y2471" t="str">
        <f>_xll.DIFFDATE(B2471,C2471,3)</f>
        <v>122 ans 1 mois 27 jours</v>
      </c>
      <c r="AC2471" t="str">
        <f>RIGHT(_xll.DIFFDATE($B2471,$C2471,3),8)</f>
        <v>27 jours</v>
      </c>
      <c r="AD2471" s="11"/>
      <c r="AE2471" s="10"/>
    </row>
    <row r="2472" spans="2:31">
      <c r="B2472" s="1">
        <v>9527</v>
      </c>
      <c r="C2472" s="1">
        <v>53771</v>
      </c>
      <c r="E2472" s="2" t="str">
        <f t="shared" si="456"/>
        <v>121 ans, 1 mois, 18 jours</v>
      </c>
      <c r="G2472" s="3">
        <f t="shared" si="457"/>
        <v>121</v>
      </c>
      <c r="H2472" s="4">
        <f t="shared" si="458"/>
        <v>1</v>
      </c>
      <c r="I2472" s="5">
        <f t="shared" si="459"/>
        <v>18</v>
      </c>
      <c r="K2472" s="1">
        <f t="shared" si="460"/>
        <v>53769</v>
      </c>
      <c r="M2472" s="6">
        <f t="shared" si="461"/>
        <v>-2</v>
      </c>
      <c r="O2472" s="2" t="str">
        <f t="shared" si="462"/>
        <v>121 ans, 1 mois, 20 jours</v>
      </c>
      <c r="Q2472" s="3">
        <f t="shared" si="463"/>
        <v>121</v>
      </c>
      <c r="R2472" s="4">
        <f t="shared" si="464"/>
        <v>1</v>
      </c>
      <c r="S2472" s="5">
        <f t="shared" si="465"/>
        <v>20</v>
      </c>
      <c r="U2472" s="1">
        <f t="shared" si="466"/>
        <v>53771</v>
      </c>
      <c r="W2472" s="6">
        <f t="shared" si="467"/>
        <v>0</v>
      </c>
      <c r="Y2472" t="str">
        <f>_xll.DIFFDATE(B2472,C2472,3)</f>
        <v>121 ans 1 mois 18 jours</v>
      </c>
      <c r="AC2472" t="str">
        <f>RIGHT(_xll.DIFFDATE($B2472,$C2472,3),8)</f>
        <v>18 jours</v>
      </c>
      <c r="AD2472" s="11"/>
      <c r="AE2472" s="10"/>
    </row>
    <row r="2473" spans="2:31">
      <c r="B2473" s="1">
        <v>36099</v>
      </c>
      <c r="C2473" s="1">
        <v>87481</v>
      </c>
      <c r="E2473" s="2" t="str">
        <f t="shared" si="456"/>
        <v>140 ans, 8 mois, 5 jours</v>
      </c>
      <c r="G2473" s="3">
        <f t="shared" si="457"/>
        <v>140</v>
      </c>
      <c r="H2473" s="4">
        <f t="shared" si="458"/>
        <v>8</v>
      </c>
      <c r="I2473" s="5">
        <f t="shared" si="459"/>
        <v>5</v>
      </c>
      <c r="K2473" s="1">
        <f t="shared" si="460"/>
        <v>87480</v>
      </c>
      <c r="M2473" s="6">
        <f t="shared" si="461"/>
        <v>-1</v>
      </c>
      <c r="O2473" s="2" t="str">
        <f t="shared" si="462"/>
        <v>140 ans, 8 mois, 6 jours</v>
      </c>
      <c r="Q2473" s="3">
        <f t="shared" si="463"/>
        <v>140</v>
      </c>
      <c r="R2473" s="4">
        <f t="shared" si="464"/>
        <v>8</v>
      </c>
      <c r="S2473" s="5">
        <f t="shared" si="465"/>
        <v>6</v>
      </c>
      <c r="U2473" s="1">
        <f t="shared" si="466"/>
        <v>87481</v>
      </c>
      <c r="W2473" s="6">
        <f t="shared" si="467"/>
        <v>0</v>
      </c>
      <c r="Y2473" t="str">
        <f>_xll.DIFFDATE(B2473,C2473,3)</f>
        <v>140 ans 8 mois 5 jours</v>
      </c>
      <c r="AC2473" t="str">
        <f>RIGHT(_xll.DIFFDATE($B2473,$C2473,3),8)</f>
        <v xml:space="preserve"> 5 jours</v>
      </c>
      <c r="AD2473" s="11"/>
      <c r="AE2473" s="10"/>
    </row>
    <row r="2474" spans="2:31">
      <c r="B2474" s="1">
        <v>4414</v>
      </c>
      <c r="C2474" s="1">
        <v>49749</v>
      </c>
      <c r="E2474" s="2" t="str">
        <f t="shared" si="456"/>
        <v>124 ans, 1 mois, 13 jours</v>
      </c>
      <c r="G2474" s="3">
        <f t="shared" si="457"/>
        <v>124</v>
      </c>
      <c r="H2474" s="4">
        <f t="shared" si="458"/>
        <v>1</v>
      </c>
      <c r="I2474" s="5">
        <f t="shared" si="459"/>
        <v>13</v>
      </c>
      <c r="K2474" s="1">
        <f t="shared" si="460"/>
        <v>49747</v>
      </c>
      <c r="M2474" s="6">
        <f t="shared" si="461"/>
        <v>-2</v>
      </c>
      <c r="O2474" s="2" t="str">
        <f t="shared" si="462"/>
        <v>124 ans, 1 mois, 15 jours</v>
      </c>
      <c r="Q2474" s="3">
        <f t="shared" si="463"/>
        <v>124</v>
      </c>
      <c r="R2474" s="4">
        <f t="shared" si="464"/>
        <v>1</v>
      </c>
      <c r="S2474" s="5">
        <f t="shared" si="465"/>
        <v>15</v>
      </c>
      <c r="U2474" s="1">
        <f t="shared" si="466"/>
        <v>49749</v>
      </c>
      <c r="W2474" s="6">
        <f t="shared" si="467"/>
        <v>0</v>
      </c>
      <c r="Y2474" t="str">
        <f>_xll.DIFFDATE(B2474,C2474,3)</f>
        <v>124 ans 1 mois 13 jours</v>
      </c>
      <c r="AC2474" t="str">
        <f>RIGHT(_xll.DIFFDATE($B2474,$C2474,3),8)</f>
        <v>13 jours</v>
      </c>
      <c r="AD2474" s="11"/>
      <c r="AE2474" s="10"/>
    </row>
    <row r="2475" spans="2:31">
      <c r="B2475" s="1">
        <v>25719</v>
      </c>
      <c r="C2475" s="1">
        <v>78677</v>
      </c>
      <c r="E2475" s="2" t="str">
        <f t="shared" si="456"/>
        <v>144 ans, 11 mois, 28 jours</v>
      </c>
      <c r="G2475" s="3">
        <f t="shared" si="457"/>
        <v>144</v>
      </c>
      <c r="H2475" s="4">
        <f t="shared" si="458"/>
        <v>11</v>
      </c>
      <c r="I2475" s="5">
        <f t="shared" si="459"/>
        <v>28</v>
      </c>
      <c r="K2475" s="1">
        <f t="shared" si="460"/>
        <v>78676</v>
      </c>
      <c r="M2475" s="6">
        <f t="shared" si="461"/>
        <v>-1</v>
      </c>
      <c r="O2475" s="2" t="str">
        <f t="shared" si="462"/>
        <v>144 ans, 11 mois, 29 jours</v>
      </c>
      <c r="Q2475" s="3">
        <f t="shared" si="463"/>
        <v>144</v>
      </c>
      <c r="R2475" s="4">
        <f t="shared" si="464"/>
        <v>11</v>
      </c>
      <c r="S2475" s="5">
        <f t="shared" si="465"/>
        <v>29</v>
      </c>
      <c r="U2475" s="1">
        <f t="shared" si="466"/>
        <v>78677</v>
      </c>
      <c r="W2475" s="6">
        <f t="shared" si="467"/>
        <v>0</v>
      </c>
      <c r="Y2475" t="str">
        <f>_xll.DIFFDATE(B2475,C2475,3)</f>
        <v>144 ans 11 mois 28 jours</v>
      </c>
      <c r="AC2475" t="str">
        <f>RIGHT(_xll.DIFFDATE($B2475,$C2475,3),8)</f>
        <v>28 jours</v>
      </c>
      <c r="AD2475" s="11"/>
      <c r="AE2475" s="10"/>
    </row>
    <row r="2476" spans="2:31">
      <c r="B2476" s="1">
        <v>26052</v>
      </c>
      <c r="C2476" s="1">
        <v>41339</v>
      </c>
      <c r="E2476" s="2" t="str">
        <f t="shared" si="456"/>
        <v>41 ans, 10 mois, 5 jours</v>
      </c>
      <c r="G2476" s="3">
        <f t="shared" si="457"/>
        <v>41</v>
      </c>
      <c r="H2476" s="4">
        <f t="shared" si="458"/>
        <v>10</v>
      </c>
      <c r="I2476" s="5">
        <f t="shared" si="459"/>
        <v>5</v>
      </c>
      <c r="K2476" s="1">
        <f t="shared" si="460"/>
        <v>41338</v>
      </c>
      <c r="M2476" s="6">
        <f t="shared" si="461"/>
        <v>-1</v>
      </c>
      <c r="O2476" s="2" t="str">
        <f t="shared" si="462"/>
        <v>41 ans, 10 mois, 6 jours</v>
      </c>
      <c r="Q2476" s="3">
        <f t="shared" si="463"/>
        <v>41</v>
      </c>
      <c r="R2476" s="4">
        <f t="shared" si="464"/>
        <v>10</v>
      </c>
      <c r="S2476" s="5">
        <f t="shared" si="465"/>
        <v>6</v>
      </c>
      <c r="U2476" s="1">
        <f t="shared" si="466"/>
        <v>41339</v>
      </c>
      <c r="W2476" s="6">
        <f t="shared" si="467"/>
        <v>0</v>
      </c>
      <c r="Y2476" t="str">
        <f>_xll.DIFFDATE(B2476,C2476,3)</f>
        <v>41 ans 10 mois 5 jours</v>
      </c>
      <c r="AC2476" t="str">
        <f>RIGHT(_xll.DIFFDATE($B2476,$C2476,3),8)</f>
        <v xml:space="preserve"> 5 jours</v>
      </c>
      <c r="AD2476" s="11"/>
      <c r="AE2476" s="10"/>
    </row>
    <row r="2477" spans="2:31">
      <c r="B2477" s="1">
        <v>27178</v>
      </c>
      <c r="C2477" s="1">
        <v>74219</v>
      </c>
      <c r="E2477" s="2" t="str">
        <f t="shared" si="456"/>
        <v>128 ans, 9 mois, 14 jours</v>
      </c>
      <c r="G2477" s="3">
        <f t="shared" si="457"/>
        <v>128</v>
      </c>
      <c r="H2477" s="4">
        <f t="shared" si="458"/>
        <v>9</v>
      </c>
      <c r="I2477" s="5">
        <f t="shared" si="459"/>
        <v>14</v>
      </c>
      <c r="K2477" s="1">
        <f t="shared" si="460"/>
        <v>74218</v>
      </c>
      <c r="M2477" s="6">
        <f t="shared" si="461"/>
        <v>-1</v>
      </c>
      <c r="O2477" s="2" t="str">
        <f t="shared" si="462"/>
        <v>128 ans, 9 mois, 15 jours</v>
      </c>
      <c r="Q2477" s="3">
        <f t="shared" si="463"/>
        <v>128</v>
      </c>
      <c r="R2477" s="4">
        <f t="shared" si="464"/>
        <v>9</v>
      </c>
      <c r="S2477" s="5">
        <f t="shared" si="465"/>
        <v>15</v>
      </c>
      <c r="U2477" s="1">
        <f t="shared" si="466"/>
        <v>74219</v>
      </c>
      <c r="W2477" s="6">
        <f t="shared" si="467"/>
        <v>0</v>
      </c>
      <c r="Y2477" t="str">
        <f>_xll.DIFFDATE(B2477,C2477,3)</f>
        <v>128 ans 9 mois 14 jours</v>
      </c>
      <c r="AC2477" t="str">
        <f>RIGHT(_xll.DIFFDATE($B2477,$C2477,3),8)</f>
        <v>14 jours</v>
      </c>
      <c r="AD2477" s="11"/>
      <c r="AE2477" s="10"/>
    </row>
    <row r="2478" spans="2:31">
      <c r="B2478" s="1">
        <v>30316</v>
      </c>
      <c r="C2478" s="1">
        <v>44389</v>
      </c>
      <c r="E2478" s="2" t="str">
        <f t="shared" si="456"/>
        <v>38 ans, 6 mois, 11 jours</v>
      </c>
      <c r="G2478" s="3">
        <f t="shared" si="457"/>
        <v>38</v>
      </c>
      <c r="H2478" s="4">
        <f t="shared" si="458"/>
        <v>6</v>
      </c>
      <c r="I2478" s="5">
        <f t="shared" si="459"/>
        <v>11</v>
      </c>
      <c r="K2478" s="1">
        <f t="shared" si="460"/>
        <v>44388</v>
      </c>
      <c r="M2478" s="6">
        <f t="shared" si="461"/>
        <v>-1</v>
      </c>
      <c r="O2478" s="2" t="str">
        <f t="shared" si="462"/>
        <v>38 ans, 6 mois, 12 jours</v>
      </c>
      <c r="Q2478" s="3">
        <f t="shared" si="463"/>
        <v>38</v>
      </c>
      <c r="R2478" s="4">
        <f t="shared" si="464"/>
        <v>6</v>
      </c>
      <c r="S2478" s="5">
        <f t="shared" si="465"/>
        <v>12</v>
      </c>
      <c r="U2478" s="1">
        <f t="shared" si="466"/>
        <v>44389</v>
      </c>
      <c r="W2478" s="6">
        <f t="shared" si="467"/>
        <v>0</v>
      </c>
      <c r="Y2478" t="str">
        <f>_xll.DIFFDATE(B2478,C2478,3)</f>
        <v>38 ans 6 mois 11 jours</v>
      </c>
      <c r="AC2478" t="str">
        <f>RIGHT(_xll.DIFFDATE($B2478,$C2478,3),8)</f>
        <v>11 jours</v>
      </c>
      <c r="AD2478" s="11"/>
      <c r="AE2478" s="10"/>
    </row>
    <row r="2479" spans="2:31">
      <c r="B2479" s="1">
        <v>12569</v>
      </c>
      <c r="C2479" s="1">
        <v>47559</v>
      </c>
      <c r="E2479" s="2" t="str">
        <f t="shared" si="456"/>
        <v>95 ans, 9 mois, 15 jours</v>
      </c>
      <c r="G2479" s="3">
        <f t="shared" si="457"/>
        <v>95</v>
      </c>
      <c r="H2479" s="4">
        <f t="shared" si="458"/>
        <v>9</v>
      </c>
      <c r="I2479" s="5">
        <f t="shared" si="459"/>
        <v>15</v>
      </c>
      <c r="K2479" s="1">
        <f t="shared" si="460"/>
        <v>47557</v>
      </c>
      <c r="M2479" s="6">
        <f t="shared" si="461"/>
        <v>-2</v>
      </c>
      <c r="O2479" s="2" t="str">
        <f t="shared" si="462"/>
        <v>95 ans, 9 mois, 17 jours</v>
      </c>
      <c r="Q2479" s="3">
        <f t="shared" si="463"/>
        <v>95</v>
      </c>
      <c r="R2479" s="4">
        <f t="shared" si="464"/>
        <v>9</v>
      </c>
      <c r="S2479" s="5">
        <f t="shared" si="465"/>
        <v>17</v>
      </c>
      <c r="U2479" s="1">
        <f t="shared" si="466"/>
        <v>47559</v>
      </c>
      <c r="W2479" s="6">
        <f t="shared" si="467"/>
        <v>0</v>
      </c>
      <c r="Y2479" t="str">
        <f>_xll.DIFFDATE(B2479,C2479,3)</f>
        <v>95 ans 9 mois 15 jours</v>
      </c>
      <c r="AC2479" t="str">
        <f>RIGHT(_xll.DIFFDATE($B2479,$C2479,3),8)</f>
        <v>15 jours</v>
      </c>
      <c r="AD2479" s="11"/>
      <c r="AE2479" s="10"/>
    </row>
    <row r="2480" spans="2:31">
      <c r="B2480" s="1">
        <v>11657</v>
      </c>
      <c r="C2480" s="1">
        <v>16513</v>
      </c>
      <c r="E2480" s="2" t="str">
        <f t="shared" si="456"/>
        <v>13 ans, 3 mois, 15 jours</v>
      </c>
      <c r="G2480" s="3">
        <f t="shared" si="457"/>
        <v>13</v>
      </c>
      <c r="H2480" s="4">
        <f t="shared" si="458"/>
        <v>3</v>
      </c>
      <c r="I2480" s="5">
        <f t="shared" si="459"/>
        <v>15</v>
      </c>
      <c r="K2480" s="1">
        <f t="shared" si="460"/>
        <v>16511</v>
      </c>
      <c r="M2480" s="6">
        <f t="shared" si="461"/>
        <v>-2</v>
      </c>
      <c r="O2480" s="2" t="str">
        <f t="shared" si="462"/>
        <v>13 ans, 3 mois, 17 jours</v>
      </c>
      <c r="Q2480" s="3">
        <f t="shared" si="463"/>
        <v>13</v>
      </c>
      <c r="R2480" s="4">
        <f t="shared" si="464"/>
        <v>3</v>
      </c>
      <c r="S2480" s="5">
        <f t="shared" si="465"/>
        <v>17</v>
      </c>
      <c r="U2480" s="1">
        <f t="shared" si="466"/>
        <v>16513</v>
      </c>
      <c r="W2480" s="6">
        <f t="shared" si="467"/>
        <v>0</v>
      </c>
      <c r="Y2480" t="str">
        <f>_xll.DIFFDATE(B2480,C2480,3)</f>
        <v>13 ans 3 mois 15 jours</v>
      </c>
      <c r="AC2480" t="str">
        <f>RIGHT(_xll.DIFFDATE($B2480,$C2480,3),8)</f>
        <v>15 jours</v>
      </c>
      <c r="AD2480" s="11"/>
      <c r="AE2480" s="10"/>
    </row>
    <row r="2481" spans="2:31">
      <c r="B2481" s="1">
        <v>32508</v>
      </c>
      <c r="C2481" s="1">
        <v>44918</v>
      </c>
      <c r="E2481" s="2" t="str">
        <f t="shared" si="456"/>
        <v>33 ans, 11 mois, 22 jours</v>
      </c>
      <c r="G2481" s="3">
        <f t="shared" si="457"/>
        <v>33</v>
      </c>
      <c r="H2481" s="4">
        <f t="shared" si="458"/>
        <v>11</v>
      </c>
      <c r="I2481" s="5">
        <f t="shared" si="459"/>
        <v>22</v>
      </c>
      <c r="K2481" s="1">
        <f t="shared" si="460"/>
        <v>44917</v>
      </c>
      <c r="M2481" s="6">
        <f t="shared" si="461"/>
        <v>-1</v>
      </c>
      <c r="O2481" s="2" t="str">
        <f t="shared" si="462"/>
        <v>33 ans, 11 mois, 23 jours</v>
      </c>
      <c r="Q2481" s="3">
        <f t="shared" si="463"/>
        <v>33</v>
      </c>
      <c r="R2481" s="4">
        <f t="shared" si="464"/>
        <v>11</v>
      </c>
      <c r="S2481" s="5">
        <f t="shared" si="465"/>
        <v>23</v>
      </c>
      <c r="U2481" s="1">
        <f t="shared" si="466"/>
        <v>44918</v>
      </c>
      <c r="W2481" s="6">
        <f t="shared" si="467"/>
        <v>0</v>
      </c>
      <c r="Y2481" t="str">
        <f>_xll.DIFFDATE(B2481,C2481,3)</f>
        <v>33 ans 11 mois 22 jours</v>
      </c>
      <c r="AC2481" t="str">
        <f>RIGHT(_xll.DIFFDATE($B2481,$C2481,3),8)</f>
        <v>22 jours</v>
      </c>
      <c r="AD2481" s="11"/>
      <c r="AE2481" s="10"/>
    </row>
    <row r="2482" spans="2:31">
      <c r="B2482" s="1">
        <v>9648</v>
      </c>
      <c r="C2482" s="1">
        <v>39873</v>
      </c>
      <c r="E2482" s="2" t="str">
        <f t="shared" si="456"/>
        <v>82 ans, 9 mois, -2 jour</v>
      </c>
      <c r="G2482" s="3">
        <f t="shared" si="457"/>
        <v>82</v>
      </c>
      <c r="H2482" s="4">
        <f t="shared" si="458"/>
        <v>9</v>
      </c>
      <c r="I2482" s="5">
        <f t="shared" si="459"/>
        <v>-2</v>
      </c>
      <c r="K2482" s="1">
        <f t="shared" si="460"/>
        <v>39870</v>
      </c>
      <c r="M2482" s="6">
        <f t="shared" si="461"/>
        <v>-3</v>
      </c>
      <c r="O2482" s="2" t="str">
        <f t="shared" si="462"/>
        <v>82 ans, 9 mois, 1 jour</v>
      </c>
      <c r="Q2482" s="3">
        <f t="shared" si="463"/>
        <v>82</v>
      </c>
      <c r="R2482" s="4">
        <f t="shared" si="464"/>
        <v>9</v>
      </c>
      <c r="S2482" s="5">
        <f t="shared" si="465"/>
        <v>1</v>
      </c>
      <c r="U2482" s="1">
        <f t="shared" si="466"/>
        <v>39873</v>
      </c>
      <c r="W2482" s="6">
        <f t="shared" si="467"/>
        <v>0</v>
      </c>
      <c r="Y2482" t="str">
        <f>_xll.DIFFDATE(B2482,C2482,3)</f>
        <v>82 ans 9 mois -2 jour</v>
      </c>
      <c r="AC2482" t="str">
        <f>RIGHT(_xll.DIFFDATE($B2482,$C2482,3),8)</f>
        <v xml:space="preserve"> -2 jour</v>
      </c>
      <c r="AD2482" s="11"/>
      <c r="AE2482" s="10"/>
    </row>
    <row r="2483" spans="2:31">
      <c r="B2483" s="1">
        <v>17776</v>
      </c>
      <c r="C2483" s="1">
        <v>44267</v>
      </c>
      <c r="E2483" s="2" t="str">
        <f t="shared" si="456"/>
        <v>72 ans, 6 mois, 9 jours</v>
      </c>
      <c r="G2483" s="3">
        <f t="shared" si="457"/>
        <v>72</v>
      </c>
      <c r="H2483" s="4">
        <f t="shared" si="458"/>
        <v>6</v>
      </c>
      <c r="I2483" s="5">
        <f t="shared" si="459"/>
        <v>9</v>
      </c>
      <c r="K2483" s="1">
        <f t="shared" si="460"/>
        <v>44264</v>
      </c>
      <c r="M2483" s="6">
        <f t="shared" si="461"/>
        <v>-3</v>
      </c>
      <c r="O2483" s="2" t="str">
        <f t="shared" si="462"/>
        <v>72 ans, 6 mois, 12 jours</v>
      </c>
      <c r="Q2483" s="3">
        <f t="shared" si="463"/>
        <v>72</v>
      </c>
      <c r="R2483" s="4">
        <f t="shared" si="464"/>
        <v>6</v>
      </c>
      <c r="S2483" s="5">
        <f t="shared" si="465"/>
        <v>12</v>
      </c>
      <c r="U2483" s="1">
        <f t="shared" si="466"/>
        <v>44267</v>
      </c>
      <c r="W2483" s="6">
        <f t="shared" si="467"/>
        <v>0</v>
      </c>
      <c r="Y2483" t="str">
        <f>_xll.DIFFDATE(B2483,C2483,3)</f>
        <v>72 ans 6 mois 9 jours</v>
      </c>
      <c r="AC2483" t="str">
        <f>RIGHT(_xll.DIFFDATE($B2483,$C2483,3),8)</f>
        <v xml:space="preserve"> 9 jours</v>
      </c>
      <c r="AD2483" s="11"/>
      <c r="AE2483" s="10"/>
    </row>
    <row r="2484" spans="2:31">
      <c r="B2484" s="1">
        <v>23772</v>
      </c>
      <c r="C2484" s="1">
        <v>31486</v>
      </c>
      <c r="E2484" s="2" t="str">
        <f t="shared" si="456"/>
        <v>21 ans, 1 mois, 13 jours</v>
      </c>
      <c r="G2484" s="3">
        <f t="shared" si="457"/>
        <v>21</v>
      </c>
      <c r="H2484" s="4">
        <f t="shared" si="458"/>
        <v>1</v>
      </c>
      <c r="I2484" s="5">
        <f t="shared" si="459"/>
        <v>13</v>
      </c>
      <c r="K2484" s="1">
        <f t="shared" si="460"/>
        <v>31484</v>
      </c>
      <c r="M2484" s="6">
        <f t="shared" si="461"/>
        <v>-2</v>
      </c>
      <c r="O2484" s="2" t="str">
        <f t="shared" si="462"/>
        <v>21 ans, 1 mois, 15 jours</v>
      </c>
      <c r="Q2484" s="3">
        <f t="shared" si="463"/>
        <v>21</v>
      </c>
      <c r="R2484" s="4">
        <f t="shared" si="464"/>
        <v>1</v>
      </c>
      <c r="S2484" s="5">
        <f t="shared" si="465"/>
        <v>15</v>
      </c>
      <c r="U2484" s="1">
        <f t="shared" si="466"/>
        <v>31486</v>
      </c>
      <c r="W2484" s="6">
        <f t="shared" si="467"/>
        <v>0</v>
      </c>
      <c r="Y2484" t="str">
        <f>_xll.DIFFDATE(B2484,C2484,3)</f>
        <v>21 ans 1 mois 13 jours</v>
      </c>
      <c r="AC2484" t="str">
        <f>RIGHT(_xll.DIFFDATE($B2484,$C2484,3),8)</f>
        <v>13 jours</v>
      </c>
      <c r="AD2484" s="11"/>
      <c r="AE2484" s="10"/>
    </row>
    <row r="2485" spans="2:31">
      <c r="B2485" s="1">
        <v>12266</v>
      </c>
      <c r="C2485" s="1">
        <v>23728</v>
      </c>
      <c r="E2485" s="2" t="str">
        <f t="shared" si="456"/>
        <v>31 ans, 4 mois, 16 jours</v>
      </c>
      <c r="G2485" s="3">
        <f t="shared" si="457"/>
        <v>31</v>
      </c>
      <c r="H2485" s="4">
        <f t="shared" si="458"/>
        <v>4</v>
      </c>
      <c r="I2485" s="5">
        <f t="shared" si="459"/>
        <v>16</v>
      </c>
      <c r="K2485" s="1">
        <f t="shared" si="460"/>
        <v>23727</v>
      </c>
      <c r="M2485" s="6">
        <f t="shared" si="461"/>
        <v>-1</v>
      </c>
      <c r="O2485" s="2" t="str">
        <f t="shared" si="462"/>
        <v>31 ans, 4 mois, 17 jours</v>
      </c>
      <c r="Q2485" s="3">
        <f t="shared" si="463"/>
        <v>31</v>
      </c>
      <c r="R2485" s="4">
        <f t="shared" si="464"/>
        <v>4</v>
      </c>
      <c r="S2485" s="5">
        <f t="shared" si="465"/>
        <v>17</v>
      </c>
      <c r="U2485" s="1">
        <f t="shared" si="466"/>
        <v>23728</v>
      </c>
      <c r="W2485" s="6">
        <f t="shared" si="467"/>
        <v>0</v>
      </c>
      <c r="Y2485" t="str">
        <f>_xll.DIFFDATE(B2485,C2485,3)</f>
        <v>31 ans 4 mois 16 jours</v>
      </c>
      <c r="AC2485" t="str">
        <f>RIGHT(_xll.DIFFDATE($B2485,$C2485,3),8)</f>
        <v>16 jours</v>
      </c>
      <c r="AD2485" s="11"/>
      <c r="AE2485" s="10"/>
    </row>
    <row r="2486" spans="2:31">
      <c r="B2486" s="1">
        <v>25780</v>
      </c>
      <c r="C2486" s="1">
        <v>28122</v>
      </c>
      <c r="E2486" s="2" t="str">
        <f t="shared" si="456"/>
        <v>6 ans, 4 mois, 27 jours</v>
      </c>
      <c r="G2486" s="3">
        <f t="shared" si="457"/>
        <v>6</v>
      </c>
      <c r="H2486" s="4">
        <f t="shared" si="458"/>
        <v>4</v>
      </c>
      <c r="I2486" s="5">
        <f t="shared" si="459"/>
        <v>27</v>
      </c>
      <c r="K2486" s="1">
        <f t="shared" si="460"/>
        <v>28121</v>
      </c>
      <c r="M2486" s="6">
        <f t="shared" si="461"/>
        <v>-1</v>
      </c>
      <c r="O2486" s="2" t="str">
        <f t="shared" si="462"/>
        <v>6 ans, 4 mois, 28 jours</v>
      </c>
      <c r="Q2486" s="3">
        <f t="shared" si="463"/>
        <v>6</v>
      </c>
      <c r="R2486" s="4">
        <f t="shared" si="464"/>
        <v>4</v>
      </c>
      <c r="S2486" s="5">
        <f t="shared" si="465"/>
        <v>28</v>
      </c>
      <c r="U2486" s="1">
        <f t="shared" si="466"/>
        <v>28122</v>
      </c>
      <c r="W2486" s="6">
        <f t="shared" si="467"/>
        <v>0</v>
      </c>
      <c r="Y2486" t="str">
        <f>_xll.DIFFDATE(B2486,C2486,3)</f>
        <v>6 ans 4 mois 27 jours</v>
      </c>
      <c r="AC2486" t="str">
        <f>RIGHT(_xll.DIFFDATE($B2486,$C2486,3),8)</f>
        <v>27 jours</v>
      </c>
      <c r="AD2486" s="11"/>
      <c r="AE2486" s="10"/>
    </row>
    <row r="2487" spans="2:31">
      <c r="B2487" s="1">
        <v>13968</v>
      </c>
      <c r="C2487" s="1">
        <v>19441</v>
      </c>
      <c r="E2487" s="2" t="str">
        <f t="shared" si="456"/>
        <v>14 ans, 11 mois, 22 jours</v>
      </c>
      <c r="G2487" s="3">
        <f t="shared" si="457"/>
        <v>14</v>
      </c>
      <c r="H2487" s="4">
        <f t="shared" si="458"/>
        <v>11</v>
      </c>
      <c r="I2487" s="5">
        <f t="shared" si="459"/>
        <v>22</v>
      </c>
      <c r="K2487" s="1">
        <f t="shared" si="460"/>
        <v>19440</v>
      </c>
      <c r="M2487" s="6">
        <f t="shared" si="461"/>
        <v>-1</v>
      </c>
      <c r="O2487" s="2" t="str">
        <f t="shared" si="462"/>
        <v>14 ans, 11 mois, 23 jours</v>
      </c>
      <c r="Q2487" s="3">
        <f t="shared" si="463"/>
        <v>14</v>
      </c>
      <c r="R2487" s="4">
        <f t="shared" si="464"/>
        <v>11</v>
      </c>
      <c r="S2487" s="5">
        <f t="shared" si="465"/>
        <v>23</v>
      </c>
      <c r="U2487" s="1">
        <f t="shared" si="466"/>
        <v>19441</v>
      </c>
      <c r="W2487" s="6">
        <f t="shared" si="467"/>
        <v>0</v>
      </c>
      <c r="Y2487" t="str">
        <f>_xll.DIFFDATE(B2487,C2487,3)</f>
        <v>14 ans 11 mois 22 jours</v>
      </c>
      <c r="AC2487" t="str">
        <f>RIGHT(_xll.DIFFDATE($B2487,$C2487,3),8)</f>
        <v>22 jours</v>
      </c>
      <c r="AD2487" s="11"/>
      <c r="AE2487" s="10"/>
    </row>
    <row r="2488" spans="2:31">
      <c r="B2488" s="1">
        <v>23893</v>
      </c>
      <c r="C2488" s="1">
        <v>25914</v>
      </c>
      <c r="E2488" s="2" t="str">
        <f t="shared" si="456"/>
        <v>5 ans, 6 mois, 11 jours</v>
      </c>
      <c r="G2488" s="3">
        <f t="shared" si="457"/>
        <v>5</v>
      </c>
      <c r="H2488" s="4">
        <f t="shared" si="458"/>
        <v>6</v>
      </c>
      <c r="I2488" s="5">
        <f t="shared" si="459"/>
        <v>11</v>
      </c>
      <c r="K2488" s="1">
        <f t="shared" si="460"/>
        <v>25913</v>
      </c>
      <c r="M2488" s="6">
        <f t="shared" si="461"/>
        <v>-1</v>
      </c>
      <c r="O2488" s="2" t="str">
        <f t="shared" si="462"/>
        <v>5 ans, 6 mois, 12 jours</v>
      </c>
      <c r="Q2488" s="3">
        <f t="shared" si="463"/>
        <v>5</v>
      </c>
      <c r="R2488" s="4">
        <f t="shared" si="464"/>
        <v>6</v>
      </c>
      <c r="S2488" s="5">
        <f t="shared" si="465"/>
        <v>12</v>
      </c>
      <c r="U2488" s="1">
        <f t="shared" si="466"/>
        <v>25914</v>
      </c>
      <c r="W2488" s="6">
        <f t="shared" si="467"/>
        <v>0</v>
      </c>
      <c r="Y2488" t="str">
        <f>_xll.DIFFDATE(B2488,C2488,3)</f>
        <v>5 ans 6 mois 11 jours</v>
      </c>
      <c r="AC2488" t="str">
        <f>RIGHT(_xll.DIFFDATE($B2488,$C2488,3),8)</f>
        <v>11 jours</v>
      </c>
      <c r="AD2488" s="11"/>
      <c r="AE2488" s="10"/>
    </row>
    <row r="2489" spans="2:31">
      <c r="B2489" s="1">
        <v>31808</v>
      </c>
      <c r="C2489" s="1">
        <v>68219</v>
      </c>
      <c r="E2489" s="2" t="str">
        <f t="shared" si="456"/>
        <v>99 ans, 8 mois, 8 jours</v>
      </c>
      <c r="G2489" s="3">
        <f t="shared" si="457"/>
        <v>99</v>
      </c>
      <c r="H2489" s="4">
        <f t="shared" si="458"/>
        <v>8</v>
      </c>
      <c r="I2489" s="5">
        <f t="shared" si="459"/>
        <v>8</v>
      </c>
      <c r="K2489" s="1">
        <f t="shared" si="460"/>
        <v>68218</v>
      </c>
      <c r="M2489" s="6">
        <f t="shared" si="461"/>
        <v>-1</v>
      </c>
      <c r="O2489" s="2" t="str">
        <f t="shared" si="462"/>
        <v>99 ans, 8 mois, 9 jours</v>
      </c>
      <c r="Q2489" s="3">
        <f t="shared" si="463"/>
        <v>99</v>
      </c>
      <c r="R2489" s="4">
        <f t="shared" si="464"/>
        <v>8</v>
      </c>
      <c r="S2489" s="5">
        <f t="shared" si="465"/>
        <v>9</v>
      </c>
      <c r="U2489" s="1">
        <f t="shared" si="466"/>
        <v>68219</v>
      </c>
      <c r="W2489" s="6">
        <f t="shared" si="467"/>
        <v>0</v>
      </c>
      <c r="Y2489" t="str">
        <f>_xll.DIFFDATE(B2489,C2489,3)</f>
        <v>99 ans 8 mois 8 jours</v>
      </c>
      <c r="AC2489" t="str">
        <f>RIGHT(_xll.DIFFDATE($B2489,$C2489,3),8)</f>
        <v xml:space="preserve"> 8 jours</v>
      </c>
      <c r="AD2489" s="11"/>
      <c r="AE2489" s="10"/>
    </row>
    <row r="2490" spans="2:31">
      <c r="B2490" s="1">
        <v>14213</v>
      </c>
      <c r="C2490" s="1">
        <v>31107</v>
      </c>
      <c r="E2490" s="2" t="str">
        <f t="shared" si="456"/>
        <v>46 ans, 3 mois, 0 jour</v>
      </c>
      <c r="G2490" s="3">
        <f t="shared" si="457"/>
        <v>46</v>
      </c>
      <c r="H2490" s="4">
        <f t="shared" si="458"/>
        <v>3</v>
      </c>
      <c r="I2490" s="5">
        <f t="shared" si="459"/>
        <v>0</v>
      </c>
      <c r="K2490" s="1">
        <f t="shared" si="460"/>
        <v>31106</v>
      </c>
      <c r="M2490" s="6">
        <f t="shared" si="461"/>
        <v>-1</v>
      </c>
      <c r="O2490" s="2" t="str">
        <f t="shared" si="462"/>
        <v>46 ans, 3 mois, 1 jour</v>
      </c>
      <c r="Q2490" s="3">
        <f t="shared" si="463"/>
        <v>46</v>
      </c>
      <c r="R2490" s="4">
        <f t="shared" si="464"/>
        <v>3</v>
      </c>
      <c r="S2490" s="5">
        <f t="shared" si="465"/>
        <v>1</v>
      </c>
      <c r="U2490" s="1">
        <f t="shared" si="466"/>
        <v>31107</v>
      </c>
      <c r="W2490" s="6">
        <f t="shared" si="467"/>
        <v>0</v>
      </c>
      <c r="Y2490" t="str">
        <f>_xll.DIFFDATE(B2490,C2490,3)</f>
        <v>46 ans 3 mois 0 jour</v>
      </c>
      <c r="AC2490" t="str">
        <f>RIGHT(_xll.DIFFDATE($B2490,$C2490,3),8)</f>
        <v>s 0 jour</v>
      </c>
      <c r="AD2490" s="11"/>
      <c r="AE2490" s="10"/>
    </row>
    <row r="2491" spans="2:31">
      <c r="B2491" s="1">
        <v>35975</v>
      </c>
      <c r="C2491" s="1">
        <v>84070</v>
      </c>
      <c r="E2491" s="2" t="str">
        <f t="shared" si="456"/>
        <v>131 ans, 8 mois, 3 jours</v>
      </c>
      <c r="G2491" s="3">
        <f t="shared" si="457"/>
        <v>131</v>
      </c>
      <c r="H2491" s="4">
        <f t="shared" si="458"/>
        <v>8</v>
      </c>
      <c r="I2491" s="5">
        <f t="shared" si="459"/>
        <v>3</v>
      </c>
      <c r="K2491" s="1">
        <f t="shared" si="460"/>
        <v>84069</v>
      </c>
      <c r="M2491" s="6">
        <f t="shared" si="461"/>
        <v>-1</v>
      </c>
      <c r="O2491" s="2" t="str">
        <f t="shared" si="462"/>
        <v>131 ans, 8 mois, 4 jours</v>
      </c>
      <c r="Q2491" s="3">
        <f t="shared" si="463"/>
        <v>131</v>
      </c>
      <c r="R2491" s="4">
        <f t="shared" si="464"/>
        <v>8</v>
      </c>
      <c r="S2491" s="5">
        <f t="shared" si="465"/>
        <v>4</v>
      </c>
      <c r="U2491" s="1">
        <f t="shared" si="466"/>
        <v>84070</v>
      </c>
      <c r="W2491" s="6">
        <f t="shared" si="467"/>
        <v>0</v>
      </c>
      <c r="Y2491" t="str">
        <f>_xll.DIFFDATE(B2491,C2491,3)</f>
        <v>131 ans 8 mois 3 jours</v>
      </c>
      <c r="AC2491" t="str">
        <f>RIGHT(_xll.DIFFDATE($B2491,$C2491,3),8)</f>
        <v xml:space="preserve"> 3 jours</v>
      </c>
      <c r="AD2491" s="11"/>
      <c r="AE2491" s="10"/>
    </row>
    <row r="2492" spans="2:31">
      <c r="B2492" s="1">
        <v>6879</v>
      </c>
      <c r="C2492" s="1">
        <v>25341</v>
      </c>
      <c r="E2492" s="2" t="str">
        <f t="shared" si="456"/>
        <v>50 ans, 6 mois, 17 jours</v>
      </c>
      <c r="G2492" s="3">
        <f t="shared" si="457"/>
        <v>50</v>
      </c>
      <c r="H2492" s="4">
        <f t="shared" si="458"/>
        <v>6</v>
      </c>
      <c r="I2492" s="5">
        <f t="shared" si="459"/>
        <v>17</v>
      </c>
      <c r="K2492" s="1">
        <f t="shared" si="460"/>
        <v>25340</v>
      </c>
      <c r="M2492" s="6">
        <f t="shared" si="461"/>
        <v>-1</v>
      </c>
      <c r="O2492" s="2" t="str">
        <f t="shared" si="462"/>
        <v>50 ans, 6 mois, 18 jours</v>
      </c>
      <c r="Q2492" s="3">
        <f t="shared" si="463"/>
        <v>50</v>
      </c>
      <c r="R2492" s="4">
        <f t="shared" si="464"/>
        <v>6</v>
      </c>
      <c r="S2492" s="5">
        <f t="shared" si="465"/>
        <v>18</v>
      </c>
      <c r="U2492" s="1">
        <f t="shared" si="466"/>
        <v>25341</v>
      </c>
      <c r="W2492" s="6">
        <f t="shared" si="467"/>
        <v>0</v>
      </c>
      <c r="Y2492" t="str">
        <f>_xll.DIFFDATE(B2492,C2492,3)</f>
        <v>50 ans 6 mois 17 jours</v>
      </c>
      <c r="AC2492" t="str">
        <f>RIGHT(_xll.DIFFDATE($B2492,$C2492,3),8)</f>
        <v>17 jours</v>
      </c>
      <c r="AD2492" s="11"/>
      <c r="AE2492" s="10"/>
    </row>
    <row r="2493" spans="2:31">
      <c r="B2493" s="1">
        <v>5265</v>
      </c>
      <c r="C2493" s="1">
        <v>17010</v>
      </c>
      <c r="E2493" s="2" t="str">
        <f t="shared" si="456"/>
        <v>32 ans, 1 mois, 26 jours</v>
      </c>
      <c r="G2493" s="3">
        <f t="shared" si="457"/>
        <v>32</v>
      </c>
      <c r="H2493" s="4">
        <f t="shared" si="458"/>
        <v>1</v>
      </c>
      <c r="I2493" s="5">
        <f t="shared" si="459"/>
        <v>26</v>
      </c>
      <c r="K2493" s="1">
        <f t="shared" si="460"/>
        <v>17009</v>
      </c>
      <c r="M2493" s="6">
        <f t="shared" si="461"/>
        <v>-1</v>
      </c>
      <c r="O2493" s="2" t="str">
        <f t="shared" si="462"/>
        <v>32 ans, 1 mois, 27 jours</v>
      </c>
      <c r="Q2493" s="3">
        <f t="shared" si="463"/>
        <v>32</v>
      </c>
      <c r="R2493" s="4">
        <f t="shared" si="464"/>
        <v>1</v>
      </c>
      <c r="S2493" s="5">
        <f t="shared" si="465"/>
        <v>27</v>
      </c>
      <c r="U2493" s="1">
        <f t="shared" si="466"/>
        <v>17010</v>
      </c>
      <c r="W2493" s="6">
        <f t="shared" si="467"/>
        <v>0</v>
      </c>
      <c r="Y2493" t="str">
        <f>_xll.DIFFDATE(B2493,C2493,3)</f>
        <v>32 ans 1 mois 26 jours</v>
      </c>
      <c r="AC2493" t="str">
        <f>RIGHT(_xll.DIFFDATE($B2493,$C2493,3),8)</f>
        <v>26 jours</v>
      </c>
      <c r="AD2493" s="11"/>
      <c r="AE2493" s="10"/>
    </row>
    <row r="2494" spans="2:31">
      <c r="B2494" s="1">
        <v>26298</v>
      </c>
      <c r="C2494" s="1">
        <v>80851</v>
      </c>
      <c r="E2494" s="2" t="str">
        <f t="shared" si="456"/>
        <v>149 ans, 4 mois, 10 jours</v>
      </c>
      <c r="G2494" s="3">
        <f t="shared" si="457"/>
        <v>149</v>
      </c>
      <c r="H2494" s="4">
        <f t="shared" si="458"/>
        <v>4</v>
      </c>
      <c r="I2494" s="5">
        <f t="shared" si="459"/>
        <v>10</v>
      </c>
      <c r="K2494" s="1">
        <f t="shared" si="460"/>
        <v>80850</v>
      </c>
      <c r="M2494" s="6">
        <f t="shared" si="461"/>
        <v>-1</v>
      </c>
      <c r="O2494" s="2" t="str">
        <f t="shared" si="462"/>
        <v>149 ans, 4 mois, 11 jours</v>
      </c>
      <c r="Q2494" s="3">
        <f t="shared" si="463"/>
        <v>149</v>
      </c>
      <c r="R2494" s="4">
        <f t="shared" si="464"/>
        <v>4</v>
      </c>
      <c r="S2494" s="5">
        <f t="shared" si="465"/>
        <v>11</v>
      </c>
      <c r="U2494" s="1">
        <f t="shared" si="466"/>
        <v>80851</v>
      </c>
      <c r="W2494" s="6">
        <f t="shared" si="467"/>
        <v>0</v>
      </c>
      <c r="Y2494" t="str">
        <f>_xll.DIFFDATE(B2494,C2494,3)</f>
        <v>149 ans 4 mois 10 jours</v>
      </c>
      <c r="AC2494" t="str">
        <f>RIGHT(_xll.DIFFDATE($B2494,$C2494,3),8)</f>
        <v>10 jours</v>
      </c>
      <c r="AD2494" s="11"/>
      <c r="AE2494" s="10"/>
    </row>
    <row r="2495" spans="2:31">
      <c r="B2495" s="1">
        <v>36371</v>
      </c>
      <c r="C2495" s="1">
        <v>53774</v>
      </c>
      <c r="E2495" s="2" t="str">
        <f t="shared" si="456"/>
        <v>47 ans, 7 mois, 21 jours</v>
      </c>
      <c r="G2495" s="3">
        <f t="shared" si="457"/>
        <v>47</v>
      </c>
      <c r="H2495" s="4">
        <f t="shared" si="458"/>
        <v>7</v>
      </c>
      <c r="I2495" s="5">
        <f t="shared" si="459"/>
        <v>21</v>
      </c>
      <c r="K2495" s="1">
        <f t="shared" si="460"/>
        <v>53772</v>
      </c>
      <c r="M2495" s="6">
        <f t="shared" si="461"/>
        <v>-2</v>
      </c>
      <c r="O2495" s="2" t="str">
        <f t="shared" si="462"/>
        <v>47 ans, 7 mois, 23 jours</v>
      </c>
      <c r="Q2495" s="3">
        <f t="shared" si="463"/>
        <v>47</v>
      </c>
      <c r="R2495" s="4">
        <f t="shared" si="464"/>
        <v>7</v>
      </c>
      <c r="S2495" s="5">
        <f t="shared" si="465"/>
        <v>23</v>
      </c>
      <c r="U2495" s="1">
        <f t="shared" si="466"/>
        <v>53774</v>
      </c>
      <c r="W2495" s="6">
        <f t="shared" si="467"/>
        <v>0</v>
      </c>
      <c r="Y2495" t="str">
        <f>_xll.DIFFDATE(B2495,C2495,3)</f>
        <v>47 ans 7 mois 21 jours</v>
      </c>
      <c r="AC2495" t="str">
        <f>RIGHT(_xll.DIFFDATE($B2495,$C2495,3),8)</f>
        <v>21 jours</v>
      </c>
      <c r="AD2495" s="11"/>
      <c r="AE2495" s="10"/>
    </row>
    <row r="2496" spans="2:31">
      <c r="B2496" s="1">
        <v>35734</v>
      </c>
      <c r="C2496" s="1">
        <v>81151</v>
      </c>
      <c r="E2496" s="2" t="str">
        <f t="shared" si="456"/>
        <v>124 ans, 4 mois, 4 jours</v>
      </c>
      <c r="G2496" s="3">
        <f t="shared" si="457"/>
        <v>124</v>
      </c>
      <c r="H2496" s="4">
        <f t="shared" si="458"/>
        <v>4</v>
      </c>
      <c r="I2496" s="5">
        <f t="shared" si="459"/>
        <v>4</v>
      </c>
      <c r="K2496" s="1">
        <f t="shared" si="460"/>
        <v>81148</v>
      </c>
      <c r="M2496" s="6">
        <f t="shared" si="461"/>
        <v>-3</v>
      </c>
      <c r="O2496" s="2" t="str">
        <f t="shared" si="462"/>
        <v>124 ans, 4 mois, 7 jours</v>
      </c>
      <c r="Q2496" s="3">
        <f t="shared" si="463"/>
        <v>124</v>
      </c>
      <c r="R2496" s="4">
        <f t="shared" si="464"/>
        <v>4</v>
      </c>
      <c r="S2496" s="5">
        <f t="shared" si="465"/>
        <v>7</v>
      </c>
      <c r="U2496" s="1">
        <f t="shared" si="466"/>
        <v>81151</v>
      </c>
      <c r="W2496" s="6">
        <f t="shared" si="467"/>
        <v>0</v>
      </c>
      <c r="Y2496" t="str">
        <f>_xll.DIFFDATE(B2496,C2496,3)</f>
        <v>124 ans 4 mois 4 jours</v>
      </c>
      <c r="AC2496" t="str">
        <f>RIGHT(_xll.DIFFDATE($B2496,$C2496,3),8)</f>
        <v xml:space="preserve"> 4 jours</v>
      </c>
      <c r="AD2496" s="11"/>
      <c r="AE2496" s="10"/>
    </row>
    <row r="2497" spans="2:31">
      <c r="B2497" s="1">
        <v>29159</v>
      </c>
      <c r="C2497" s="1">
        <v>52572</v>
      </c>
      <c r="E2497" s="2" t="str">
        <f t="shared" si="456"/>
        <v>64 ans, 1 mois, 6 jours</v>
      </c>
      <c r="G2497" s="3">
        <f t="shared" si="457"/>
        <v>64</v>
      </c>
      <c r="H2497" s="4">
        <f t="shared" si="458"/>
        <v>1</v>
      </c>
      <c r="I2497" s="5">
        <f t="shared" si="459"/>
        <v>6</v>
      </c>
      <c r="K2497" s="1">
        <f t="shared" si="460"/>
        <v>52571</v>
      </c>
      <c r="M2497" s="6">
        <f t="shared" si="461"/>
        <v>-1</v>
      </c>
      <c r="O2497" s="2" t="str">
        <f t="shared" si="462"/>
        <v>64 ans, 1 mois, 7 jours</v>
      </c>
      <c r="Q2497" s="3">
        <f t="shared" si="463"/>
        <v>64</v>
      </c>
      <c r="R2497" s="4">
        <f t="shared" si="464"/>
        <v>1</v>
      </c>
      <c r="S2497" s="5">
        <f t="shared" si="465"/>
        <v>7</v>
      </c>
      <c r="U2497" s="1">
        <f t="shared" si="466"/>
        <v>52572</v>
      </c>
      <c r="W2497" s="6">
        <f t="shared" si="467"/>
        <v>0</v>
      </c>
      <c r="Y2497" t="str">
        <f>_xll.DIFFDATE(B2497,C2497,3)</f>
        <v>64 ans 1 mois 6 jours</v>
      </c>
      <c r="AC2497" t="str">
        <f>RIGHT(_xll.DIFFDATE($B2497,$C2497,3),8)</f>
        <v xml:space="preserve"> 6 jours</v>
      </c>
      <c r="AD2497" s="11"/>
      <c r="AE2497" s="10"/>
    </row>
    <row r="2498" spans="2:31">
      <c r="B2498" s="1">
        <v>20391</v>
      </c>
      <c r="C2498" s="1">
        <v>20890</v>
      </c>
      <c r="E2498" s="2" t="str">
        <f t="shared" si="456"/>
        <v>1 an, 4 mois, 10 jours</v>
      </c>
      <c r="G2498" s="3">
        <f t="shared" si="457"/>
        <v>1</v>
      </c>
      <c r="H2498" s="4">
        <f t="shared" si="458"/>
        <v>4</v>
      </c>
      <c r="I2498" s="5">
        <f t="shared" si="459"/>
        <v>10</v>
      </c>
      <c r="K2498" s="1">
        <f t="shared" si="460"/>
        <v>20889</v>
      </c>
      <c r="M2498" s="6">
        <f t="shared" si="461"/>
        <v>-1</v>
      </c>
      <c r="O2498" s="2" t="str">
        <f t="shared" si="462"/>
        <v>1 an, 4 mois, 11 jours</v>
      </c>
      <c r="Q2498" s="3">
        <f t="shared" si="463"/>
        <v>1</v>
      </c>
      <c r="R2498" s="4">
        <f t="shared" si="464"/>
        <v>4</v>
      </c>
      <c r="S2498" s="5">
        <f t="shared" si="465"/>
        <v>11</v>
      </c>
      <c r="U2498" s="1">
        <f t="shared" si="466"/>
        <v>20890</v>
      </c>
      <c r="W2498" s="6">
        <f t="shared" si="467"/>
        <v>0</v>
      </c>
      <c r="Y2498" t="str">
        <f>_xll.DIFFDATE(B2498,C2498,3)</f>
        <v>1 an 4 mois 10 jours</v>
      </c>
      <c r="AC2498" t="str">
        <f>RIGHT(_xll.DIFFDATE($B2498,$C2498,3),8)</f>
        <v>10 jours</v>
      </c>
      <c r="AD2498" s="11"/>
      <c r="AE2498" s="10"/>
    </row>
    <row r="2499" spans="2:31">
      <c r="B2499" s="1">
        <v>30255</v>
      </c>
      <c r="C2499" s="1">
        <v>81729</v>
      </c>
      <c r="E2499" s="2" t="str">
        <f t="shared" si="456"/>
        <v>140 ans, 11 mois, 5 jours</v>
      </c>
      <c r="G2499" s="3">
        <f t="shared" si="457"/>
        <v>140</v>
      </c>
      <c r="H2499" s="4">
        <f t="shared" si="458"/>
        <v>11</v>
      </c>
      <c r="I2499" s="5">
        <f t="shared" si="459"/>
        <v>5</v>
      </c>
      <c r="K2499" s="1">
        <f t="shared" si="460"/>
        <v>81728</v>
      </c>
      <c r="M2499" s="6">
        <f t="shared" si="461"/>
        <v>-1</v>
      </c>
      <c r="O2499" s="2" t="str">
        <f t="shared" si="462"/>
        <v>140 ans, 11 mois, 6 jours</v>
      </c>
      <c r="Q2499" s="3">
        <f t="shared" si="463"/>
        <v>140</v>
      </c>
      <c r="R2499" s="4">
        <f t="shared" si="464"/>
        <v>11</v>
      </c>
      <c r="S2499" s="5">
        <f t="shared" si="465"/>
        <v>6</v>
      </c>
      <c r="U2499" s="1">
        <f t="shared" si="466"/>
        <v>81729</v>
      </c>
      <c r="W2499" s="6">
        <f t="shared" si="467"/>
        <v>0</v>
      </c>
      <c r="Y2499" t="str">
        <f>_xll.DIFFDATE(B2499,C2499,3)</f>
        <v>140 ans 11 mois 5 jours</v>
      </c>
      <c r="AC2499" t="str">
        <f>RIGHT(_xll.DIFFDATE($B2499,$C2499,3),8)</f>
        <v xml:space="preserve"> 5 jours</v>
      </c>
      <c r="AD2499" s="11"/>
      <c r="AE2499" s="10"/>
    </row>
    <row r="2500" spans="2:31">
      <c r="B2500" s="1">
        <v>7244</v>
      </c>
      <c r="C2500" s="1">
        <v>13956</v>
      </c>
      <c r="E2500" s="2" t="str">
        <f t="shared" si="456"/>
        <v>18 ans, 4 mois, 14 jours</v>
      </c>
      <c r="G2500" s="3">
        <f t="shared" si="457"/>
        <v>18</v>
      </c>
      <c r="H2500" s="4">
        <f t="shared" si="458"/>
        <v>4</v>
      </c>
      <c r="I2500" s="5">
        <f t="shared" si="459"/>
        <v>14</v>
      </c>
      <c r="K2500" s="1">
        <f t="shared" si="460"/>
        <v>13953</v>
      </c>
      <c r="M2500" s="6">
        <f t="shared" si="461"/>
        <v>-3</v>
      </c>
      <c r="O2500" s="2" t="str">
        <f t="shared" si="462"/>
        <v>18 ans, 4 mois, 17 jours</v>
      </c>
      <c r="Q2500" s="3">
        <f t="shared" si="463"/>
        <v>18</v>
      </c>
      <c r="R2500" s="4">
        <f t="shared" si="464"/>
        <v>4</v>
      </c>
      <c r="S2500" s="5">
        <f t="shared" si="465"/>
        <v>17</v>
      </c>
      <c r="U2500" s="1">
        <f t="shared" si="466"/>
        <v>13956</v>
      </c>
      <c r="W2500" s="6">
        <f t="shared" si="467"/>
        <v>0</v>
      </c>
      <c r="Y2500" t="str">
        <f>_xll.DIFFDATE(B2500,C2500,3)</f>
        <v>18 ans 4 mois 14 jours</v>
      </c>
      <c r="AC2500" t="str">
        <f>RIGHT(_xll.DIFFDATE($B2500,$C2500,3),8)</f>
        <v>14 jours</v>
      </c>
      <c r="AD2500" s="11"/>
      <c r="AE2500" s="10"/>
    </row>
    <row r="2501" spans="2:31">
      <c r="B2501" s="1">
        <v>18840</v>
      </c>
      <c r="C2501" s="1">
        <v>38118</v>
      </c>
      <c r="E2501" s="2" t="str">
        <f t="shared" si="456"/>
        <v>52 ans, 9 mois, 10 jours</v>
      </c>
      <c r="G2501" s="3">
        <f t="shared" si="457"/>
        <v>52</v>
      </c>
      <c r="H2501" s="4">
        <f t="shared" si="458"/>
        <v>9</v>
      </c>
      <c r="I2501" s="5">
        <f t="shared" si="459"/>
        <v>10</v>
      </c>
      <c r="K2501" s="1">
        <f t="shared" si="460"/>
        <v>38117</v>
      </c>
      <c r="M2501" s="6">
        <f t="shared" si="461"/>
        <v>-1</v>
      </c>
      <c r="O2501" s="2" t="str">
        <f t="shared" si="462"/>
        <v>52 ans, 9 mois, 11 jours</v>
      </c>
      <c r="Q2501" s="3">
        <f t="shared" si="463"/>
        <v>52</v>
      </c>
      <c r="R2501" s="4">
        <f t="shared" si="464"/>
        <v>9</v>
      </c>
      <c r="S2501" s="5">
        <f t="shared" si="465"/>
        <v>11</v>
      </c>
      <c r="U2501" s="1">
        <f t="shared" si="466"/>
        <v>38118</v>
      </c>
      <c r="W2501" s="6">
        <f t="shared" si="467"/>
        <v>0</v>
      </c>
      <c r="Y2501" t="str">
        <f>_xll.DIFFDATE(B2501,C2501,3)</f>
        <v>52 ans 9 mois 10 jours</v>
      </c>
      <c r="AC2501" t="str">
        <f>RIGHT(_xll.DIFFDATE($B2501,$C2501,3),8)</f>
        <v>10 jours</v>
      </c>
      <c r="AD2501" s="11"/>
      <c r="AE2501" s="10"/>
    </row>
    <row r="2502" spans="2:31">
      <c r="B2502" s="1">
        <v>35367</v>
      </c>
      <c r="C2502" s="1">
        <v>42799</v>
      </c>
      <c r="E2502" s="2" t="str">
        <f t="shared" si="456"/>
        <v>20 ans, 4 mois, 4 jours</v>
      </c>
      <c r="G2502" s="3">
        <f t="shared" si="457"/>
        <v>20</v>
      </c>
      <c r="H2502" s="4">
        <f t="shared" si="458"/>
        <v>4</v>
      </c>
      <c r="I2502" s="5">
        <f t="shared" si="459"/>
        <v>4</v>
      </c>
      <c r="K2502" s="1">
        <f t="shared" si="460"/>
        <v>42798</v>
      </c>
      <c r="M2502" s="6">
        <f t="shared" si="461"/>
        <v>-1</v>
      </c>
      <c r="O2502" s="2" t="str">
        <f t="shared" si="462"/>
        <v>20 ans, 4 mois, 5 jours</v>
      </c>
      <c r="Q2502" s="3">
        <f t="shared" si="463"/>
        <v>20</v>
      </c>
      <c r="R2502" s="4">
        <f t="shared" si="464"/>
        <v>4</v>
      </c>
      <c r="S2502" s="5">
        <f t="shared" si="465"/>
        <v>5</v>
      </c>
      <c r="U2502" s="1">
        <f t="shared" si="466"/>
        <v>42799</v>
      </c>
      <c r="W2502" s="6">
        <f t="shared" si="467"/>
        <v>0</v>
      </c>
      <c r="Y2502" t="str">
        <f>_xll.DIFFDATE(B2502,C2502,3)</f>
        <v>20 ans 4 mois 4 jours</v>
      </c>
      <c r="AC2502" t="str">
        <f>RIGHT(_xll.DIFFDATE($B2502,$C2502,3),8)</f>
        <v xml:space="preserve"> 4 jours</v>
      </c>
      <c r="AD2502" s="11"/>
      <c r="AE2502" s="10"/>
    </row>
    <row r="2503" spans="2:31">
      <c r="B2503" s="1">
        <v>17563</v>
      </c>
      <c r="C2503" s="1">
        <v>20805</v>
      </c>
      <c r="E2503" s="2" t="str">
        <f t="shared" si="456"/>
        <v>8 ans, 10 mois, 15 jours</v>
      </c>
      <c r="G2503" s="3">
        <f t="shared" si="457"/>
        <v>8</v>
      </c>
      <c r="H2503" s="4">
        <f t="shared" si="458"/>
        <v>10</v>
      </c>
      <c r="I2503" s="5">
        <f t="shared" si="459"/>
        <v>15</v>
      </c>
      <c r="K2503" s="1">
        <f t="shared" si="460"/>
        <v>20804</v>
      </c>
      <c r="M2503" s="6">
        <f t="shared" si="461"/>
        <v>-1</v>
      </c>
      <c r="O2503" s="2" t="str">
        <f t="shared" si="462"/>
        <v>8 ans, 10 mois, 16 jours</v>
      </c>
      <c r="Q2503" s="3">
        <f t="shared" si="463"/>
        <v>8</v>
      </c>
      <c r="R2503" s="4">
        <f t="shared" si="464"/>
        <v>10</v>
      </c>
      <c r="S2503" s="5">
        <f t="shared" si="465"/>
        <v>16</v>
      </c>
      <c r="U2503" s="1">
        <f t="shared" si="466"/>
        <v>20805</v>
      </c>
      <c r="W2503" s="6">
        <f t="shared" si="467"/>
        <v>0</v>
      </c>
      <c r="Y2503" t="str">
        <f>_xll.DIFFDATE(B2503,C2503,3)</f>
        <v>8 ans 10 mois 15 jours</v>
      </c>
      <c r="AC2503" t="str">
        <f>RIGHT(_xll.DIFFDATE($B2503,$C2503,3),8)</f>
        <v>15 jours</v>
      </c>
      <c r="AD2503" s="11"/>
      <c r="AE2503" s="10"/>
    </row>
    <row r="2504" spans="2:31">
      <c r="B2504" s="1">
        <v>8765</v>
      </c>
      <c r="C2504" s="1">
        <v>30750</v>
      </c>
      <c r="E2504" s="2" t="str">
        <f t="shared" ref="E2504:E2540" si="468">DATEDIF(B2504,C2504,"y")&amp;IF(DATEDIF(B2504,C2504,"y")&gt;1," ans, "," an, ")&amp;DATEDIF(B2504,C2504,"ym")&amp;" mois, "&amp;DATEDIF(B2504,C2504,"md")&amp;IF(DATEDIF(B2504,C2504,"md")&gt;1," jours"," jour")</f>
        <v>60 ans, 2 mois, 8 jours</v>
      </c>
      <c r="G2504" s="3">
        <f t="shared" ref="G2504:G2540" si="469">DATEDIF(B2504,C2504,"y")</f>
        <v>60</v>
      </c>
      <c r="H2504" s="4">
        <f t="shared" ref="H2504:H2540" si="470">DATEDIF(B2504,C2504,"ym")</f>
        <v>2</v>
      </c>
      <c r="I2504" s="5">
        <f t="shared" ref="I2504:I2540" si="471">DATEDIF(B2504,C2504,"md")</f>
        <v>8</v>
      </c>
      <c r="K2504" s="1">
        <f t="shared" ref="K2504:K2540" si="472">EDATE($B2504,12*G2504+H2504)+I2504</f>
        <v>30749</v>
      </c>
      <c r="M2504" s="6">
        <f t="shared" ref="M2504:M2540" si="473">K2504-$C2504</f>
        <v>-1</v>
      </c>
      <c r="O2504" s="2" t="str">
        <f t="shared" ref="O2504:O2540" si="474" xml:space="preserve">          TEXT(INT((12*(YEAR(INT(C2504)+((ROUND(C2504-INT(C2504)-B2504+INT(B2504),6))&gt;=0))-YEAR(B2504))+MONTH(INT(C2504)+((ROUND(C2504-INT(C2504)-B2504+INT(B2504),6))&gt;=0))-MONTH(B2504)    -(EDATE(B2504,12*(YEAR(INT(C2504)+((ROUND(C2504-INT(C2504)-B2504+INT(B2504),6))&gt;=0))-YEAR(B2504))+MONTH(INT(C2504)+((ROUND(C2504-INT(C2504)-B2504+INT(B2504),6))&gt;=0))-MONTH(B2504))&gt;=(INT(C2504)+((ROUND(C2504-INT(C2504)-B2504+INT(B2504),6))&gt;=0))))/12),"[&gt;=2]0"" ans, "";0"" an, """)&amp;                  MOD(12*(YEAR(INT(C2504)+((ROUND(C2504-INT(C2504)-B2504+INT(B2504),6))&gt;=0))-YEAR(B2504))+MONTH(INT(C2504)+((ROUND(C2504-INT(C2504)-B2504+INT(B2504),6))&gt;=0))-MONTH(B2504)    -(EDATE(B2504,12*(YEAR(INT(C2504)+((ROUND(C2504-INT(C2504)-B2504+INT(B2504),6))&gt;=0))-YEAR(B2504))+MONTH(INT(C2504)+((ROUND(C2504-INT(C2504)-B2504+INT(B2504),6))&gt;=0))-MONTH(B2504))&gt;=(INT(C2504)+((ROUND(C2504-INT(C2504)-B2504+INT(B2504),6))&gt;=0))),12)&amp;" mois, "&amp;                          TEXT(INT(C2504)+((ROUND(C2504-INT(C2504)-B2504+INT(B2504),6))&gt;=0)-EDATE(INT(B2504),12*(YEAR(INT(C2504)+((ROUND(C2504-INT(C2504)-B2504+INT(B2504),6))&gt;=0))-YEAR(B2504))+MONTH(INT(C2504)+((ROUND(C2504-INT(C2504)-B2504+INT(B2504),6))&gt;=0))-MONTH(B2504)    -(EDATE(B2504,12*(YEAR(INT(C2504)+((ROUND(C2504-INT(C2504)-B2504+INT(B2504),6))&gt;=0))-YEAR(B2504))+MONTH(INT(C2504)+((ROUND(C2504-INT(C2504)-B2504+INT(B2504),6))&gt;=0))-MONTH(B2504))&gt;=(INT(C2504)+((ROUND(C2504-INT(C2504)-B2504+INT(B2504),6))&gt;=0))))-1,"[&gt;=2]0"" jours"";0"" jour""")</f>
        <v>60 ans, 2 mois, 9 jours</v>
      </c>
      <c r="Q2504" s="3">
        <f t="shared" ref="Q2504:Q2540" si="475" xml:space="preserve">            INT((12*(YEAR(INT(C2504)+((ROUND(C2504-INT(C2504)-B2504+INT(B2504),6))&gt;=0))-YEAR(B2504))+MONTH(INT(C2504)+((ROUND(C2504-INT(C2504)-B2504+INT(B2504),6))&gt;=0))-MONTH(B2504)-(EDATE(B2504,12*(YEAR(INT(C2504)+((ROUND(C2504-INT(C2504)-B2504+INT(B2504),6))&gt;=0))-YEAR(B2504))+MONTH(INT(C2504)+((ROUND(C2504-INT(C2504)-B2504+INT(B2504),6))&gt;=0))-MONTH(B2504))&gt;=(INT(C2504)+((ROUND(C2504-INT(C2504)-B2504+INT(B2504),6))&gt;=0))))/12)</f>
        <v>60</v>
      </c>
      <c r="R2504" s="4">
        <f t="shared" ref="R2504:R2540" si="476" xml:space="preserve">             MOD(12*(YEAR(INT(C2504)+((ROUND(C2504-INT(C2504)-B2504+INT(B2504),6))&gt;=0))-YEAR(B2504))+MONTH(INT(C2504)+((ROUND(C2504-INT(C2504)-B2504+INT(B2504),6))&gt;=0))-MONTH(B2504)-(EDATE(B2504,12*(YEAR(INT(C2504)+((ROUND(C2504-INT(C2504)-B2504+INT(B2504),6))&gt;=0))-YEAR(B2504))+MONTH(INT(C2504)+((ROUND(C2504-INT(C2504)-B2504+INT(B2504),6))&gt;=0))-MONTH(B2504))&gt;=(INT(C2504)+((ROUND(C2504-INT(C2504)-B2504+INT(B2504),6))&gt;=0))),12)</f>
        <v>2</v>
      </c>
      <c r="S2504" s="5">
        <f t="shared" ref="S2504:S2540" si="477" xml:space="preserve">                               INT(C2504)+((ROUND(C2504-INT(C2504)-B2504+INT(B2504),6))&gt;=0)-EDATE(INT(B2504),12*(YEAR(INT(C2504)+((ROUND(C2504-INT(C2504)-B2504+INT(B2504),6))&gt;=0))-YEAR(B2504))+MONTH(INT(C2504)+((ROUND(C2504-INT(C2504)-B2504+INT(B2504),6))&gt;=0))-MONTH(B2504)    -(EDATE(B2504,12*(YEAR(INT(C2504)+((ROUND(C2504-INT(C2504)-B2504+INT(B2504),6))&gt;=0))-YEAR(B2504))+MONTH(INT(C2504)+((ROUND(C2504-INT(C2504)-B2504+INT(B2504),6))&gt;=0))-MONTH(B2504))&gt;=(INT(C2504)+((ROUND(C2504-INT(C2504)-B2504+INT(B2504),6))&gt;=0))))-1</f>
        <v>9</v>
      </c>
      <c r="U2504" s="1">
        <f t="shared" ref="U2504:U2540" si="478">EDATE($B2504,12*Q2504+R2504)+S2504</f>
        <v>30750</v>
      </c>
      <c r="W2504" s="6">
        <f t="shared" ref="W2504:W2540" si="479">U2504-$C2504</f>
        <v>0</v>
      </c>
      <c r="Y2504" t="str">
        <f>_xll.DIFFDATE(B2504,C2504,3)</f>
        <v>60 ans 2 mois 8 jours</v>
      </c>
      <c r="AC2504" t="str">
        <f>RIGHT(_xll.DIFFDATE($B2504,$C2504,3),8)</f>
        <v xml:space="preserve"> 8 jours</v>
      </c>
      <c r="AD2504" s="11"/>
      <c r="AE2504" s="10"/>
    </row>
    <row r="2505" spans="2:31">
      <c r="B2505" s="1">
        <v>1247</v>
      </c>
      <c r="C2505" s="1">
        <v>35721</v>
      </c>
      <c r="E2505" s="2" t="str">
        <f t="shared" si="468"/>
        <v>94 ans, 4 mois, 17 jours</v>
      </c>
      <c r="G2505" s="3">
        <f t="shared" si="469"/>
        <v>94</v>
      </c>
      <c r="H2505" s="4">
        <f t="shared" si="470"/>
        <v>4</v>
      </c>
      <c r="I2505" s="5">
        <f t="shared" si="471"/>
        <v>17</v>
      </c>
      <c r="K2505" s="1">
        <f t="shared" si="472"/>
        <v>35720</v>
      </c>
      <c r="M2505" s="6">
        <f t="shared" si="473"/>
        <v>-1</v>
      </c>
      <c r="O2505" s="2" t="str">
        <f t="shared" si="474"/>
        <v>94 ans, 4 mois, 18 jours</v>
      </c>
      <c r="Q2505" s="3">
        <f t="shared" si="475"/>
        <v>94</v>
      </c>
      <c r="R2505" s="4">
        <f t="shared" si="476"/>
        <v>4</v>
      </c>
      <c r="S2505" s="5">
        <f t="shared" si="477"/>
        <v>18</v>
      </c>
      <c r="U2505" s="1">
        <f t="shared" si="478"/>
        <v>35721</v>
      </c>
      <c r="W2505" s="6">
        <f t="shared" si="479"/>
        <v>0</v>
      </c>
      <c r="Y2505" t="str">
        <f>_xll.DIFFDATE(B2505,C2505,3)</f>
        <v>94 ans 4 mois 17 jours</v>
      </c>
      <c r="AC2505" t="str">
        <f>RIGHT(_xll.DIFFDATE($B2505,$C2505,3),8)</f>
        <v>17 jours</v>
      </c>
      <c r="AD2505" s="11"/>
      <c r="AE2505" s="10"/>
    </row>
    <row r="2506" spans="2:31">
      <c r="B2506" s="1">
        <v>31777</v>
      </c>
      <c r="C2506" s="1">
        <v>42355</v>
      </c>
      <c r="E2506" s="2" t="str">
        <f t="shared" si="468"/>
        <v>28 ans, 11 mois, 16 jours</v>
      </c>
      <c r="G2506" s="3">
        <f t="shared" si="469"/>
        <v>28</v>
      </c>
      <c r="H2506" s="4">
        <f t="shared" si="470"/>
        <v>11</v>
      </c>
      <c r="I2506" s="5">
        <f t="shared" si="471"/>
        <v>16</v>
      </c>
      <c r="K2506" s="1">
        <f t="shared" si="472"/>
        <v>42354</v>
      </c>
      <c r="M2506" s="6">
        <f t="shared" si="473"/>
        <v>-1</v>
      </c>
      <c r="O2506" s="2" t="str">
        <f t="shared" si="474"/>
        <v>28 ans, 11 mois, 17 jours</v>
      </c>
      <c r="Q2506" s="3">
        <f t="shared" si="475"/>
        <v>28</v>
      </c>
      <c r="R2506" s="4">
        <f t="shared" si="476"/>
        <v>11</v>
      </c>
      <c r="S2506" s="5">
        <f t="shared" si="477"/>
        <v>17</v>
      </c>
      <c r="U2506" s="1">
        <f t="shared" si="478"/>
        <v>42355</v>
      </c>
      <c r="W2506" s="6">
        <f t="shared" si="479"/>
        <v>0</v>
      </c>
      <c r="Y2506" t="str">
        <f>_xll.DIFFDATE(B2506,C2506,3)</f>
        <v>28 ans 11 mois 16 jours</v>
      </c>
      <c r="AC2506" t="str">
        <f>RIGHT(_xll.DIFFDATE($B2506,$C2506,3),8)</f>
        <v>16 jours</v>
      </c>
      <c r="AD2506" s="11"/>
      <c r="AE2506" s="10"/>
    </row>
    <row r="2507" spans="2:31">
      <c r="B2507" s="1">
        <v>21030</v>
      </c>
      <c r="C2507" s="1">
        <v>52317</v>
      </c>
      <c r="E2507" s="2" t="str">
        <f t="shared" si="468"/>
        <v>85 ans, 7 mois, 26 jours</v>
      </c>
      <c r="G2507" s="3">
        <f t="shared" si="469"/>
        <v>85</v>
      </c>
      <c r="H2507" s="4">
        <f t="shared" si="470"/>
        <v>7</v>
      </c>
      <c r="I2507" s="5">
        <f t="shared" si="471"/>
        <v>26</v>
      </c>
      <c r="K2507" s="1">
        <f t="shared" si="472"/>
        <v>52316</v>
      </c>
      <c r="M2507" s="6">
        <f t="shared" si="473"/>
        <v>-1</v>
      </c>
      <c r="O2507" s="2" t="str">
        <f t="shared" si="474"/>
        <v>85 ans, 7 mois, 27 jours</v>
      </c>
      <c r="Q2507" s="3">
        <f t="shared" si="475"/>
        <v>85</v>
      </c>
      <c r="R2507" s="4">
        <f t="shared" si="476"/>
        <v>7</v>
      </c>
      <c r="S2507" s="5">
        <f t="shared" si="477"/>
        <v>27</v>
      </c>
      <c r="U2507" s="1">
        <f t="shared" si="478"/>
        <v>52317</v>
      </c>
      <c r="W2507" s="6">
        <f t="shared" si="479"/>
        <v>0</v>
      </c>
      <c r="Y2507" t="str">
        <f>_xll.DIFFDATE(B2507,C2507,3)</f>
        <v>85 ans 7 mois 26 jours</v>
      </c>
      <c r="AC2507" t="str">
        <f>RIGHT(_xll.DIFFDATE($B2507,$C2507,3),8)</f>
        <v>26 jours</v>
      </c>
      <c r="AD2507" s="11"/>
      <c r="AE2507" s="10"/>
    </row>
    <row r="2508" spans="2:31">
      <c r="B2508" s="1">
        <v>1613</v>
      </c>
      <c r="C2508" s="1">
        <v>49760</v>
      </c>
      <c r="E2508" s="2" t="str">
        <f t="shared" si="468"/>
        <v>131 ans, 9 mois, 24 jours</v>
      </c>
      <c r="G2508" s="3">
        <f t="shared" si="469"/>
        <v>131</v>
      </c>
      <c r="H2508" s="4">
        <f t="shared" si="470"/>
        <v>9</v>
      </c>
      <c r="I2508" s="5">
        <f t="shared" si="471"/>
        <v>24</v>
      </c>
      <c r="K2508" s="1">
        <f t="shared" si="472"/>
        <v>49758</v>
      </c>
      <c r="M2508" s="6">
        <f t="shared" si="473"/>
        <v>-2</v>
      </c>
      <c r="O2508" s="2" t="str">
        <f t="shared" si="474"/>
        <v>131 ans, 9 mois, 26 jours</v>
      </c>
      <c r="Q2508" s="3">
        <f t="shared" si="475"/>
        <v>131</v>
      </c>
      <c r="R2508" s="4">
        <f t="shared" si="476"/>
        <v>9</v>
      </c>
      <c r="S2508" s="5">
        <f t="shared" si="477"/>
        <v>26</v>
      </c>
      <c r="U2508" s="1">
        <f t="shared" si="478"/>
        <v>49760</v>
      </c>
      <c r="W2508" s="6">
        <f t="shared" si="479"/>
        <v>0</v>
      </c>
      <c r="Y2508" t="str">
        <f>_xll.DIFFDATE(B2508,C2508,3)</f>
        <v>131 ans 9 mois 24 jours</v>
      </c>
      <c r="AC2508" t="str">
        <f>RIGHT(_xll.DIFFDATE($B2508,$C2508,3),8)</f>
        <v>24 jours</v>
      </c>
      <c r="AD2508" s="11"/>
      <c r="AE2508" s="10"/>
    </row>
    <row r="2509" spans="2:31">
      <c r="B2509" s="1">
        <v>28702</v>
      </c>
      <c r="C2509" s="1">
        <v>73688</v>
      </c>
      <c r="E2509" s="2" t="str">
        <f t="shared" si="468"/>
        <v>123 ans, 1 mois, 30 jours</v>
      </c>
      <c r="G2509" s="3">
        <f t="shared" si="469"/>
        <v>123</v>
      </c>
      <c r="H2509" s="4">
        <f t="shared" si="470"/>
        <v>1</v>
      </c>
      <c r="I2509" s="5">
        <f t="shared" si="471"/>
        <v>30</v>
      </c>
      <c r="K2509" s="1">
        <f t="shared" si="472"/>
        <v>73688</v>
      </c>
      <c r="M2509" s="6">
        <f t="shared" si="473"/>
        <v>0</v>
      </c>
      <c r="O2509" s="2" t="str">
        <f t="shared" si="474"/>
        <v>123 ans, 2 mois, 0 jour</v>
      </c>
      <c r="Q2509" s="3">
        <f t="shared" si="475"/>
        <v>123</v>
      </c>
      <c r="R2509" s="4">
        <f t="shared" si="476"/>
        <v>2</v>
      </c>
      <c r="S2509" s="5">
        <f t="shared" si="477"/>
        <v>0</v>
      </c>
      <c r="U2509" s="1">
        <f t="shared" si="478"/>
        <v>73688</v>
      </c>
      <c r="W2509" s="6">
        <f t="shared" si="479"/>
        <v>0</v>
      </c>
      <c r="Y2509" t="str">
        <f>_xll.DIFFDATE(B2509,C2509,3)</f>
        <v>123 ans 1 mois 30 jours</v>
      </c>
      <c r="AC2509" t="str">
        <f>RIGHT(_xll.DIFFDATE($B2509,$C2509,3),8)</f>
        <v>30 jours</v>
      </c>
      <c r="AD2509" s="11"/>
      <c r="AE2509" s="10"/>
    </row>
    <row r="2510" spans="2:31">
      <c r="B2510" s="1">
        <v>2922</v>
      </c>
      <c r="C2510" s="1">
        <v>44389</v>
      </c>
      <c r="E2510" s="2" t="str">
        <f t="shared" si="468"/>
        <v>113 ans, 6 mois, 11 jours</v>
      </c>
      <c r="G2510" s="3">
        <f t="shared" si="469"/>
        <v>113</v>
      </c>
      <c r="H2510" s="4">
        <f t="shared" si="470"/>
        <v>6</v>
      </c>
      <c r="I2510" s="5">
        <f t="shared" si="471"/>
        <v>11</v>
      </c>
      <c r="K2510" s="1">
        <f t="shared" si="472"/>
        <v>44388</v>
      </c>
      <c r="M2510" s="6">
        <f t="shared" si="473"/>
        <v>-1</v>
      </c>
      <c r="O2510" s="2" t="str">
        <f t="shared" si="474"/>
        <v>113 ans, 6 mois, 12 jours</v>
      </c>
      <c r="Q2510" s="3">
        <f t="shared" si="475"/>
        <v>113</v>
      </c>
      <c r="R2510" s="4">
        <f t="shared" si="476"/>
        <v>6</v>
      </c>
      <c r="S2510" s="5">
        <f t="shared" si="477"/>
        <v>12</v>
      </c>
      <c r="U2510" s="1">
        <f t="shared" si="478"/>
        <v>44389</v>
      </c>
      <c r="W2510" s="6">
        <f t="shared" si="479"/>
        <v>0</v>
      </c>
      <c r="Y2510" t="str">
        <f>_xll.DIFFDATE(B2510,C2510,3)</f>
        <v>113 ans 6 mois 11 jours</v>
      </c>
      <c r="AC2510" t="str">
        <f>RIGHT(_xll.DIFFDATE($B2510,$C2510,3),8)</f>
        <v>11 jours</v>
      </c>
      <c r="AD2510" s="11"/>
      <c r="AE2510" s="10"/>
    </row>
    <row r="2511" spans="2:31">
      <c r="B2511" s="1">
        <v>26358</v>
      </c>
      <c r="C2511" s="1">
        <v>54862</v>
      </c>
      <c r="E2511" s="2" t="str">
        <f t="shared" si="468"/>
        <v>78 ans, 0 mois, 14 jours</v>
      </c>
      <c r="G2511" s="3">
        <f t="shared" si="469"/>
        <v>78</v>
      </c>
      <c r="H2511" s="4">
        <f t="shared" si="470"/>
        <v>0</v>
      </c>
      <c r="I2511" s="5">
        <f t="shared" si="471"/>
        <v>14</v>
      </c>
      <c r="K2511" s="1">
        <f t="shared" si="472"/>
        <v>54861</v>
      </c>
      <c r="M2511" s="6">
        <f t="shared" si="473"/>
        <v>-1</v>
      </c>
      <c r="O2511" s="2" t="str">
        <f t="shared" si="474"/>
        <v>78 ans, 0 mois, 15 jours</v>
      </c>
      <c r="Q2511" s="3">
        <f t="shared" si="475"/>
        <v>78</v>
      </c>
      <c r="R2511" s="4">
        <f t="shared" si="476"/>
        <v>0</v>
      </c>
      <c r="S2511" s="5">
        <f t="shared" si="477"/>
        <v>15</v>
      </c>
      <c r="U2511" s="1">
        <f t="shared" si="478"/>
        <v>54862</v>
      </c>
      <c r="W2511" s="6">
        <f t="shared" si="479"/>
        <v>0</v>
      </c>
      <c r="Y2511" t="str">
        <f>_xll.DIFFDATE(B2511,C2511,3)</f>
        <v>78 ans 0 mois 14 jours</v>
      </c>
      <c r="AC2511" t="str">
        <f>RIGHT(_xll.DIFFDATE($B2511,$C2511,3),8)</f>
        <v>14 jours</v>
      </c>
      <c r="AD2511" s="11"/>
      <c r="AE2511" s="10"/>
    </row>
    <row r="2512" spans="2:31">
      <c r="B2512" s="1">
        <v>36038</v>
      </c>
      <c r="C2512" s="1">
        <v>78892</v>
      </c>
      <c r="E2512" s="2" t="str">
        <f t="shared" si="468"/>
        <v>117 ans, 3 mois, 29 jours</v>
      </c>
      <c r="G2512" s="3">
        <f t="shared" si="469"/>
        <v>117</v>
      </c>
      <c r="H2512" s="4">
        <f t="shared" si="470"/>
        <v>3</v>
      </c>
      <c r="I2512" s="5">
        <f t="shared" si="471"/>
        <v>29</v>
      </c>
      <c r="K2512" s="1">
        <f t="shared" si="472"/>
        <v>78891</v>
      </c>
      <c r="M2512" s="6">
        <f t="shared" si="473"/>
        <v>-1</v>
      </c>
      <c r="O2512" s="2" t="str">
        <f t="shared" si="474"/>
        <v>117 ans, 3 mois, 30 jours</v>
      </c>
      <c r="Q2512" s="3">
        <f t="shared" si="475"/>
        <v>117</v>
      </c>
      <c r="R2512" s="4">
        <f t="shared" si="476"/>
        <v>3</v>
      </c>
      <c r="S2512" s="5">
        <f t="shared" si="477"/>
        <v>30</v>
      </c>
      <c r="U2512" s="1">
        <f t="shared" si="478"/>
        <v>78892</v>
      </c>
      <c r="W2512" s="6">
        <f t="shared" si="479"/>
        <v>0</v>
      </c>
      <c r="Y2512" t="str">
        <f>_xll.DIFFDATE(B2512,C2512,3)</f>
        <v>117 ans 3 mois 29 jours</v>
      </c>
      <c r="AC2512" t="str">
        <f>RIGHT(_xll.DIFFDATE($B2512,$C2512,3),8)</f>
        <v>29 jours</v>
      </c>
      <c r="AD2512" s="11"/>
      <c r="AE2512" s="10"/>
    </row>
    <row r="2513" spans="2:31">
      <c r="B2513" s="1">
        <v>17198</v>
      </c>
      <c r="C2513" s="1">
        <v>40149</v>
      </c>
      <c r="E2513" s="2" t="str">
        <f t="shared" si="468"/>
        <v>62 ans, 10 mois, 1 jour</v>
      </c>
      <c r="G2513" s="3">
        <f t="shared" si="469"/>
        <v>62</v>
      </c>
      <c r="H2513" s="4">
        <f t="shared" si="470"/>
        <v>10</v>
      </c>
      <c r="I2513" s="5">
        <f t="shared" si="471"/>
        <v>1</v>
      </c>
      <c r="K2513" s="1">
        <f t="shared" si="472"/>
        <v>40148</v>
      </c>
      <c r="M2513" s="6">
        <f t="shared" si="473"/>
        <v>-1</v>
      </c>
      <c r="O2513" s="2" t="str">
        <f t="shared" si="474"/>
        <v>62 ans, 10 mois, 2 jours</v>
      </c>
      <c r="Q2513" s="3">
        <f t="shared" si="475"/>
        <v>62</v>
      </c>
      <c r="R2513" s="4">
        <f t="shared" si="476"/>
        <v>10</v>
      </c>
      <c r="S2513" s="5">
        <f t="shared" si="477"/>
        <v>2</v>
      </c>
      <c r="U2513" s="1">
        <f t="shared" si="478"/>
        <v>40149</v>
      </c>
      <c r="W2513" s="6">
        <f t="shared" si="479"/>
        <v>0</v>
      </c>
      <c r="Y2513" t="str">
        <f>_xll.DIFFDATE(B2513,C2513,3)</f>
        <v>62 ans 10 mois 1 jour</v>
      </c>
      <c r="AC2513" t="str">
        <f>RIGHT(_xll.DIFFDATE($B2513,$C2513,3),8)</f>
        <v>s 1 jour</v>
      </c>
      <c r="AD2513" s="11"/>
      <c r="AE2513" s="10"/>
    </row>
    <row r="2514" spans="2:31">
      <c r="B2514" s="1">
        <v>22553</v>
      </c>
      <c r="C2514" s="1">
        <v>56329</v>
      </c>
      <c r="E2514" s="2" t="str">
        <f t="shared" si="468"/>
        <v>92 ans, 5 mois, 20 jours</v>
      </c>
      <c r="G2514" s="3">
        <f t="shared" si="469"/>
        <v>92</v>
      </c>
      <c r="H2514" s="4">
        <f t="shared" si="470"/>
        <v>5</v>
      </c>
      <c r="I2514" s="5">
        <f t="shared" si="471"/>
        <v>20</v>
      </c>
      <c r="K2514" s="1">
        <f t="shared" si="472"/>
        <v>56328</v>
      </c>
      <c r="M2514" s="6">
        <f t="shared" si="473"/>
        <v>-1</v>
      </c>
      <c r="O2514" s="2" t="str">
        <f t="shared" si="474"/>
        <v>92 ans, 5 mois, 21 jours</v>
      </c>
      <c r="Q2514" s="3">
        <f t="shared" si="475"/>
        <v>92</v>
      </c>
      <c r="R2514" s="4">
        <f t="shared" si="476"/>
        <v>5</v>
      </c>
      <c r="S2514" s="5">
        <f t="shared" si="477"/>
        <v>21</v>
      </c>
      <c r="U2514" s="1">
        <f t="shared" si="478"/>
        <v>56329</v>
      </c>
      <c r="W2514" s="6">
        <f t="shared" si="479"/>
        <v>0</v>
      </c>
      <c r="Y2514" t="str">
        <f>_xll.DIFFDATE(B2514,C2514,3)</f>
        <v>92 ans 5 mois 20 jours</v>
      </c>
      <c r="AC2514" t="str">
        <f>RIGHT(_xll.DIFFDATE($B2514,$C2514,3),8)</f>
        <v>20 jours</v>
      </c>
      <c r="AD2514" s="11"/>
      <c r="AE2514" s="10"/>
    </row>
    <row r="2515" spans="2:31">
      <c r="B2515" s="1">
        <v>32081</v>
      </c>
      <c r="C2515" s="1">
        <v>82687</v>
      </c>
      <c r="E2515" s="2" t="str">
        <f t="shared" si="468"/>
        <v>138 ans, 6 mois, 20 jours</v>
      </c>
      <c r="G2515" s="3">
        <f t="shared" si="469"/>
        <v>138</v>
      </c>
      <c r="H2515" s="4">
        <f t="shared" si="470"/>
        <v>6</v>
      </c>
      <c r="I2515" s="5">
        <f t="shared" si="471"/>
        <v>20</v>
      </c>
      <c r="K2515" s="1">
        <f t="shared" si="472"/>
        <v>82686</v>
      </c>
      <c r="M2515" s="6">
        <f t="shared" si="473"/>
        <v>-1</v>
      </c>
      <c r="O2515" s="2" t="str">
        <f t="shared" si="474"/>
        <v>138 ans, 6 mois, 21 jours</v>
      </c>
      <c r="Q2515" s="3">
        <f t="shared" si="475"/>
        <v>138</v>
      </c>
      <c r="R2515" s="4">
        <f t="shared" si="476"/>
        <v>6</v>
      </c>
      <c r="S2515" s="5">
        <f t="shared" si="477"/>
        <v>21</v>
      </c>
      <c r="U2515" s="1">
        <f t="shared" si="478"/>
        <v>82687</v>
      </c>
      <c r="W2515" s="6">
        <f t="shared" si="479"/>
        <v>0</v>
      </c>
      <c r="Y2515" t="str">
        <f>_xll.DIFFDATE(B2515,C2515,3)</f>
        <v>138 ans 6 mois 20 jours</v>
      </c>
      <c r="AC2515" t="str">
        <f>RIGHT(_xll.DIFFDATE($B2515,$C2515,3),8)</f>
        <v>20 jours</v>
      </c>
      <c r="AD2515" s="11"/>
      <c r="AE2515" s="10"/>
    </row>
    <row r="2516" spans="2:31">
      <c r="B2516" s="1">
        <v>29098</v>
      </c>
      <c r="C2516" s="1">
        <v>65585</v>
      </c>
      <c r="E2516" s="2" t="str">
        <f t="shared" si="468"/>
        <v>99 ans, 10 mois, 23 jours</v>
      </c>
      <c r="G2516" s="3">
        <f t="shared" si="469"/>
        <v>99</v>
      </c>
      <c r="H2516" s="4">
        <f t="shared" si="470"/>
        <v>10</v>
      </c>
      <c r="I2516" s="5">
        <f t="shared" si="471"/>
        <v>23</v>
      </c>
      <c r="K2516" s="1">
        <f t="shared" si="472"/>
        <v>65584</v>
      </c>
      <c r="M2516" s="6">
        <f t="shared" si="473"/>
        <v>-1</v>
      </c>
      <c r="O2516" s="2" t="str">
        <f t="shared" si="474"/>
        <v>99 ans, 10 mois, 24 jours</v>
      </c>
      <c r="Q2516" s="3">
        <f t="shared" si="475"/>
        <v>99</v>
      </c>
      <c r="R2516" s="4">
        <f t="shared" si="476"/>
        <v>10</v>
      </c>
      <c r="S2516" s="5">
        <f t="shared" si="477"/>
        <v>24</v>
      </c>
      <c r="U2516" s="1">
        <f t="shared" si="478"/>
        <v>65585</v>
      </c>
      <c r="W2516" s="6">
        <f t="shared" si="479"/>
        <v>0</v>
      </c>
      <c r="Y2516" t="str">
        <f>_xll.DIFFDATE(B2516,C2516,3)</f>
        <v>99 ans 10 mois 23 jours</v>
      </c>
      <c r="AC2516" t="str">
        <f>RIGHT(_xll.DIFFDATE($B2516,$C2516,3),8)</f>
        <v>23 jours</v>
      </c>
      <c r="AD2516" s="11"/>
      <c r="AE2516" s="10"/>
    </row>
    <row r="2517" spans="2:31">
      <c r="B2517" s="1">
        <v>4048</v>
      </c>
      <c r="C2517" s="1">
        <v>55596</v>
      </c>
      <c r="E2517" s="2" t="str">
        <f t="shared" si="468"/>
        <v>141 ans, 1 mois, 17 jours</v>
      </c>
      <c r="G2517" s="3">
        <f t="shared" si="469"/>
        <v>141</v>
      </c>
      <c r="H2517" s="4">
        <f t="shared" si="470"/>
        <v>1</v>
      </c>
      <c r="I2517" s="5">
        <f t="shared" si="471"/>
        <v>17</v>
      </c>
      <c r="K2517" s="1">
        <f t="shared" si="472"/>
        <v>55595</v>
      </c>
      <c r="M2517" s="6">
        <f t="shared" si="473"/>
        <v>-1</v>
      </c>
      <c r="O2517" s="2" t="str">
        <f t="shared" si="474"/>
        <v>141 ans, 1 mois, 18 jours</v>
      </c>
      <c r="Q2517" s="3">
        <f t="shared" si="475"/>
        <v>141</v>
      </c>
      <c r="R2517" s="4">
        <f t="shared" si="476"/>
        <v>1</v>
      </c>
      <c r="S2517" s="5">
        <f t="shared" si="477"/>
        <v>18</v>
      </c>
      <c r="U2517" s="1">
        <f t="shared" si="478"/>
        <v>55596</v>
      </c>
      <c r="W2517" s="6">
        <f t="shared" si="479"/>
        <v>0</v>
      </c>
      <c r="Y2517" t="str">
        <f>_xll.DIFFDATE(B2517,C2517,3)</f>
        <v>141 ans 1 mois 17 jours</v>
      </c>
      <c r="AC2517" t="str">
        <f>RIGHT(_xll.DIFFDATE($B2517,$C2517,3),8)</f>
        <v>17 jours</v>
      </c>
      <c r="AD2517" s="11"/>
      <c r="AE2517" s="10"/>
    </row>
    <row r="2518" spans="2:31">
      <c r="B2518" s="1">
        <v>28641</v>
      </c>
      <c r="C2518" s="1">
        <v>76167</v>
      </c>
      <c r="E2518" s="2" t="str">
        <f t="shared" si="468"/>
        <v>130 ans, 1 mois, 13 jours</v>
      </c>
      <c r="G2518" s="3">
        <f t="shared" si="469"/>
        <v>130</v>
      </c>
      <c r="H2518" s="4">
        <f t="shared" si="470"/>
        <v>1</v>
      </c>
      <c r="I2518" s="5">
        <f t="shared" si="471"/>
        <v>13</v>
      </c>
      <c r="K2518" s="1">
        <f t="shared" si="472"/>
        <v>76166</v>
      </c>
      <c r="M2518" s="6">
        <f t="shared" si="473"/>
        <v>-1</v>
      </c>
      <c r="O2518" s="2" t="str">
        <f t="shared" si="474"/>
        <v>130 ans, 1 mois, 14 jours</v>
      </c>
      <c r="Q2518" s="3">
        <f t="shared" si="475"/>
        <v>130</v>
      </c>
      <c r="R2518" s="4">
        <f t="shared" si="476"/>
        <v>1</v>
      </c>
      <c r="S2518" s="5">
        <f t="shared" si="477"/>
        <v>14</v>
      </c>
      <c r="U2518" s="1">
        <f t="shared" si="478"/>
        <v>76167</v>
      </c>
      <c r="W2518" s="6">
        <f t="shared" si="479"/>
        <v>0</v>
      </c>
      <c r="Y2518" t="str">
        <f>_xll.DIFFDATE(B2518,C2518,3)</f>
        <v>130 ans 1 mois 13 jours</v>
      </c>
      <c r="AC2518" t="str">
        <f>RIGHT(_xll.DIFFDATE($B2518,$C2518,3),8)</f>
        <v>13 jours</v>
      </c>
      <c r="AD2518" s="11"/>
      <c r="AE2518" s="10"/>
    </row>
    <row r="2519" spans="2:31">
      <c r="B2519" s="1">
        <v>33908</v>
      </c>
      <c r="C2519" s="1">
        <v>74485</v>
      </c>
      <c r="E2519" s="2" t="str">
        <f t="shared" si="468"/>
        <v>111 ans, 1 mois, 5 jours</v>
      </c>
      <c r="G2519" s="3">
        <f t="shared" si="469"/>
        <v>111</v>
      </c>
      <c r="H2519" s="4">
        <f t="shared" si="470"/>
        <v>1</v>
      </c>
      <c r="I2519" s="5">
        <f t="shared" si="471"/>
        <v>5</v>
      </c>
      <c r="K2519" s="1">
        <f t="shared" si="472"/>
        <v>74484</v>
      </c>
      <c r="M2519" s="6">
        <f t="shared" si="473"/>
        <v>-1</v>
      </c>
      <c r="O2519" s="2" t="str">
        <f t="shared" si="474"/>
        <v>111 ans, 1 mois, 6 jours</v>
      </c>
      <c r="Q2519" s="3">
        <f t="shared" si="475"/>
        <v>111</v>
      </c>
      <c r="R2519" s="4">
        <f t="shared" si="476"/>
        <v>1</v>
      </c>
      <c r="S2519" s="5">
        <f t="shared" si="477"/>
        <v>6</v>
      </c>
      <c r="U2519" s="1">
        <f t="shared" si="478"/>
        <v>74485</v>
      </c>
      <c r="W2519" s="6">
        <f t="shared" si="479"/>
        <v>0</v>
      </c>
      <c r="Y2519" t="str">
        <f>_xll.DIFFDATE(B2519,C2519,3)</f>
        <v>111 ans 1 mois 5 jours</v>
      </c>
      <c r="AC2519" t="str">
        <f>RIGHT(_xll.DIFFDATE($B2519,$C2519,3),8)</f>
        <v xml:space="preserve"> 5 jours</v>
      </c>
      <c r="AD2519" s="11"/>
      <c r="AE2519" s="10"/>
    </row>
    <row r="2520" spans="2:31">
      <c r="B2520" s="1">
        <v>11413</v>
      </c>
      <c r="C2520" s="1">
        <v>37705</v>
      </c>
      <c r="E2520" s="2" t="str">
        <f t="shared" si="468"/>
        <v>71 ans, 11 mois, 22 jours</v>
      </c>
      <c r="G2520" s="3">
        <f t="shared" si="469"/>
        <v>71</v>
      </c>
      <c r="H2520" s="4">
        <f t="shared" si="470"/>
        <v>11</v>
      </c>
      <c r="I2520" s="5">
        <f t="shared" si="471"/>
        <v>22</v>
      </c>
      <c r="K2520" s="1">
        <f t="shared" si="472"/>
        <v>37702</v>
      </c>
      <c r="M2520" s="6">
        <f t="shared" si="473"/>
        <v>-3</v>
      </c>
      <c r="O2520" s="2" t="str">
        <f t="shared" si="474"/>
        <v>71 ans, 11 mois, 25 jours</v>
      </c>
      <c r="Q2520" s="3">
        <f t="shared" si="475"/>
        <v>71</v>
      </c>
      <c r="R2520" s="4">
        <f t="shared" si="476"/>
        <v>11</v>
      </c>
      <c r="S2520" s="5">
        <f t="shared" si="477"/>
        <v>25</v>
      </c>
      <c r="U2520" s="1">
        <f t="shared" si="478"/>
        <v>37705</v>
      </c>
      <c r="W2520" s="6">
        <f t="shared" si="479"/>
        <v>0</v>
      </c>
      <c r="Y2520" t="str">
        <f>_xll.DIFFDATE(B2520,C2520,3)</f>
        <v>71 ans 11 mois 22 jours</v>
      </c>
      <c r="AC2520" t="str">
        <f>RIGHT(_xll.DIFFDATE($B2520,$C2520,3),8)</f>
        <v>22 jours</v>
      </c>
      <c r="AD2520" s="11"/>
      <c r="AE2520" s="10"/>
    </row>
    <row r="2521" spans="2:31">
      <c r="B2521" s="1">
        <v>20545</v>
      </c>
      <c r="C2521" s="1">
        <v>20944</v>
      </c>
      <c r="E2521" s="2" t="str">
        <f t="shared" si="468"/>
        <v>1 an, 1 mois, 3 jours</v>
      </c>
      <c r="G2521" s="3">
        <f t="shared" si="469"/>
        <v>1</v>
      </c>
      <c r="H2521" s="4">
        <f t="shared" si="470"/>
        <v>1</v>
      </c>
      <c r="I2521" s="5">
        <f t="shared" si="471"/>
        <v>3</v>
      </c>
      <c r="K2521" s="1">
        <f t="shared" si="472"/>
        <v>20943</v>
      </c>
      <c r="M2521" s="6">
        <f t="shared" si="473"/>
        <v>-1</v>
      </c>
      <c r="O2521" s="2" t="str">
        <f t="shared" si="474"/>
        <v>1 an, 1 mois, 4 jours</v>
      </c>
      <c r="Q2521" s="3">
        <f t="shared" si="475"/>
        <v>1</v>
      </c>
      <c r="R2521" s="4">
        <f t="shared" si="476"/>
        <v>1</v>
      </c>
      <c r="S2521" s="5">
        <f t="shared" si="477"/>
        <v>4</v>
      </c>
      <c r="U2521" s="1">
        <f t="shared" si="478"/>
        <v>20944</v>
      </c>
      <c r="W2521" s="6">
        <f t="shared" si="479"/>
        <v>0</v>
      </c>
      <c r="Y2521" t="str">
        <f>_xll.DIFFDATE(B2521,C2521,3)</f>
        <v>1 an 1 mois 3 jours</v>
      </c>
      <c r="AC2521" t="str">
        <f>RIGHT(_xll.DIFFDATE($B2521,$C2521,3),8)</f>
        <v xml:space="preserve"> 3 jours</v>
      </c>
      <c r="AD2521" s="11"/>
      <c r="AE2521" s="10"/>
    </row>
    <row r="2522" spans="2:31">
      <c r="B2522" s="1">
        <v>15431</v>
      </c>
      <c r="C2522" s="1">
        <v>16525</v>
      </c>
      <c r="E2522" s="2" t="str">
        <f t="shared" si="468"/>
        <v>2 ans, 11 mois, 26 jours</v>
      </c>
      <c r="G2522" s="3">
        <f t="shared" si="469"/>
        <v>2</v>
      </c>
      <c r="H2522" s="4">
        <f t="shared" si="470"/>
        <v>11</v>
      </c>
      <c r="I2522" s="5">
        <f t="shared" si="471"/>
        <v>26</v>
      </c>
      <c r="K2522" s="1">
        <f t="shared" si="472"/>
        <v>16522</v>
      </c>
      <c r="M2522" s="6">
        <f t="shared" si="473"/>
        <v>-3</v>
      </c>
      <c r="O2522" s="2" t="str">
        <f t="shared" si="474"/>
        <v>2 ans, 11 mois, 29 jours</v>
      </c>
      <c r="Q2522" s="3">
        <f t="shared" si="475"/>
        <v>2</v>
      </c>
      <c r="R2522" s="4">
        <f t="shared" si="476"/>
        <v>11</v>
      </c>
      <c r="S2522" s="5">
        <f t="shared" si="477"/>
        <v>29</v>
      </c>
      <c r="U2522" s="1">
        <f t="shared" si="478"/>
        <v>16525</v>
      </c>
      <c r="W2522" s="6">
        <f t="shared" si="479"/>
        <v>0</v>
      </c>
      <c r="Y2522" t="str">
        <f>_xll.DIFFDATE(B2522,C2522,3)</f>
        <v>2 ans 11 mois 26 jours</v>
      </c>
      <c r="AC2522" t="str">
        <f>RIGHT(_xll.DIFFDATE($B2522,$C2522,3),8)</f>
        <v>26 jours</v>
      </c>
      <c r="AD2522" s="11"/>
      <c r="AE2522" s="10"/>
    </row>
    <row r="2523" spans="2:31">
      <c r="B2523" s="1">
        <v>24318</v>
      </c>
      <c r="C2523" s="1">
        <v>74217</v>
      </c>
      <c r="E2523" s="2" t="str">
        <f t="shared" si="468"/>
        <v>136 ans, 7 mois, 11 jours</v>
      </c>
      <c r="G2523" s="3">
        <f t="shared" si="469"/>
        <v>136</v>
      </c>
      <c r="H2523" s="4">
        <f t="shared" si="470"/>
        <v>7</v>
      </c>
      <c r="I2523" s="5">
        <f t="shared" si="471"/>
        <v>11</v>
      </c>
      <c r="K2523" s="1">
        <f t="shared" si="472"/>
        <v>74215</v>
      </c>
      <c r="M2523" s="6">
        <f t="shared" si="473"/>
        <v>-2</v>
      </c>
      <c r="O2523" s="2" t="str">
        <f t="shared" si="474"/>
        <v>136 ans, 7 mois, 13 jours</v>
      </c>
      <c r="Q2523" s="3">
        <f t="shared" si="475"/>
        <v>136</v>
      </c>
      <c r="R2523" s="4">
        <f t="shared" si="476"/>
        <v>7</v>
      </c>
      <c r="S2523" s="5">
        <f t="shared" si="477"/>
        <v>13</v>
      </c>
      <c r="U2523" s="1">
        <f t="shared" si="478"/>
        <v>74217</v>
      </c>
      <c r="W2523" s="6">
        <f t="shared" si="479"/>
        <v>0</v>
      </c>
      <c r="Y2523" t="str">
        <f>_xll.DIFFDATE(B2523,C2523,3)</f>
        <v>136 ans 7 mois 11 jours</v>
      </c>
      <c r="AC2523" t="str">
        <f>RIGHT(_xll.DIFFDATE($B2523,$C2523,3),8)</f>
        <v>11 jours</v>
      </c>
      <c r="AD2523" s="11"/>
      <c r="AE2523" s="10"/>
    </row>
    <row r="2524" spans="2:31">
      <c r="B2524" s="1">
        <v>11412</v>
      </c>
      <c r="C2524" s="1">
        <v>26367</v>
      </c>
      <c r="E2524" s="2" t="str">
        <f t="shared" si="468"/>
        <v>40 ans, 11 mois, 8 jours</v>
      </c>
      <c r="G2524" s="3">
        <f t="shared" si="469"/>
        <v>40</v>
      </c>
      <c r="H2524" s="4">
        <f t="shared" si="470"/>
        <v>11</v>
      </c>
      <c r="I2524" s="5">
        <f t="shared" si="471"/>
        <v>8</v>
      </c>
      <c r="K2524" s="1">
        <f t="shared" si="472"/>
        <v>26366</v>
      </c>
      <c r="M2524" s="6">
        <f t="shared" si="473"/>
        <v>-1</v>
      </c>
      <c r="O2524" s="2" t="str">
        <f t="shared" si="474"/>
        <v>40 ans, 11 mois, 9 jours</v>
      </c>
      <c r="Q2524" s="3">
        <f t="shared" si="475"/>
        <v>40</v>
      </c>
      <c r="R2524" s="4">
        <f t="shared" si="476"/>
        <v>11</v>
      </c>
      <c r="S2524" s="5">
        <f t="shared" si="477"/>
        <v>9</v>
      </c>
      <c r="U2524" s="1">
        <f t="shared" si="478"/>
        <v>26367</v>
      </c>
      <c r="W2524" s="6">
        <f t="shared" si="479"/>
        <v>0</v>
      </c>
      <c r="Y2524" t="str">
        <f>_xll.DIFFDATE(B2524,C2524,3)</f>
        <v>40 ans 11 mois 8 jours</v>
      </c>
      <c r="AC2524" t="str">
        <f>RIGHT(_xll.DIFFDATE($B2524,$C2524,3),8)</f>
        <v xml:space="preserve"> 8 jours</v>
      </c>
      <c r="AD2524" s="11"/>
      <c r="AE2524" s="10"/>
    </row>
    <row r="2525" spans="2:31">
      <c r="B2525" s="1">
        <v>12568</v>
      </c>
      <c r="C2525" s="1">
        <v>47568</v>
      </c>
      <c r="E2525" s="2" t="str">
        <f t="shared" si="468"/>
        <v>95 ans, 9 mois, 25 jours</v>
      </c>
      <c r="G2525" s="3">
        <f t="shared" si="469"/>
        <v>95</v>
      </c>
      <c r="H2525" s="4">
        <f t="shared" si="470"/>
        <v>9</v>
      </c>
      <c r="I2525" s="5">
        <f t="shared" si="471"/>
        <v>25</v>
      </c>
      <c r="K2525" s="1">
        <f t="shared" si="472"/>
        <v>47567</v>
      </c>
      <c r="M2525" s="6">
        <f t="shared" si="473"/>
        <v>-1</v>
      </c>
      <c r="O2525" s="2" t="str">
        <f t="shared" si="474"/>
        <v>95 ans, 9 mois, 26 jours</v>
      </c>
      <c r="Q2525" s="3">
        <f t="shared" si="475"/>
        <v>95</v>
      </c>
      <c r="R2525" s="4">
        <f t="shared" si="476"/>
        <v>9</v>
      </c>
      <c r="S2525" s="5">
        <f t="shared" si="477"/>
        <v>26</v>
      </c>
      <c r="U2525" s="1">
        <f t="shared" si="478"/>
        <v>47568</v>
      </c>
      <c r="W2525" s="6">
        <f t="shared" si="479"/>
        <v>0</v>
      </c>
      <c r="Y2525" t="str">
        <f>_xll.DIFFDATE(B2525,C2525,3)</f>
        <v>95 ans 9 mois 25 jours</v>
      </c>
      <c r="AC2525" t="str">
        <f>RIGHT(_xll.DIFFDATE($B2525,$C2525,3),8)</f>
        <v>25 jours</v>
      </c>
      <c r="AD2525" s="11"/>
      <c r="AE2525" s="10"/>
    </row>
    <row r="2526" spans="2:31">
      <c r="B2526" s="1">
        <v>31259</v>
      </c>
      <c r="C2526" s="1">
        <v>56433</v>
      </c>
      <c r="E2526" s="2" t="str">
        <f t="shared" si="468"/>
        <v>68 ans, 11 mois, 2 jours</v>
      </c>
      <c r="G2526" s="3">
        <f t="shared" si="469"/>
        <v>68</v>
      </c>
      <c r="H2526" s="4">
        <f t="shared" si="470"/>
        <v>11</v>
      </c>
      <c r="I2526" s="5">
        <f t="shared" si="471"/>
        <v>2</v>
      </c>
      <c r="K2526" s="1">
        <f t="shared" si="472"/>
        <v>56432</v>
      </c>
      <c r="M2526" s="6">
        <f t="shared" si="473"/>
        <v>-1</v>
      </c>
      <c r="O2526" s="2" t="str">
        <f t="shared" si="474"/>
        <v>68 ans, 11 mois, 3 jours</v>
      </c>
      <c r="Q2526" s="3">
        <f t="shared" si="475"/>
        <v>68</v>
      </c>
      <c r="R2526" s="4">
        <f t="shared" si="476"/>
        <v>11</v>
      </c>
      <c r="S2526" s="5">
        <f t="shared" si="477"/>
        <v>3</v>
      </c>
      <c r="U2526" s="1">
        <f t="shared" si="478"/>
        <v>56433</v>
      </c>
      <c r="W2526" s="6">
        <f t="shared" si="479"/>
        <v>0</v>
      </c>
      <c r="Y2526" t="str">
        <f>_xll.DIFFDATE(B2526,C2526,3)</f>
        <v>68 ans 11 mois 2 jours</v>
      </c>
      <c r="AC2526" t="str">
        <f>RIGHT(_xll.DIFFDATE($B2526,$C2526,3),8)</f>
        <v xml:space="preserve"> 2 jours</v>
      </c>
      <c r="AD2526" s="11"/>
      <c r="AE2526" s="10"/>
    </row>
    <row r="2527" spans="2:31">
      <c r="B2527" s="1">
        <v>15857</v>
      </c>
      <c r="C2527" s="1">
        <v>68124</v>
      </c>
      <c r="E2527" s="2" t="str">
        <f t="shared" si="468"/>
        <v>143 ans, 1 mois, 5 jours</v>
      </c>
      <c r="G2527" s="3">
        <f t="shared" si="469"/>
        <v>143</v>
      </c>
      <c r="H2527" s="4">
        <f t="shared" si="470"/>
        <v>1</v>
      </c>
      <c r="I2527" s="5">
        <f t="shared" si="471"/>
        <v>5</v>
      </c>
      <c r="K2527" s="1">
        <f t="shared" si="472"/>
        <v>68123</v>
      </c>
      <c r="M2527" s="6">
        <f t="shared" si="473"/>
        <v>-1</v>
      </c>
      <c r="O2527" s="2" t="str">
        <f t="shared" si="474"/>
        <v>143 ans, 1 mois, 6 jours</v>
      </c>
      <c r="Q2527" s="3">
        <f t="shared" si="475"/>
        <v>143</v>
      </c>
      <c r="R2527" s="4">
        <f t="shared" si="476"/>
        <v>1</v>
      </c>
      <c r="S2527" s="5">
        <f t="shared" si="477"/>
        <v>6</v>
      </c>
      <c r="U2527" s="1">
        <f t="shared" si="478"/>
        <v>68124</v>
      </c>
      <c r="W2527" s="6">
        <f t="shared" si="479"/>
        <v>0</v>
      </c>
      <c r="Y2527" t="str">
        <f>_xll.DIFFDATE(B2527,C2527,3)</f>
        <v>143 ans 1 mois 5 jours</v>
      </c>
      <c r="AC2527" t="str">
        <f>RIGHT(_xll.DIFFDATE($B2527,$C2527,3),8)</f>
        <v xml:space="preserve"> 5 jours</v>
      </c>
      <c r="AD2527" s="11"/>
      <c r="AE2527" s="10"/>
    </row>
    <row r="2528" spans="2:31">
      <c r="B2528" s="1">
        <v>33481</v>
      </c>
      <c r="C2528" s="1">
        <v>45741</v>
      </c>
      <c r="E2528" s="2" t="str">
        <f t="shared" si="468"/>
        <v>33 ans, 6 mois, 22 jours</v>
      </c>
      <c r="G2528" s="3">
        <f t="shared" si="469"/>
        <v>33</v>
      </c>
      <c r="H2528" s="4">
        <f t="shared" si="470"/>
        <v>6</v>
      </c>
      <c r="I2528" s="5">
        <f t="shared" si="471"/>
        <v>22</v>
      </c>
      <c r="K2528" s="1">
        <f t="shared" si="472"/>
        <v>45738</v>
      </c>
      <c r="M2528" s="6">
        <f t="shared" si="473"/>
        <v>-3</v>
      </c>
      <c r="O2528" s="2" t="str">
        <f t="shared" si="474"/>
        <v>33 ans, 6 mois, 25 jours</v>
      </c>
      <c r="Q2528" s="3">
        <f t="shared" si="475"/>
        <v>33</v>
      </c>
      <c r="R2528" s="4">
        <f t="shared" si="476"/>
        <v>6</v>
      </c>
      <c r="S2528" s="5">
        <f t="shared" si="477"/>
        <v>25</v>
      </c>
      <c r="U2528" s="1">
        <f t="shared" si="478"/>
        <v>45741</v>
      </c>
      <c r="W2528" s="6">
        <f t="shared" si="479"/>
        <v>0</v>
      </c>
      <c r="Y2528" t="str">
        <f>_xll.DIFFDATE(B2528,C2528,3)</f>
        <v>33 ans 6 mois 22 jours</v>
      </c>
      <c r="AC2528" t="str">
        <f>RIGHT(_xll.DIFFDATE($B2528,$C2528,3),8)</f>
        <v>22 jours</v>
      </c>
      <c r="AD2528" s="11"/>
      <c r="AE2528" s="10"/>
    </row>
    <row r="2529" spans="2:31">
      <c r="B2529" s="1">
        <v>28124</v>
      </c>
      <c r="C2529" s="1">
        <v>42084</v>
      </c>
      <c r="E2529" s="2" t="str">
        <f t="shared" si="468"/>
        <v>38 ans, 2 mois, 19 jours</v>
      </c>
      <c r="G2529" s="3">
        <f t="shared" si="469"/>
        <v>38</v>
      </c>
      <c r="H2529" s="4">
        <f t="shared" si="470"/>
        <v>2</v>
      </c>
      <c r="I2529" s="5">
        <f t="shared" si="471"/>
        <v>19</v>
      </c>
      <c r="K2529" s="1">
        <f t="shared" si="472"/>
        <v>42082</v>
      </c>
      <c r="M2529" s="6">
        <f t="shared" si="473"/>
        <v>-2</v>
      </c>
      <c r="O2529" s="2" t="str">
        <f t="shared" si="474"/>
        <v>38 ans, 2 mois, 21 jours</v>
      </c>
      <c r="Q2529" s="3">
        <f t="shared" si="475"/>
        <v>38</v>
      </c>
      <c r="R2529" s="4">
        <f t="shared" si="476"/>
        <v>2</v>
      </c>
      <c r="S2529" s="5">
        <f t="shared" si="477"/>
        <v>21</v>
      </c>
      <c r="U2529" s="1">
        <f t="shared" si="478"/>
        <v>42084</v>
      </c>
      <c r="W2529" s="6">
        <f t="shared" si="479"/>
        <v>0</v>
      </c>
      <c r="Y2529" t="str">
        <f>_xll.DIFFDATE(B2529,C2529,3)</f>
        <v>38 ans 2 mois 19 jours</v>
      </c>
      <c r="AC2529" t="str">
        <f>RIGHT(_xll.DIFFDATE($B2529,$C2529,3),8)</f>
        <v>19 jours</v>
      </c>
      <c r="AD2529" s="11"/>
      <c r="AE2529" s="10"/>
    </row>
    <row r="2530" spans="2:31">
      <c r="B2530" s="1">
        <v>16010</v>
      </c>
      <c r="C2530" s="1">
        <v>23807</v>
      </c>
      <c r="E2530" s="2" t="str">
        <f t="shared" si="468"/>
        <v>21 ans, 4 mois, 3 jours</v>
      </c>
      <c r="G2530" s="3">
        <f t="shared" si="469"/>
        <v>21</v>
      </c>
      <c r="H2530" s="4">
        <f t="shared" si="470"/>
        <v>4</v>
      </c>
      <c r="I2530" s="5">
        <f t="shared" si="471"/>
        <v>3</v>
      </c>
      <c r="K2530" s="1">
        <f t="shared" si="472"/>
        <v>23804</v>
      </c>
      <c r="M2530" s="6">
        <f t="shared" si="473"/>
        <v>-3</v>
      </c>
      <c r="O2530" s="2" t="str">
        <f t="shared" si="474"/>
        <v>21 ans, 4 mois, 6 jours</v>
      </c>
      <c r="Q2530" s="3">
        <f t="shared" si="475"/>
        <v>21</v>
      </c>
      <c r="R2530" s="4">
        <f t="shared" si="476"/>
        <v>4</v>
      </c>
      <c r="S2530" s="5">
        <f t="shared" si="477"/>
        <v>6</v>
      </c>
      <c r="U2530" s="1">
        <f t="shared" si="478"/>
        <v>23807</v>
      </c>
      <c r="W2530" s="6">
        <f t="shared" si="479"/>
        <v>0</v>
      </c>
      <c r="Y2530" t="str">
        <f>_xll.DIFFDATE(B2530,C2530,3)</f>
        <v>21 ans 4 mois 3 jours</v>
      </c>
      <c r="AC2530" t="str">
        <f>RIGHT(_xll.DIFFDATE($B2530,$C2530,3),8)</f>
        <v xml:space="preserve"> 3 jours</v>
      </c>
      <c r="AD2530" s="11"/>
      <c r="AE2530" s="10"/>
    </row>
    <row r="2531" spans="2:31">
      <c r="B2531" s="1">
        <v>16010</v>
      </c>
      <c r="C2531" s="1">
        <v>21755</v>
      </c>
      <c r="E2531" s="2" t="str">
        <f t="shared" si="468"/>
        <v>15 ans, 8 mois, 23 jours</v>
      </c>
      <c r="G2531" s="3">
        <f t="shared" si="469"/>
        <v>15</v>
      </c>
      <c r="H2531" s="4">
        <f t="shared" si="470"/>
        <v>8</v>
      </c>
      <c r="I2531" s="5">
        <f t="shared" si="471"/>
        <v>23</v>
      </c>
      <c r="K2531" s="1">
        <f t="shared" si="472"/>
        <v>21754</v>
      </c>
      <c r="M2531" s="6">
        <f t="shared" si="473"/>
        <v>-1</v>
      </c>
      <c r="O2531" s="2" t="str">
        <f t="shared" si="474"/>
        <v>15 ans, 8 mois, 24 jours</v>
      </c>
      <c r="Q2531" s="3">
        <f t="shared" si="475"/>
        <v>15</v>
      </c>
      <c r="R2531" s="4">
        <f t="shared" si="476"/>
        <v>8</v>
      </c>
      <c r="S2531" s="5">
        <f t="shared" si="477"/>
        <v>24</v>
      </c>
      <c r="U2531" s="1">
        <f t="shared" si="478"/>
        <v>21755</v>
      </c>
      <c r="W2531" s="6">
        <f t="shared" si="479"/>
        <v>0</v>
      </c>
      <c r="Y2531" t="str">
        <f>_xll.DIFFDATE(B2531,C2531,3)</f>
        <v>15 ans 8 mois 23 jours</v>
      </c>
      <c r="AC2531" t="str">
        <f>RIGHT(_xll.DIFFDATE($B2531,$C2531,3),8)</f>
        <v>23 jours</v>
      </c>
      <c r="AD2531" s="11"/>
      <c r="AE2531" s="10"/>
    </row>
    <row r="2532" spans="2:31">
      <c r="B2532" s="1">
        <v>20027</v>
      </c>
      <c r="C2532" s="1">
        <v>65815</v>
      </c>
      <c r="E2532" s="2" t="str">
        <f t="shared" si="468"/>
        <v>125 ans, 4 mois, 9 jours</v>
      </c>
      <c r="G2532" s="3">
        <f t="shared" si="469"/>
        <v>125</v>
      </c>
      <c r="H2532" s="4">
        <f t="shared" si="470"/>
        <v>4</v>
      </c>
      <c r="I2532" s="5">
        <f t="shared" si="471"/>
        <v>9</v>
      </c>
      <c r="K2532" s="1">
        <f t="shared" si="472"/>
        <v>65814</v>
      </c>
      <c r="M2532" s="6">
        <f t="shared" si="473"/>
        <v>-1</v>
      </c>
      <c r="O2532" s="2" t="str">
        <f t="shared" si="474"/>
        <v>125 ans, 4 mois, 10 jours</v>
      </c>
      <c r="Q2532" s="3">
        <f t="shared" si="475"/>
        <v>125</v>
      </c>
      <c r="R2532" s="4">
        <f t="shared" si="476"/>
        <v>4</v>
      </c>
      <c r="S2532" s="5">
        <f t="shared" si="477"/>
        <v>10</v>
      </c>
      <c r="U2532" s="1">
        <f t="shared" si="478"/>
        <v>65815</v>
      </c>
      <c r="W2532" s="6">
        <f t="shared" si="479"/>
        <v>0</v>
      </c>
      <c r="Y2532" t="str">
        <f>_xll.DIFFDATE(B2532,C2532,3)</f>
        <v>125 ans 4 mois 9 jours</v>
      </c>
      <c r="AC2532" t="str">
        <f>RIGHT(_xll.DIFFDATE($B2532,$C2532,3),8)</f>
        <v xml:space="preserve"> 9 jours</v>
      </c>
      <c r="AD2532" s="11"/>
      <c r="AE2532" s="10"/>
    </row>
    <row r="2533" spans="2:31">
      <c r="B2533" s="1">
        <v>30224</v>
      </c>
      <c r="C2533" s="1">
        <v>76777</v>
      </c>
      <c r="E2533" s="2" t="str">
        <f t="shared" si="468"/>
        <v>127 ans, 5 mois, 14 jours</v>
      </c>
      <c r="G2533" s="3">
        <f t="shared" si="469"/>
        <v>127</v>
      </c>
      <c r="H2533" s="4">
        <f t="shared" si="470"/>
        <v>5</v>
      </c>
      <c r="I2533" s="5">
        <f t="shared" si="471"/>
        <v>14</v>
      </c>
      <c r="K2533" s="1">
        <f t="shared" si="472"/>
        <v>76775</v>
      </c>
      <c r="M2533" s="6">
        <f t="shared" si="473"/>
        <v>-2</v>
      </c>
      <c r="O2533" s="2" t="str">
        <f t="shared" si="474"/>
        <v>127 ans, 5 mois, 16 jours</v>
      </c>
      <c r="Q2533" s="3">
        <f t="shared" si="475"/>
        <v>127</v>
      </c>
      <c r="R2533" s="4">
        <f t="shared" si="476"/>
        <v>5</v>
      </c>
      <c r="S2533" s="5">
        <f t="shared" si="477"/>
        <v>16</v>
      </c>
      <c r="U2533" s="1">
        <f t="shared" si="478"/>
        <v>76777</v>
      </c>
      <c r="W2533" s="6">
        <f t="shared" si="479"/>
        <v>0</v>
      </c>
      <c r="Y2533" t="str">
        <f>_xll.DIFFDATE(B2533,C2533,3)</f>
        <v>127 ans 5 mois 14 jours</v>
      </c>
      <c r="AC2533" t="str">
        <f>RIGHT(_xll.DIFFDATE($B2533,$C2533,3),8)</f>
        <v>14 jours</v>
      </c>
      <c r="AD2533" s="11"/>
      <c r="AE2533" s="10"/>
    </row>
    <row r="2534" spans="2:31">
      <c r="B2534" s="1">
        <v>33328</v>
      </c>
      <c r="C2534" s="1">
        <v>39751</v>
      </c>
      <c r="E2534" s="2" t="str">
        <f t="shared" si="468"/>
        <v>17 ans, 6 mois, 29 jours</v>
      </c>
      <c r="G2534" s="3">
        <f t="shared" si="469"/>
        <v>17</v>
      </c>
      <c r="H2534" s="4">
        <f t="shared" si="470"/>
        <v>6</v>
      </c>
      <c r="I2534" s="5">
        <f t="shared" si="471"/>
        <v>29</v>
      </c>
      <c r="K2534" s="1">
        <f t="shared" si="472"/>
        <v>39750</v>
      </c>
      <c r="M2534" s="6">
        <f t="shared" si="473"/>
        <v>-1</v>
      </c>
      <c r="O2534" s="2" t="str">
        <f t="shared" si="474"/>
        <v>17 ans, 6 mois, 30 jours</v>
      </c>
      <c r="Q2534" s="3">
        <f t="shared" si="475"/>
        <v>17</v>
      </c>
      <c r="R2534" s="4">
        <f t="shared" si="476"/>
        <v>6</v>
      </c>
      <c r="S2534" s="5">
        <f t="shared" si="477"/>
        <v>30</v>
      </c>
      <c r="U2534" s="1">
        <f t="shared" si="478"/>
        <v>39751</v>
      </c>
      <c r="W2534" s="6">
        <f t="shared" si="479"/>
        <v>0</v>
      </c>
      <c r="Y2534" t="str">
        <f>_xll.DIFFDATE(B2534,C2534,3)</f>
        <v>17 ans 6 mois 29 jours</v>
      </c>
      <c r="AC2534" t="str">
        <f>RIGHT(_xll.DIFFDATE($B2534,$C2534,3),8)</f>
        <v>29 jours</v>
      </c>
      <c r="AD2534" s="11"/>
      <c r="AE2534" s="10"/>
    </row>
    <row r="2535" spans="2:31">
      <c r="B2535" s="1">
        <v>29737</v>
      </c>
      <c r="C2535" s="1">
        <v>46827</v>
      </c>
      <c r="E2535" s="2" t="str">
        <f t="shared" si="468"/>
        <v>46 ans, 9 mois, 13 jours</v>
      </c>
      <c r="G2535" s="3">
        <f t="shared" si="469"/>
        <v>46</v>
      </c>
      <c r="H2535" s="4">
        <f t="shared" si="470"/>
        <v>9</v>
      </c>
      <c r="I2535" s="5">
        <f t="shared" si="471"/>
        <v>13</v>
      </c>
      <c r="K2535" s="1">
        <f t="shared" si="472"/>
        <v>46825</v>
      </c>
      <c r="M2535" s="6">
        <f t="shared" si="473"/>
        <v>-2</v>
      </c>
      <c r="O2535" s="2" t="str">
        <f t="shared" si="474"/>
        <v>46 ans, 9 mois, 15 jours</v>
      </c>
      <c r="Q2535" s="3">
        <f t="shared" si="475"/>
        <v>46</v>
      </c>
      <c r="R2535" s="4">
        <f t="shared" si="476"/>
        <v>9</v>
      </c>
      <c r="S2535" s="5">
        <f t="shared" si="477"/>
        <v>15</v>
      </c>
      <c r="U2535" s="1">
        <f t="shared" si="478"/>
        <v>46827</v>
      </c>
      <c r="W2535" s="6">
        <f t="shared" si="479"/>
        <v>0</v>
      </c>
      <c r="Y2535" t="str">
        <f>_xll.DIFFDATE(B2535,C2535,3)</f>
        <v>46 ans 9 mois 13 jours</v>
      </c>
      <c r="AC2535" t="str">
        <f>RIGHT(_xll.DIFFDATE($B2535,$C2535,3),8)</f>
        <v>13 jours</v>
      </c>
      <c r="AD2535" s="11"/>
      <c r="AE2535" s="10"/>
    </row>
    <row r="2536" spans="2:31">
      <c r="B2536" s="1">
        <v>24989</v>
      </c>
      <c r="C2536" s="1">
        <v>43164</v>
      </c>
      <c r="E2536" s="2" t="str">
        <f t="shared" si="468"/>
        <v>49 ans, 9 mois, 2 jours</v>
      </c>
      <c r="G2536" s="3">
        <f t="shared" si="469"/>
        <v>49</v>
      </c>
      <c r="H2536" s="4">
        <f t="shared" si="470"/>
        <v>9</v>
      </c>
      <c r="I2536" s="5">
        <f t="shared" si="471"/>
        <v>2</v>
      </c>
      <c r="K2536" s="1">
        <f t="shared" si="472"/>
        <v>43161</v>
      </c>
      <c r="M2536" s="6">
        <f t="shared" si="473"/>
        <v>-3</v>
      </c>
      <c r="O2536" s="2" t="str">
        <f t="shared" si="474"/>
        <v>49 ans, 9 mois, 5 jours</v>
      </c>
      <c r="Q2536" s="3">
        <f t="shared" si="475"/>
        <v>49</v>
      </c>
      <c r="R2536" s="4">
        <f t="shared" si="476"/>
        <v>9</v>
      </c>
      <c r="S2536" s="5">
        <f t="shared" si="477"/>
        <v>5</v>
      </c>
      <c r="U2536" s="1">
        <f t="shared" si="478"/>
        <v>43164</v>
      </c>
      <c r="W2536" s="6">
        <f t="shared" si="479"/>
        <v>0</v>
      </c>
      <c r="Y2536" t="str">
        <f>_xll.DIFFDATE(B2536,C2536,3)</f>
        <v>49 ans 9 mois 2 jours</v>
      </c>
      <c r="AC2536" t="str">
        <f>RIGHT(_xll.DIFFDATE($B2536,$C2536,3),8)</f>
        <v xml:space="preserve"> 2 jours</v>
      </c>
      <c r="AD2536" s="11"/>
      <c r="AE2536" s="10"/>
    </row>
    <row r="2537" spans="2:31">
      <c r="B2537" s="1">
        <v>7610</v>
      </c>
      <c r="C2537" s="1">
        <v>14384</v>
      </c>
      <c r="E2537" s="2" t="str">
        <f t="shared" si="468"/>
        <v>18 ans, 6 mois, 18 jours</v>
      </c>
      <c r="G2537" s="3">
        <f t="shared" si="469"/>
        <v>18</v>
      </c>
      <c r="H2537" s="4">
        <f t="shared" si="470"/>
        <v>6</v>
      </c>
      <c r="I2537" s="5">
        <f t="shared" si="471"/>
        <v>18</v>
      </c>
      <c r="K2537" s="1">
        <f t="shared" si="472"/>
        <v>14383</v>
      </c>
      <c r="M2537" s="6">
        <f t="shared" si="473"/>
        <v>-1</v>
      </c>
      <c r="O2537" s="2" t="str">
        <f t="shared" si="474"/>
        <v>18 ans, 6 mois, 19 jours</v>
      </c>
      <c r="Q2537" s="3">
        <f t="shared" si="475"/>
        <v>18</v>
      </c>
      <c r="R2537" s="4">
        <f t="shared" si="476"/>
        <v>6</v>
      </c>
      <c r="S2537" s="5">
        <f t="shared" si="477"/>
        <v>19</v>
      </c>
      <c r="U2537" s="1">
        <f t="shared" si="478"/>
        <v>14384</v>
      </c>
      <c r="W2537" s="6">
        <f t="shared" si="479"/>
        <v>0</v>
      </c>
      <c r="Y2537" t="str">
        <f>_xll.DIFFDATE(B2537,C2537,3)</f>
        <v>18 ans 6 mois 18 jours</v>
      </c>
      <c r="AC2537" t="str">
        <f>RIGHT(_xll.DIFFDATE($B2537,$C2537,3),8)</f>
        <v>18 jours</v>
      </c>
      <c r="AD2537" s="11"/>
      <c r="AE2537" s="10"/>
    </row>
    <row r="2538" spans="2:31">
      <c r="B2538" s="1">
        <v>5783</v>
      </c>
      <c r="C2538" s="1">
        <v>38328</v>
      </c>
      <c r="E2538" s="2" t="str">
        <f t="shared" si="468"/>
        <v>89 ans, 1 mois, 6 jours</v>
      </c>
      <c r="G2538" s="3">
        <f t="shared" si="469"/>
        <v>89</v>
      </c>
      <c r="H2538" s="4">
        <f t="shared" si="470"/>
        <v>1</v>
      </c>
      <c r="I2538" s="5">
        <f t="shared" si="471"/>
        <v>6</v>
      </c>
      <c r="K2538" s="1">
        <f t="shared" si="472"/>
        <v>38327</v>
      </c>
      <c r="M2538" s="6">
        <f t="shared" si="473"/>
        <v>-1</v>
      </c>
      <c r="O2538" s="2" t="str">
        <f t="shared" si="474"/>
        <v>89 ans, 1 mois, 7 jours</v>
      </c>
      <c r="Q2538" s="3">
        <f t="shared" si="475"/>
        <v>89</v>
      </c>
      <c r="R2538" s="4">
        <f t="shared" si="476"/>
        <v>1</v>
      </c>
      <c r="S2538" s="5">
        <f t="shared" si="477"/>
        <v>7</v>
      </c>
      <c r="U2538" s="1">
        <f t="shared" si="478"/>
        <v>38328</v>
      </c>
      <c r="W2538" s="6">
        <f t="shared" si="479"/>
        <v>0</v>
      </c>
      <c r="Y2538" t="str">
        <f>_xll.DIFFDATE(B2538,C2538,3)</f>
        <v>89 ans 1 mois 6 jours</v>
      </c>
      <c r="AC2538" t="str">
        <f>RIGHT(_xll.DIFFDATE($B2538,$C2538,3),8)</f>
        <v xml:space="preserve"> 6 jours</v>
      </c>
      <c r="AD2538" s="11"/>
      <c r="AE2538" s="10"/>
    </row>
    <row r="2539" spans="2:31">
      <c r="B2539" s="1">
        <v>23892</v>
      </c>
      <c r="C2539" s="1">
        <v>38791</v>
      </c>
      <c r="E2539" s="2" t="str">
        <f t="shared" si="468"/>
        <v>40 ans, 9 mois, 13 jours</v>
      </c>
      <c r="G2539" s="3">
        <f t="shared" si="469"/>
        <v>40</v>
      </c>
      <c r="H2539" s="4">
        <f t="shared" si="470"/>
        <v>9</v>
      </c>
      <c r="I2539" s="5">
        <f t="shared" si="471"/>
        <v>13</v>
      </c>
      <c r="K2539" s="1">
        <f t="shared" si="472"/>
        <v>38789</v>
      </c>
      <c r="M2539" s="6">
        <f t="shared" si="473"/>
        <v>-2</v>
      </c>
      <c r="O2539" s="2" t="str">
        <f t="shared" si="474"/>
        <v>40 ans, 9 mois, 15 jours</v>
      </c>
      <c r="Q2539" s="3">
        <f t="shared" si="475"/>
        <v>40</v>
      </c>
      <c r="R2539" s="4">
        <f t="shared" si="476"/>
        <v>9</v>
      </c>
      <c r="S2539" s="5">
        <f t="shared" si="477"/>
        <v>15</v>
      </c>
      <c r="U2539" s="1">
        <f t="shared" si="478"/>
        <v>38791</v>
      </c>
      <c r="W2539" s="6">
        <f t="shared" si="479"/>
        <v>0</v>
      </c>
      <c r="Y2539" t="str">
        <f>_xll.DIFFDATE(B2539,C2539,3)</f>
        <v>40 ans 9 mois 13 jours</v>
      </c>
      <c r="AC2539" t="str">
        <f>RIGHT(_xll.DIFFDATE($B2539,$C2539,3),8)</f>
        <v>13 jours</v>
      </c>
      <c r="AD2539" s="11"/>
      <c r="AE2539" s="10"/>
    </row>
    <row r="2540" spans="2:31">
      <c r="B2540" s="1">
        <v>25354</v>
      </c>
      <c r="C2540" s="1">
        <v>28122</v>
      </c>
      <c r="E2540" s="2" t="str">
        <f t="shared" si="468"/>
        <v>7 ans, 6 mois, 27 jours</v>
      </c>
      <c r="G2540" s="3">
        <f t="shared" si="469"/>
        <v>7</v>
      </c>
      <c r="H2540" s="4">
        <f t="shared" si="470"/>
        <v>6</v>
      </c>
      <c r="I2540" s="5">
        <f t="shared" si="471"/>
        <v>27</v>
      </c>
      <c r="K2540" s="1">
        <f t="shared" si="472"/>
        <v>28121</v>
      </c>
      <c r="M2540" s="6">
        <f t="shared" si="473"/>
        <v>-1</v>
      </c>
      <c r="O2540" s="2" t="str">
        <f t="shared" si="474"/>
        <v>7 ans, 6 mois, 28 jours</v>
      </c>
      <c r="Q2540" s="3">
        <f t="shared" si="475"/>
        <v>7</v>
      </c>
      <c r="R2540" s="4">
        <f t="shared" si="476"/>
        <v>6</v>
      </c>
      <c r="S2540" s="5">
        <f t="shared" si="477"/>
        <v>28</v>
      </c>
      <c r="U2540" s="1">
        <f t="shared" si="478"/>
        <v>28122</v>
      </c>
      <c r="W2540" s="6">
        <f t="shared" si="479"/>
        <v>0</v>
      </c>
      <c r="Y2540" t="str">
        <f>_xll.DIFFDATE(B2540,C2540,3)</f>
        <v>7 ans 6 mois 27 jours</v>
      </c>
      <c r="AC2540" t="str">
        <f>RIGHT(_xll.DIFFDATE($B2540,$C2540,3),8)</f>
        <v>27 jours</v>
      </c>
      <c r="AD2540" s="11"/>
      <c r="AE2540" s="10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ROGER2327</dc:creator>
  <cp:lastModifiedBy>Gilbert</cp:lastModifiedBy>
  <dcterms:created xsi:type="dcterms:W3CDTF">2014-02-03T01:43:51Z</dcterms:created>
  <dcterms:modified xsi:type="dcterms:W3CDTF">2015-04-02T08:35:34Z</dcterms:modified>
</cp:coreProperties>
</file>