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SEEN 02\Documents\Ivoire Formulation\"/>
    </mc:Choice>
  </mc:AlternateContent>
  <bookViews>
    <workbookView xWindow="0" yWindow="0" windowWidth="7470" windowHeight="3360" tabRatio="644"/>
  </bookViews>
  <sheets>
    <sheet name="Bat admin &amp; techn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2" i="4" l="1"/>
  <c r="AI62" i="4"/>
  <c r="AA62" i="4"/>
  <c r="K62" i="4"/>
  <c r="C62" i="4"/>
  <c r="L73" i="4" l="1"/>
  <c r="M75" i="4" s="1"/>
  <c r="C73" i="4"/>
  <c r="D75" i="4" s="1"/>
  <c r="AL19" i="4" l="1"/>
  <c r="AI19" i="4"/>
  <c r="AD19" i="4"/>
  <c r="AA19" i="4"/>
  <c r="V19" i="4"/>
  <c r="S19" i="4"/>
  <c r="N19" i="4"/>
  <c r="O19" i="4" s="1"/>
  <c r="C19" i="4"/>
  <c r="D19" i="4" s="1"/>
  <c r="K19" i="4"/>
  <c r="L19" i="4" s="1"/>
  <c r="AL20" i="4" l="1"/>
  <c r="AM19" i="4"/>
  <c r="AI20" i="4"/>
  <c r="AJ19" i="4"/>
  <c r="AD20" i="4"/>
  <c r="AE19" i="4"/>
  <c r="AA20" i="4"/>
  <c r="AB19" i="4"/>
  <c r="N20" i="4"/>
  <c r="K20" i="4"/>
  <c r="C20" i="4"/>
  <c r="V20" i="4"/>
  <c r="S20" i="4"/>
  <c r="F19" i="4"/>
  <c r="G19" i="4" s="1"/>
  <c r="AL21" i="4" l="1"/>
  <c r="AM20" i="4"/>
  <c r="AI21" i="4"/>
  <c r="AJ20" i="4"/>
  <c r="AD21" i="4"/>
  <c r="AE20" i="4"/>
  <c r="AA21" i="4"/>
  <c r="AB20" i="4"/>
  <c r="O20" i="4"/>
  <c r="N21" i="4"/>
  <c r="L20" i="4"/>
  <c r="K21" i="4"/>
  <c r="D20" i="4"/>
  <c r="C21" i="4"/>
  <c r="D21" i="4" s="1"/>
  <c r="S21" i="4"/>
  <c r="V21" i="4"/>
  <c r="F20" i="4"/>
  <c r="G20" i="4" s="1"/>
  <c r="AL22" i="4" l="1"/>
  <c r="AM21" i="4"/>
  <c r="AI22" i="4"/>
  <c r="AJ21" i="4"/>
  <c r="AD22" i="4"/>
  <c r="AE21" i="4"/>
  <c r="AA22" i="4"/>
  <c r="AB21" i="4"/>
  <c r="O21" i="4"/>
  <c r="N22" i="4"/>
  <c r="K22" i="4"/>
  <c r="L21" i="4"/>
  <c r="V22" i="4"/>
  <c r="S22" i="4"/>
  <c r="F21" i="4"/>
  <c r="G21" i="4" s="1"/>
  <c r="AL23" i="4" l="1"/>
  <c r="AM22" i="4"/>
  <c r="AI23" i="4"/>
  <c r="AJ22" i="4"/>
  <c r="AD23" i="4"/>
  <c r="AE22" i="4"/>
  <c r="AA23" i="4"/>
  <c r="N23" i="4"/>
  <c r="O22" i="4"/>
  <c r="K23" i="4"/>
  <c r="L22" i="4"/>
  <c r="S23" i="4"/>
  <c r="V23" i="4"/>
  <c r="C22" i="4"/>
  <c r="D22" i="4" s="1"/>
  <c r="F22" i="4"/>
  <c r="G22" i="4" s="1"/>
  <c r="AL24" i="4" l="1"/>
  <c r="AM23" i="4"/>
  <c r="AI24" i="4"/>
  <c r="AJ23" i="4"/>
  <c r="AD24" i="4"/>
  <c r="AE23" i="4"/>
  <c r="AA24" i="4"/>
  <c r="AB23" i="4"/>
  <c r="N24" i="4"/>
  <c r="O23" i="4"/>
  <c r="K24" i="4"/>
  <c r="L23" i="4"/>
  <c r="V24" i="4"/>
  <c r="S24" i="4"/>
  <c r="F23" i="4"/>
  <c r="G23" i="4" s="1"/>
  <c r="C23" i="4"/>
  <c r="D23" i="4" s="1"/>
  <c r="AL25" i="4" l="1"/>
  <c r="AM24" i="4"/>
  <c r="AI25" i="4"/>
  <c r="AJ24" i="4"/>
  <c r="AD25" i="4"/>
  <c r="AE24" i="4"/>
  <c r="AA25" i="4"/>
  <c r="AB24" i="4"/>
  <c r="N25" i="4"/>
  <c r="O24" i="4"/>
  <c r="K25" i="4"/>
  <c r="L24" i="4"/>
  <c r="S25" i="4"/>
  <c r="V25" i="4"/>
  <c r="C24" i="4"/>
  <c r="D24" i="4" s="1"/>
  <c r="F24" i="4"/>
  <c r="G24" i="4" s="1"/>
  <c r="AL26" i="4" l="1"/>
  <c r="AM25" i="4"/>
  <c r="AI26" i="4"/>
  <c r="AJ25" i="4"/>
  <c r="AD26" i="4"/>
  <c r="AE25" i="4"/>
  <c r="AA26" i="4"/>
  <c r="AB25" i="4"/>
  <c r="N26" i="4"/>
  <c r="O25" i="4"/>
  <c r="K26" i="4"/>
  <c r="L25" i="4"/>
  <c r="V26" i="4"/>
  <c r="S26" i="4"/>
  <c r="F25" i="4"/>
  <c r="G25" i="4" s="1"/>
  <c r="C25" i="4"/>
  <c r="D25" i="4" s="1"/>
  <c r="AL27" i="4" l="1"/>
  <c r="AM26" i="4"/>
  <c r="AI27" i="4"/>
  <c r="AJ26" i="4"/>
  <c r="AD27" i="4"/>
  <c r="AE26" i="4"/>
  <c r="AA27" i="4"/>
  <c r="AB26" i="4"/>
  <c r="N27" i="4"/>
  <c r="O26" i="4"/>
  <c r="K27" i="4"/>
  <c r="L26" i="4"/>
  <c r="S27" i="4"/>
  <c r="V27" i="4"/>
  <c r="C26" i="4"/>
  <c r="D26" i="4" s="1"/>
  <c r="F26" i="4"/>
  <c r="G26" i="4" s="1"/>
  <c r="AL28" i="4" l="1"/>
  <c r="AM27" i="4"/>
  <c r="AI28" i="4"/>
  <c r="AJ27" i="4"/>
  <c r="AD28" i="4"/>
  <c r="AE27" i="4"/>
  <c r="AA28" i="4"/>
  <c r="AB27" i="4"/>
  <c r="N28" i="4"/>
  <c r="O27" i="4"/>
  <c r="K28" i="4"/>
  <c r="L27" i="4"/>
  <c r="V28" i="4"/>
  <c r="S28" i="4"/>
  <c r="F27" i="4"/>
  <c r="G27" i="4" s="1"/>
  <c r="C27" i="4"/>
  <c r="D27" i="4" s="1"/>
  <c r="AL29" i="4" l="1"/>
  <c r="AM28" i="4"/>
  <c r="AI29" i="4"/>
  <c r="AJ28" i="4"/>
  <c r="AD29" i="4"/>
  <c r="AE28" i="4"/>
  <c r="AA29" i="4"/>
  <c r="AB28" i="4"/>
  <c r="N29" i="4"/>
  <c r="O28" i="4"/>
  <c r="K29" i="4"/>
  <c r="L28" i="4"/>
  <c r="S29" i="4"/>
  <c r="V29" i="4"/>
  <c r="C28" i="4"/>
  <c r="D28" i="4" s="1"/>
  <c r="F28" i="4"/>
  <c r="G28" i="4" s="1"/>
  <c r="AL30" i="4" l="1"/>
  <c r="AM29" i="4"/>
  <c r="AI30" i="4"/>
  <c r="AJ29" i="4"/>
  <c r="AD30" i="4"/>
  <c r="AE29" i="4"/>
  <c r="AA30" i="4"/>
  <c r="AB29" i="4"/>
  <c r="N30" i="4"/>
  <c r="O29" i="4"/>
  <c r="K30" i="4"/>
  <c r="L29" i="4"/>
  <c r="V30" i="4"/>
  <c r="S30" i="4"/>
  <c r="F29" i="4"/>
  <c r="G29" i="4" s="1"/>
  <c r="C29" i="4"/>
  <c r="D29" i="4" s="1"/>
  <c r="AL31" i="4" l="1"/>
  <c r="AM30" i="4"/>
  <c r="AI31" i="4"/>
  <c r="AJ30" i="4"/>
  <c r="AD31" i="4"/>
  <c r="AE30" i="4"/>
  <c r="AA31" i="4"/>
  <c r="AB30" i="4"/>
  <c r="N31" i="4"/>
  <c r="O30" i="4"/>
  <c r="K31" i="4"/>
  <c r="L30" i="4"/>
  <c r="S31" i="4"/>
  <c r="V31" i="4"/>
  <c r="C30" i="4"/>
  <c r="D30" i="4" s="1"/>
  <c r="F30" i="4"/>
  <c r="G30" i="4" s="1"/>
  <c r="AL32" i="4" l="1"/>
  <c r="AM31" i="4"/>
  <c r="AI32" i="4"/>
  <c r="AJ31" i="4"/>
  <c r="AD32" i="4"/>
  <c r="AE31" i="4"/>
  <c r="AA32" i="4"/>
  <c r="AB31" i="4"/>
  <c r="N32" i="4"/>
  <c r="O31" i="4"/>
  <c r="K32" i="4"/>
  <c r="L31" i="4"/>
  <c r="V32" i="4"/>
  <c r="S32" i="4"/>
  <c r="F31" i="4"/>
  <c r="G31" i="4" s="1"/>
  <c r="C31" i="4"/>
  <c r="D31" i="4" s="1"/>
  <c r="AL33" i="4" l="1"/>
  <c r="AM32" i="4"/>
  <c r="AI33" i="4"/>
  <c r="AJ32" i="4"/>
  <c r="AD33" i="4"/>
  <c r="AE32" i="4"/>
  <c r="AA33" i="4"/>
  <c r="AB32" i="4"/>
  <c r="N33" i="4"/>
  <c r="O32" i="4"/>
  <c r="K33" i="4"/>
  <c r="L32" i="4"/>
  <c r="S33" i="4"/>
  <c r="V33" i="4"/>
  <c r="C32" i="4"/>
  <c r="D32" i="4" s="1"/>
  <c r="F32" i="4"/>
  <c r="G32" i="4" s="1"/>
  <c r="AL34" i="4" l="1"/>
  <c r="AM33" i="4"/>
  <c r="AI34" i="4"/>
  <c r="AJ33" i="4"/>
  <c r="AD34" i="4"/>
  <c r="AE33" i="4"/>
  <c r="AA34" i="4"/>
  <c r="AB33" i="4"/>
  <c r="N34" i="4"/>
  <c r="O33" i="4"/>
  <c r="K34" i="4"/>
  <c r="L33" i="4"/>
  <c r="V34" i="4"/>
  <c r="S34" i="4"/>
  <c r="F33" i="4"/>
  <c r="G33" i="4" s="1"/>
  <c r="C33" i="4"/>
  <c r="D33" i="4" s="1"/>
  <c r="AL35" i="4" l="1"/>
  <c r="AM34" i="4"/>
  <c r="AI35" i="4"/>
  <c r="AJ34" i="4"/>
  <c r="AD35" i="4"/>
  <c r="AE34" i="4"/>
  <c r="AA35" i="4"/>
  <c r="AB34" i="4"/>
  <c r="N35" i="4"/>
  <c r="O34" i="4"/>
  <c r="K35" i="4"/>
  <c r="L34" i="4"/>
  <c r="S35" i="4"/>
  <c r="V35" i="4"/>
  <c r="C34" i="4"/>
  <c r="D34" i="4" s="1"/>
  <c r="F34" i="4"/>
  <c r="G34" i="4" s="1"/>
  <c r="AL36" i="4" l="1"/>
  <c r="AM35" i="4"/>
  <c r="AI36" i="4"/>
  <c r="AJ35" i="4"/>
  <c r="AD36" i="4"/>
  <c r="AE35" i="4"/>
  <c r="AA36" i="4"/>
  <c r="AB35" i="4"/>
  <c r="N36" i="4"/>
  <c r="O35" i="4"/>
  <c r="K36" i="4"/>
  <c r="L35" i="4"/>
  <c r="V36" i="4"/>
  <c r="S36" i="4"/>
  <c r="F35" i="4"/>
  <c r="G35" i="4" s="1"/>
  <c r="C35" i="4"/>
  <c r="D35" i="4" s="1"/>
  <c r="AL37" i="4" l="1"/>
  <c r="AM36" i="4"/>
  <c r="AI37" i="4"/>
  <c r="AJ36" i="4"/>
  <c r="AD37" i="4"/>
  <c r="AE36" i="4"/>
  <c r="AA37" i="4"/>
  <c r="AB36" i="4"/>
  <c r="N37" i="4"/>
  <c r="O36" i="4"/>
  <c r="K37" i="4"/>
  <c r="L36" i="4"/>
  <c r="S37" i="4"/>
  <c r="V37" i="4"/>
  <c r="C36" i="4"/>
  <c r="D36" i="4" s="1"/>
  <c r="F36" i="4"/>
  <c r="G36" i="4" s="1"/>
  <c r="AL38" i="4" l="1"/>
  <c r="AM37" i="4"/>
  <c r="AI38" i="4"/>
  <c r="AJ37" i="4"/>
  <c r="AD38" i="4"/>
  <c r="AE37" i="4"/>
  <c r="AA38" i="4"/>
  <c r="AB37" i="4"/>
  <c r="N38" i="4"/>
  <c r="O37" i="4"/>
  <c r="K38" i="4"/>
  <c r="L37" i="4"/>
  <c r="V38" i="4"/>
  <c r="S38" i="4"/>
  <c r="F37" i="4"/>
  <c r="G37" i="4" s="1"/>
  <c r="C37" i="4"/>
  <c r="D37" i="4" s="1"/>
  <c r="AL39" i="4" l="1"/>
  <c r="AM38" i="4"/>
  <c r="AI39" i="4"/>
  <c r="AJ38" i="4"/>
  <c r="AD39" i="4"/>
  <c r="AE38" i="4"/>
  <c r="AA39" i="4"/>
  <c r="AB38" i="4"/>
  <c r="N39" i="4"/>
  <c r="O38" i="4"/>
  <c r="K39" i="4"/>
  <c r="L38" i="4"/>
  <c r="S39" i="4"/>
  <c r="V39" i="4"/>
  <c r="C38" i="4"/>
  <c r="D38" i="4" s="1"/>
  <c r="F38" i="4"/>
  <c r="G38" i="4" s="1"/>
  <c r="AL40" i="4" l="1"/>
  <c r="AM39" i="4"/>
  <c r="AI40" i="4"/>
  <c r="AJ39" i="4"/>
  <c r="AD40" i="4"/>
  <c r="AE39" i="4"/>
  <c r="AA40" i="4"/>
  <c r="AB39" i="4"/>
  <c r="N40" i="4"/>
  <c r="O39" i="4"/>
  <c r="K40" i="4"/>
  <c r="L39" i="4"/>
  <c r="V40" i="4"/>
  <c r="S40" i="4"/>
  <c r="F39" i="4"/>
  <c r="G39" i="4" s="1"/>
  <c r="C39" i="4"/>
  <c r="D39" i="4" s="1"/>
  <c r="AL41" i="4" l="1"/>
  <c r="AM40" i="4"/>
  <c r="AI41" i="4"/>
  <c r="AJ40" i="4"/>
  <c r="AD41" i="4"/>
  <c r="AE40" i="4"/>
  <c r="AA41" i="4"/>
  <c r="AB40" i="4"/>
  <c r="N41" i="4"/>
  <c r="O40" i="4"/>
  <c r="K41" i="4"/>
  <c r="L40" i="4"/>
  <c r="S41" i="4"/>
  <c r="V41" i="4"/>
  <c r="C40" i="4"/>
  <c r="D40" i="4" s="1"/>
  <c r="F40" i="4"/>
  <c r="G40" i="4" s="1"/>
  <c r="AL42" i="4" l="1"/>
  <c r="AM41" i="4"/>
  <c r="AI42" i="4"/>
  <c r="AJ41" i="4"/>
  <c r="AD42" i="4"/>
  <c r="AE41" i="4"/>
  <c r="AA42" i="4"/>
  <c r="AB41" i="4"/>
  <c r="N42" i="4"/>
  <c r="O41" i="4"/>
  <c r="K42" i="4"/>
  <c r="L41" i="4"/>
  <c r="V42" i="4"/>
  <c r="S42" i="4"/>
  <c r="F41" i="4"/>
  <c r="G41" i="4" s="1"/>
  <c r="C41" i="4"/>
  <c r="D41" i="4" s="1"/>
  <c r="AL43" i="4" l="1"/>
  <c r="AM42" i="4"/>
  <c r="AI43" i="4"/>
  <c r="AJ42" i="4"/>
  <c r="AD43" i="4"/>
  <c r="AE42" i="4"/>
  <c r="AA43" i="4"/>
  <c r="AB42" i="4"/>
  <c r="N43" i="4"/>
  <c r="O42" i="4"/>
  <c r="K43" i="4"/>
  <c r="L42" i="4"/>
  <c r="S43" i="4"/>
  <c r="V43" i="4"/>
  <c r="C42" i="4"/>
  <c r="D42" i="4" s="1"/>
  <c r="F42" i="4"/>
  <c r="G42" i="4" s="1"/>
  <c r="AL44" i="4" l="1"/>
  <c r="AM43" i="4"/>
  <c r="AI44" i="4"/>
  <c r="AJ43" i="4"/>
  <c r="AD44" i="4"/>
  <c r="AE43" i="4"/>
  <c r="AA44" i="4"/>
  <c r="AB43" i="4"/>
  <c r="N44" i="4"/>
  <c r="O43" i="4"/>
  <c r="K44" i="4"/>
  <c r="L43" i="4"/>
  <c r="V44" i="4"/>
  <c r="S44" i="4"/>
  <c r="F43" i="4"/>
  <c r="G43" i="4" s="1"/>
  <c r="C43" i="4"/>
  <c r="D43" i="4" s="1"/>
  <c r="AL45" i="4" l="1"/>
  <c r="AM44" i="4"/>
  <c r="AI45" i="4"/>
  <c r="AJ44" i="4"/>
  <c r="AD45" i="4"/>
  <c r="AE44" i="4"/>
  <c r="AA45" i="4"/>
  <c r="AB44" i="4"/>
  <c r="N45" i="4"/>
  <c r="O44" i="4"/>
  <c r="K45" i="4"/>
  <c r="L44" i="4"/>
  <c r="S45" i="4"/>
  <c r="V45" i="4"/>
  <c r="C44" i="4"/>
  <c r="D44" i="4" s="1"/>
  <c r="F44" i="4"/>
  <c r="G44" i="4" s="1"/>
  <c r="AL46" i="4" l="1"/>
  <c r="AM45" i="4"/>
  <c r="AI46" i="4"/>
  <c r="AJ45" i="4"/>
  <c r="AD46" i="4"/>
  <c r="AE45" i="4"/>
  <c r="AA46" i="4"/>
  <c r="AB45" i="4"/>
  <c r="N46" i="4"/>
  <c r="O45" i="4"/>
  <c r="K46" i="4"/>
  <c r="L45" i="4"/>
  <c r="V46" i="4"/>
  <c r="S46" i="4"/>
  <c r="F45" i="4"/>
  <c r="G45" i="4" s="1"/>
  <c r="C45" i="4"/>
  <c r="D45" i="4" s="1"/>
  <c r="AL47" i="4" l="1"/>
  <c r="AM46" i="4"/>
  <c r="AI47" i="4"/>
  <c r="AJ46" i="4"/>
  <c r="AD47" i="4"/>
  <c r="AE46" i="4"/>
  <c r="AA47" i="4"/>
  <c r="AB46" i="4"/>
  <c r="N47" i="4"/>
  <c r="O46" i="4"/>
  <c r="K47" i="4"/>
  <c r="L46" i="4"/>
  <c r="S47" i="4"/>
  <c r="V47" i="4"/>
  <c r="C46" i="4"/>
  <c r="D46" i="4" s="1"/>
  <c r="F46" i="4"/>
  <c r="G46" i="4" s="1"/>
  <c r="AL48" i="4" l="1"/>
  <c r="AM47" i="4"/>
  <c r="AI48" i="4"/>
  <c r="AJ47" i="4"/>
  <c r="AD48" i="4"/>
  <c r="AE47" i="4"/>
  <c r="AA48" i="4"/>
  <c r="AB47" i="4"/>
  <c r="N48" i="4"/>
  <c r="O47" i="4"/>
  <c r="K48" i="4"/>
  <c r="L47" i="4"/>
  <c r="V48" i="4"/>
  <c r="S48" i="4"/>
  <c r="F47" i="4"/>
  <c r="G47" i="4" s="1"/>
  <c r="C47" i="4"/>
  <c r="D47" i="4" s="1"/>
  <c r="AL49" i="4" l="1"/>
  <c r="AM48" i="4"/>
  <c r="AI49" i="4"/>
  <c r="AJ48" i="4"/>
  <c r="AD49" i="4"/>
  <c r="AE48" i="4"/>
  <c r="AA49" i="4"/>
  <c r="AB48" i="4"/>
  <c r="N49" i="4"/>
  <c r="O48" i="4"/>
  <c r="K49" i="4"/>
  <c r="L48" i="4"/>
  <c r="S49" i="4"/>
  <c r="V49" i="4"/>
  <c r="C48" i="4"/>
  <c r="D48" i="4" s="1"/>
  <c r="F48" i="4"/>
  <c r="G48" i="4" s="1"/>
  <c r="AL50" i="4" l="1"/>
  <c r="AM49" i="4"/>
  <c r="AI50" i="4"/>
  <c r="AJ49" i="4"/>
  <c r="AD50" i="4"/>
  <c r="AE49" i="4"/>
  <c r="AA50" i="4"/>
  <c r="AB49" i="4"/>
  <c r="N50" i="4"/>
  <c r="O49" i="4"/>
  <c r="K50" i="4"/>
  <c r="L49" i="4"/>
  <c r="V50" i="4"/>
  <c r="S50" i="4"/>
  <c r="F49" i="4"/>
  <c r="G49" i="4" s="1"/>
  <c r="C49" i="4"/>
  <c r="D49" i="4" s="1"/>
  <c r="AL51" i="4" l="1"/>
  <c r="AM50" i="4"/>
  <c r="AI51" i="4"/>
  <c r="AJ50" i="4"/>
  <c r="AD51" i="4"/>
  <c r="AE50" i="4"/>
  <c r="AA51" i="4"/>
  <c r="AB50" i="4"/>
  <c r="N51" i="4"/>
  <c r="O50" i="4"/>
  <c r="K51" i="4"/>
  <c r="L50" i="4"/>
  <c r="S51" i="4"/>
  <c r="V51" i="4"/>
  <c r="C50" i="4"/>
  <c r="D50" i="4" s="1"/>
  <c r="F50" i="4"/>
  <c r="G50" i="4" s="1"/>
  <c r="AL52" i="4" l="1"/>
  <c r="AM51" i="4"/>
  <c r="AI52" i="4"/>
  <c r="AJ51" i="4"/>
  <c r="AD52" i="4"/>
  <c r="AE51" i="4"/>
  <c r="AA52" i="4"/>
  <c r="AB51" i="4"/>
  <c r="N52" i="4"/>
  <c r="O51" i="4"/>
  <c r="K52" i="4"/>
  <c r="L51" i="4"/>
  <c r="V52" i="4"/>
  <c r="S52" i="4"/>
  <c r="F51" i="4"/>
  <c r="G51" i="4" s="1"/>
  <c r="C51" i="4"/>
  <c r="D51" i="4" s="1"/>
  <c r="AL53" i="4" l="1"/>
  <c r="AM52" i="4"/>
  <c r="AI53" i="4"/>
  <c r="AJ52" i="4"/>
  <c r="AD53" i="4"/>
  <c r="AE52" i="4"/>
  <c r="AA53" i="4"/>
  <c r="AB52" i="4"/>
  <c r="N53" i="4"/>
  <c r="O52" i="4"/>
  <c r="K53" i="4"/>
  <c r="L52" i="4"/>
  <c r="S53" i="4"/>
  <c r="V53" i="4"/>
  <c r="C52" i="4"/>
  <c r="D52" i="4" s="1"/>
  <c r="F52" i="4"/>
  <c r="G52" i="4" s="1"/>
  <c r="AL54" i="4" l="1"/>
  <c r="AM53" i="4"/>
  <c r="AI54" i="4"/>
  <c r="AJ53" i="4"/>
  <c r="AD54" i="4"/>
  <c r="AE53" i="4"/>
  <c r="AA54" i="4"/>
  <c r="AB53" i="4"/>
  <c r="N54" i="4"/>
  <c r="O53" i="4"/>
  <c r="K54" i="4"/>
  <c r="L53" i="4"/>
  <c r="V54" i="4"/>
  <c r="S54" i="4"/>
  <c r="F53" i="4"/>
  <c r="G53" i="4" s="1"/>
  <c r="C53" i="4"/>
  <c r="D53" i="4" s="1"/>
  <c r="AL55" i="4" l="1"/>
  <c r="AM54" i="4"/>
  <c r="AI55" i="4"/>
  <c r="AJ54" i="4"/>
  <c r="AD55" i="4"/>
  <c r="AE54" i="4"/>
  <c r="AA55" i="4"/>
  <c r="AB54" i="4"/>
  <c r="N55" i="4"/>
  <c r="O54" i="4"/>
  <c r="K55" i="4"/>
  <c r="L54" i="4"/>
  <c r="S55" i="4"/>
  <c r="V55" i="4"/>
  <c r="C54" i="4"/>
  <c r="D54" i="4" s="1"/>
  <c r="F54" i="4"/>
  <c r="G54" i="4" s="1"/>
  <c r="AL56" i="4" l="1"/>
  <c r="AM55" i="4"/>
  <c r="AI56" i="4"/>
  <c r="AJ55" i="4"/>
  <c r="AD56" i="4"/>
  <c r="AE55" i="4"/>
  <c r="AA56" i="4"/>
  <c r="AB55" i="4"/>
  <c r="N56" i="4"/>
  <c r="O55" i="4"/>
  <c r="K56" i="4"/>
  <c r="L55" i="4"/>
  <c r="V56" i="4"/>
  <c r="S56" i="4"/>
  <c r="F55" i="4"/>
  <c r="G55" i="4" s="1"/>
  <c r="C55" i="4"/>
  <c r="D55" i="4" s="1"/>
  <c r="AL57" i="4" l="1"/>
  <c r="AM56" i="4"/>
  <c r="AI57" i="4"/>
  <c r="AJ56" i="4"/>
  <c r="AD57" i="4"/>
  <c r="AE56" i="4"/>
  <c r="AA57" i="4"/>
  <c r="AB56" i="4"/>
  <c r="N57" i="4"/>
  <c r="O56" i="4"/>
  <c r="K57" i="4"/>
  <c r="L56" i="4"/>
  <c r="S57" i="4"/>
  <c r="V57" i="4"/>
  <c r="C56" i="4"/>
  <c r="D56" i="4" s="1"/>
  <c r="F56" i="4"/>
  <c r="G56" i="4" s="1"/>
  <c r="AL58" i="4" l="1"/>
  <c r="AM57" i="4"/>
  <c r="AI58" i="4"/>
  <c r="AJ57" i="4"/>
  <c r="AD58" i="4"/>
  <c r="AE57" i="4"/>
  <c r="AA58" i="4"/>
  <c r="AB57" i="4"/>
  <c r="N58" i="4"/>
  <c r="O57" i="4"/>
  <c r="K58" i="4"/>
  <c r="L57" i="4"/>
  <c r="V58" i="4"/>
  <c r="S58" i="4"/>
  <c r="F57" i="4"/>
  <c r="G57" i="4" s="1"/>
  <c r="C57" i="4"/>
  <c r="D57" i="4" s="1"/>
  <c r="AL59" i="4" l="1"/>
  <c r="AM58" i="4"/>
  <c r="AI59" i="4"/>
  <c r="AJ58" i="4"/>
  <c r="AD59" i="4"/>
  <c r="AE58" i="4"/>
  <c r="AA59" i="4"/>
  <c r="AB58" i="4"/>
  <c r="N59" i="4"/>
  <c r="O58" i="4"/>
  <c r="K59" i="4"/>
  <c r="L58" i="4"/>
  <c r="S59" i="4"/>
  <c r="V59" i="4"/>
  <c r="C58" i="4"/>
  <c r="D58" i="4" s="1"/>
  <c r="F58" i="4"/>
  <c r="G58" i="4" s="1"/>
  <c r="AM59" i="4" l="1"/>
  <c r="AL60" i="4"/>
  <c r="AM60" i="4" s="1"/>
  <c r="AI60" i="4"/>
  <c r="AJ60" i="4" s="1"/>
  <c r="AJ59" i="4"/>
  <c r="AE59" i="4"/>
  <c r="AD60" i="4"/>
  <c r="AE60" i="4" s="1"/>
  <c r="AA60" i="4"/>
  <c r="AB60" i="4" s="1"/>
  <c r="AB59" i="4"/>
  <c r="N60" i="4"/>
  <c r="O60" i="4" s="1"/>
  <c r="O59" i="4"/>
  <c r="K60" i="4"/>
  <c r="L60" i="4" s="1"/>
  <c r="L59" i="4"/>
  <c r="V60" i="4"/>
  <c r="S60" i="4"/>
  <c r="F59" i="4"/>
  <c r="G59" i="4" s="1"/>
  <c r="C59" i="4"/>
  <c r="D59" i="4" s="1"/>
  <c r="S62" i="4" l="1"/>
  <c r="C60" i="4"/>
  <c r="D60" i="4" s="1"/>
  <c r="F60" i="4"/>
  <c r="G60" i="4" s="1"/>
  <c r="T19" i="4" l="1"/>
  <c r="W19" i="4"/>
  <c r="W20" i="4"/>
  <c r="T20" i="4"/>
  <c r="W21" i="4"/>
  <c r="T21" i="4"/>
  <c r="T22" i="4"/>
  <c r="W22" i="4"/>
  <c r="T23" i="4"/>
  <c r="W23" i="4"/>
  <c r="T24" i="4"/>
  <c r="W24" i="4"/>
  <c r="W25" i="4"/>
  <c r="T25" i="4"/>
  <c r="T26" i="4"/>
  <c r="W26" i="4"/>
  <c r="W27" i="4"/>
  <c r="T27" i="4"/>
  <c r="T28" i="4"/>
  <c r="W28" i="4"/>
  <c r="W29" i="4"/>
  <c r="T29" i="4"/>
  <c r="T30" i="4"/>
  <c r="W30" i="4"/>
  <c r="W31" i="4"/>
  <c r="T31" i="4"/>
  <c r="T32" i="4"/>
  <c r="W32" i="4"/>
  <c r="W33" i="4"/>
  <c r="T33" i="4"/>
  <c r="T34" i="4"/>
  <c r="W34" i="4"/>
  <c r="W35" i="4"/>
  <c r="T35" i="4"/>
  <c r="T36" i="4"/>
  <c r="W36" i="4"/>
  <c r="W37" i="4"/>
  <c r="T37" i="4"/>
  <c r="T38" i="4"/>
  <c r="W38" i="4"/>
  <c r="W39" i="4"/>
  <c r="T39" i="4"/>
  <c r="T40" i="4"/>
  <c r="W40" i="4"/>
  <c r="W41" i="4"/>
  <c r="T41" i="4"/>
  <c r="T42" i="4"/>
  <c r="W42" i="4"/>
  <c r="W43" i="4"/>
  <c r="T43" i="4"/>
  <c r="T44" i="4"/>
  <c r="W44" i="4"/>
  <c r="W45" i="4"/>
  <c r="T45" i="4"/>
  <c r="T46" i="4"/>
  <c r="W46" i="4"/>
  <c r="W47" i="4"/>
  <c r="T47" i="4"/>
  <c r="T48" i="4"/>
  <c r="W48" i="4"/>
  <c r="W49" i="4"/>
  <c r="T49" i="4"/>
  <c r="T50" i="4"/>
  <c r="W50" i="4"/>
  <c r="W51" i="4"/>
  <c r="T51" i="4"/>
  <c r="T52" i="4"/>
  <c r="W52" i="4"/>
  <c r="W53" i="4"/>
  <c r="T53" i="4"/>
  <c r="T54" i="4"/>
  <c r="W54" i="4"/>
  <c r="W55" i="4"/>
  <c r="T55" i="4"/>
  <c r="T56" i="4"/>
  <c r="W56" i="4"/>
  <c r="W57" i="4"/>
  <c r="T57" i="4"/>
  <c r="T58" i="4"/>
  <c r="W58" i="4"/>
  <c r="W59" i="4"/>
  <c r="T59" i="4"/>
  <c r="W60" i="4"/>
  <c r="T60" i="4"/>
</calcChain>
</file>

<file path=xl/comments1.xml><?xml version="1.0" encoding="utf-8"?>
<comments xmlns="http://schemas.openxmlformats.org/spreadsheetml/2006/main">
  <authors>
    <author>PROSEEN 02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</rPr>
          <t>PROSEEN 02:</t>
        </r>
        <r>
          <rPr>
            <sz val="9"/>
            <color indexed="81"/>
            <rFont val="Tahoma"/>
            <family val="2"/>
          </rPr>
          <t xml:space="preserve">
suggestion pour fusionner fondation et montage bâtiment</t>
        </r>
      </text>
    </comment>
  </commentList>
</comments>
</file>

<file path=xl/sharedStrings.xml><?xml version="1.0" encoding="utf-8"?>
<sst xmlns="http://schemas.openxmlformats.org/spreadsheetml/2006/main" count="75" uniqueCount="32">
  <si>
    <t>DATE</t>
  </si>
  <si>
    <t>Avancement prévisionnel</t>
  </si>
  <si>
    <t>Avancement</t>
  </si>
  <si>
    <t>Prévisionnel (m²/jr)</t>
  </si>
  <si>
    <t>Prévisionnel cumulé (m²)</t>
  </si>
  <si>
    <t>Réalisée (m²)</t>
  </si>
  <si>
    <t>Réalisé cumulé (m²)</t>
  </si>
  <si>
    <t>TOTAL</t>
  </si>
  <si>
    <t>CONSTRUCTION D'UNE USINE DE FABRICATION DE TUBES D'IRRIGATION</t>
  </si>
  <si>
    <t>SUIVI MONTAGE BATIMENTS ADMINISTRATIF ET TECHNIQUE</t>
  </si>
  <si>
    <t>Prévisionnel</t>
  </si>
  <si>
    <t>MONTAGE DES MURS</t>
  </si>
  <si>
    <t>FOUILLE</t>
  </si>
  <si>
    <t>Prévisionnel (m/jr)</t>
  </si>
  <si>
    <t>Réalisée (m)</t>
  </si>
  <si>
    <t>Prévisionnel cumulé (m)</t>
  </si>
  <si>
    <t>BETON</t>
  </si>
  <si>
    <t>FERAILLAGE</t>
  </si>
  <si>
    <t>COFFRAGE</t>
  </si>
  <si>
    <t>FONDATIONS</t>
  </si>
  <si>
    <t>Ferraillage</t>
  </si>
  <si>
    <t>Fouille</t>
  </si>
  <si>
    <t>Béton</t>
  </si>
  <si>
    <t>Coffrage</t>
  </si>
  <si>
    <t>MONTAGE MUR</t>
  </si>
  <si>
    <t>Poids</t>
  </si>
  <si>
    <t>Avancement Bât</t>
  </si>
  <si>
    <t>REALISE</t>
  </si>
  <si>
    <t>PREVISIONNEL</t>
  </si>
  <si>
    <t>Réalisé</t>
  </si>
  <si>
    <t>Date</t>
  </si>
  <si>
    <t>Avancement réalisé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</si>
</sst>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1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1" applyFont="1" applyBorder="1"/>
    <xf numFmtId="164" fontId="2" fillId="0" borderId="1" xfId="1" applyNumberFormat="1" applyFont="1" applyBorder="1"/>
    <xf numFmtId="164" fontId="2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5" xfId="0" applyFont="1" applyBorder="1"/>
    <xf numFmtId="0" fontId="2" fillId="3" borderId="1" xfId="0" applyFont="1" applyFill="1" applyBorder="1"/>
    <xf numFmtId="9" fontId="2" fillId="3" borderId="1" xfId="1" applyFont="1" applyFill="1" applyBorder="1"/>
    <xf numFmtId="0" fontId="2" fillId="0" borderId="2" xfId="0" applyFont="1" applyBorder="1"/>
    <xf numFmtId="0" fontId="2" fillId="0" borderId="0" xfId="0" applyFont="1" applyBorder="1"/>
    <xf numFmtId="164" fontId="2" fillId="4" borderId="1" xfId="0" applyNumberFormat="1" applyFont="1" applyFill="1" applyBorder="1"/>
    <xf numFmtId="0" fontId="2" fillId="0" borderId="1" xfId="0" applyFont="1" applyBorder="1" applyAlignment="1">
      <alignment horizontal="center"/>
    </xf>
    <xf numFmtId="15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9" fontId="2" fillId="0" borderId="1" xfId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BATIMENTS ADM &amp; TECH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Prévisionnel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'Bat admin &amp; techn'!$A$19:$A$60</c:f>
              <c:numCache>
                <c:formatCode>d\-mmm\-yy</c:formatCode>
                <c:ptCount val="42"/>
                <c:pt idx="0">
                  <c:v>42653</c:v>
                </c:pt>
                <c:pt idx="1">
                  <c:v>42660</c:v>
                </c:pt>
                <c:pt idx="2">
                  <c:v>42667</c:v>
                </c:pt>
                <c:pt idx="3">
                  <c:v>42674</c:v>
                </c:pt>
                <c:pt idx="4">
                  <c:v>42681</c:v>
                </c:pt>
                <c:pt idx="5">
                  <c:v>42688</c:v>
                </c:pt>
                <c:pt idx="6">
                  <c:v>42695</c:v>
                </c:pt>
                <c:pt idx="7">
                  <c:v>42702</c:v>
                </c:pt>
                <c:pt idx="8">
                  <c:v>42709</c:v>
                </c:pt>
                <c:pt idx="9">
                  <c:v>42716</c:v>
                </c:pt>
                <c:pt idx="10">
                  <c:v>42723</c:v>
                </c:pt>
                <c:pt idx="11">
                  <c:v>42730</c:v>
                </c:pt>
                <c:pt idx="12">
                  <c:v>42737</c:v>
                </c:pt>
                <c:pt idx="13">
                  <c:v>42744</c:v>
                </c:pt>
                <c:pt idx="14">
                  <c:v>42751</c:v>
                </c:pt>
                <c:pt idx="15">
                  <c:v>42758</c:v>
                </c:pt>
                <c:pt idx="16">
                  <c:v>42765</c:v>
                </c:pt>
                <c:pt idx="17">
                  <c:v>42772</c:v>
                </c:pt>
                <c:pt idx="18">
                  <c:v>42779</c:v>
                </c:pt>
                <c:pt idx="19">
                  <c:v>42786</c:v>
                </c:pt>
                <c:pt idx="20">
                  <c:v>42793</c:v>
                </c:pt>
                <c:pt idx="21">
                  <c:v>42800</c:v>
                </c:pt>
                <c:pt idx="22">
                  <c:v>42807</c:v>
                </c:pt>
                <c:pt idx="23">
                  <c:v>42814</c:v>
                </c:pt>
                <c:pt idx="24">
                  <c:v>42821</c:v>
                </c:pt>
                <c:pt idx="25">
                  <c:v>42828</c:v>
                </c:pt>
                <c:pt idx="26">
                  <c:v>42835</c:v>
                </c:pt>
                <c:pt idx="27">
                  <c:v>42842</c:v>
                </c:pt>
                <c:pt idx="28">
                  <c:v>42849</c:v>
                </c:pt>
                <c:pt idx="29">
                  <c:v>42856</c:v>
                </c:pt>
                <c:pt idx="30">
                  <c:v>42863</c:v>
                </c:pt>
                <c:pt idx="31">
                  <c:v>42870</c:v>
                </c:pt>
                <c:pt idx="32">
                  <c:v>42877</c:v>
                </c:pt>
                <c:pt idx="33">
                  <c:v>42884</c:v>
                </c:pt>
                <c:pt idx="34">
                  <c:v>42891</c:v>
                </c:pt>
                <c:pt idx="35">
                  <c:v>42898</c:v>
                </c:pt>
                <c:pt idx="36">
                  <c:v>42905</c:v>
                </c:pt>
                <c:pt idx="37">
                  <c:v>42912</c:v>
                </c:pt>
                <c:pt idx="38">
                  <c:v>42919</c:v>
                </c:pt>
                <c:pt idx="39">
                  <c:v>42926</c:v>
                </c:pt>
                <c:pt idx="40">
                  <c:v>42933</c:v>
                </c:pt>
                <c:pt idx="41">
                  <c:v>42940</c:v>
                </c:pt>
              </c:numCache>
            </c:numRef>
          </c:cat>
          <c:val>
            <c:numRef>
              <c:f>'Bat admin &amp; techn'!$B$83:$B$124</c:f>
              <c:numCache>
                <c:formatCode>0.0%</c:formatCode>
                <c:ptCount val="42"/>
                <c:pt idx="2">
                  <c:v>0.42899999999999999</c:v>
                </c:pt>
              </c:numCache>
            </c:numRef>
          </c:val>
          <c:smooth val="0"/>
        </c:ser>
        <c:ser>
          <c:idx val="1"/>
          <c:order val="1"/>
          <c:tx>
            <c:v>Réalisé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'Bat admin &amp; techn'!$A$19:$A$60</c:f>
              <c:numCache>
                <c:formatCode>d\-mmm\-yy</c:formatCode>
                <c:ptCount val="42"/>
                <c:pt idx="0">
                  <c:v>42653</c:v>
                </c:pt>
                <c:pt idx="1">
                  <c:v>42660</c:v>
                </c:pt>
                <c:pt idx="2">
                  <c:v>42667</c:v>
                </c:pt>
                <c:pt idx="3">
                  <c:v>42674</c:v>
                </c:pt>
                <c:pt idx="4">
                  <c:v>42681</c:v>
                </c:pt>
                <c:pt idx="5">
                  <c:v>42688</c:v>
                </c:pt>
                <c:pt idx="6">
                  <c:v>42695</c:v>
                </c:pt>
                <c:pt idx="7">
                  <c:v>42702</c:v>
                </c:pt>
                <c:pt idx="8">
                  <c:v>42709</c:v>
                </c:pt>
                <c:pt idx="9">
                  <c:v>42716</c:v>
                </c:pt>
                <c:pt idx="10">
                  <c:v>42723</c:v>
                </c:pt>
                <c:pt idx="11">
                  <c:v>42730</c:v>
                </c:pt>
                <c:pt idx="12">
                  <c:v>42737</c:v>
                </c:pt>
                <c:pt idx="13">
                  <c:v>42744</c:v>
                </c:pt>
                <c:pt idx="14">
                  <c:v>42751</c:v>
                </c:pt>
                <c:pt idx="15">
                  <c:v>42758</c:v>
                </c:pt>
                <c:pt idx="16">
                  <c:v>42765</c:v>
                </c:pt>
                <c:pt idx="17">
                  <c:v>42772</c:v>
                </c:pt>
                <c:pt idx="18">
                  <c:v>42779</c:v>
                </c:pt>
                <c:pt idx="19">
                  <c:v>42786</c:v>
                </c:pt>
                <c:pt idx="20">
                  <c:v>42793</c:v>
                </c:pt>
                <c:pt idx="21">
                  <c:v>42800</c:v>
                </c:pt>
                <c:pt idx="22">
                  <c:v>42807</c:v>
                </c:pt>
                <c:pt idx="23">
                  <c:v>42814</c:v>
                </c:pt>
                <c:pt idx="24">
                  <c:v>42821</c:v>
                </c:pt>
                <c:pt idx="25">
                  <c:v>42828</c:v>
                </c:pt>
                <c:pt idx="26">
                  <c:v>42835</c:v>
                </c:pt>
                <c:pt idx="27">
                  <c:v>42842</c:v>
                </c:pt>
                <c:pt idx="28">
                  <c:v>42849</c:v>
                </c:pt>
                <c:pt idx="29">
                  <c:v>42856</c:v>
                </c:pt>
                <c:pt idx="30">
                  <c:v>42863</c:v>
                </c:pt>
                <c:pt idx="31">
                  <c:v>42870</c:v>
                </c:pt>
                <c:pt idx="32">
                  <c:v>42877</c:v>
                </c:pt>
                <c:pt idx="33">
                  <c:v>42884</c:v>
                </c:pt>
                <c:pt idx="34">
                  <c:v>42891</c:v>
                </c:pt>
                <c:pt idx="35">
                  <c:v>42898</c:v>
                </c:pt>
                <c:pt idx="36">
                  <c:v>42905</c:v>
                </c:pt>
                <c:pt idx="37">
                  <c:v>42912</c:v>
                </c:pt>
                <c:pt idx="38">
                  <c:v>42919</c:v>
                </c:pt>
                <c:pt idx="39">
                  <c:v>42926</c:v>
                </c:pt>
                <c:pt idx="40">
                  <c:v>42933</c:v>
                </c:pt>
                <c:pt idx="41">
                  <c:v>42940</c:v>
                </c:pt>
              </c:numCache>
            </c:numRef>
          </c:cat>
          <c:val>
            <c:numRef>
              <c:f>'Bat admin &amp; techn'!$C$83:$C$124</c:f>
              <c:numCache>
                <c:formatCode>0.0%</c:formatCode>
                <c:ptCount val="42"/>
                <c:pt idx="2">
                  <c:v>0.38100000000000001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967632"/>
        <c:axId val="161968192"/>
      </c:lineChart>
      <c:dateAx>
        <c:axId val="161967632"/>
        <c:scaling>
          <c:orientation val="minMax"/>
        </c:scaling>
        <c:delete val="0"/>
        <c:axPos val="b"/>
        <c:numFmt formatCode="d\-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968192"/>
        <c:crosses val="autoZero"/>
        <c:auto val="1"/>
        <c:lblOffset val="100"/>
        <c:baseTimeUnit val="days"/>
      </c:dateAx>
      <c:valAx>
        <c:axId val="16196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96763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80</xdr:row>
      <xdr:rowOff>95250</xdr:rowOff>
    </xdr:from>
    <xdr:to>
      <xdr:col>9</xdr:col>
      <xdr:colOff>1019175</xdr:colOff>
      <xdr:row>97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847725</xdr:colOff>
      <xdr:row>72</xdr:row>
      <xdr:rowOff>142876</xdr:rowOff>
    </xdr:from>
    <xdr:to>
      <xdr:col>7</xdr:col>
      <xdr:colOff>428625</xdr:colOff>
      <xdr:row>75</xdr:row>
      <xdr:rowOff>9525</xdr:rowOff>
    </xdr:to>
    <xdr:cxnSp macro="">
      <xdr:nvCxnSpPr>
        <xdr:cNvPr id="4" name="Connecteur droit avec flèche 3"/>
        <xdr:cNvCxnSpPr/>
      </xdr:nvCxnSpPr>
      <xdr:spPr>
        <a:xfrm flipH="1" flipV="1">
          <a:off x="6953250" y="13230226"/>
          <a:ext cx="600075" cy="4095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476249</xdr:colOff>
      <xdr:row>73</xdr:row>
      <xdr:rowOff>152400</xdr:rowOff>
    </xdr:from>
    <xdr:to>
      <xdr:col>9</xdr:col>
      <xdr:colOff>790574</xdr:colOff>
      <xdr:row>79</xdr:row>
      <xdr:rowOff>38100</xdr:rowOff>
    </xdr:to>
    <xdr:sp macro="" textlink="">
      <xdr:nvSpPr>
        <xdr:cNvPr id="9" name="ZoneTexte 8"/>
        <xdr:cNvSpPr txBox="1"/>
      </xdr:nvSpPr>
      <xdr:spPr>
        <a:xfrm>
          <a:off x="7600949" y="13420725"/>
          <a:ext cx="183832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cette valeur provient de la colonne</a:t>
          </a:r>
          <a:r>
            <a:rPr lang="fr-FR" sz="1100" baseline="0"/>
            <a:t> avancement réalisée du tableau montage des murs et à la date choisie dans la liste déroulante</a:t>
          </a:r>
          <a:endParaRPr lang="fr-FR" sz="1100"/>
        </a:p>
      </xdr:txBody>
    </xdr:sp>
    <xdr:clientData/>
  </xdr:twoCellAnchor>
  <xdr:twoCellAnchor>
    <xdr:from>
      <xdr:col>2</xdr:col>
      <xdr:colOff>542925</xdr:colOff>
      <xdr:row>64</xdr:row>
      <xdr:rowOff>28575</xdr:rowOff>
    </xdr:from>
    <xdr:to>
      <xdr:col>3</xdr:col>
      <xdr:colOff>142875</xdr:colOff>
      <xdr:row>70</xdr:row>
      <xdr:rowOff>76200</xdr:rowOff>
    </xdr:to>
    <xdr:cxnSp macro="">
      <xdr:nvCxnSpPr>
        <xdr:cNvPr id="13" name="Connecteur droit avec flèche 12"/>
        <xdr:cNvCxnSpPr/>
      </xdr:nvCxnSpPr>
      <xdr:spPr>
        <a:xfrm flipH="1">
          <a:off x="2790825" y="11668125"/>
          <a:ext cx="581025" cy="1133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419100</xdr:colOff>
      <xdr:row>64</xdr:row>
      <xdr:rowOff>19050</xdr:rowOff>
    </xdr:from>
    <xdr:to>
      <xdr:col>3</xdr:col>
      <xdr:colOff>762000</xdr:colOff>
      <xdr:row>70</xdr:row>
      <xdr:rowOff>85725</xdr:rowOff>
    </xdr:to>
    <xdr:cxnSp macro="">
      <xdr:nvCxnSpPr>
        <xdr:cNvPr id="15" name="Connecteur droit avec flèche 14"/>
        <xdr:cNvCxnSpPr/>
      </xdr:nvCxnSpPr>
      <xdr:spPr>
        <a:xfrm flipH="1">
          <a:off x="3648075" y="11658600"/>
          <a:ext cx="342900" cy="1152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295279</xdr:colOff>
      <xdr:row>64</xdr:row>
      <xdr:rowOff>9525</xdr:rowOff>
    </xdr:from>
    <xdr:to>
      <xdr:col>4</xdr:col>
      <xdr:colOff>495300</xdr:colOff>
      <xdr:row>70</xdr:row>
      <xdr:rowOff>114301</xdr:rowOff>
    </xdr:to>
    <xdr:cxnSp macro="">
      <xdr:nvCxnSpPr>
        <xdr:cNvPr id="17" name="Connecteur droit avec flèche 16"/>
        <xdr:cNvCxnSpPr/>
      </xdr:nvCxnSpPr>
      <xdr:spPr>
        <a:xfrm flipH="1">
          <a:off x="4552954" y="11649075"/>
          <a:ext cx="200021" cy="11906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428629</xdr:colOff>
      <xdr:row>64</xdr:row>
      <xdr:rowOff>0</xdr:rowOff>
    </xdr:from>
    <xdr:to>
      <xdr:col>5</xdr:col>
      <xdr:colOff>495300</xdr:colOff>
      <xdr:row>70</xdr:row>
      <xdr:rowOff>85726</xdr:rowOff>
    </xdr:to>
    <xdr:cxnSp macro="">
      <xdr:nvCxnSpPr>
        <xdr:cNvPr id="21" name="Connecteur droit avec flèche 20"/>
        <xdr:cNvCxnSpPr/>
      </xdr:nvCxnSpPr>
      <xdr:spPr>
        <a:xfrm flipH="1">
          <a:off x="5581654" y="11639550"/>
          <a:ext cx="66671" cy="11715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60</xdr:row>
      <xdr:rowOff>104776</xdr:rowOff>
    </xdr:from>
    <xdr:to>
      <xdr:col>6</xdr:col>
      <xdr:colOff>800100</xdr:colOff>
      <xdr:row>64</xdr:row>
      <xdr:rowOff>47626</xdr:rowOff>
    </xdr:to>
    <xdr:sp macro="" textlink="">
      <xdr:nvSpPr>
        <xdr:cNvPr id="24" name="ZoneTexte 23"/>
        <xdr:cNvSpPr txBox="1"/>
      </xdr:nvSpPr>
      <xdr:spPr>
        <a:xfrm>
          <a:off x="3305175" y="11020426"/>
          <a:ext cx="360045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ces valeurs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proviennent des colonnes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avancement réalisé  de chaque tableau (fouille, béton ...) à la date choisie dans la liste déroulante située à gauche</a:t>
          </a:r>
          <a:endParaRPr lang="fr-FR" sz="1100"/>
        </a:p>
      </xdr:txBody>
    </xdr:sp>
    <xdr:clientData/>
  </xdr:twoCellAnchor>
  <xdr:twoCellAnchor>
    <xdr:from>
      <xdr:col>2</xdr:col>
      <xdr:colOff>266700</xdr:colOff>
      <xdr:row>75</xdr:row>
      <xdr:rowOff>57150</xdr:rowOff>
    </xdr:from>
    <xdr:to>
      <xdr:col>3</xdr:col>
      <xdr:colOff>238125</xdr:colOff>
      <xdr:row>84</xdr:row>
      <xdr:rowOff>114300</xdr:rowOff>
    </xdr:to>
    <xdr:cxnSp macro="">
      <xdr:nvCxnSpPr>
        <xdr:cNvPr id="26" name="Connecteur droit avec flèche 25"/>
        <xdr:cNvCxnSpPr/>
      </xdr:nvCxnSpPr>
      <xdr:spPr>
        <a:xfrm flipH="1">
          <a:off x="2514600" y="13687425"/>
          <a:ext cx="952500" cy="1685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180975</xdr:colOff>
      <xdr:row>76</xdr:row>
      <xdr:rowOff>19050</xdr:rowOff>
    </xdr:from>
    <xdr:to>
      <xdr:col>5</xdr:col>
      <xdr:colOff>95250</xdr:colOff>
      <xdr:row>81</xdr:row>
      <xdr:rowOff>85725</xdr:rowOff>
    </xdr:to>
    <xdr:sp macro="" textlink="">
      <xdr:nvSpPr>
        <xdr:cNvPr id="32" name="ZoneTexte 31"/>
        <xdr:cNvSpPr txBox="1"/>
      </xdr:nvSpPr>
      <xdr:spPr>
        <a:xfrm>
          <a:off x="3409950" y="13830300"/>
          <a:ext cx="183832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cette valeur</a:t>
          </a:r>
          <a:r>
            <a:rPr lang="fr-FR" sz="1100" baseline="0"/>
            <a:t> calculée doit aparaitre dans la cellule indiquée par la flèche puisque la date choisie dans la liste c'est 24 oct</a:t>
          </a:r>
          <a:endParaRPr lang="fr-FR" sz="1100"/>
        </a:p>
      </xdr:txBody>
    </xdr:sp>
    <xdr:clientData/>
  </xdr:twoCellAnchor>
  <xdr:twoCellAnchor>
    <xdr:from>
      <xdr:col>1</xdr:col>
      <xdr:colOff>28575</xdr:colOff>
      <xdr:row>63</xdr:row>
      <xdr:rowOff>57150</xdr:rowOff>
    </xdr:from>
    <xdr:to>
      <xdr:col>5</xdr:col>
      <xdr:colOff>219075</xdr:colOff>
      <xdr:row>66</xdr:row>
      <xdr:rowOff>0</xdr:rowOff>
    </xdr:to>
    <xdr:cxnSp macro="">
      <xdr:nvCxnSpPr>
        <xdr:cNvPr id="30" name="Connecteur droit avec flèche 29"/>
        <xdr:cNvCxnSpPr/>
      </xdr:nvCxnSpPr>
      <xdr:spPr>
        <a:xfrm flipH="1">
          <a:off x="819150" y="11515725"/>
          <a:ext cx="4552950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6:AM124"/>
  <sheetViews>
    <sheetView tabSelected="1" topLeftCell="A73" workbookViewId="0">
      <pane xSplit="1" topLeftCell="B1" activePane="topRight" state="frozen"/>
      <selection activeCell="A8" sqref="A8"/>
      <selection pane="topRight" activeCell="D87" sqref="D87"/>
    </sheetView>
  </sheetViews>
  <sheetFormatPr baseColWidth="10" defaultRowHeight="14.25" x14ac:dyDescent="0.2"/>
  <cols>
    <col min="1" max="1" width="11.85546875" style="1" bestFit="1" customWidth="1"/>
    <col min="2" max="2" width="21.85546875" style="1" bestFit="1" customWidth="1"/>
    <col min="3" max="3" width="14.7109375" style="1" customWidth="1"/>
    <col min="4" max="4" width="15.42578125" style="1" customWidth="1"/>
    <col min="5" max="5" width="13.42578125" style="1" customWidth="1"/>
    <col min="6" max="6" width="14.28515625" style="1" customWidth="1"/>
    <col min="7" max="7" width="15.28515625" style="1" customWidth="1"/>
    <col min="8" max="8" width="11.42578125" style="1"/>
    <col min="9" max="9" width="11.85546875" style="1" bestFit="1" customWidth="1"/>
    <col min="10" max="10" width="19.42578125" style="1" customWidth="1"/>
    <col min="11" max="11" width="15.42578125" style="1" customWidth="1"/>
    <col min="12" max="12" width="14.7109375" style="1" customWidth="1"/>
    <col min="13" max="16" width="11.42578125" style="1"/>
    <col min="17" max="17" width="11.85546875" style="1" bestFit="1" customWidth="1"/>
    <col min="18" max="18" width="18.28515625" style="1" customWidth="1"/>
    <col min="19" max="19" width="14.28515625" style="1" customWidth="1"/>
    <col min="20" max="20" width="13.5703125" style="1" customWidth="1"/>
    <col min="21" max="22" width="11.42578125" style="1"/>
    <col min="23" max="23" width="13.42578125" style="1" bestFit="1" customWidth="1"/>
    <col min="24" max="24" width="11.42578125" style="1"/>
    <col min="25" max="25" width="11.85546875" style="1" bestFit="1" customWidth="1"/>
    <col min="26" max="26" width="19.7109375" style="1" bestFit="1" customWidth="1"/>
    <col min="27" max="27" width="14.42578125" style="1" customWidth="1"/>
    <col min="28" max="28" width="14.5703125" style="1" customWidth="1"/>
    <col min="29" max="30" width="11.42578125" style="1"/>
    <col min="31" max="31" width="13.42578125" style="1" bestFit="1" customWidth="1"/>
    <col min="32" max="32" width="11.42578125" style="1"/>
    <col min="33" max="33" width="11.85546875" style="1" bestFit="1" customWidth="1"/>
    <col min="34" max="34" width="19.7109375" style="1" bestFit="1" customWidth="1"/>
    <col min="35" max="35" width="15" style="1" customWidth="1"/>
    <col min="36" max="36" width="14.85546875" style="1" customWidth="1"/>
    <col min="37" max="16384" width="11.42578125" style="1"/>
  </cols>
  <sheetData>
    <row r="6" spans="1:39" x14ac:dyDescent="0.2">
      <c r="B6" s="19" t="s">
        <v>8</v>
      </c>
      <c r="C6" s="19"/>
      <c r="D6" s="19"/>
      <c r="E6" s="19"/>
      <c r="F6" s="19"/>
    </row>
    <row r="7" spans="1:39" x14ac:dyDescent="0.2">
      <c r="B7" s="19"/>
      <c r="C7" s="19"/>
      <c r="D7" s="19"/>
      <c r="E7" s="19"/>
      <c r="F7" s="19"/>
    </row>
    <row r="8" spans="1:39" x14ac:dyDescent="0.2">
      <c r="B8" s="19"/>
      <c r="C8" s="19"/>
      <c r="D8" s="19"/>
      <c r="E8" s="19"/>
      <c r="F8" s="19"/>
    </row>
    <row r="10" spans="1:39" ht="15" x14ac:dyDescent="0.25">
      <c r="A10" s="23" t="s">
        <v>9</v>
      </c>
      <c r="B10" s="23"/>
      <c r="C10" s="23"/>
      <c r="D10" s="23"/>
      <c r="E10" s="23"/>
      <c r="F10" s="23"/>
      <c r="G10" s="23"/>
    </row>
    <row r="11" spans="1:39" ht="15" x14ac:dyDescent="0.25">
      <c r="A11" s="8"/>
      <c r="B11" s="8"/>
      <c r="C11" s="8"/>
      <c r="D11" s="8"/>
      <c r="E11" s="8"/>
      <c r="F11" s="8"/>
      <c r="G11" s="8"/>
    </row>
    <row r="12" spans="1:39" ht="15" customHeight="1" x14ac:dyDescent="0.25">
      <c r="A12" s="24" t="s">
        <v>11</v>
      </c>
      <c r="B12" s="25"/>
      <c r="C12" s="25"/>
      <c r="D12" s="25"/>
      <c r="E12" s="25"/>
      <c r="F12" s="25"/>
      <c r="G12" s="26"/>
      <c r="I12" s="21" t="s">
        <v>19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2"/>
    </row>
    <row r="13" spans="1:39" ht="15" customHeight="1" x14ac:dyDescent="0.25">
      <c r="A13" s="8"/>
      <c r="B13" s="8"/>
      <c r="C13" s="8"/>
      <c r="D13" s="8"/>
      <c r="E13" s="8"/>
      <c r="F13" s="8"/>
      <c r="G13" s="8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2"/>
    </row>
    <row r="14" spans="1:39" ht="15" x14ac:dyDescent="0.25">
      <c r="A14" s="8"/>
      <c r="B14" s="8"/>
      <c r="C14" s="8"/>
      <c r="D14" s="8"/>
      <c r="E14" s="8"/>
      <c r="F14" s="8"/>
      <c r="G14" s="8"/>
    </row>
    <row r="15" spans="1:39" ht="15" x14ac:dyDescent="0.25">
      <c r="I15" s="17" t="s">
        <v>12</v>
      </c>
      <c r="J15" s="17"/>
      <c r="K15" s="17"/>
      <c r="L15" s="17"/>
      <c r="M15" s="17"/>
      <c r="N15" s="17"/>
      <c r="O15" s="17"/>
      <c r="Q15" s="17" t="s">
        <v>16</v>
      </c>
      <c r="R15" s="17"/>
      <c r="S15" s="17"/>
      <c r="T15" s="17"/>
      <c r="U15" s="17"/>
      <c r="V15" s="17"/>
      <c r="W15" s="17"/>
      <c r="Y15" s="17" t="s">
        <v>17</v>
      </c>
      <c r="Z15" s="17"/>
      <c r="AA15" s="17"/>
      <c r="AB15" s="17"/>
      <c r="AC15" s="17"/>
      <c r="AD15" s="17"/>
      <c r="AE15" s="17"/>
      <c r="AG15" s="17" t="s">
        <v>18</v>
      </c>
      <c r="AH15" s="17"/>
      <c r="AI15" s="17"/>
      <c r="AJ15" s="17"/>
      <c r="AK15" s="17"/>
      <c r="AL15" s="17"/>
      <c r="AM15" s="17"/>
    </row>
    <row r="16" spans="1:39" x14ac:dyDescent="0.2">
      <c r="I16" s="9"/>
      <c r="J16" s="9"/>
      <c r="K16" s="9"/>
      <c r="L16" s="9"/>
      <c r="M16" s="9"/>
      <c r="N16" s="9"/>
      <c r="O16" s="9"/>
      <c r="Q16" s="9"/>
      <c r="R16" s="9"/>
      <c r="S16" s="9"/>
      <c r="T16" s="9"/>
      <c r="U16" s="9"/>
      <c r="V16" s="9"/>
      <c r="W16" s="9"/>
      <c r="Y16" s="9"/>
      <c r="Z16" s="9"/>
      <c r="AA16" s="9"/>
      <c r="AB16" s="9"/>
      <c r="AC16" s="9"/>
      <c r="AD16" s="9"/>
      <c r="AE16" s="9"/>
      <c r="AG16" s="9"/>
      <c r="AH16" s="9"/>
      <c r="AI16" s="9"/>
      <c r="AJ16" s="9"/>
      <c r="AK16" s="9"/>
      <c r="AL16" s="9"/>
      <c r="AM16" s="9"/>
    </row>
    <row r="17" spans="1:39" ht="14.25" customHeight="1" x14ac:dyDescent="0.2">
      <c r="A17" s="18" t="s">
        <v>0</v>
      </c>
      <c r="B17" s="19" t="s">
        <v>3</v>
      </c>
      <c r="C17" s="18" t="s">
        <v>4</v>
      </c>
      <c r="D17" s="20" t="s">
        <v>1</v>
      </c>
      <c r="E17" s="18" t="s">
        <v>5</v>
      </c>
      <c r="F17" s="18" t="s">
        <v>6</v>
      </c>
      <c r="G17" s="18" t="s">
        <v>31</v>
      </c>
      <c r="I17" s="18" t="s">
        <v>0</v>
      </c>
      <c r="J17" s="19" t="s">
        <v>13</v>
      </c>
      <c r="K17" s="18" t="s">
        <v>15</v>
      </c>
      <c r="L17" s="20" t="s">
        <v>1</v>
      </c>
      <c r="M17" s="18" t="s">
        <v>14</v>
      </c>
      <c r="N17" s="18" t="s">
        <v>6</v>
      </c>
      <c r="O17" s="18" t="s">
        <v>31</v>
      </c>
      <c r="Q17" s="18" t="s">
        <v>0</v>
      </c>
      <c r="R17" s="19" t="s">
        <v>13</v>
      </c>
      <c r="S17" s="18" t="s">
        <v>15</v>
      </c>
      <c r="T17" s="20" t="s">
        <v>1</v>
      </c>
      <c r="U17" s="18" t="s">
        <v>14</v>
      </c>
      <c r="V17" s="18" t="s">
        <v>6</v>
      </c>
      <c r="W17" s="18" t="s">
        <v>31</v>
      </c>
      <c r="Y17" s="18" t="s">
        <v>0</v>
      </c>
      <c r="Z17" s="19" t="s">
        <v>13</v>
      </c>
      <c r="AA17" s="18" t="s">
        <v>15</v>
      </c>
      <c r="AB17" s="20" t="s">
        <v>1</v>
      </c>
      <c r="AC17" s="18" t="s">
        <v>14</v>
      </c>
      <c r="AD17" s="18" t="s">
        <v>6</v>
      </c>
      <c r="AE17" s="18" t="s">
        <v>31</v>
      </c>
      <c r="AG17" s="18" t="s">
        <v>0</v>
      </c>
      <c r="AH17" s="19" t="s">
        <v>13</v>
      </c>
      <c r="AI17" s="18" t="s">
        <v>15</v>
      </c>
      <c r="AJ17" s="20" t="s">
        <v>1</v>
      </c>
      <c r="AK17" s="18" t="s">
        <v>14</v>
      </c>
      <c r="AL17" s="18" t="s">
        <v>6</v>
      </c>
      <c r="AM17" s="18" t="s">
        <v>31</v>
      </c>
    </row>
    <row r="18" spans="1:39" ht="14.25" customHeight="1" x14ac:dyDescent="0.2">
      <c r="A18" s="18"/>
      <c r="B18" s="19"/>
      <c r="C18" s="18"/>
      <c r="D18" s="20"/>
      <c r="E18" s="18"/>
      <c r="F18" s="18"/>
      <c r="G18" s="18"/>
      <c r="I18" s="18"/>
      <c r="J18" s="19"/>
      <c r="K18" s="18"/>
      <c r="L18" s="20"/>
      <c r="M18" s="18"/>
      <c r="N18" s="18"/>
      <c r="O18" s="18"/>
      <c r="Q18" s="18"/>
      <c r="R18" s="19"/>
      <c r="S18" s="18"/>
      <c r="T18" s="20"/>
      <c r="U18" s="18"/>
      <c r="V18" s="18"/>
      <c r="W18" s="18"/>
      <c r="Y18" s="18"/>
      <c r="Z18" s="19"/>
      <c r="AA18" s="18"/>
      <c r="AB18" s="20"/>
      <c r="AC18" s="18"/>
      <c r="AD18" s="18"/>
      <c r="AE18" s="18"/>
      <c r="AG18" s="18"/>
      <c r="AH18" s="19"/>
      <c r="AI18" s="18"/>
      <c r="AJ18" s="20"/>
      <c r="AK18" s="18"/>
      <c r="AL18" s="18"/>
      <c r="AM18" s="18"/>
    </row>
    <row r="19" spans="1:39" x14ac:dyDescent="0.2">
      <c r="A19" s="3">
        <v>42653</v>
      </c>
      <c r="B19" s="4">
        <v>2000</v>
      </c>
      <c r="C19" s="4">
        <f>B19</f>
        <v>2000</v>
      </c>
      <c r="D19" s="7">
        <f>IFERROR((C19/$C$62),"")</f>
        <v>0.14285714285714285</v>
      </c>
      <c r="E19" s="4">
        <v>1500</v>
      </c>
      <c r="F19" s="4">
        <f>E19</f>
        <v>1500</v>
      </c>
      <c r="G19" s="7">
        <f>IFERROR((F19/$C$62),"")</f>
        <v>0.10714285714285714</v>
      </c>
      <c r="I19" s="3">
        <v>42653</v>
      </c>
      <c r="J19" s="4">
        <v>10</v>
      </c>
      <c r="K19" s="4">
        <f>J19</f>
        <v>10</v>
      </c>
      <c r="L19" s="7">
        <f>IFERROR((K19/$K$62),"")</f>
        <v>0.14285714285714285</v>
      </c>
      <c r="M19" s="4">
        <v>7</v>
      </c>
      <c r="N19" s="4">
        <f>M19</f>
        <v>7</v>
      </c>
      <c r="O19" s="7">
        <f>IFERROR((N19/$K$62),"")</f>
        <v>0.1</v>
      </c>
      <c r="Q19" s="3">
        <v>42653</v>
      </c>
      <c r="R19" s="4">
        <v>20</v>
      </c>
      <c r="S19" s="4">
        <f>R19</f>
        <v>20</v>
      </c>
      <c r="T19" s="7">
        <f>IFERROR((S19/$S$62),"")</f>
        <v>0.14285714285714285</v>
      </c>
      <c r="U19" s="4">
        <v>20</v>
      </c>
      <c r="V19" s="4">
        <f>U19</f>
        <v>20</v>
      </c>
      <c r="W19" s="7">
        <f>IFERROR((V19/$S$62),"")</f>
        <v>0.14285714285714285</v>
      </c>
      <c r="Y19" s="3">
        <v>42653</v>
      </c>
      <c r="Z19" s="4">
        <v>15</v>
      </c>
      <c r="AA19" s="4">
        <f>Z19</f>
        <v>15</v>
      </c>
      <c r="AB19" s="7">
        <f>IFERROR((AA19/$AA$62),"")</f>
        <v>0.14285714285714285</v>
      </c>
      <c r="AC19" s="4">
        <v>12</v>
      </c>
      <c r="AD19" s="4">
        <f>AC19</f>
        <v>12</v>
      </c>
      <c r="AE19" s="7">
        <f>IFERROR((AD19/$AA$62),"")</f>
        <v>0.11428571428571428</v>
      </c>
      <c r="AG19" s="3">
        <v>42653</v>
      </c>
      <c r="AH19" s="4">
        <v>15</v>
      </c>
      <c r="AI19" s="4">
        <f>AH19</f>
        <v>15</v>
      </c>
      <c r="AJ19" s="7">
        <f>IFERROR((AI19/$AI$62),"")</f>
        <v>0.14285714285714285</v>
      </c>
      <c r="AK19" s="4">
        <v>10</v>
      </c>
      <c r="AL19" s="4">
        <f>AK19</f>
        <v>10</v>
      </c>
      <c r="AM19" s="7">
        <f>IFERROR((AL19/$AI$62),"")</f>
        <v>9.5238095238095233E-2</v>
      </c>
    </row>
    <row r="20" spans="1:39" x14ac:dyDescent="0.2">
      <c r="A20" s="3">
        <v>42660</v>
      </c>
      <c r="B20" s="15">
        <v>2000</v>
      </c>
      <c r="C20" s="4">
        <f>C19+B20</f>
        <v>4000</v>
      </c>
      <c r="D20" s="7">
        <f t="shared" ref="D20:D60" si="0">IFERROR((C20/$C$62),"")</f>
        <v>0.2857142857142857</v>
      </c>
      <c r="E20" s="4">
        <v>2010</v>
      </c>
      <c r="F20" s="4">
        <f>F19+E20</f>
        <v>3510</v>
      </c>
      <c r="G20" s="7">
        <f t="shared" ref="G20:G60" si="1">IFERROR((F20/$C$62),"")</f>
        <v>0.25071428571428572</v>
      </c>
      <c r="I20" s="3">
        <v>42660</v>
      </c>
      <c r="J20" s="15">
        <v>10</v>
      </c>
      <c r="K20" s="4">
        <f>K19+J20</f>
        <v>20</v>
      </c>
      <c r="L20" s="7">
        <f t="shared" ref="L20:L60" si="2">IFERROR((K20/$K$62),"")</f>
        <v>0.2857142857142857</v>
      </c>
      <c r="M20" s="4">
        <v>12</v>
      </c>
      <c r="N20" s="4">
        <f>N19+M20</f>
        <v>19</v>
      </c>
      <c r="O20" s="7">
        <f t="shared" ref="O20:O60" si="3">IFERROR((N20/$K$62),"")</f>
        <v>0.27142857142857141</v>
      </c>
      <c r="Q20" s="3">
        <v>42660</v>
      </c>
      <c r="R20" s="15">
        <v>20</v>
      </c>
      <c r="S20" s="4">
        <f>S19+R20</f>
        <v>40</v>
      </c>
      <c r="T20" s="7">
        <f t="shared" ref="T20:T60" si="4">IFERROR((S20/$S$62),"")</f>
        <v>0.2857142857142857</v>
      </c>
      <c r="U20" s="15">
        <v>20</v>
      </c>
      <c r="V20" s="4">
        <f>V19+U20</f>
        <v>40</v>
      </c>
      <c r="W20" s="7">
        <f t="shared" ref="W20:W60" si="5">IFERROR((V20/$S$62),"")</f>
        <v>0.2857142857142857</v>
      </c>
      <c r="Y20" s="3">
        <v>42660</v>
      </c>
      <c r="Z20" s="15">
        <v>15</v>
      </c>
      <c r="AA20" s="4">
        <f>AA19+Z20</f>
        <v>30</v>
      </c>
      <c r="AB20" s="7">
        <f t="shared" ref="AB20:AB60" si="6">IFERROR((AA20/$AA$62),"")</f>
        <v>0.2857142857142857</v>
      </c>
      <c r="AC20" s="4">
        <v>15</v>
      </c>
      <c r="AD20" s="4">
        <f>AD19+AC20</f>
        <v>27</v>
      </c>
      <c r="AE20" s="7">
        <f t="shared" ref="AE20:AE60" si="7">IFERROR((AD20/$AA$62),"")</f>
        <v>0.25714285714285712</v>
      </c>
      <c r="AG20" s="3">
        <v>42660</v>
      </c>
      <c r="AH20" s="15">
        <v>15</v>
      </c>
      <c r="AI20" s="4">
        <f>AI19+AH20</f>
        <v>30</v>
      </c>
      <c r="AJ20" s="7">
        <f t="shared" ref="AJ20:AJ60" si="8">IFERROR((AI20/$AI$62),"")</f>
        <v>0.2857142857142857</v>
      </c>
      <c r="AK20" s="4">
        <v>5</v>
      </c>
      <c r="AL20" s="4">
        <f>AL19+AK20</f>
        <v>15</v>
      </c>
      <c r="AM20" s="7">
        <f t="shared" ref="AM20:AM60" si="9">IFERROR((AL20/$AI$62),"")</f>
        <v>0.14285714285714285</v>
      </c>
    </row>
    <row r="21" spans="1:39" x14ac:dyDescent="0.2">
      <c r="A21" s="3">
        <v>42667</v>
      </c>
      <c r="B21" s="15">
        <v>2000</v>
      </c>
      <c r="C21" s="4">
        <f>C20+B21</f>
        <v>6000</v>
      </c>
      <c r="D21" s="7">
        <f t="shared" si="0"/>
        <v>0.42857142857142855</v>
      </c>
      <c r="E21" s="4">
        <v>2100</v>
      </c>
      <c r="F21" s="4">
        <f t="shared" ref="F21:F60" si="10">F20+E21</f>
        <v>5610</v>
      </c>
      <c r="G21" s="7">
        <f t="shared" si="1"/>
        <v>0.40071428571428569</v>
      </c>
      <c r="I21" s="3">
        <v>42667</v>
      </c>
      <c r="J21" s="15">
        <v>10</v>
      </c>
      <c r="K21" s="4">
        <f t="shared" ref="K21:K60" si="11">K20+J21</f>
        <v>30</v>
      </c>
      <c r="L21" s="7">
        <f t="shared" si="2"/>
        <v>0.42857142857142855</v>
      </c>
      <c r="M21" s="4">
        <v>5</v>
      </c>
      <c r="N21" s="4">
        <f t="shared" ref="N21:N60" si="12">N20+M21</f>
        <v>24</v>
      </c>
      <c r="O21" s="7">
        <f t="shared" si="3"/>
        <v>0.34285714285714286</v>
      </c>
      <c r="Q21" s="3">
        <v>42667</v>
      </c>
      <c r="R21" s="15">
        <v>20</v>
      </c>
      <c r="S21" s="4">
        <f t="shared" ref="S21:S60" si="13">S20+R21</f>
        <v>60</v>
      </c>
      <c r="T21" s="7">
        <f t="shared" si="4"/>
        <v>0.42857142857142855</v>
      </c>
      <c r="U21" s="15">
        <v>20</v>
      </c>
      <c r="V21" s="4">
        <f t="shared" ref="V21:V60" si="14">V20+U21</f>
        <v>60</v>
      </c>
      <c r="W21" s="7">
        <f t="shared" si="5"/>
        <v>0.42857142857142855</v>
      </c>
      <c r="Y21" s="3">
        <v>42667</v>
      </c>
      <c r="Z21" s="15">
        <v>15</v>
      </c>
      <c r="AA21" s="4">
        <f t="shared" ref="AA21:AA60" si="15">AA20+Z21</f>
        <v>45</v>
      </c>
      <c r="AB21" s="7">
        <f t="shared" si="6"/>
        <v>0.42857142857142855</v>
      </c>
      <c r="AC21" s="4">
        <v>10</v>
      </c>
      <c r="AD21" s="4">
        <f t="shared" ref="AD21:AD60" si="16">AD20+AC21</f>
        <v>37</v>
      </c>
      <c r="AE21" s="7">
        <f t="shared" si="7"/>
        <v>0.35238095238095241</v>
      </c>
      <c r="AG21" s="3">
        <v>42667</v>
      </c>
      <c r="AH21" s="15">
        <v>15</v>
      </c>
      <c r="AI21" s="4">
        <f t="shared" ref="AI21:AI60" si="17">AI20+AH21</f>
        <v>45</v>
      </c>
      <c r="AJ21" s="7">
        <f t="shared" si="8"/>
        <v>0.42857142857142855</v>
      </c>
      <c r="AK21" s="4">
        <v>15</v>
      </c>
      <c r="AL21" s="4">
        <f t="shared" ref="AL21:AL60" si="18">AL20+AK21</f>
        <v>30</v>
      </c>
      <c r="AM21" s="7">
        <f t="shared" si="9"/>
        <v>0.2857142857142857</v>
      </c>
    </row>
    <row r="22" spans="1:39" x14ac:dyDescent="0.2">
      <c r="A22" s="3">
        <v>42674</v>
      </c>
      <c r="B22" s="15">
        <v>2000</v>
      </c>
      <c r="C22" s="4">
        <f t="shared" ref="C22:C60" si="19">C21+B22</f>
        <v>8000</v>
      </c>
      <c r="D22" s="7">
        <f t="shared" si="0"/>
        <v>0.5714285714285714</v>
      </c>
      <c r="E22" s="4">
        <v>600</v>
      </c>
      <c r="F22" s="4">
        <f t="shared" si="10"/>
        <v>6210</v>
      </c>
      <c r="G22" s="7">
        <f t="shared" si="1"/>
        <v>0.44357142857142856</v>
      </c>
      <c r="I22" s="3">
        <v>42674</v>
      </c>
      <c r="J22" s="15">
        <v>10</v>
      </c>
      <c r="K22" s="4">
        <f t="shared" si="11"/>
        <v>40</v>
      </c>
      <c r="L22" s="7">
        <f t="shared" si="2"/>
        <v>0.5714285714285714</v>
      </c>
      <c r="M22" s="4">
        <v>9</v>
      </c>
      <c r="N22" s="4">
        <f t="shared" si="12"/>
        <v>33</v>
      </c>
      <c r="O22" s="7">
        <f t="shared" si="3"/>
        <v>0.47142857142857142</v>
      </c>
      <c r="Q22" s="3">
        <v>42674</v>
      </c>
      <c r="R22" s="15">
        <v>20</v>
      </c>
      <c r="S22" s="4">
        <f t="shared" si="13"/>
        <v>80</v>
      </c>
      <c r="T22" s="7">
        <f t="shared" si="4"/>
        <v>0.5714285714285714</v>
      </c>
      <c r="U22" s="15">
        <v>20</v>
      </c>
      <c r="V22" s="4">
        <f t="shared" si="14"/>
        <v>80</v>
      </c>
      <c r="W22" s="7">
        <f t="shared" si="5"/>
        <v>0.5714285714285714</v>
      </c>
      <c r="Y22" s="3">
        <v>42674</v>
      </c>
      <c r="Z22" s="15">
        <v>15</v>
      </c>
      <c r="AA22" s="4">
        <f t="shared" si="15"/>
        <v>60</v>
      </c>
      <c r="AB22" s="7">
        <f>IFERROR((AA22/$AA$62),"")</f>
        <v>0.5714285714285714</v>
      </c>
      <c r="AC22" s="4">
        <v>16</v>
      </c>
      <c r="AD22" s="4">
        <f t="shared" si="16"/>
        <v>53</v>
      </c>
      <c r="AE22" s="7">
        <f t="shared" si="7"/>
        <v>0.50476190476190474</v>
      </c>
      <c r="AG22" s="3">
        <v>42674</v>
      </c>
      <c r="AH22" s="15">
        <v>15</v>
      </c>
      <c r="AI22" s="4">
        <f t="shared" si="17"/>
        <v>60</v>
      </c>
      <c r="AJ22" s="7">
        <f t="shared" si="8"/>
        <v>0.5714285714285714</v>
      </c>
      <c r="AK22" s="4">
        <v>9</v>
      </c>
      <c r="AL22" s="4">
        <f t="shared" si="18"/>
        <v>39</v>
      </c>
      <c r="AM22" s="7">
        <f t="shared" si="9"/>
        <v>0.37142857142857144</v>
      </c>
    </row>
    <row r="23" spans="1:39" x14ac:dyDescent="0.2">
      <c r="A23" s="3">
        <v>42681</v>
      </c>
      <c r="B23" s="15">
        <v>2000</v>
      </c>
      <c r="C23" s="4">
        <f t="shared" si="19"/>
        <v>10000</v>
      </c>
      <c r="D23" s="7">
        <f t="shared" si="0"/>
        <v>0.7142857142857143</v>
      </c>
      <c r="E23" s="4">
        <v>1900</v>
      </c>
      <c r="F23" s="4">
        <f t="shared" si="10"/>
        <v>8110</v>
      </c>
      <c r="G23" s="7">
        <f t="shared" si="1"/>
        <v>0.57928571428571429</v>
      </c>
      <c r="I23" s="3">
        <v>42681</v>
      </c>
      <c r="J23" s="15">
        <v>10</v>
      </c>
      <c r="K23" s="4">
        <f t="shared" si="11"/>
        <v>50</v>
      </c>
      <c r="L23" s="7">
        <f t="shared" si="2"/>
        <v>0.7142857142857143</v>
      </c>
      <c r="M23" s="4">
        <v>8</v>
      </c>
      <c r="N23" s="4">
        <f t="shared" si="12"/>
        <v>41</v>
      </c>
      <c r="O23" s="7">
        <f t="shared" si="3"/>
        <v>0.58571428571428574</v>
      </c>
      <c r="Q23" s="3">
        <v>42681</v>
      </c>
      <c r="R23" s="15">
        <v>20</v>
      </c>
      <c r="S23" s="4">
        <f t="shared" si="13"/>
        <v>100</v>
      </c>
      <c r="T23" s="7">
        <f t="shared" si="4"/>
        <v>0.7142857142857143</v>
      </c>
      <c r="U23" s="15">
        <v>20</v>
      </c>
      <c r="V23" s="4">
        <f t="shared" si="14"/>
        <v>100</v>
      </c>
      <c r="W23" s="7">
        <f t="shared" si="5"/>
        <v>0.7142857142857143</v>
      </c>
      <c r="Y23" s="3">
        <v>42681</v>
      </c>
      <c r="Z23" s="15">
        <v>15</v>
      </c>
      <c r="AA23" s="4">
        <f t="shared" si="15"/>
        <v>75</v>
      </c>
      <c r="AB23" s="7">
        <f t="shared" si="6"/>
        <v>0.7142857142857143</v>
      </c>
      <c r="AC23" s="4">
        <v>10</v>
      </c>
      <c r="AD23" s="4">
        <f t="shared" si="16"/>
        <v>63</v>
      </c>
      <c r="AE23" s="7">
        <f t="shared" si="7"/>
        <v>0.6</v>
      </c>
      <c r="AG23" s="3">
        <v>42681</v>
      </c>
      <c r="AH23" s="15">
        <v>15</v>
      </c>
      <c r="AI23" s="4">
        <f t="shared" si="17"/>
        <v>75</v>
      </c>
      <c r="AJ23" s="7">
        <f t="shared" si="8"/>
        <v>0.7142857142857143</v>
      </c>
      <c r="AK23" s="4">
        <v>10</v>
      </c>
      <c r="AL23" s="4">
        <f t="shared" si="18"/>
        <v>49</v>
      </c>
      <c r="AM23" s="7">
        <f t="shared" si="9"/>
        <v>0.46666666666666667</v>
      </c>
    </row>
    <row r="24" spans="1:39" x14ac:dyDescent="0.2">
      <c r="A24" s="3">
        <v>42688</v>
      </c>
      <c r="B24" s="15">
        <v>2000</v>
      </c>
      <c r="C24" s="4">
        <f t="shared" si="19"/>
        <v>12000</v>
      </c>
      <c r="D24" s="7">
        <f t="shared" si="0"/>
        <v>0.8571428571428571</v>
      </c>
      <c r="E24" s="4">
        <v>1200</v>
      </c>
      <c r="F24" s="4">
        <f t="shared" si="10"/>
        <v>9310</v>
      </c>
      <c r="G24" s="7">
        <f t="shared" si="1"/>
        <v>0.66500000000000004</v>
      </c>
      <c r="I24" s="3">
        <v>42688</v>
      </c>
      <c r="J24" s="15">
        <v>10</v>
      </c>
      <c r="K24" s="4">
        <f t="shared" si="11"/>
        <v>60</v>
      </c>
      <c r="L24" s="7">
        <f t="shared" si="2"/>
        <v>0.8571428571428571</v>
      </c>
      <c r="M24" s="4">
        <v>10</v>
      </c>
      <c r="N24" s="4">
        <f t="shared" si="12"/>
        <v>51</v>
      </c>
      <c r="O24" s="7">
        <f t="shared" si="3"/>
        <v>0.72857142857142854</v>
      </c>
      <c r="Q24" s="3">
        <v>42688</v>
      </c>
      <c r="R24" s="15">
        <v>20</v>
      </c>
      <c r="S24" s="4">
        <f t="shared" si="13"/>
        <v>120</v>
      </c>
      <c r="T24" s="7">
        <f t="shared" si="4"/>
        <v>0.8571428571428571</v>
      </c>
      <c r="U24" s="15">
        <v>20</v>
      </c>
      <c r="V24" s="4">
        <f t="shared" si="14"/>
        <v>120</v>
      </c>
      <c r="W24" s="7">
        <f t="shared" si="5"/>
        <v>0.8571428571428571</v>
      </c>
      <c r="Y24" s="3">
        <v>42688</v>
      </c>
      <c r="Z24" s="15">
        <v>15</v>
      </c>
      <c r="AA24" s="4">
        <f t="shared" si="15"/>
        <v>90</v>
      </c>
      <c r="AB24" s="7">
        <f t="shared" si="6"/>
        <v>0.8571428571428571</v>
      </c>
      <c r="AC24" s="4">
        <v>15</v>
      </c>
      <c r="AD24" s="4">
        <f t="shared" si="16"/>
        <v>78</v>
      </c>
      <c r="AE24" s="7">
        <f t="shared" si="7"/>
        <v>0.74285714285714288</v>
      </c>
      <c r="AG24" s="3">
        <v>42688</v>
      </c>
      <c r="AH24" s="15">
        <v>15</v>
      </c>
      <c r="AI24" s="4">
        <f t="shared" si="17"/>
        <v>90</v>
      </c>
      <c r="AJ24" s="7">
        <f t="shared" si="8"/>
        <v>0.8571428571428571</v>
      </c>
      <c r="AK24" s="4">
        <v>20</v>
      </c>
      <c r="AL24" s="4">
        <f t="shared" si="18"/>
        <v>69</v>
      </c>
      <c r="AM24" s="7">
        <f t="shared" si="9"/>
        <v>0.65714285714285714</v>
      </c>
    </row>
    <row r="25" spans="1:39" x14ac:dyDescent="0.2">
      <c r="A25" s="3">
        <v>42695</v>
      </c>
      <c r="B25" s="15">
        <v>2000</v>
      </c>
      <c r="C25" s="4">
        <f t="shared" si="19"/>
        <v>14000</v>
      </c>
      <c r="D25" s="7">
        <f t="shared" si="0"/>
        <v>1</v>
      </c>
      <c r="E25" s="4">
        <v>2500</v>
      </c>
      <c r="F25" s="4">
        <f t="shared" si="10"/>
        <v>11810</v>
      </c>
      <c r="G25" s="7">
        <f t="shared" si="1"/>
        <v>0.84357142857142853</v>
      </c>
      <c r="I25" s="3">
        <v>42695</v>
      </c>
      <c r="J25" s="15">
        <v>10</v>
      </c>
      <c r="K25" s="4">
        <f t="shared" si="11"/>
        <v>70</v>
      </c>
      <c r="L25" s="7">
        <f t="shared" si="2"/>
        <v>1</v>
      </c>
      <c r="M25" s="4">
        <v>15</v>
      </c>
      <c r="N25" s="4">
        <f t="shared" si="12"/>
        <v>66</v>
      </c>
      <c r="O25" s="7">
        <f t="shared" si="3"/>
        <v>0.94285714285714284</v>
      </c>
      <c r="Q25" s="3">
        <v>42695</v>
      </c>
      <c r="R25" s="15">
        <v>20</v>
      </c>
      <c r="S25" s="4">
        <f t="shared" si="13"/>
        <v>140</v>
      </c>
      <c r="T25" s="7">
        <f t="shared" si="4"/>
        <v>1</v>
      </c>
      <c r="U25" s="15">
        <v>20</v>
      </c>
      <c r="V25" s="4">
        <f t="shared" si="14"/>
        <v>140</v>
      </c>
      <c r="W25" s="7">
        <f t="shared" si="5"/>
        <v>1</v>
      </c>
      <c r="Y25" s="3">
        <v>42695</v>
      </c>
      <c r="Z25" s="15">
        <v>15</v>
      </c>
      <c r="AA25" s="4">
        <f t="shared" si="15"/>
        <v>105</v>
      </c>
      <c r="AB25" s="7">
        <f t="shared" si="6"/>
        <v>1</v>
      </c>
      <c r="AC25" s="4">
        <v>20</v>
      </c>
      <c r="AD25" s="4">
        <f t="shared" si="16"/>
        <v>98</v>
      </c>
      <c r="AE25" s="7">
        <f t="shared" si="7"/>
        <v>0.93333333333333335</v>
      </c>
      <c r="AG25" s="3">
        <v>42695</v>
      </c>
      <c r="AH25" s="15">
        <v>15</v>
      </c>
      <c r="AI25" s="4">
        <f t="shared" si="17"/>
        <v>105</v>
      </c>
      <c r="AJ25" s="7">
        <f t="shared" si="8"/>
        <v>1</v>
      </c>
      <c r="AK25" s="4">
        <v>15</v>
      </c>
      <c r="AL25" s="4">
        <f t="shared" si="18"/>
        <v>84</v>
      </c>
      <c r="AM25" s="7">
        <f t="shared" si="9"/>
        <v>0.8</v>
      </c>
    </row>
    <row r="26" spans="1:39" x14ac:dyDescent="0.2">
      <c r="A26" s="3">
        <v>42702</v>
      </c>
      <c r="B26" s="4"/>
      <c r="C26" s="4">
        <f t="shared" si="19"/>
        <v>14000</v>
      </c>
      <c r="D26" s="7">
        <f t="shared" si="0"/>
        <v>1</v>
      </c>
      <c r="E26" s="4">
        <v>2190</v>
      </c>
      <c r="F26" s="4">
        <f t="shared" si="10"/>
        <v>14000</v>
      </c>
      <c r="G26" s="7">
        <f t="shared" si="1"/>
        <v>1</v>
      </c>
      <c r="I26" s="3">
        <v>42702</v>
      </c>
      <c r="J26" s="4"/>
      <c r="K26" s="4">
        <f t="shared" si="11"/>
        <v>70</v>
      </c>
      <c r="L26" s="7">
        <f t="shared" si="2"/>
        <v>1</v>
      </c>
      <c r="M26" s="4">
        <v>4</v>
      </c>
      <c r="N26" s="4">
        <f t="shared" si="12"/>
        <v>70</v>
      </c>
      <c r="O26" s="7">
        <f t="shared" si="3"/>
        <v>1</v>
      </c>
      <c r="Q26" s="3">
        <v>42702</v>
      </c>
      <c r="R26" s="4"/>
      <c r="S26" s="4">
        <f t="shared" si="13"/>
        <v>140</v>
      </c>
      <c r="T26" s="7">
        <f t="shared" si="4"/>
        <v>1</v>
      </c>
      <c r="U26" s="4"/>
      <c r="V26" s="4">
        <f t="shared" si="14"/>
        <v>140</v>
      </c>
      <c r="W26" s="7">
        <f t="shared" si="5"/>
        <v>1</v>
      </c>
      <c r="Y26" s="3">
        <v>42702</v>
      </c>
      <c r="Z26" s="4"/>
      <c r="AA26" s="4">
        <f t="shared" si="15"/>
        <v>105</v>
      </c>
      <c r="AB26" s="7">
        <f t="shared" si="6"/>
        <v>1</v>
      </c>
      <c r="AC26" s="4">
        <v>7</v>
      </c>
      <c r="AD26" s="4">
        <f t="shared" si="16"/>
        <v>105</v>
      </c>
      <c r="AE26" s="7">
        <f t="shared" si="7"/>
        <v>1</v>
      </c>
      <c r="AG26" s="3">
        <v>42702</v>
      </c>
      <c r="AH26" s="4"/>
      <c r="AI26" s="4">
        <f t="shared" si="17"/>
        <v>105</v>
      </c>
      <c r="AJ26" s="7">
        <f t="shared" si="8"/>
        <v>1</v>
      </c>
      <c r="AK26" s="4">
        <v>18</v>
      </c>
      <c r="AL26" s="4">
        <f t="shared" si="18"/>
        <v>102</v>
      </c>
      <c r="AM26" s="7">
        <f t="shared" si="9"/>
        <v>0.97142857142857142</v>
      </c>
    </row>
    <row r="27" spans="1:39" x14ac:dyDescent="0.2">
      <c r="A27" s="3">
        <v>42709</v>
      </c>
      <c r="B27" s="4"/>
      <c r="C27" s="4">
        <f t="shared" si="19"/>
        <v>14000</v>
      </c>
      <c r="D27" s="7">
        <f t="shared" si="0"/>
        <v>1</v>
      </c>
      <c r="E27" s="4"/>
      <c r="F27" s="4">
        <f t="shared" si="10"/>
        <v>14000</v>
      </c>
      <c r="G27" s="7">
        <f t="shared" si="1"/>
        <v>1</v>
      </c>
      <c r="I27" s="3">
        <v>42709</v>
      </c>
      <c r="J27" s="4"/>
      <c r="K27" s="4">
        <f t="shared" si="11"/>
        <v>70</v>
      </c>
      <c r="L27" s="7">
        <f t="shared" si="2"/>
        <v>1</v>
      </c>
      <c r="M27" s="4"/>
      <c r="N27" s="4">
        <f t="shared" si="12"/>
        <v>70</v>
      </c>
      <c r="O27" s="7">
        <f t="shared" si="3"/>
        <v>1</v>
      </c>
      <c r="Q27" s="3">
        <v>42709</v>
      </c>
      <c r="R27" s="4"/>
      <c r="S27" s="4">
        <f t="shared" si="13"/>
        <v>140</v>
      </c>
      <c r="T27" s="7">
        <f t="shared" si="4"/>
        <v>1</v>
      </c>
      <c r="U27" s="4"/>
      <c r="V27" s="4">
        <f t="shared" si="14"/>
        <v>140</v>
      </c>
      <c r="W27" s="7">
        <f t="shared" si="5"/>
        <v>1</v>
      </c>
      <c r="Y27" s="3">
        <v>42709</v>
      </c>
      <c r="Z27" s="4"/>
      <c r="AA27" s="4">
        <f t="shared" si="15"/>
        <v>105</v>
      </c>
      <c r="AB27" s="7">
        <f t="shared" si="6"/>
        <v>1</v>
      </c>
      <c r="AC27" s="4"/>
      <c r="AD27" s="4">
        <f t="shared" si="16"/>
        <v>105</v>
      </c>
      <c r="AE27" s="7">
        <f t="shared" si="7"/>
        <v>1</v>
      </c>
      <c r="AG27" s="3">
        <v>42709</v>
      </c>
      <c r="AH27" s="4"/>
      <c r="AI27" s="4">
        <f t="shared" si="17"/>
        <v>105</v>
      </c>
      <c r="AJ27" s="7">
        <f t="shared" si="8"/>
        <v>1</v>
      </c>
      <c r="AK27" s="4">
        <v>3</v>
      </c>
      <c r="AL27" s="4">
        <f t="shared" si="18"/>
        <v>105</v>
      </c>
      <c r="AM27" s="7">
        <f t="shared" si="9"/>
        <v>1</v>
      </c>
    </row>
    <row r="28" spans="1:39" x14ac:dyDescent="0.2">
      <c r="A28" s="3">
        <v>42716</v>
      </c>
      <c r="B28" s="4"/>
      <c r="C28" s="4">
        <f t="shared" si="19"/>
        <v>14000</v>
      </c>
      <c r="D28" s="7">
        <f t="shared" si="0"/>
        <v>1</v>
      </c>
      <c r="E28" s="4"/>
      <c r="F28" s="4">
        <f t="shared" si="10"/>
        <v>14000</v>
      </c>
      <c r="G28" s="7">
        <f t="shared" si="1"/>
        <v>1</v>
      </c>
      <c r="I28" s="3">
        <v>42716</v>
      </c>
      <c r="J28" s="4"/>
      <c r="K28" s="4">
        <f t="shared" si="11"/>
        <v>70</v>
      </c>
      <c r="L28" s="7">
        <f t="shared" si="2"/>
        <v>1</v>
      </c>
      <c r="M28" s="4"/>
      <c r="N28" s="4">
        <f t="shared" si="12"/>
        <v>70</v>
      </c>
      <c r="O28" s="7">
        <f t="shared" si="3"/>
        <v>1</v>
      </c>
      <c r="Q28" s="3">
        <v>42716</v>
      </c>
      <c r="R28" s="4"/>
      <c r="S28" s="4">
        <f t="shared" si="13"/>
        <v>140</v>
      </c>
      <c r="T28" s="7">
        <f t="shared" si="4"/>
        <v>1</v>
      </c>
      <c r="U28" s="4"/>
      <c r="V28" s="4">
        <f t="shared" si="14"/>
        <v>140</v>
      </c>
      <c r="W28" s="7">
        <f t="shared" si="5"/>
        <v>1</v>
      </c>
      <c r="Y28" s="3">
        <v>42716</v>
      </c>
      <c r="Z28" s="4"/>
      <c r="AA28" s="4">
        <f t="shared" si="15"/>
        <v>105</v>
      </c>
      <c r="AB28" s="7">
        <f t="shared" si="6"/>
        <v>1</v>
      </c>
      <c r="AC28" s="4"/>
      <c r="AD28" s="4">
        <f t="shared" si="16"/>
        <v>105</v>
      </c>
      <c r="AE28" s="7">
        <f t="shared" si="7"/>
        <v>1</v>
      </c>
      <c r="AG28" s="3">
        <v>42716</v>
      </c>
      <c r="AH28" s="4"/>
      <c r="AI28" s="4">
        <f t="shared" si="17"/>
        <v>105</v>
      </c>
      <c r="AJ28" s="7">
        <f t="shared" si="8"/>
        <v>1</v>
      </c>
      <c r="AK28" s="4"/>
      <c r="AL28" s="4">
        <f t="shared" si="18"/>
        <v>105</v>
      </c>
      <c r="AM28" s="7">
        <f t="shared" si="9"/>
        <v>1</v>
      </c>
    </row>
    <row r="29" spans="1:39" x14ac:dyDescent="0.2">
      <c r="A29" s="3">
        <v>42723</v>
      </c>
      <c r="B29" s="4"/>
      <c r="C29" s="4">
        <f t="shared" si="19"/>
        <v>14000</v>
      </c>
      <c r="D29" s="7">
        <f t="shared" si="0"/>
        <v>1</v>
      </c>
      <c r="E29" s="4"/>
      <c r="F29" s="4">
        <f t="shared" si="10"/>
        <v>14000</v>
      </c>
      <c r="G29" s="7">
        <f t="shared" si="1"/>
        <v>1</v>
      </c>
      <c r="I29" s="3">
        <v>42723</v>
      </c>
      <c r="J29" s="4"/>
      <c r="K29" s="4">
        <f t="shared" si="11"/>
        <v>70</v>
      </c>
      <c r="L29" s="7">
        <f t="shared" si="2"/>
        <v>1</v>
      </c>
      <c r="M29" s="4"/>
      <c r="N29" s="4">
        <f t="shared" si="12"/>
        <v>70</v>
      </c>
      <c r="O29" s="7">
        <f t="shared" si="3"/>
        <v>1</v>
      </c>
      <c r="Q29" s="3">
        <v>42723</v>
      </c>
      <c r="R29" s="4"/>
      <c r="S29" s="4">
        <f t="shared" si="13"/>
        <v>140</v>
      </c>
      <c r="T29" s="7">
        <f t="shared" si="4"/>
        <v>1</v>
      </c>
      <c r="U29" s="4"/>
      <c r="V29" s="4">
        <f t="shared" si="14"/>
        <v>140</v>
      </c>
      <c r="W29" s="7">
        <f t="shared" si="5"/>
        <v>1</v>
      </c>
      <c r="Y29" s="3">
        <v>42723</v>
      </c>
      <c r="Z29" s="4"/>
      <c r="AA29" s="4">
        <f t="shared" si="15"/>
        <v>105</v>
      </c>
      <c r="AB29" s="7">
        <f t="shared" si="6"/>
        <v>1</v>
      </c>
      <c r="AC29" s="4"/>
      <c r="AD29" s="4">
        <f t="shared" si="16"/>
        <v>105</v>
      </c>
      <c r="AE29" s="7">
        <f t="shared" si="7"/>
        <v>1</v>
      </c>
      <c r="AG29" s="3">
        <v>42723</v>
      </c>
      <c r="AH29" s="4"/>
      <c r="AI29" s="4">
        <f t="shared" si="17"/>
        <v>105</v>
      </c>
      <c r="AJ29" s="7">
        <f t="shared" si="8"/>
        <v>1</v>
      </c>
      <c r="AK29" s="4"/>
      <c r="AL29" s="4">
        <f t="shared" si="18"/>
        <v>105</v>
      </c>
      <c r="AM29" s="7">
        <f t="shared" si="9"/>
        <v>1</v>
      </c>
    </row>
    <row r="30" spans="1:39" x14ac:dyDescent="0.2">
      <c r="A30" s="3">
        <v>42730</v>
      </c>
      <c r="B30" s="4"/>
      <c r="C30" s="4">
        <f t="shared" si="19"/>
        <v>14000</v>
      </c>
      <c r="D30" s="7">
        <f t="shared" si="0"/>
        <v>1</v>
      </c>
      <c r="E30" s="4"/>
      <c r="F30" s="4">
        <f t="shared" si="10"/>
        <v>14000</v>
      </c>
      <c r="G30" s="7">
        <f t="shared" si="1"/>
        <v>1</v>
      </c>
      <c r="I30" s="3">
        <v>42730</v>
      </c>
      <c r="J30" s="4"/>
      <c r="K30" s="4">
        <f t="shared" si="11"/>
        <v>70</v>
      </c>
      <c r="L30" s="7">
        <f t="shared" si="2"/>
        <v>1</v>
      </c>
      <c r="M30" s="4"/>
      <c r="N30" s="4">
        <f t="shared" si="12"/>
        <v>70</v>
      </c>
      <c r="O30" s="7">
        <f t="shared" si="3"/>
        <v>1</v>
      </c>
      <c r="Q30" s="3">
        <v>42730</v>
      </c>
      <c r="R30" s="4"/>
      <c r="S30" s="4">
        <f t="shared" si="13"/>
        <v>140</v>
      </c>
      <c r="T30" s="7">
        <f t="shared" si="4"/>
        <v>1</v>
      </c>
      <c r="U30" s="4"/>
      <c r="V30" s="4">
        <f t="shared" si="14"/>
        <v>140</v>
      </c>
      <c r="W30" s="7">
        <f t="shared" si="5"/>
        <v>1</v>
      </c>
      <c r="Y30" s="3">
        <v>42730</v>
      </c>
      <c r="Z30" s="4"/>
      <c r="AA30" s="4">
        <f t="shared" si="15"/>
        <v>105</v>
      </c>
      <c r="AB30" s="7">
        <f t="shared" si="6"/>
        <v>1</v>
      </c>
      <c r="AC30" s="4"/>
      <c r="AD30" s="4">
        <f t="shared" si="16"/>
        <v>105</v>
      </c>
      <c r="AE30" s="7">
        <f t="shared" si="7"/>
        <v>1</v>
      </c>
      <c r="AG30" s="3">
        <v>42730</v>
      </c>
      <c r="AH30" s="4"/>
      <c r="AI30" s="4">
        <f t="shared" si="17"/>
        <v>105</v>
      </c>
      <c r="AJ30" s="7">
        <f t="shared" si="8"/>
        <v>1</v>
      </c>
      <c r="AK30" s="4"/>
      <c r="AL30" s="4">
        <f t="shared" si="18"/>
        <v>105</v>
      </c>
      <c r="AM30" s="7">
        <f t="shared" si="9"/>
        <v>1</v>
      </c>
    </row>
    <row r="31" spans="1:39" x14ac:dyDescent="0.2">
      <c r="A31" s="3">
        <v>42737</v>
      </c>
      <c r="B31" s="4"/>
      <c r="C31" s="4">
        <f t="shared" si="19"/>
        <v>14000</v>
      </c>
      <c r="D31" s="7">
        <f t="shared" si="0"/>
        <v>1</v>
      </c>
      <c r="E31" s="4"/>
      <c r="F31" s="4">
        <f t="shared" si="10"/>
        <v>14000</v>
      </c>
      <c r="G31" s="7">
        <f t="shared" si="1"/>
        <v>1</v>
      </c>
      <c r="I31" s="3">
        <v>42737</v>
      </c>
      <c r="J31" s="4"/>
      <c r="K31" s="4">
        <f t="shared" si="11"/>
        <v>70</v>
      </c>
      <c r="L31" s="7">
        <f t="shared" si="2"/>
        <v>1</v>
      </c>
      <c r="M31" s="4"/>
      <c r="N31" s="4">
        <f t="shared" si="12"/>
        <v>70</v>
      </c>
      <c r="O31" s="7">
        <f t="shared" si="3"/>
        <v>1</v>
      </c>
      <c r="Q31" s="3">
        <v>42737</v>
      </c>
      <c r="R31" s="4"/>
      <c r="S31" s="4">
        <f t="shared" si="13"/>
        <v>140</v>
      </c>
      <c r="T31" s="7">
        <f t="shared" si="4"/>
        <v>1</v>
      </c>
      <c r="U31" s="4"/>
      <c r="V31" s="4">
        <f t="shared" si="14"/>
        <v>140</v>
      </c>
      <c r="W31" s="7">
        <f t="shared" si="5"/>
        <v>1</v>
      </c>
      <c r="Y31" s="3">
        <v>42737</v>
      </c>
      <c r="Z31" s="4"/>
      <c r="AA31" s="4">
        <f t="shared" si="15"/>
        <v>105</v>
      </c>
      <c r="AB31" s="7">
        <f t="shared" si="6"/>
        <v>1</v>
      </c>
      <c r="AC31" s="4"/>
      <c r="AD31" s="4">
        <f t="shared" si="16"/>
        <v>105</v>
      </c>
      <c r="AE31" s="7">
        <f t="shared" si="7"/>
        <v>1</v>
      </c>
      <c r="AG31" s="3">
        <v>42737</v>
      </c>
      <c r="AH31" s="4"/>
      <c r="AI31" s="4">
        <f t="shared" si="17"/>
        <v>105</v>
      </c>
      <c r="AJ31" s="7">
        <f t="shared" si="8"/>
        <v>1</v>
      </c>
      <c r="AK31" s="4"/>
      <c r="AL31" s="4">
        <f t="shared" si="18"/>
        <v>105</v>
      </c>
      <c r="AM31" s="7">
        <f t="shared" si="9"/>
        <v>1</v>
      </c>
    </row>
    <row r="32" spans="1:39" x14ac:dyDescent="0.2">
      <c r="A32" s="3">
        <v>42744</v>
      </c>
      <c r="B32" s="4"/>
      <c r="C32" s="4">
        <f t="shared" si="19"/>
        <v>14000</v>
      </c>
      <c r="D32" s="7">
        <f t="shared" si="0"/>
        <v>1</v>
      </c>
      <c r="E32" s="4"/>
      <c r="F32" s="4">
        <f t="shared" si="10"/>
        <v>14000</v>
      </c>
      <c r="G32" s="7">
        <f t="shared" si="1"/>
        <v>1</v>
      </c>
      <c r="I32" s="3">
        <v>42744</v>
      </c>
      <c r="J32" s="4"/>
      <c r="K32" s="4">
        <f t="shared" si="11"/>
        <v>70</v>
      </c>
      <c r="L32" s="7">
        <f t="shared" si="2"/>
        <v>1</v>
      </c>
      <c r="M32" s="4"/>
      <c r="N32" s="4">
        <f t="shared" si="12"/>
        <v>70</v>
      </c>
      <c r="O32" s="7">
        <f t="shared" si="3"/>
        <v>1</v>
      </c>
      <c r="Q32" s="3">
        <v>42744</v>
      </c>
      <c r="R32" s="4"/>
      <c r="S32" s="4">
        <f t="shared" si="13"/>
        <v>140</v>
      </c>
      <c r="T32" s="7">
        <f t="shared" si="4"/>
        <v>1</v>
      </c>
      <c r="U32" s="4"/>
      <c r="V32" s="4">
        <f t="shared" si="14"/>
        <v>140</v>
      </c>
      <c r="W32" s="7">
        <f t="shared" si="5"/>
        <v>1</v>
      </c>
      <c r="Y32" s="3">
        <v>42744</v>
      </c>
      <c r="Z32" s="4"/>
      <c r="AA32" s="4">
        <f t="shared" si="15"/>
        <v>105</v>
      </c>
      <c r="AB32" s="7">
        <f t="shared" si="6"/>
        <v>1</v>
      </c>
      <c r="AC32" s="4"/>
      <c r="AD32" s="4">
        <f t="shared" si="16"/>
        <v>105</v>
      </c>
      <c r="AE32" s="7">
        <f t="shared" si="7"/>
        <v>1</v>
      </c>
      <c r="AG32" s="3">
        <v>42744</v>
      </c>
      <c r="AH32" s="4"/>
      <c r="AI32" s="4">
        <f t="shared" si="17"/>
        <v>105</v>
      </c>
      <c r="AJ32" s="7">
        <f t="shared" si="8"/>
        <v>1</v>
      </c>
      <c r="AK32" s="4"/>
      <c r="AL32" s="4">
        <f t="shared" si="18"/>
        <v>105</v>
      </c>
      <c r="AM32" s="7">
        <f t="shared" si="9"/>
        <v>1</v>
      </c>
    </row>
    <row r="33" spans="1:39" x14ac:dyDescent="0.2">
      <c r="A33" s="3">
        <v>42751</v>
      </c>
      <c r="B33" s="4"/>
      <c r="C33" s="4">
        <f t="shared" si="19"/>
        <v>14000</v>
      </c>
      <c r="D33" s="7">
        <f t="shared" si="0"/>
        <v>1</v>
      </c>
      <c r="E33" s="4"/>
      <c r="F33" s="4">
        <f t="shared" si="10"/>
        <v>14000</v>
      </c>
      <c r="G33" s="7">
        <f t="shared" si="1"/>
        <v>1</v>
      </c>
      <c r="I33" s="3">
        <v>42751</v>
      </c>
      <c r="J33" s="4"/>
      <c r="K33" s="4">
        <f t="shared" si="11"/>
        <v>70</v>
      </c>
      <c r="L33" s="7">
        <f t="shared" si="2"/>
        <v>1</v>
      </c>
      <c r="M33" s="4"/>
      <c r="N33" s="4">
        <f t="shared" si="12"/>
        <v>70</v>
      </c>
      <c r="O33" s="7">
        <f t="shared" si="3"/>
        <v>1</v>
      </c>
      <c r="Q33" s="3">
        <v>42751</v>
      </c>
      <c r="R33" s="4"/>
      <c r="S33" s="4">
        <f t="shared" si="13"/>
        <v>140</v>
      </c>
      <c r="T33" s="7">
        <f t="shared" si="4"/>
        <v>1</v>
      </c>
      <c r="U33" s="4"/>
      <c r="V33" s="4">
        <f t="shared" si="14"/>
        <v>140</v>
      </c>
      <c r="W33" s="7">
        <f t="shared" si="5"/>
        <v>1</v>
      </c>
      <c r="Y33" s="3">
        <v>42751</v>
      </c>
      <c r="Z33" s="4"/>
      <c r="AA33" s="4">
        <f t="shared" si="15"/>
        <v>105</v>
      </c>
      <c r="AB33" s="7">
        <f t="shared" si="6"/>
        <v>1</v>
      </c>
      <c r="AC33" s="4"/>
      <c r="AD33" s="4">
        <f t="shared" si="16"/>
        <v>105</v>
      </c>
      <c r="AE33" s="7">
        <f t="shared" si="7"/>
        <v>1</v>
      </c>
      <c r="AG33" s="3">
        <v>42751</v>
      </c>
      <c r="AH33" s="4"/>
      <c r="AI33" s="4">
        <f t="shared" si="17"/>
        <v>105</v>
      </c>
      <c r="AJ33" s="7">
        <f t="shared" si="8"/>
        <v>1</v>
      </c>
      <c r="AK33" s="4"/>
      <c r="AL33" s="4">
        <f t="shared" si="18"/>
        <v>105</v>
      </c>
      <c r="AM33" s="7">
        <f t="shared" si="9"/>
        <v>1</v>
      </c>
    </row>
    <row r="34" spans="1:39" x14ac:dyDescent="0.2">
      <c r="A34" s="3">
        <v>42758</v>
      </c>
      <c r="B34" s="4"/>
      <c r="C34" s="4">
        <f t="shared" si="19"/>
        <v>14000</v>
      </c>
      <c r="D34" s="7">
        <f t="shared" si="0"/>
        <v>1</v>
      </c>
      <c r="E34" s="4"/>
      <c r="F34" s="4">
        <f t="shared" si="10"/>
        <v>14000</v>
      </c>
      <c r="G34" s="7">
        <f t="shared" si="1"/>
        <v>1</v>
      </c>
      <c r="I34" s="3">
        <v>42758</v>
      </c>
      <c r="J34" s="4"/>
      <c r="K34" s="4">
        <f t="shared" si="11"/>
        <v>70</v>
      </c>
      <c r="L34" s="7">
        <f t="shared" si="2"/>
        <v>1</v>
      </c>
      <c r="M34" s="4"/>
      <c r="N34" s="4">
        <f t="shared" si="12"/>
        <v>70</v>
      </c>
      <c r="O34" s="7">
        <f t="shared" si="3"/>
        <v>1</v>
      </c>
      <c r="Q34" s="3">
        <v>42758</v>
      </c>
      <c r="R34" s="4"/>
      <c r="S34" s="4">
        <f t="shared" si="13"/>
        <v>140</v>
      </c>
      <c r="T34" s="7">
        <f t="shared" si="4"/>
        <v>1</v>
      </c>
      <c r="U34" s="4"/>
      <c r="V34" s="4">
        <f t="shared" si="14"/>
        <v>140</v>
      </c>
      <c r="W34" s="7">
        <f t="shared" si="5"/>
        <v>1</v>
      </c>
      <c r="Y34" s="3">
        <v>42758</v>
      </c>
      <c r="Z34" s="4"/>
      <c r="AA34" s="4">
        <f t="shared" si="15"/>
        <v>105</v>
      </c>
      <c r="AB34" s="7">
        <f t="shared" si="6"/>
        <v>1</v>
      </c>
      <c r="AC34" s="4"/>
      <c r="AD34" s="4">
        <f t="shared" si="16"/>
        <v>105</v>
      </c>
      <c r="AE34" s="7">
        <f t="shared" si="7"/>
        <v>1</v>
      </c>
      <c r="AG34" s="3">
        <v>42758</v>
      </c>
      <c r="AH34" s="4"/>
      <c r="AI34" s="4">
        <f t="shared" si="17"/>
        <v>105</v>
      </c>
      <c r="AJ34" s="7">
        <f t="shared" si="8"/>
        <v>1</v>
      </c>
      <c r="AK34" s="4"/>
      <c r="AL34" s="4">
        <f t="shared" si="18"/>
        <v>105</v>
      </c>
      <c r="AM34" s="7">
        <f t="shared" si="9"/>
        <v>1</v>
      </c>
    </row>
    <row r="35" spans="1:39" x14ac:dyDescent="0.2">
      <c r="A35" s="3">
        <v>42765</v>
      </c>
      <c r="B35" s="4"/>
      <c r="C35" s="4">
        <f t="shared" si="19"/>
        <v>14000</v>
      </c>
      <c r="D35" s="7">
        <f t="shared" si="0"/>
        <v>1</v>
      </c>
      <c r="E35" s="4"/>
      <c r="F35" s="4">
        <f t="shared" si="10"/>
        <v>14000</v>
      </c>
      <c r="G35" s="7">
        <f t="shared" si="1"/>
        <v>1</v>
      </c>
      <c r="I35" s="3">
        <v>42765</v>
      </c>
      <c r="J35" s="4"/>
      <c r="K35" s="4">
        <f t="shared" si="11"/>
        <v>70</v>
      </c>
      <c r="L35" s="7">
        <f t="shared" si="2"/>
        <v>1</v>
      </c>
      <c r="M35" s="4"/>
      <c r="N35" s="4">
        <f t="shared" si="12"/>
        <v>70</v>
      </c>
      <c r="O35" s="7">
        <f t="shared" si="3"/>
        <v>1</v>
      </c>
      <c r="Q35" s="3">
        <v>42765</v>
      </c>
      <c r="R35" s="4"/>
      <c r="S35" s="4">
        <f t="shared" si="13"/>
        <v>140</v>
      </c>
      <c r="T35" s="7">
        <f t="shared" si="4"/>
        <v>1</v>
      </c>
      <c r="U35" s="4"/>
      <c r="V35" s="4">
        <f t="shared" si="14"/>
        <v>140</v>
      </c>
      <c r="W35" s="7">
        <f t="shared" si="5"/>
        <v>1</v>
      </c>
      <c r="Y35" s="3">
        <v>42765</v>
      </c>
      <c r="Z35" s="4"/>
      <c r="AA35" s="4">
        <f t="shared" si="15"/>
        <v>105</v>
      </c>
      <c r="AB35" s="7">
        <f t="shared" si="6"/>
        <v>1</v>
      </c>
      <c r="AC35" s="4"/>
      <c r="AD35" s="4">
        <f t="shared" si="16"/>
        <v>105</v>
      </c>
      <c r="AE35" s="7">
        <f t="shared" si="7"/>
        <v>1</v>
      </c>
      <c r="AG35" s="3">
        <v>42765</v>
      </c>
      <c r="AH35" s="4"/>
      <c r="AI35" s="4">
        <f t="shared" si="17"/>
        <v>105</v>
      </c>
      <c r="AJ35" s="7">
        <f t="shared" si="8"/>
        <v>1</v>
      </c>
      <c r="AK35" s="4"/>
      <c r="AL35" s="4">
        <f t="shared" si="18"/>
        <v>105</v>
      </c>
      <c r="AM35" s="7">
        <f t="shared" si="9"/>
        <v>1</v>
      </c>
    </row>
    <row r="36" spans="1:39" x14ac:dyDescent="0.2">
      <c r="A36" s="3">
        <v>42772</v>
      </c>
      <c r="B36" s="4"/>
      <c r="C36" s="4">
        <f t="shared" si="19"/>
        <v>14000</v>
      </c>
      <c r="D36" s="7">
        <f t="shared" si="0"/>
        <v>1</v>
      </c>
      <c r="E36" s="4"/>
      <c r="F36" s="4">
        <f t="shared" si="10"/>
        <v>14000</v>
      </c>
      <c r="G36" s="7">
        <f t="shared" si="1"/>
        <v>1</v>
      </c>
      <c r="I36" s="3">
        <v>42772</v>
      </c>
      <c r="J36" s="4"/>
      <c r="K36" s="4">
        <f t="shared" si="11"/>
        <v>70</v>
      </c>
      <c r="L36" s="7">
        <f t="shared" si="2"/>
        <v>1</v>
      </c>
      <c r="M36" s="4"/>
      <c r="N36" s="4">
        <f t="shared" si="12"/>
        <v>70</v>
      </c>
      <c r="O36" s="7">
        <f t="shared" si="3"/>
        <v>1</v>
      </c>
      <c r="Q36" s="3">
        <v>42772</v>
      </c>
      <c r="R36" s="4"/>
      <c r="S36" s="4">
        <f t="shared" si="13"/>
        <v>140</v>
      </c>
      <c r="T36" s="7">
        <f t="shared" si="4"/>
        <v>1</v>
      </c>
      <c r="U36" s="4"/>
      <c r="V36" s="4">
        <f t="shared" si="14"/>
        <v>140</v>
      </c>
      <c r="W36" s="7">
        <f t="shared" si="5"/>
        <v>1</v>
      </c>
      <c r="Y36" s="3">
        <v>42772</v>
      </c>
      <c r="Z36" s="4"/>
      <c r="AA36" s="4">
        <f t="shared" si="15"/>
        <v>105</v>
      </c>
      <c r="AB36" s="7">
        <f t="shared" si="6"/>
        <v>1</v>
      </c>
      <c r="AC36" s="4"/>
      <c r="AD36" s="4">
        <f t="shared" si="16"/>
        <v>105</v>
      </c>
      <c r="AE36" s="7">
        <f t="shared" si="7"/>
        <v>1</v>
      </c>
      <c r="AG36" s="3">
        <v>42772</v>
      </c>
      <c r="AH36" s="4"/>
      <c r="AI36" s="4">
        <f t="shared" si="17"/>
        <v>105</v>
      </c>
      <c r="AJ36" s="7">
        <f t="shared" si="8"/>
        <v>1</v>
      </c>
      <c r="AK36" s="4"/>
      <c r="AL36" s="4">
        <f t="shared" si="18"/>
        <v>105</v>
      </c>
      <c r="AM36" s="7">
        <f t="shared" si="9"/>
        <v>1</v>
      </c>
    </row>
    <row r="37" spans="1:39" x14ac:dyDescent="0.2">
      <c r="A37" s="3">
        <v>42779</v>
      </c>
      <c r="B37" s="4"/>
      <c r="C37" s="4">
        <f t="shared" si="19"/>
        <v>14000</v>
      </c>
      <c r="D37" s="7">
        <f t="shared" si="0"/>
        <v>1</v>
      </c>
      <c r="E37" s="4"/>
      <c r="F37" s="4">
        <f t="shared" si="10"/>
        <v>14000</v>
      </c>
      <c r="G37" s="7">
        <f t="shared" si="1"/>
        <v>1</v>
      </c>
      <c r="I37" s="3">
        <v>42779</v>
      </c>
      <c r="J37" s="4"/>
      <c r="K37" s="4">
        <f t="shared" si="11"/>
        <v>70</v>
      </c>
      <c r="L37" s="7">
        <f t="shared" si="2"/>
        <v>1</v>
      </c>
      <c r="M37" s="4"/>
      <c r="N37" s="4">
        <f t="shared" si="12"/>
        <v>70</v>
      </c>
      <c r="O37" s="7">
        <f t="shared" si="3"/>
        <v>1</v>
      </c>
      <c r="Q37" s="3">
        <v>42779</v>
      </c>
      <c r="R37" s="4"/>
      <c r="S37" s="4">
        <f t="shared" si="13"/>
        <v>140</v>
      </c>
      <c r="T37" s="7">
        <f t="shared" si="4"/>
        <v>1</v>
      </c>
      <c r="U37" s="4"/>
      <c r="V37" s="4">
        <f t="shared" si="14"/>
        <v>140</v>
      </c>
      <c r="W37" s="7">
        <f t="shared" si="5"/>
        <v>1</v>
      </c>
      <c r="Y37" s="3">
        <v>42779</v>
      </c>
      <c r="Z37" s="4"/>
      <c r="AA37" s="4">
        <f t="shared" si="15"/>
        <v>105</v>
      </c>
      <c r="AB37" s="7">
        <f t="shared" si="6"/>
        <v>1</v>
      </c>
      <c r="AC37" s="4"/>
      <c r="AD37" s="4">
        <f t="shared" si="16"/>
        <v>105</v>
      </c>
      <c r="AE37" s="7">
        <f t="shared" si="7"/>
        <v>1</v>
      </c>
      <c r="AG37" s="3">
        <v>42779</v>
      </c>
      <c r="AH37" s="4"/>
      <c r="AI37" s="4">
        <f t="shared" si="17"/>
        <v>105</v>
      </c>
      <c r="AJ37" s="7">
        <f t="shared" si="8"/>
        <v>1</v>
      </c>
      <c r="AK37" s="4"/>
      <c r="AL37" s="4">
        <f t="shared" si="18"/>
        <v>105</v>
      </c>
      <c r="AM37" s="7">
        <f t="shared" si="9"/>
        <v>1</v>
      </c>
    </row>
    <row r="38" spans="1:39" x14ac:dyDescent="0.2">
      <c r="A38" s="3">
        <v>42786</v>
      </c>
      <c r="B38" s="4"/>
      <c r="C38" s="4">
        <f t="shared" si="19"/>
        <v>14000</v>
      </c>
      <c r="D38" s="7">
        <f t="shared" si="0"/>
        <v>1</v>
      </c>
      <c r="E38" s="4"/>
      <c r="F38" s="4">
        <f t="shared" si="10"/>
        <v>14000</v>
      </c>
      <c r="G38" s="7">
        <f t="shared" si="1"/>
        <v>1</v>
      </c>
      <c r="I38" s="3">
        <v>42786</v>
      </c>
      <c r="J38" s="4"/>
      <c r="K38" s="4">
        <f t="shared" si="11"/>
        <v>70</v>
      </c>
      <c r="L38" s="7">
        <f t="shared" si="2"/>
        <v>1</v>
      </c>
      <c r="M38" s="4"/>
      <c r="N38" s="4">
        <f t="shared" si="12"/>
        <v>70</v>
      </c>
      <c r="O38" s="7">
        <f t="shared" si="3"/>
        <v>1</v>
      </c>
      <c r="Q38" s="3">
        <v>42786</v>
      </c>
      <c r="R38" s="4"/>
      <c r="S38" s="4">
        <f t="shared" si="13"/>
        <v>140</v>
      </c>
      <c r="T38" s="7">
        <f t="shared" si="4"/>
        <v>1</v>
      </c>
      <c r="U38" s="4"/>
      <c r="V38" s="4">
        <f t="shared" si="14"/>
        <v>140</v>
      </c>
      <c r="W38" s="7">
        <f t="shared" si="5"/>
        <v>1</v>
      </c>
      <c r="Y38" s="3">
        <v>42786</v>
      </c>
      <c r="Z38" s="4"/>
      <c r="AA38" s="4">
        <f t="shared" si="15"/>
        <v>105</v>
      </c>
      <c r="AB38" s="7">
        <f t="shared" si="6"/>
        <v>1</v>
      </c>
      <c r="AC38" s="4"/>
      <c r="AD38" s="4">
        <f t="shared" si="16"/>
        <v>105</v>
      </c>
      <c r="AE38" s="7">
        <f t="shared" si="7"/>
        <v>1</v>
      </c>
      <c r="AG38" s="3">
        <v>42786</v>
      </c>
      <c r="AH38" s="4"/>
      <c r="AI38" s="4">
        <f t="shared" si="17"/>
        <v>105</v>
      </c>
      <c r="AJ38" s="7">
        <f t="shared" si="8"/>
        <v>1</v>
      </c>
      <c r="AK38" s="4"/>
      <c r="AL38" s="4">
        <f t="shared" si="18"/>
        <v>105</v>
      </c>
      <c r="AM38" s="7">
        <f t="shared" si="9"/>
        <v>1</v>
      </c>
    </row>
    <row r="39" spans="1:39" x14ac:dyDescent="0.2">
      <c r="A39" s="3">
        <v>42793</v>
      </c>
      <c r="B39" s="4"/>
      <c r="C39" s="4">
        <f t="shared" si="19"/>
        <v>14000</v>
      </c>
      <c r="D39" s="7">
        <f t="shared" si="0"/>
        <v>1</v>
      </c>
      <c r="E39" s="4"/>
      <c r="F39" s="4">
        <f t="shared" si="10"/>
        <v>14000</v>
      </c>
      <c r="G39" s="7">
        <f t="shared" si="1"/>
        <v>1</v>
      </c>
      <c r="I39" s="3">
        <v>42793</v>
      </c>
      <c r="J39" s="4"/>
      <c r="K39" s="4">
        <f t="shared" si="11"/>
        <v>70</v>
      </c>
      <c r="L39" s="7">
        <f t="shared" si="2"/>
        <v>1</v>
      </c>
      <c r="M39" s="4"/>
      <c r="N39" s="4">
        <f t="shared" si="12"/>
        <v>70</v>
      </c>
      <c r="O39" s="7">
        <f t="shared" si="3"/>
        <v>1</v>
      </c>
      <c r="Q39" s="3">
        <v>42793</v>
      </c>
      <c r="R39" s="4"/>
      <c r="S39" s="4">
        <f t="shared" si="13"/>
        <v>140</v>
      </c>
      <c r="T39" s="7">
        <f t="shared" si="4"/>
        <v>1</v>
      </c>
      <c r="U39" s="4"/>
      <c r="V39" s="4">
        <f t="shared" si="14"/>
        <v>140</v>
      </c>
      <c r="W39" s="7">
        <f t="shared" si="5"/>
        <v>1</v>
      </c>
      <c r="Y39" s="3">
        <v>42793</v>
      </c>
      <c r="Z39" s="4"/>
      <c r="AA39" s="4">
        <f t="shared" si="15"/>
        <v>105</v>
      </c>
      <c r="AB39" s="7">
        <f t="shared" si="6"/>
        <v>1</v>
      </c>
      <c r="AC39" s="4"/>
      <c r="AD39" s="4">
        <f t="shared" si="16"/>
        <v>105</v>
      </c>
      <c r="AE39" s="7">
        <f t="shared" si="7"/>
        <v>1</v>
      </c>
      <c r="AG39" s="3">
        <v>42793</v>
      </c>
      <c r="AH39" s="4"/>
      <c r="AI39" s="4">
        <f t="shared" si="17"/>
        <v>105</v>
      </c>
      <c r="AJ39" s="7">
        <f t="shared" si="8"/>
        <v>1</v>
      </c>
      <c r="AK39" s="4"/>
      <c r="AL39" s="4">
        <f t="shared" si="18"/>
        <v>105</v>
      </c>
      <c r="AM39" s="7">
        <f t="shared" si="9"/>
        <v>1</v>
      </c>
    </row>
    <row r="40" spans="1:39" x14ac:dyDescent="0.2">
      <c r="A40" s="3">
        <v>42800</v>
      </c>
      <c r="B40" s="4"/>
      <c r="C40" s="4">
        <f t="shared" si="19"/>
        <v>14000</v>
      </c>
      <c r="D40" s="7">
        <f t="shared" si="0"/>
        <v>1</v>
      </c>
      <c r="E40" s="4"/>
      <c r="F40" s="4">
        <f t="shared" si="10"/>
        <v>14000</v>
      </c>
      <c r="G40" s="7">
        <f t="shared" si="1"/>
        <v>1</v>
      </c>
      <c r="I40" s="3">
        <v>42800</v>
      </c>
      <c r="J40" s="4"/>
      <c r="K40" s="4">
        <f t="shared" si="11"/>
        <v>70</v>
      </c>
      <c r="L40" s="7">
        <f t="shared" si="2"/>
        <v>1</v>
      </c>
      <c r="M40" s="4"/>
      <c r="N40" s="4">
        <f t="shared" si="12"/>
        <v>70</v>
      </c>
      <c r="O40" s="7">
        <f t="shared" si="3"/>
        <v>1</v>
      </c>
      <c r="Q40" s="3">
        <v>42800</v>
      </c>
      <c r="R40" s="4"/>
      <c r="S40" s="4">
        <f t="shared" si="13"/>
        <v>140</v>
      </c>
      <c r="T40" s="7">
        <f t="shared" si="4"/>
        <v>1</v>
      </c>
      <c r="U40" s="4"/>
      <c r="V40" s="4">
        <f t="shared" si="14"/>
        <v>140</v>
      </c>
      <c r="W40" s="7">
        <f t="shared" si="5"/>
        <v>1</v>
      </c>
      <c r="Y40" s="3">
        <v>42800</v>
      </c>
      <c r="Z40" s="4"/>
      <c r="AA40" s="4">
        <f t="shared" si="15"/>
        <v>105</v>
      </c>
      <c r="AB40" s="7">
        <f t="shared" si="6"/>
        <v>1</v>
      </c>
      <c r="AC40" s="4"/>
      <c r="AD40" s="4">
        <f t="shared" si="16"/>
        <v>105</v>
      </c>
      <c r="AE40" s="7">
        <f t="shared" si="7"/>
        <v>1</v>
      </c>
      <c r="AG40" s="3">
        <v>42800</v>
      </c>
      <c r="AH40" s="4"/>
      <c r="AI40" s="4">
        <f t="shared" si="17"/>
        <v>105</v>
      </c>
      <c r="AJ40" s="7">
        <f t="shared" si="8"/>
        <v>1</v>
      </c>
      <c r="AK40" s="4"/>
      <c r="AL40" s="4">
        <f t="shared" si="18"/>
        <v>105</v>
      </c>
      <c r="AM40" s="7">
        <f t="shared" si="9"/>
        <v>1</v>
      </c>
    </row>
    <row r="41" spans="1:39" x14ac:dyDescent="0.2">
      <c r="A41" s="3">
        <v>42807</v>
      </c>
      <c r="B41" s="4"/>
      <c r="C41" s="4">
        <f t="shared" si="19"/>
        <v>14000</v>
      </c>
      <c r="D41" s="7">
        <f t="shared" si="0"/>
        <v>1</v>
      </c>
      <c r="E41" s="4"/>
      <c r="F41" s="4">
        <f t="shared" si="10"/>
        <v>14000</v>
      </c>
      <c r="G41" s="7">
        <f t="shared" si="1"/>
        <v>1</v>
      </c>
      <c r="I41" s="3">
        <v>42807</v>
      </c>
      <c r="J41" s="4"/>
      <c r="K41" s="4">
        <f t="shared" si="11"/>
        <v>70</v>
      </c>
      <c r="L41" s="7">
        <f t="shared" si="2"/>
        <v>1</v>
      </c>
      <c r="M41" s="4"/>
      <c r="N41" s="4">
        <f t="shared" si="12"/>
        <v>70</v>
      </c>
      <c r="O41" s="7">
        <f t="shared" si="3"/>
        <v>1</v>
      </c>
      <c r="Q41" s="3">
        <v>42807</v>
      </c>
      <c r="R41" s="4"/>
      <c r="S41" s="4">
        <f t="shared" si="13"/>
        <v>140</v>
      </c>
      <c r="T41" s="7">
        <f t="shared" si="4"/>
        <v>1</v>
      </c>
      <c r="U41" s="4"/>
      <c r="V41" s="4">
        <f t="shared" si="14"/>
        <v>140</v>
      </c>
      <c r="W41" s="7">
        <f t="shared" si="5"/>
        <v>1</v>
      </c>
      <c r="Y41" s="3">
        <v>42807</v>
      </c>
      <c r="Z41" s="4"/>
      <c r="AA41" s="4">
        <f t="shared" si="15"/>
        <v>105</v>
      </c>
      <c r="AB41" s="7">
        <f t="shared" si="6"/>
        <v>1</v>
      </c>
      <c r="AC41" s="4"/>
      <c r="AD41" s="4">
        <f t="shared" si="16"/>
        <v>105</v>
      </c>
      <c r="AE41" s="7">
        <f t="shared" si="7"/>
        <v>1</v>
      </c>
      <c r="AG41" s="3">
        <v>42807</v>
      </c>
      <c r="AH41" s="4"/>
      <c r="AI41" s="4">
        <f t="shared" si="17"/>
        <v>105</v>
      </c>
      <c r="AJ41" s="7">
        <f t="shared" si="8"/>
        <v>1</v>
      </c>
      <c r="AK41" s="4"/>
      <c r="AL41" s="4">
        <f t="shared" si="18"/>
        <v>105</v>
      </c>
      <c r="AM41" s="7">
        <f t="shared" si="9"/>
        <v>1</v>
      </c>
    </row>
    <row r="42" spans="1:39" x14ac:dyDescent="0.2">
      <c r="A42" s="3">
        <v>42814</v>
      </c>
      <c r="B42" s="4"/>
      <c r="C42" s="4">
        <f t="shared" si="19"/>
        <v>14000</v>
      </c>
      <c r="D42" s="7">
        <f t="shared" si="0"/>
        <v>1</v>
      </c>
      <c r="E42" s="4"/>
      <c r="F42" s="4">
        <f t="shared" si="10"/>
        <v>14000</v>
      </c>
      <c r="G42" s="7">
        <f t="shared" si="1"/>
        <v>1</v>
      </c>
      <c r="I42" s="3">
        <v>42814</v>
      </c>
      <c r="J42" s="4"/>
      <c r="K42" s="4">
        <f t="shared" si="11"/>
        <v>70</v>
      </c>
      <c r="L42" s="7">
        <f t="shared" si="2"/>
        <v>1</v>
      </c>
      <c r="M42" s="4"/>
      <c r="N42" s="4">
        <f t="shared" si="12"/>
        <v>70</v>
      </c>
      <c r="O42" s="7">
        <f t="shared" si="3"/>
        <v>1</v>
      </c>
      <c r="Q42" s="3">
        <v>42814</v>
      </c>
      <c r="R42" s="4"/>
      <c r="S42" s="4">
        <f t="shared" si="13"/>
        <v>140</v>
      </c>
      <c r="T42" s="7">
        <f t="shared" si="4"/>
        <v>1</v>
      </c>
      <c r="U42" s="4"/>
      <c r="V42" s="4">
        <f t="shared" si="14"/>
        <v>140</v>
      </c>
      <c r="W42" s="7">
        <f t="shared" si="5"/>
        <v>1</v>
      </c>
      <c r="Y42" s="3">
        <v>42814</v>
      </c>
      <c r="Z42" s="4"/>
      <c r="AA42" s="4">
        <f t="shared" si="15"/>
        <v>105</v>
      </c>
      <c r="AB42" s="7">
        <f t="shared" si="6"/>
        <v>1</v>
      </c>
      <c r="AC42" s="4"/>
      <c r="AD42" s="4">
        <f t="shared" si="16"/>
        <v>105</v>
      </c>
      <c r="AE42" s="7">
        <f t="shared" si="7"/>
        <v>1</v>
      </c>
      <c r="AG42" s="3">
        <v>42814</v>
      </c>
      <c r="AH42" s="4"/>
      <c r="AI42" s="4">
        <f t="shared" si="17"/>
        <v>105</v>
      </c>
      <c r="AJ42" s="7">
        <f t="shared" si="8"/>
        <v>1</v>
      </c>
      <c r="AK42" s="4"/>
      <c r="AL42" s="4">
        <f t="shared" si="18"/>
        <v>105</v>
      </c>
      <c r="AM42" s="7">
        <f t="shared" si="9"/>
        <v>1</v>
      </c>
    </row>
    <row r="43" spans="1:39" x14ac:dyDescent="0.2">
      <c r="A43" s="3">
        <v>42821</v>
      </c>
      <c r="B43" s="4"/>
      <c r="C43" s="4">
        <f t="shared" si="19"/>
        <v>14000</v>
      </c>
      <c r="D43" s="7">
        <f t="shared" si="0"/>
        <v>1</v>
      </c>
      <c r="E43" s="4"/>
      <c r="F43" s="4">
        <f t="shared" si="10"/>
        <v>14000</v>
      </c>
      <c r="G43" s="7">
        <f t="shared" si="1"/>
        <v>1</v>
      </c>
      <c r="I43" s="3">
        <v>42821</v>
      </c>
      <c r="J43" s="4"/>
      <c r="K43" s="4">
        <f t="shared" si="11"/>
        <v>70</v>
      </c>
      <c r="L43" s="7">
        <f t="shared" si="2"/>
        <v>1</v>
      </c>
      <c r="M43" s="4"/>
      <c r="N43" s="4">
        <f t="shared" si="12"/>
        <v>70</v>
      </c>
      <c r="O43" s="7">
        <f t="shared" si="3"/>
        <v>1</v>
      </c>
      <c r="Q43" s="3">
        <v>42821</v>
      </c>
      <c r="R43" s="4"/>
      <c r="S43" s="4">
        <f t="shared" si="13"/>
        <v>140</v>
      </c>
      <c r="T43" s="7">
        <f t="shared" si="4"/>
        <v>1</v>
      </c>
      <c r="U43" s="4"/>
      <c r="V43" s="4">
        <f t="shared" si="14"/>
        <v>140</v>
      </c>
      <c r="W43" s="7">
        <f t="shared" si="5"/>
        <v>1</v>
      </c>
      <c r="Y43" s="3">
        <v>42821</v>
      </c>
      <c r="Z43" s="4"/>
      <c r="AA43" s="4">
        <f t="shared" si="15"/>
        <v>105</v>
      </c>
      <c r="AB43" s="7">
        <f t="shared" si="6"/>
        <v>1</v>
      </c>
      <c r="AC43" s="4"/>
      <c r="AD43" s="4">
        <f t="shared" si="16"/>
        <v>105</v>
      </c>
      <c r="AE43" s="7">
        <f t="shared" si="7"/>
        <v>1</v>
      </c>
      <c r="AG43" s="3">
        <v>42821</v>
      </c>
      <c r="AH43" s="4"/>
      <c r="AI43" s="4">
        <f t="shared" si="17"/>
        <v>105</v>
      </c>
      <c r="AJ43" s="7">
        <f t="shared" si="8"/>
        <v>1</v>
      </c>
      <c r="AK43" s="4"/>
      <c r="AL43" s="4">
        <f t="shared" si="18"/>
        <v>105</v>
      </c>
      <c r="AM43" s="7">
        <f t="shared" si="9"/>
        <v>1</v>
      </c>
    </row>
    <row r="44" spans="1:39" x14ac:dyDescent="0.2">
      <c r="A44" s="3">
        <v>42828</v>
      </c>
      <c r="B44" s="4"/>
      <c r="C44" s="4">
        <f t="shared" si="19"/>
        <v>14000</v>
      </c>
      <c r="D44" s="7">
        <f t="shared" si="0"/>
        <v>1</v>
      </c>
      <c r="E44" s="4"/>
      <c r="F44" s="4">
        <f t="shared" si="10"/>
        <v>14000</v>
      </c>
      <c r="G44" s="7">
        <f t="shared" si="1"/>
        <v>1</v>
      </c>
      <c r="I44" s="3">
        <v>42828</v>
      </c>
      <c r="J44" s="4"/>
      <c r="K44" s="4">
        <f t="shared" si="11"/>
        <v>70</v>
      </c>
      <c r="L44" s="7">
        <f t="shared" si="2"/>
        <v>1</v>
      </c>
      <c r="M44" s="4"/>
      <c r="N44" s="4">
        <f t="shared" si="12"/>
        <v>70</v>
      </c>
      <c r="O44" s="7">
        <f t="shared" si="3"/>
        <v>1</v>
      </c>
      <c r="Q44" s="3">
        <v>42828</v>
      </c>
      <c r="R44" s="4"/>
      <c r="S44" s="4">
        <f t="shared" si="13"/>
        <v>140</v>
      </c>
      <c r="T44" s="7">
        <f t="shared" si="4"/>
        <v>1</v>
      </c>
      <c r="U44" s="4"/>
      <c r="V44" s="4">
        <f t="shared" si="14"/>
        <v>140</v>
      </c>
      <c r="W44" s="7">
        <f t="shared" si="5"/>
        <v>1</v>
      </c>
      <c r="Y44" s="3">
        <v>42828</v>
      </c>
      <c r="Z44" s="4"/>
      <c r="AA44" s="4">
        <f t="shared" si="15"/>
        <v>105</v>
      </c>
      <c r="AB44" s="7">
        <f t="shared" si="6"/>
        <v>1</v>
      </c>
      <c r="AC44" s="4"/>
      <c r="AD44" s="4">
        <f t="shared" si="16"/>
        <v>105</v>
      </c>
      <c r="AE44" s="7">
        <f t="shared" si="7"/>
        <v>1</v>
      </c>
      <c r="AG44" s="3">
        <v>42828</v>
      </c>
      <c r="AH44" s="4"/>
      <c r="AI44" s="4">
        <f t="shared" si="17"/>
        <v>105</v>
      </c>
      <c r="AJ44" s="7">
        <f t="shared" si="8"/>
        <v>1</v>
      </c>
      <c r="AK44" s="4"/>
      <c r="AL44" s="4">
        <f t="shared" si="18"/>
        <v>105</v>
      </c>
      <c r="AM44" s="7">
        <f t="shared" si="9"/>
        <v>1</v>
      </c>
    </row>
    <row r="45" spans="1:39" x14ac:dyDescent="0.2">
      <c r="A45" s="3">
        <v>42835</v>
      </c>
      <c r="B45" s="4"/>
      <c r="C45" s="4">
        <f t="shared" si="19"/>
        <v>14000</v>
      </c>
      <c r="D45" s="7">
        <f t="shared" si="0"/>
        <v>1</v>
      </c>
      <c r="E45" s="4"/>
      <c r="F45" s="4">
        <f t="shared" si="10"/>
        <v>14000</v>
      </c>
      <c r="G45" s="7">
        <f t="shared" si="1"/>
        <v>1</v>
      </c>
      <c r="I45" s="3">
        <v>42835</v>
      </c>
      <c r="J45" s="4"/>
      <c r="K45" s="4">
        <f t="shared" si="11"/>
        <v>70</v>
      </c>
      <c r="L45" s="7">
        <f t="shared" si="2"/>
        <v>1</v>
      </c>
      <c r="M45" s="4"/>
      <c r="N45" s="4">
        <f t="shared" si="12"/>
        <v>70</v>
      </c>
      <c r="O45" s="7">
        <f t="shared" si="3"/>
        <v>1</v>
      </c>
      <c r="Q45" s="3">
        <v>42835</v>
      </c>
      <c r="R45" s="4"/>
      <c r="S45" s="4">
        <f t="shared" si="13"/>
        <v>140</v>
      </c>
      <c r="T45" s="7">
        <f t="shared" si="4"/>
        <v>1</v>
      </c>
      <c r="U45" s="4"/>
      <c r="V45" s="4">
        <f t="shared" si="14"/>
        <v>140</v>
      </c>
      <c r="W45" s="7">
        <f t="shared" si="5"/>
        <v>1</v>
      </c>
      <c r="Y45" s="3">
        <v>42835</v>
      </c>
      <c r="Z45" s="4"/>
      <c r="AA45" s="4">
        <f t="shared" si="15"/>
        <v>105</v>
      </c>
      <c r="AB45" s="7">
        <f t="shared" si="6"/>
        <v>1</v>
      </c>
      <c r="AC45" s="4"/>
      <c r="AD45" s="4">
        <f t="shared" si="16"/>
        <v>105</v>
      </c>
      <c r="AE45" s="7">
        <f t="shared" si="7"/>
        <v>1</v>
      </c>
      <c r="AG45" s="3">
        <v>42835</v>
      </c>
      <c r="AH45" s="4"/>
      <c r="AI45" s="4">
        <f t="shared" si="17"/>
        <v>105</v>
      </c>
      <c r="AJ45" s="7">
        <f t="shared" si="8"/>
        <v>1</v>
      </c>
      <c r="AK45" s="4"/>
      <c r="AL45" s="4">
        <f t="shared" si="18"/>
        <v>105</v>
      </c>
      <c r="AM45" s="7">
        <f t="shared" si="9"/>
        <v>1</v>
      </c>
    </row>
    <row r="46" spans="1:39" x14ac:dyDescent="0.2">
      <c r="A46" s="3">
        <v>42842</v>
      </c>
      <c r="B46" s="4"/>
      <c r="C46" s="4">
        <f t="shared" si="19"/>
        <v>14000</v>
      </c>
      <c r="D46" s="7">
        <f t="shared" si="0"/>
        <v>1</v>
      </c>
      <c r="E46" s="4"/>
      <c r="F46" s="4">
        <f t="shared" si="10"/>
        <v>14000</v>
      </c>
      <c r="G46" s="7">
        <f t="shared" si="1"/>
        <v>1</v>
      </c>
      <c r="I46" s="3">
        <v>42842</v>
      </c>
      <c r="J46" s="4"/>
      <c r="K46" s="4">
        <f t="shared" si="11"/>
        <v>70</v>
      </c>
      <c r="L46" s="7">
        <f t="shared" si="2"/>
        <v>1</v>
      </c>
      <c r="M46" s="4"/>
      <c r="N46" s="4">
        <f t="shared" si="12"/>
        <v>70</v>
      </c>
      <c r="O46" s="7">
        <f t="shared" si="3"/>
        <v>1</v>
      </c>
      <c r="Q46" s="3">
        <v>42842</v>
      </c>
      <c r="R46" s="4"/>
      <c r="S46" s="4">
        <f t="shared" si="13"/>
        <v>140</v>
      </c>
      <c r="T46" s="7">
        <f t="shared" si="4"/>
        <v>1</v>
      </c>
      <c r="U46" s="4"/>
      <c r="V46" s="4">
        <f t="shared" si="14"/>
        <v>140</v>
      </c>
      <c r="W46" s="7">
        <f t="shared" si="5"/>
        <v>1</v>
      </c>
      <c r="Y46" s="3">
        <v>42842</v>
      </c>
      <c r="Z46" s="4"/>
      <c r="AA46" s="4">
        <f t="shared" si="15"/>
        <v>105</v>
      </c>
      <c r="AB46" s="7">
        <f t="shared" si="6"/>
        <v>1</v>
      </c>
      <c r="AC46" s="4"/>
      <c r="AD46" s="4">
        <f t="shared" si="16"/>
        <v>105</v>
      </c>
      <c r="AE46" s="7">
        <f t="shared" si="7"/>
        <v>1</v>
      </c>
      <c r="AG46" s="3">
        <v>42842</v>
      </c>
      <c r="AH46" s="4"/>
      <c r="AI46" s="4">
        <f t="shared" si="17"/>
        <v>105</v>
      </c>
      <c r="AJ46" s="7">
        <f t="shared" si="8"/>
        <v>1</v>
      </c>
      <c r="AK46" s="4"/>
      <c r="AL46" s="4">
        <f t="shared" si="18"/>
        <v>105</v>
      </c>
      <c r="AM46" s="7">
        <f t="shared" si="9"/>
        <v>1</v>
      </c>
    </row>
    <row r="47" spans="1:39" x14ac:dyDescent="0.2">
      <c r="A47" s="3">
        <v>42849</v>
      </c>
      <c r="B47" s="4"/>
      <c r="C47" s="4">
        <f t="shared" si="19"/>
        <v>14000</v>
      </c>
      <c r="D47" s="7">
        <f t="shared" si="0"/>
        <v>1</v>
      </c>
      <c r="E47" s="4"/>
      <c r="F47" s="4">
        <f t="shared" si="10"/>
        <v>14000</v>
      </c>
      <c r="G47" s="7">
        <f t="shared" si="1"/>
        <v>1</v>
      </c>
      <c r="I47" s="3">
        <v>42849</v>
      </c>
      <c r="J47" s="4"/>
      <c r="K47" s="4">
        <f t="shared" si="11"/>
        <v>70</v>
      </c>
      <c r="L47" s="7">
        <f t="shared" si="2"/>
        <v>1</v>
      </c>
      <c r="M47" s="4"/>
      <c r="N47" s="4">
        <f t="shared" si="12"/>
        <v>70</v>
      </c>
      <c r="O47" s="7">
        <f t="shared" si="3"/>
        <v>1</v>
      </c>
      <c r="Q47" s="3">
        <v>42849</v>
      </c>
      <c r="R47" s="4"/>
      <c r="S47" s="4">
        <f t="shared" si="13"/>
        <v>140</v>
      </c>
      <c r="T47" s="7">
        <f t="shared" si="4"/>
        <v>1</v>
      </c>
      <c r="U47" s="4"/>
      <c r="V47" s="4">
        <f t="shared" si="14"/>
        <v>140</v>
      </c>
      <c r="W47" s="7">
        <f t="shared" si="5"/>
        <v>1</v>
      </c>
      <c r="Y47" s="3">
        <v>42849</v>
      </c>
      <c r="Z47" s="4"/>
      <c r="AA47" s="4">
        <f t="shared" si="15"/>
        <v>105</v>
      </c>
      <c r="AB47" s="7">
        <f t="shared" si="6"/>
        <v>1</v>
      </c>
      <c r="AC47" s="4"/>
      <c r="AD47" s="4">
        <f t="shared" si="16"/>
        <v>105</v>
      </c>
      <c r="AE47" s="7">
        <f t="shared" si="7"/>
        <v>1</v>
      </c>
      <c r="AG47" s="3">
        <v>42849</v>
      </c>
      <c r="AH47" s="4"/>
      <c r="AI47" s="4">
        <f t="shared" si="17"/>
        <v>105</v>
      </c>
      <c r="AJ47" s="7">
        <f t="shared" si="8"/>
        <v>1</v>
      </c>
      <c r="AK47" s="4"/>
      <c r="AL47" s="4">
        <f t="shared" si="18"/>
        <v>105</v>
      </c>
      <c r="AM47" s="7">
        <f t="shared" si="9"/>
        <v>1</v>
      </c>
    </row>
    <row r="48" spans="1:39" x14ac:dyDescent="0.2">
      <c r="A48" s="3">
        <v>42856</v>
      </c>
      <c r="B48" s="4"/>
      <c r="C48" s="4">
        <f t="shared" si="19"/>
        <v>14000</v>
      </c>
      <c r="D48" s="7">
        <f t="shared" si="0"/>
        <v>1</v>
      </c>
      <c r="E48" s="4"/>
      <c r="F48" s="4">
        <f t="shared" si="10"/>
        <v>14000</v>
      </c>
      <c r="G48" s="7">
        <f t="shared" si="1"/>
        <v>1</v>
      </c>
      <c r="I48" s="3">
        <v>42856</v>
      </c>
      <c r="J48" s="4"/>
      <c r="K48" s="4">
        <f t="shared" si="11"/>
        <v>70</v>
      </c>
      <c r="L48" s="7">
        <f t="shared" si="2"/>
        <v>1</v>
      </c>
      <c r="M48" s="4"/>
      <c r="N48" s="4">
        <f t="shared" si="12"/>
        <v>70</v>
      </c>
      <c r="O48" s="7">
        <f t="shared" si="3"/>
        <v>1</v>
      </c>
      <c r="Q48" s="3">
        <v>42856</v>
      </c>
      <c r="R48" s="4"/>
      <c r="S48" s="4">
        <f t="shared" si="13"/>
        <v>140</v>
      </c>
      <c r="T48" s="7">
        <f t="shared" si="4"/>
        <v>1</v>
      </c>
      <c r="U48" s="4"/>
      <c r="V48" s="4">
        <f t="shared" si="14"/>
        <v>140</v>
      </c>
      <c r="W48" s="7">
        <f t="shared" si="5"/>
        <v>1</v>
      </c>
      <c r="Y48" s="3">
        <v>42856</v>
      </c>
      <c r="Z48" s="4"/>
      <c r="AA48" s="4">
        <f t="shared" si="15"/>
        <v>105</v>
      </c>
      <c r="AB48" s="7">
        <f t="shared" si="6"/>
        <v>1</v>
      </c>
      <c r="AC48" s="4"/>
      <c r="AD48" s="4">
        <f t="shared" si="16"/>
        <v>105</v>
      </c>
      <c r="AE48" s="7">
        <f t="shared" si="7"/>
        <v>1</v>
      </c>
      <c r="AG48" s="3">
        <v>42856</v>
      </c>
      <c r="AH48" s="4"/>
      <c r="AI48" s="4">
        <f t="shared" si="17"/>
        <v>105</v>
      </c>
      <c r="AJ48" s="7">
        <f t="shared" si="8"/>
        <v>1</v>
      </c>
      <c r="AK48" s="4"/>
      <c r="AL48" s="4">
        <f t="shared" si="18"/>
        <v>105</v>
      </c>
      <c r="AM48" s="7">
        <f t="shared" si="9"/>
        <v>1</v>
      </c>
    </row>
    <row r="49" spans="1:39" x14ac:dyDescent="0.2">
      <c r="A49" s="3">
        <v>42863</v>
      </c>
      <c r="B49" s="4"/>
      <c r="C49" s="4">
        <f t="shared" si="19"/>
        <v>14000</v>
      </c>
      <c r="D49" s="7">
        <f t="shared" si="0"/>
        <v>1</v>
      </c>
      <c r="E49" s="4"/>
      <c r="F49" s="4">
        <f t="shared" si="10"/>
        <v>14000</v>
      </c>
      <c r="G49" s="7">
        <f t="shared" si="1"/>
        <v>1</v>
      </c>
      <c r="I49" s="3">
        <v>42863</v>
      </c>
      <c r="J49" s="4"/>
      <c r="K49" s="4">
        <f t="shared" si="11"/>
        <v>70</v>
      </c>
      <c r="L49" s="7">
        <f t="shared" si="2"/>
        <v>1</v>
      </c>
      <c r="M49" s="4"/>
      <c r="N49" s="4">
        <f t="shared" si="12"/>
        <v>70</v>
      </c>
      <c r="O49" s="7">
        <f t="shared" si="3"/>
        <v>1</v>
      </c>
      <c r="Q49" s="3">
        <v>42863</v>
      </c>
      <c r="R49" s="4"/>
      <c r="S49" s="4">
        <f t="shared" si="13"/>
        <v>140</v>
      </c>
      <c r="T49" s="7">
        <f t="shared" si="4"/>
        <v>1</v>
      </c>
      <c r="U49" s="4"/>
      <c r="V49" s="4">
        <f t="shared" si="14"/>
        <v>140</v>
      </c>
      <c r="W49" s="7">
        <f t="shared" si="5"/>
        <v>1</v>
      </c>
      <c r="Y49" s="3">
        <v>42863</v>
      </c>
      <c r="Z49" s="4"/>
      <c r="AA49" s="4">
        <f t="shared" si="15"/>
        <v>105</v>
      </c>
      <c r="AB49" s="7">
        <f t="shared" si="6"/>
        <v>1</v>
      </c>
      <c r="AC49" s="4"/>
      <c r="AD49" s="4">
        <f t="shared" si="16"/>
        <v>105</v>
      </c>
      <c r="AE49" s="7">
        <f t="shared" si="7"/>
        <v>1</v>
      </c>
      <c r="AG49" s="3">
        <v>42863</v>
      </c>
      <c r="AH49" s="4"/>
      <c r="AI49" s="4">
        <f t="shared" si="17"/>
        <v>105</v>
      </c>
      <c r="AJ49" s="7">
        <f t="shared" si="8"/>
        <v>1</v>
      </c>
      <c r="AK49" s="4"/>
      <c r="AL49" s="4">
        <f t="shared" si="18"/>
        <v>105</v>
      </c>
      <c r="AM49" s="7">
        <f t="shared" si="9"/>
        <v>1</v>
      </c>
    </row>
    <row r="50" spans="1:39" x14ac:dyDescent="0.2">
      <c r="A50" s="3">
        <v>42870</v>
      </c>
      <c r="B50" s="4"/>
      <c r="C50" s="4">
        <f t="shared" si="19"/>
        <v>14000</v>
      </c>
      <c r="D50" s="7">
        <f t="shared" si="0"/>
        <v>1</v>
      </c>
      <c r="E50" s="4"/>
      <c r="F50" s="4">
        <f t="shared" si="10"/>
        <v>14000</v>
      </c>
      <c r="G50" s="7">
        <f t="shared" si="1"/>
        <v>1</v>
      </c>
      <c r="I50" s="3">
        <v>42870</v>
      </c>
      <c r="J50" s="4"/>
      <c r="K50" s="4">
        <f t="shared" si="11"/>
        <v>70</v>
      </c>
      <c r="L50" s="7">
        <f t="shared" si="2"/>
        <v>1</v>
      </c>
      <c r="M50" s="4"/>
      <c r="N50" s="4">
        <f t="shared" si="12"/>
        <v>70</v>
      </c>
      <c r="O50" s="7">
        <f t="shared" si="3"/>
        <v>1</v>
      </c>
      <c r="Q50" s="3">
        <v>42870</v>
      </c>
      <c r="R50" s="4"/>
      <c r="S50" s="4">
        <f t="shared" si="13"/>
        <v>140</v>
      </c>
      <c r="T50" s="7">
        <f t="shared" si="4"/>
        <v>1</v>
      </c>
      <c r="U50" s="4"/>
      <c r="V50" s="4">
        <f t="shared" si="14"/>
        <v>140</v>
      </c>
      <c r="W50" s="7">
        <f t="shared" si="5"/>
        <v>1</v>
      </c>
      <c r="Y50" s="3">
        <v>42870</v>
      </c>
      <c r="Z50" s="4"/>
      <c r="AA50" s="4">
        <f t="shared" si="15"/>
        <v>105</v>
      </c>
      <c r="AB50" s="7">
        <f t="shared" si="6"/>
        <v>1</v>
      </c>
      <c r="AC50" s="4"/>
      <c r="AD50" s="4">
        <f t="shared" si="16"/>
        <v>105</v>
      </c>
      <c r="AE50" s="7">
        <f t="shared" si="7"/>
        <v>1</v>
      </c>
      <c r="AG50" s="3">
        <v>42870</v>
      </c>
      <c r="AH50" s="4"/>
      <c r="AI50" s="4">
        <f t="shared" si="17"/>
        <v>105</v>
      </c>
      <c r="AJ50" s="7">
        <f t="shared" si="8"/>
        <v>1</v>
      </c>
      <c r="AK50" s="4"/>
      <c r="AL50" s="4">
        <f t="shared" si="18"/>
        <v>105</v>
      </c>
      <c r="AM50" s="7">
        <f t="shared" si="9"/>
        <v>1</v>
      </c>
    </row>
    <row r="51" spans="1:39" x14ac:dyDescent="0.2">
      <c r="A51" s="3">
        <v>42877</v>
      </c>
      <c r="B51" s="4"/>
      <c r="C51" s="4">
        <f t="shared" si="19"/>
        <v>14000</v>
      </c>
      <c r="D51" s="7">
        <f t="shared" si="0"/>
        <v>1</v>
      </c>
      <c r="E51" s="4"/>
      <c r="F51" s="4">
        <f t="shared" si="10"/>
        <v>14000</v>
      </c>
      <c r="G51" s="7">
        <f t="shared" si="1"/>
        <v>1</v>
      </c>
      <c r="I51" s="3">
        <v>42877</v>
      </c>
      <c r="J51" s="4"/>
      <c r="K51" s="4">
        <f t="shared" si="11"/>
        <v>70</v>
      </c>
      <c r="L51" s="7">
        <f t="shared" si="2"/>
        <v>1</v>
      </c>
      <c r="M51" s="4"/>
      <c r="N51" s="4">
        <f t="shared" si="12"/>
        <v>70</v>
      </c>
      <c r="O51" s="7">
        <f t="shared" si="3"/>
        <v>1</v>
      </c>
      <c r="Q51" s="3">
        <v>42877</v>
      </c>
      <c r="R51" s="4"/>
      <c r="S51" s="4">
        <f t="shared" si="13"/>
        <v>140</v>
      </c>
      <c r="T51" s="7">
        <f t="shared" si="4"/>
        <v>1</v>
      </c>
      <c r="U51" s="4"/>
      <c r="V51" s="4">
        <f t="shared" si="14"/>
        <v>140</v>
      </c>
      <c r="W51" s="7">
        <f t="shared" si="5"/>
        <v>1</v>
      </c>
      <c r="Y51" s="3">
        <v>42877</v>
      </c>
      <c r="Z51" s="4"/>
      <c r="AA51" s="4">
        <f t="shared" si="15"/>
        <v>105</v>
      </c>
      <c r="AB51" s="7">
        <f t="shared" si="6"/>
        <v>1</v>
      </c>
      <c r="AC51" s="4"/>
      <c r="AD51" s="4">
        <f t="shared" si="16"/>
        <v>105</v>
      </c>
      <c r="AE51" s="7">
        <f t="shared" si="7"/>
        <v>1</v>
      </c>
      <c r="AG51" s="3">
        <v>42877</v>
      </c>
      <c r="AH51" s="4"/>
      <c r="AI51" s="4">
        <f t="shared" si="17"/>
        <v>105</v>
      </c>
      <c r="AJ51" s="7">
        <f t="shared" si="8"/>
        <v>1</v>
      </c>
      <c r="AK51" s="4"/>
      <c r="AL51" s="4">
        <f t="shared" si="18"/>
        <v>105</v>
      </c>
      <c r="AM51" s="7">
        <f t="shared" si="9"/>
        <v>1</v>
      </c>
    </row>
    <row r="52" spans="1:39" x14ac:dyDescent="0.2">
      <c r="A52" s="3">
        <v>42884</v>
      </c>
      <c r="B52" s="4"/>
      <c r="C52" s="4">
        <f t="shared" si="19"/>
        <v>14000</v>
      </c>
      <c r="D52" s="7">
        <f t="shared" si="0"/>
        <v>1</v>
      </c>
      <c r="E52" s="4"/>
      <c r="F52" s="4">
        <f t="shared" si="10"/>
        <v>14000</v>
      </c>
      <c r="G52" s="7">
        <f t="shared" si="1"/>
        <v>1</v>
      </c>
      <c r="I52" s="3">
        <v>42884</v>
      </c>
      <c r="J52" s="4"/>
      <c r="K52" s="4">
        <f t="shared" si="11"/>
        <v>70</v>
      </c>
      <c r="L52" s="7">
        <f t="shared" si="2"/>
        <v>1</v>
      </c>
      <c r="M52" s="4"/>
      <c r="N52" s="4">
        <f t="shared" si="12"/>
        <v>70</v>
      </c>
      <c r="O52" s="7">
        <f t="shared" si="3"/>
        <v>1</v>
      </c>
      <c r="Q52" s="3">
        <v>42884</v>
      </c>
      <c r="R52" s="4"/>
      <c r="S52" s="4">
        <f t="shared" si="13"/>
        <v>140</v>
      </c>
      <c r="T52" s="7">
        <f t="shared" si="4"/>
        <v>1</v>
      </c>
      <c r="U52" s="4"/>
      <c r="V52" s="4">
        <f t="shared" si="14"/>
        <v>140</v>
      </c>
      <c r="W52" s="7">
        <f t="shared" si="5"/>
        <v>1</v>
      </c>
      <c r="Y52" s="3">
        <v>42884</v>
      </c>
      <c r="Z52" s="4"/>
      <c r="AA52" s="4">
        <f t="shared" si="15"/>
        <v>105</v>
      </c>
      <c r="AB52" s="7">
        <f t="shared" si="6"/>
        <v>1</v>
      </c>
      <c r="AC52" s="4"/>
      <c r="AD52" s="4">
        <f t="shared" si="16"/>
        <v>105</v>
      </c>
      <c r="AE52" s="7">
        <f t="shared" si="7"/>
        <v>1</v>
      </c>
      <c r="AG52" s="3">
        <v>42884</v>
      </c>
      <c r="AH52" s="4"/>
      <c r="AI52" s="4">
        <f t="shared" si="17"/>
        <v>105</v>
      </c>
      <c r="AJ52" s="7">
        <f t="shared" si="8"/>
        <v>1</v>
      </c>
      <c r="AK52" s="4"/>
      <c r="AL52" s="4">
        <f t="shared" si="18"/>
        <v>105</v>
      </c>
      <c r="AM52" s="7">
        <f t="shared" si="9"/>
        <v>1</v>
      </c>
    </row>
    <row r="53" spans="1:39" x14ac:dyDescent="0.2">
      <c r="A53" s="3">
        <v>42891</v>
      </c>
      <c r="B53" s="4"/>
      <c r="C53" s="4">
        <f t="shared" si="19"/>
        <v>14000</v>
      </c>
      <c r="D53" s="7">
        <f t="shared" si="0"/>
        <v>1</v>
      </c>
      <c r="E53" s="4"/>
      <c r="F53" s="4">
        <f t="shared" si="10"/>
        <v>14000</v>
      </c>
      <c r="G53" s="7">
        <f t="shared" si="1"/>
        <v>1</v>
      </c>
      <c r="I53" s="3">
        <v>42891</v>
      </c>
      <c r="J53" s="4"/>
      <c r="K53" s="4">
        <f t="shared" si="11"/>
        <v>70</v>
      </c>
      <c r="L53" s="7">
        <f t="shared" si="2"/>
        <v>1</v>
      </c>
      <c r="M53" s="4"/>
      <c r="N53" s="4">
        <f t="shared" si="12"/>
        <v>70</v>
      </c>
      <c r="O53" s="7">
        <f t="shared" si="3"/>
        <v>1</v>
      </c>
      <c r="Q53" s="3">
        <v>42891</v>
      </c>
      <c r="R53" s="4"/>
      <c r="S53" s="4">
        <f t="shared" si="13"/>
        <v>140</v>
      </c>
      <c r="T53" s="7">
        <f t="shared" si="4"/>
        <v>1</v>
      </c>
      <c r="U53" s="4"/>
      <c r="V53" s="4">
        <f t="shared" si="14"/>
        <v>140</v>
      </c>
      <c r="W53" s="7">
        <f t="shared" si="5"/>
        <v>1</v>
      </c>
      <c r="Y53" s="3">
        <v>42891</v>
      </c>
      <c r="Z53" s="4"/>
      <c r="AA53" s="4">
        <f t="shared" si="15"/>
        <v>105</v>
      </c>
      <c r="AB53" s="7">
        <f t="shared" si="6"/>
        <v>1</v>
      </c>
      <c r="AC53" s="4"/>
      <c r="AD53" s="4">
        <f t="shared" si="16"/>
        <v>105</v>
      </c>
      <c r="AE53" s="7">
        <f t="shared" si="7"/>
        <v>1</v>
      </c>
      <c r="AG53" s="3">
        <v>42891</v>
      </c>
      <c r="AH53" s="4"/>
      <c r="AI53" s="4">
        <f t="shared" si="17"/>
        <v>105</v>
      </c>
      <c r="AJ53" s="7">
        <f t="shared" si="8"/>
        <v>1</v>
      </c>
      <c r="AK53" s="4"/>
      <c r="AL53" s="4">
        <f t="shared" si="18"/>
        <v>105</v>
      </c>
      <c r="AM53" s="7">
        <f t="shared" si="9"/>
        <v>1</v>
      </c>
    </row>
    <row r="54" spans="1:39" x14ac:dyDescent="0.2">
      <c r="A54" s="3">
        <v>42898</v>
      </c>
      <c r="B54" s="4"/>
      <c r="C54" s="4">
        <f t="shared" si="19"/>
        <v>14000</v>
      </c>
      <c r="D54" s="7">
        <f t="shared" si="0"/>
        <v>1</v>
      </c>
      <c r="E54" s="4"/>
      <c r="F54" s="4">
        <f t="shared" si="10"/>
        <v>14000</v>
      </c>
      <c r="G54" s="7">
        <f t="shared" si="1"/>
        <v>1</v>
      </c>
      <c r="I54" s="3">
        <v>42898</v>
      </c>
      <c r="J54" s="4"/>
      <c r="K54" s="4">
        <f t="shared" si="11"/>
        <v>70</v>
      </c>
      <c r="L54" s="7">
        <f t="shared" si="2"/>
        <v>1</v>
      </c>
      <c r="M54" s="4"/>
      <c r="N54" s="4">
        <f t="shared" si="12"/>
        <v>70</v>
      </c>
      <c r="O54" s="7">
        <f t="shared" si="3"/>
        <v>1</v>
      </c>
      <c r="Q54" s="3">
        <v>42898</v>
      </c>
      <c r="R54" s="4"/>
      <c r="S54" s="4">
        <f t="shared" si="13"/>
        <v>140</v>
      </c>
      <c r="T54" s="7">
        <f t="shared" si="4"/>
        <v>1</v>
      </c>
      <c r="U54" s="4"/>
      <c r="V54" s="4">
        <f t="shared" si="14"/>
        <v>140</v>
      </c>
      <c r="W54" s="7">
        <f t="shared" si="5"/>
        <v>1</v>
      </c>
      <c r="Y54" s="3">
        <v>42898</v>
      </c>
      <c r="Z54" s="4"/>
      <c r="AA54" s="4">
        <f t="shared" si="15"/>
        <v>105</v>
      </c>
      <c r="AB54" s="7">
        <f t="shared" si="6"/>
        <v>1</v>
      </c>
      <c r="AC54" s="4"/>
      <c r="AD54" s="4">
        <f t="shared" si="16"/>
        <v>105</v>
      </c>
      <c r="AE54" s="7">
        <f t="shared" si="7"/>
        <v>1</v>
      </c>
      <c r="AG54" s="3">
        <v>42898</v>
      </c>
      <c r="AH54" s="4"/>
      <c r="AI54" s="4">
        <f t="shared" si="17"/>
        <v>105</v>
      </c>
      <c r="AJ54" s="7">
        <f t="shared" si="8"/>
        <v>1</v>
      </c>
      <c r="AK54" s="4"/>
      <c r="AL54" s="4">
        <f t="shared" si="18"/>
        <v>105</v>
      </c>
      <c r="AM54" s="7">
        <f t="shared" si="9"/>
        <v>1</v>
      </c>
    </row>
    <row r="55" spans="1:39" x14ac:dyDescent="0.2">
      <c r="A55" s="3">
        <v>42905</v>
      </c>
      <c r="B55" s="4"/>
      <c r="C55" s="4">
        <f t="shared" si="19"/>
        <v>14000</v>
      </c>
      <c r="D55" s="7">
        <f t="shared" si="0"/>
        <v>1</v>
      </c>
      <c r="E55" s="4"/>
      <c r="F55" s="4">
        <f t="shared" si="10"/>
        <v>14000</v>
      </c>
      <c r="G55" s="7">
        <f t="shared" si="1"/>
        <v>1</v>
      </c>
      <c r="I55" s="3">
        <v>42905</v>
      </c>
      <c r="J55" s="4"/>
      <c r="K55" s="4">
        <f t="shared" si="11"/>
        <v>70</v>
      </c>
      <c r="L55" s="7">
        <f t="shared" si="2"/>
        <v>1</v>
      </c>
      <c r="M55" s="4"/>
      <c r="N55" s="4">
        <f t="shared" si="12"/>
        <v>70</v>
      </c>
      <c r="O55" s="7">
        <f t="shared" si="3"/>
        <v>1</v>
      </c>
      <c r="Q55" s="3">
        <v>42905</v>
      </c>
      <c r="R55" s="4"/>
      <c r="S55" s="4">
        <f t="shared" si="13"/>
        <v>140</v>
      </c>
      <c r="T55" s="7">
        <f t="shared" si="4"/>
        <v>1</v>
      </c>
      <c r="U55" s="4"/>
      <c r="V55" s="4">
        <f t="shared" si="14"/>
        <v>140</v>
      </c>
      <c r="W55" s="7">
        <f t="shared" si="5"/>
        <v>1</v>
      </c>
      <c r="Y55" s="3">
        <v>42905</v>
      </c>
      <c r="Z55" s="4"/>
      <c r="AA55" s="4">
        <f t="shared" si="15"/>
        <v>105</v>
      </c>
      <c r="AB55" s="7">
        <f t="shared" si="6"/>
        <v>1</v>
      </c>
      <c r="AC55" s="4"/>
      <c r="AD55" s="4">
        <f t="shared" si="16"/>
        <v>105</v>
      </c>
      <c r="AE55" s="7">
        <f t="shared" si="7"/>
        <v>1</v>
      </c>
      <c r="AG55" s="3">
        <v>42905</v>
      </c>
      <c r="AH55" s="4"/>
      <c r="AI55" s="4">
        <f t="shared" si="17"/>
        <v>105</v>
      </c>
      <c r="AJ55" s="7">
        <f t="shared" si="8"/>
        <v>1</v>
      </c>
      <c r="AK55" s="4"/>
      <c r="AL55" s="4">
        <f t="shared" si="18"/>
        <v>105</v>
      </c>
      <c r="AM55" s="7">
        <f t="shared" si="9"/>
        <v>1</v>
      </c>
    </row>
    <row r="56" spans="1:39" x14ac:dyDescent="0.2">
      <c r="A56" s="3">
        <v>42912</v>
      </c>
      <c r="B56" s="4"/>
      <c r="C56" s="4">
        <f t="shared" si="19"/>
        <v>14000</v>
      </c>
      <c r="D56" s="7">
        <f t="shared" si="0"/>
        <v>1</v>
      </c>
      <c r="E56" s="4"/>
      <c r="F56" s="4">
        <f t="shared" si="10"/>
        <v>14000</v>
      </c>
      <c r="G56" s="7">
        <f t="shared" si="1"/>
        <v>1</v>
      </c>
      <c r="I56" s="3">
        <v>42912</v>
      </c>
      <c r="J56" s="4"/>
      <c r="K56" s="4">
        <f t="shared" si="11"/>
        <v>70</v>
      </c>
      <c r="L56" s="7">
        <f t="shared" si="2"/>
        <v>1</v>
      </c>
      <c r="M56" s="4"/>
      <c r="N56" s="4">
        <f t="shared" si="12"/>
        <v>70</v>
      </c>
      <c r="O56" s="7">
        <f t="shared" si="3"/>
        <v>1</v>
      </c>
      <c r="Q56" s="3">
        <v>42912</v>
      </c>
      <c r="R56" s="4"/>
      <c r="S56" s="4">
        <f t="shared" si="13"/>
        <v>140</v>
      </c>
      <c r="T56" s="7">
        <f t="shared" si="4"/>
        <v>1</v>
      </c>
      <c r="U56" s="4"/>
      <c r="V56" s="4">
        <f t="shared" si="14"/>
        <v>140</v>
      </c>
      <c r="W56" s="7">
        <f t="shared" si="5"/>
        <v>1</v>
      </c>
      <c r="Y56" s="3">
        <v>42912</v>
      </c>
      <c r="Z56" s="4"/>
      <c r="AA56" s="4">
        <f t="shared" si="15"/>
        <v>105</v>
      </c>
      <c r="AB56" s="7">
        <f t="shared" si="6"/>
        <v>1</v>
      </c>
      <c r="AC56" s="4"/>
      <c r="AD56" s="4">
        <f t="shared" si="16"/>
        <v>105</v>
      </c>
      <c r="AE56" s="7">
        <f t="shared" si="7"/>
        <v>1</v>
      </c>
      <c r="AG56" s="3">
        <v>42912</v>
      </c>
      <c r="AH56" s="4"/>
      <c r="AI56" s="4">
        <f t="shared" si="17"/>
        <v>105</v>
      </c>
      <c r="AJ56" s="7">
        <f t="shared" si="8"/>
        <v>1</v>
      </c>
      <c r="AK56" s="4"/>
      <c r="AL56" s="4">
        <f t="shared" si="18"/>
        <v>105</v>
      </c>
      <c r="AM56" s="7">
        <f t="shared" si="9"/>
        <v>1</v>
      </c>
    </row>
    <row r="57" spans="1:39" x14ac:dyDescent="0.2">
      <c r="A57" s="3">
        <v>42919</v>
      </c>
      <c r="B57" s="4"/>
      <c r="C57" s="4">
        <f t="shared" si="19"/>
        <v>14000</v>
      </c>
      <c r="D57" s="7">
        <f t="shared" si="0"/>
        <v>1</v>
      </c>
      <c r="E57" s="4"/>
      <c r="F57" s="4">
        <f t="shared" si="10"/>
        <v>14000</v>
      </c>
      <c r="G57" s="7">
        <f t="shared" si="1"/>
        <v>1</v>
      </c>
      <c r="I57" s="3">
        <v>42919</v>
      </c>
      <c r="J57" s="4"/>
      <c r="K57" s="4">
        <f t="shared" si="11"/>
        <v>70</v>
      </c>
      <c r="L57" s="7">
        <f t="shared" si="2"/>
        <v>1</v>
      </c>
      <c r="M57" s="4"/>
      <c r="N57" s="4">
        <f t="shared" si="12"/>
        <v>70</v>
      </c>
      <c r="O57" s="7">
        <f t="shared" si="3"/>
        <v>1</v>
      </c>
      <c r="Q57" s="3">
        <v>42919</v>
      </c>
      <c r="R57" s="4"/>
      <c r="S57" s="4">
        <f t="shared" si="13"/>
        <v>140</v>
      </c>
      <c r="T57" s="7">
        <f t="shared" si="4"/>
        <v>1</v>
      </c>
      <c r="U57" s="4"/>
      <c r="V57" s="4">
        <f t="shared" si="14"/>
        <v>140</v>
      </c>
      <c r="W57" s="7">
        <f t="shared" si="5"/>
        <v>1</v>
      </c>
      <c r="Y57" s="3">
        <v>42919</v>
      </c>
      <c r="Z57" s="4"/>
      <c r="AA57" s="4">
        <f t="shared" si="15"/>
        <v>105</v>
      </c>
      <c r="AB57" s="7">
        <f t="shared" si="6"/>
        <v>1</v>
      </c>
      <c r="AC57" s="4"/>
      <c r="AD57" s="4">
        <f t="shared" si="16"/>
        <v>105</v>
      </c>
      <c r="AE57" s="7">
        <f t="shared" si="7"/>
        <v>1</v>
      </c>
      <c r="AG57" s="3">
        <v>42919</v>
      </c>
      <c r="AH57" s="4"/>
      <c r="AI57" s="4">
        <f t="shared" si="17"/>
        <v>105</v>
      </c>
      <c r="AJ57" s="7">
        <f t="shared" si="8"/>
        <v>1</v>
      </c>
      <c r="AK57" s="4"/>
      <c r="AL57" s="4">
        <f t="shared" si="18"/>
        <v>105</v>
      </c>
      <c r="AM57" s="7">
        <f t="shared" si="9"/>
        <v>1</v>
      </c>
    </row>
    <row r="58" spans="1:39" x14ac:dyDescent="0.2">
      <c r="A58" s="3">
        <v>42926</v>
      </c>
      <c r="B58" s="4"/>
      <c r="C58" s="4">
        <f t="shared" si="19"/>
        <v>14000</v>
      </c>
      <c r="D58" s="7">
        <f t="shared" si="0"/>
        <v>1</v>
      </c>
      <c r="E58" s="4"/>
      <c r="F58" s="4">
        <f t="shared" si="10"/>
        <v>14000</v>
      </c>
      <c r="G58" s="7">
        <f t="shared" si="1"/>
        <v>1</v>
      </c>
      <c r="I58" s="3">
        <v>42926</v>
      </c>
      <c r="J58" s="4"/>
      <c r="K58" s="4">
        <f t="shared" si="11"/>
        <v>70</v>
      </c>
      <c r="L58" s="7">
        <f t="shared" si="2"/>
        <v>1</v>
      </c>
      <c r="M58" s="4"/>
      <c r="N58" s="4">
        <f t="shared" si="12"/>
        <v>70</v>
      </c>
      <c r="O58" s="7">
        <f t="shared" si="3"/>
        <v>1</v>
      </c>
      <c r="Q58" s="3">
        <v>42926</v>
      </c>
      <c r="R58" s="4"/>
      <c r="S58" s="4">
        <f t="shared" si="13"/>
        <v>140</v>
      </c>
      <c r="T58" s="7">
        <f t="shared" si="4"/>
        <v>1</v>
      </c>
      <c r="U58" s="4"/>
      <c r="V58" s="4">
        <f t="shared" si="14"/>
        <v>140</v>
      </c>
      <c r="W58" s="7">
        <f t="shared" si="5"/>
        <v>1</v>
      </c>
      <c r="Y58" s="3">
        <v>42926</v>
      </c>
      <c r="Z58" s="4"/>
      <c r="AA58" s="4">
        <f t="shared" si="15"/>
        <v>105</v>
      </c>
      <c r="AB58" s="7">
        <f t="shared" si="6"/>
        <v>1</v>
      </c>
      <c r="AC58" s="4"/>
      <c r="AD58" s="4">
        <f t="shared" si="16"/>
        <v>105</v>
      </c>
      <c r="AE58" s="7">
        <f t="shared" si="7"/>
        <v>1</v>
      </c>
      <c r="AG58" s="3">
        <v>42926</v>
      </c>
      <c r="AH58" s="4"/>
      <c r="AI58" s="4">
        <f t="shared" si="17"/>
        <v>105</v>
      </c>
      <c r="AJ58" s="7">
        <f t="shared" si="8"/>
        <v>1</v>
      </c>
      <c r="AK58" s="4"/>
      <c r="AL58" s="4">
        <f t="shared" si="18"/>
        <v>105</v>
      </c>
      <c r="AM58" s="7">
        <f t="shared" si="9"/>
        <v>1</v>
      </c>
    </row>
    <row r="59" spans="1:39" x14ac:dyDescent="0.2">
      <c r="A59" s="3">
        <v>42933</v>
      </c>
      <c r="B59" s="4"/>
      <c r="C59" s="4">
        <f t="shared" si="19"/>
        <v>14000</v>
      </c>
      <c r="D59" s="7">
        <f t="shared" si="0"/>
        <v>1</v>
      </c>
      <c r="E59" s="4"/>
      <c r="F59" s="4">
        <f t="shared" si="10"/>
        <v>14000</v>
      </c>
      <c r="G59" s="7">
        <f t="shared" si="1"/>
        <v>1</v>
      </c>
      <c r="I59" s="3">
        <v>42933</v>
      </c>
      <c r="J59" s="4"/>
      <c r="K59" s="4">
        <f t="shared" si="11"/>
        <v>70</v>
      </c>
      <c r="L59" s="7">
        <f t="shared" si="2"/>
        <v>1</v>
      </c>
      <c r="M59" s="4"/>
      <c r="N59" s="4">
        <f t="shared" si="12"/>
        <v>70</v>
      </c>
      <c r="O59" s="7">
        <f t="shared" si="3"/>
        <v>1</v>
      </c>
      <c r="Q59" s="3">
        <v>42933</v>
      </c>
      <c r="R59" s="4"/>
      <c r="S59" s="4">
        <f t="shared" si="13"/>
        <v>140</v>
      </c>
      <c r="T59" s="7">
        <f t="shared" si="4"/>
        <v>1</v>
      </c>
      <c r="U59" s="4"/>
      <c r="V59" s="4">
        <f t="shared" si="14"/>
        <v>140</v>
      </c>
      <c r="W59" s="7">
        <f t="shared" si="5"/>
        <v>1</v>
      </c>
      <c r="Y59" s="3">
        <v>42933</v>
      </c>
      <c r="Z59" s="4"/>
      <c r="AA59" s="4">
        <f t="shared" si="15"/>
        <v>105</v>
      </c>
      <c r="AB59" s="7">
        <f t="shared" si="6"/>
        <v>1</v>
      </c>
      <c r="AC59" s="4"/>
      <c r="AD59" s="4">
        <f t="shared" si="16"/>
        <v>105</v>
      </c>
      <c r="AE59" s="7">
        <f t="shared" si="7"/>
        <v>1</v>
      </c>
      <c r="AG59" s="3">
        <v>42933</v>
      </c>
      <c r="AH59" s="4"/>
      <c r="AI59" s="4">
        <f t="shared" si="17"/>
        <v>105</v>
      </c>
      <c r="AJ59" s="7">
        <f t="shared" si="8"/>
        <v>1</v>
      </c>
      <c r="AK59" s="4"/>
      <c r="AL59" s="4">
        <f t="shared" si="18"/>
        <v>105</v>
      </c>
      <c r="AM59" s="7">
        <f t="shared" si="9"/>
        <v>1</v>
      </c>
    </row>
    <row r="60" spans="1:39" x14ac:dyDescent="0.2">
      <c r="A60" s="3">
        <v>42940</v>
      </c>
      <c r="B60" s="4"/>
      <c r="C60" s="4">
        <f t="shared" si="19"/>
        <v>14000</v>
      </c>
      <c r="D60" s="7">
        <f t="shared" si="0"/>
        <v>1</v>
      </c>
      <c r="E60" s="4"/>
      <c r="F60" s="4">
        <f t="shared" si="10"/>
        <v>14000</v>
      </c>
      <c r="G60" s="7">
        <f t="shared" si="1"/>
        <v>1</v>
      </c>
      <c r="I60" s="3">
        <v>42940</v>
      </c>
      <c r="J60" s="4"/>
      <c r="K60" s="4">
        <f t="shared" si="11"/>
        <v>70</v>
      </c>
      <c r="L60" s="7">
        <f t="shared" si="2"/>
        <v>1</v>
      </c>
      <c r="M60" s="4"/>
      <c r="N60" s="4">
        <f t="shared" si="12"/>
        <v>70</v>
      </c>
      <c r="O60" s="7">
        <f t="shared" si="3"/>
        <v>1</v>
      </c>
      <c r="Q60" s="3">
        <v>42940</v>
      </c>
      <c r="R60" s="4"/>
      <c r="S60" s="4">
        <f t="shared" si="13"/>
        <v>140</v>
      </c>
      <c r="T60" s="7">
        <f t="shared" si="4"/>
        <v>1</v>
      </c>
      <c r="U60" s="4"/>
      <c r="V60" s="4">
        <f t="shared" si="14"/>
        <v>140</v>
      </c>
      <c r="W60" s="7">
        <f t="shared" si="5"/>
        <v>1</v>
      </c>
      <c r="Y60" s="3">
        <v>42940</v>
      </c>
      <c r="Z60" s="4"/>
      <c r="AA60" s="4">
        <f t="shared" si="15"/>
        <v>105</v>
      </c>
      <c r="AB60" s="7">
        <f t="shared" si="6"/>
        <v>1</v>
      </c>
      <c r="AC60" s="4"/>
      <c r="AD60" s="4">
        <f t="shared" si="16"/>
        <v>105</v>
      </c>
      <c r="AE60" s="7">
        <f t="shared" si="7"/>
        <v>1</v>
      </c>
      <c r="AG60" s="3">
        <v>42940</v>
      </c>
      <c r="AH60" s="4"/>
      <c r="AI60" s="4">
        <f t="shared" si="17"/>
        <v>105</v>
      </c>
      <c r="AJ60" s="7">
        <f t="shared" si="8"/>
        <v>1</v>
      </c>
      <c r="AK60" s="4"/>
      <c r="AL60" s="4">
        <f t="shared" si="18"/>
        <v>105</v>
      </c>
      <c r="AM60" s="7">
        <f t="shared" si="9"/>
        <v>1</v>
      </c>
    </row>
    <row r="62" spans="1:39" x14ac:dyDescent="0.2">
      <c r="A62" s="1" t="s">
        <v>7</v>
      </c>
      <c r="C62" s="2">
        <f>C60</f>
        <v>14000</v>
      </c>
      <c r="I62" s="1" t="s">
        <v>7</v>
      </c>
      <c r="K62" s="2">
        <f>K60</f>
        <v>70</v>
      </c>
      <c r="Q62" s="1" t="s">
        <v>7</v>
      </c>
      <c r="S62" s="2">
        <f>S60</f>
        <v>140</v>
      </c>
      <c r="Y62" s="1" t="s">
        <v>7</v>
      </c>
      <c r="AA62" s="2">
        <f>AA60</f>
        <v>105</v>
      </c>
      <c r="AG62" s="1" t="s">
        <v>7</v>
      </c>
      <c r="AI62" s="2">
        <f>AI60</f>
        <v>105</v>
      </c>
    </row>
    <row r="66" spans="1:16" x14ac:dyDescent="0.2">
      <c r="A66" s="1" t="s">
        <v>30</v>
      </c>
      <c r="C66" s="31" t="s">
        <v>27</v>
      </c>
      <c r="D66" s="31"/>
      <c r="E66" s="31"/>
      <c r="F66" s="31"/>
      <c r="G66" s="31"/>
      <c r="J66" s="1" t="s">
        <v>30</v>
      </c>
      <c r="K66" s="30" t="s">
        <v>28</v>
      </c>
      <c r="L66" s="30"/>
      <c r="M66" s="30"/>
      <c r="N66" s="30"/>
      <c r="O66" s="30"/>
      <c r="P66" s="30"/>
    </row>
    <row r="67" spans="1:16" x14ac:dyDescent="0.2">
      <c r="A67" s="16">
        <v>42667</v>
      </c>
      <c r="J67" s="16">
        <v>42667</v>
      </c>
    </row>
    <row r="68" spans="1:16" x14ac:dyDescent="0.2">
      <c r="C68" s="29" t="s">
        <v>19</v>
      </c>
      <c r="D68" s="29"/>
      <c r="E68" s="29"/>
      <c r="F68" s="29"/>
      <c r="G68" s="2" t="s">
        <v>24</v>
      </c>
      <c r="L68" s="29" t="s">
        <v>19</v>
      </c>
      <c r="M68" s="29"/>
      <c r="N68" s="29"/>
      <c r="O68" s="29"/>
      <c r="P68" s="2" t="s">
        <v>24</v>
      </c>
    </row>
    <row r="69" spans="1:16" x14ac:dyDescent="0.2">
      <c r="C69" s="2" t="s">
        <v>21</v>
      </c>
      <c r="D69" s="2" t="s">
        <v>22</v>
      </c>
      <c r="E69" s="2" t="s">
        <v>20</v>
      </c>
      <c r="F69" s="2" t="s">
        <v>23</v>
      </c>
      <c r="G69" s="10"/>
      <c r="L69" s="2" t="s">
        <v>21</v>
      </c>
      <c r="M69" s="2" t="s">
        <v>22</v>
      </c>
      <c r="N69" s="2" t="s">
        <v>20</v>
      </c>
      <c r="O69" s="2" t="s">
        <v>23</v>
      </c>
      <c r="P69" s="10"/>
    </row>
    <row r="70" spans="1:16" x14ac:dyDescent="0.2">
      <c r="B70" s="2" t="s">
        <v>25</v>
      </c>
      <c r="C70" s="5">
        <v>0.2</v>
      </c>
      <c r="D70" s="5">
        <v>0.1</v>
      </c>
      <c r="E70" s="5">
        <v>0.35</v>
      </c>
      <c r="F70" s="5">
        <v>0.35</v>
      </c>
      <c r="G70" s="11"/>
      <c r="K70" s="2" t="s">
        <v>25</v>
      </c>
      <c r="L70" s="5">
        <v>0.2</v>
      </c>
      <c r="M70" s="5">
        <v>0.1</v>
      </c>
      <c r="N70" s="5">
        <v>0.35</v>
      </c>
      <c r="O70" s="5">
        <v>0.35</v>
      </c>
      <c r="P70" s="11"/>
    </row>
    <row r="71" spans="1:16" x14ac:dyDescent="0.2">
      <c r="B71" s="2" t="s">
        <v>2</v>
      </c>
      <c r="C71" s="6">
        <v>0.34300000000000003</v>
      </c>
      <c r="D71" s="6">
        <v>0.42899999999999999</v>
      </c>
      <c r="E71" s="6">
        <v>0.35199999999999998</v>
      </c>
      <c r="F71" s="6">
        <v>0.28599999999999998</v>
      </c>
      <c r="G71" s="10"/>
      <c r="K71" s="2" t="s">
        <v>2</v>
      </c>
      <c r="L71" s="6">
        <v>0.42899999999999999</v>
      </c>
      <c r="M71" s="6">
        <v>0.42899999999999999</v>
      </c>
      <c r="N71" s="6">
        <v>0.42899999999999999</v>
      </c>
      <c r="O71" s="6">
        <v>0.42899999999999999</v>
      </c>
      <c r="P71" s="10"/>
    </row>
    <row r="72" spans="1:16" x14ac:dyDescent="0.2">
      <c r="B72" s="2" t="s">
        <v>25</v>
      </c>
      <c r="C72" s="27">
        <v>0.3</v>
      </c>
      <c r="D72" s="27"/>
      <c r="E72" s="27"/>
      <c r="F72" s="27"/>
      <c r="G72" s="5">
        <v>0.7</v>
      </c>
      <c r="K72" s="2" t="s">
        <v>25</v>
      </c>
      <c r="L72" s="27">
        <v>0.3</v>
      </c>
      <c r="M72" s="27"/>
      <c r="N72" s="27"/>
      <c r="O72" s="27"/>
      <c r="P72" s="5">
        <v>0.7</v>
      </c>
    </row>
    <row r="73" spans="1:16" x14ac:dyDescent="0.2">
      <c r="B73" s="2"/>
      <c r="C73" s="28">
        <f>C70*C71+D70*D71+E70*E71+F70*F71</f>
        <v>0.33479999999999999</v>
      </c>
      <c r="D73" s="29"/>
      <c r="E73" s="29"/>
      <c r="F73" s="29"/>
      <c r="G73" s="6">
        <v>0.40100000000000002</v>
      </c>
      <c r="K73" s="2"/>
      <c r="L73" s="28">
        <f>L70*L71+M70*M71+N70*N71+O70*O71</f>
        <v>0.42899999999999994</v>
      </c>
      <c r="M73" s="29"/>
      <c r="N73" s="29"/>
      <c r="O73" s="29"/>
      <c r="P73" s="6">
        <v>0.42899999999999999</v>
      </c>
    </row>
    <row r="74" spans="1:16" x14ac:dyDescent="0.2">
      <c r="B74" s="12"/>
      <c r="C74" s="13"/>
      <c r="D74" s="13"/>
      <c r="E74" s="13"/>
      <c r="F74" s="13"/>
      <c r="G74" s="13"/>
      <c r="K74" s="12"/>
      <c r="L74" s="13"/>
      <c r="M74" s="13"/>
      <c r="N74" s="13"/>
      <c r="O74" s="13"/>
      <c r="P74" s="13"/>
    </row>
    <row r="75" spans="1:16" x14ac:dyDescent="0.2">
      <c r="B75" s="2" t="s">
        <v>26</v>
      </c>
      <c r="C75" s="13"/>
      <c r="D75" s="14">
        <f>C73*C72+G72*G73</f>
        <v>0.38113999999999998</v>
      </c>
      <c r="E75" s="13"/>
      <c r="F75" s="13"/>
      <c r="G75" s="13"/>
      <c r="K75" s="2" t="s">
        <v>26</v>
      </c>
      <c r="L75" s="13"/>
      <c r="M75" s="14">
        <f>L73*L72+P72*P73</f>
        <v>0.42899999999999994</v>
      </c>
      <c r="N75" s="13"/>
      <c r="O75" s="13"/>
      <c r="P75" s="13"/>
    </row>
    <row r="81" spans="1:3" x14ac:dyDescent="0.2">
      <c r="A81" s="18" t="s">
        <v>0</v>
      </c>
      <c r="B81" s="19" t="s">
        <v>10</v>
      </c>
      <c r="C81" s="19" t="s">
        <v>29</v>
      </c>
    </row>
    <row r="82" spans="1:3" x14ac:dyDescent="0.2">
      <c r="A82" s="18"/>
      <c r="B82" s="19"/>
      <c r="C82" s="19"/>
    </row>
    <row r="83" spans="1:3" x14ac:dyDescent="0.2">
      <c r="A83" s="3">
        <v>42653</v>
      </c>
      <c r="B83" s="6"/>
      <c r="C83" s="6"/>
    </row>
    <row r="84" spans="1:3" x14ac:dyDescent="0.2">
      <c r="A84" s="3">
        <v>42660</v>
      </c>
      <c r="B84" s="6"/>
      <c r="C84" s="6"/>
    </row>
    <row r="85" spans="1:3" x14ac:dyDescent="0.2">
      <c r="A85" s="3">
        <v>42667</v>
      </c>
      <c r="B85" s="6">
        <v>0.42899999999999999</v>
      </c>
      <c r="C85" s="6">
        <v>0.38100000000000001</v>
      </c>
    </row>
    <row r="86" spans="1:3" x14ac:dyDescent="0.2">
      <c r="A86" s="3">
        <v>42674</v>
      </c>
      <c r="B86" s="6"/>
      <c r="C86" s="6"/>
    </row>
    <row r="87" spans="1:3" x14ac:dyDescent="0.2">
      <c r="A87" s="3">
        <v>42681</v>
      </c>
      <c r="B87" s="6"/>
      <c r="C87" s="6"/>
    </row>
    <row r="88" spans="1:3" x14ac:dyDescent="0.2">
      <c r="A88" s="3">
        <v>42688</v>
      </c>
      <c r="B88" s="6"/>
      <c r="C88" s="6"/>
    </row>
    <row r="89" spans="1:3" x14ac:dyDescent="0.2">
      <c r="A89" s="3">
        <v>42695</v>
      </c>
      <c r="B89" s="6"/>
      <c r="C89" s="6"/>
    </row>
    <row r="90" spans="1:3" x14ac:dyDescent="0.2">
      <c r="A90" s="3">
        <v>42702</v>
      </c>
      <c r="B90" s="6"/>
      <c r="C90" s="6"/>
    </row>
    <row r="91" spans="1:3" x14ac:dyDescent="0.2">
      <c r="A91" s="3">
        <v>42709</v>
      </c>
      <c r="B91" s="6"/>
      <c r="C91" s="6"/>
    </row>
    <row r="92" spans="1:3" x14ac:dyDescent="0.2">
      <c r="A92" s="3">
        <v>42716</v>
      </c>
      <c r="B92" s="6"/>
      <c r="C92" s="6"/>
    </row>
    <row r="93" spans="1:3" x14ac:dyDescent="0.2">
      <c r="A93" s="3">
        <v>42723</v>
      </c>
      <c r="B93" s="6"/>
      <c r="C93" s="6"/>
    </row>
    <row r="94" spans="1:3" x14ac:dyDescent="0.2">
      <c r="A94" s="3">
        <v>42730</v>
      </c>
      <c r="B94" s="6"/>
      <c r="C94" s="6"/>
    </row>
    <row r="95" spans="1:3" x14ac:dyDescent="0.2">
      <c r="A95" s="3">
        <v>42737</v>
      </c>
      <c r="B95" s="6"/>
      <c r="C95" s="6"/>
    </row>
    <row r="96" spans="1:3" x14ac:dyDescent="0.2">
      <c r="A96" s="3">
        <v>42744</v>
      </c>
      <c r="B96" s="6"/>
      <c r="C96" s="6"/>
    </row>
    <row r="97" spans="1:3" x14ac:dyDescent="0.2">
      <c r="A97" s="3">
        <v>42751</v>
      </c>
      <c r="B97" s="6"/>
      <c r="C97" s="6"/>
    </row>
    <row r="98" spans="1:3" x14ac:dyDescent="0.2">
      <c r="A98" s="3">
        <v>42758</v>
      </c>
      <c r="B98" s="6"/>
      <c r="C98" s="6"/>
    </row>
    <row r="99" spans="1:3" x14ac:dyDescent="0.2">
      <c r="A99" s="3">
        <v>42765</v>
      </c>
      <c r="B99" s="6"/>
      <c r="C99" s="6"/>
    </row>
    <row r="100" spans="1:3" x14ac:dyDescent="0.2">
      <c r="A100" s="3">
        <v>42772</v>
      </c>
      <c r="B100" s="6"/>
      <c r="C100" s="6"/>
    </row>
    <row r="101" spans="1:3" x14ac:dyDescent="0.2">
      <c r="A101" s="3">
        <v>42779</v>
      </c>
      <c r="B101" s="6"/>
      <c r="C101" s="6"/>
    </row>
    <row r="102" spans="1:3" x14ac:dyDescent="0.2">
      <c r="A102" s="3">
        <v>42786</v>
      </c>
      <c r="B102" s="6"/>
      <c r="C102" s="6"/>
    </row>
    <row r="103" spans="1:3" x14ac:dyDescent="0.2">
      <c r="A103" s="3">
        <v>42793</v>
      </c>
      <c r="B103" s="6"/>
      <c r="C103" s="6"/>
    </row>
    <row r="104" spans="1:3" x14ac:dyDescent="0.2">
      <c r="A104" s="3">
        <v>42800</v>
      </c>
      <c r="B104" s="6"/>
      <c r="C104" s="6"/>
    </row>
    <row r="105" spans="1:3" x14ac:dyDescent="0.2">
      <c r="A105" s="3">
        <v>42807</v>
      </c>
      <c r="B105" s="6"/>
      <c r="C105" s="6"/>
    </row>
    <row r="106" spans="1:3" x14ac:dyDescent="0.2">
      <c r="A106" s="3">
        <v>42814</v>
      </c>
      <c r="B106" s="6"/>
      <c r="C106" s="6"/>
    </row>
    <row r="107" spans="1:3" x14ac:dyDescent="0.2">
      <c r="A107" s="3">
        <v>42821</v>
      </c>
      <c r="B107" s="6"/>
      <c r="C107" s="6"/>
    </row>
    <row r="108" spans="1:3" x14ac:dyDescent="0.2">
      <c r="A108" s="3">
        <v>42828</v>
      </c>
      <c r="B108" s="6"/>
      <c r="C108" s="6"/>
    </row>
    <row r="109" spans="1:3" x14ac:dyDescent="0.2">
      <c r="A109" s="3">
        <v>42835</v>
      </c>
      <c r="B109" s="6"/>
      <c r="C109" s="6"/>
    </row>
    <row r="110" spans="1:3" x14ac:dyDescent="0.2">
      <c r="A110" s="3">
        <v>42842</v>
      </c>
      <c r="B110" s="6"/>
      <c r="C110" s="6"/>
    </row>
    <row r="111" spans="1:3" x14ac:dyDescent="0.2">
      <c r="A111" s="3">
        <v>42849</v>
      </c>
      <c r="B111" s="6"/>
      <c r="C111" s="6"/>
    </row>
    <row r="112" spans="1:3" x14ac:dyDescent="0.2">
      <c r="A112" s="3">
        <v>42856</v>
      </c>
      <c r="B112" s="6"/>
      <c r="C112" s="6"/>
    </row>
    <row r="113" spans="1:3" x14ac:dyDescent="0.2">
      <c r="A113" s="3">
        <v>42863</v>
      </c>
      <c r="B113" s="6"/>
      <c r="C113" s="6"/>
    </row>
    <row r="114" spans="1:3" x14ac:dyDescent="0.2">
      <c r="A114" s="3">
        <v>42870</v>
      </c>
      <c r="B114" s="6"/>
      <c r="C114" s="6"/>
    </row>
    <row r="115" spans="1:3" x14ac:dyDescent="0.2">
      <c r="A115" s="3">
        <v>42877</v>
      </c>
      <c r="B115" s="6"/>
      <c r="C115" s="6"/>
    </row>
    <row r="116" spans="1:3" x14ac:dyDescent="0.2">
      <c r="A116" s="3">
        <v>42884</v>
      </c>
      <c r="B116" s="6"/>
      <c r="C116" s="6"/>
    </row>
    <row r="117" spans="1:3" x14ac:dyDescent="0.2">
      <c r="A117" s="3">
        <v>42891</v>
      </c>
      <c r="B117" s="6"/>
      <c r="C117" s="6"/>
    </row>
    <row r="118" spans="1:3" x14ac:dyDescent="0.2">
      <c r="A118" s="3">
        <v>42898</v>
      </c>
      <c r="B118" s="6"/>
      <c r="C118" s="6"/>
    </row>
    <row r="119" spans="1:3" x14ac:dyDescent="0.2">
      <c r="A119" s="3">
        <v>42905</v>
      </c>
      <c r="B119" s="6"/>
      <c r="C119" s="6"/>
    </row>
    <row r="120" spans="1:3" x14ac:dyDescent="0.2">
      <c r="A120" s="3">
        <v>42912</v>
      </c>
      <c r="B120" s="6"/>
      <c r="C120" s="6"/>
    </row>
    <row r="121" spans="1:3" x14ac:dyDescent="0.2">
      <c r="A121" s="3">
        <v>42919</v>
      </c>
      <c r="B121" s="6"/>
      <c r="C121" s="6"/>
    </row>
    <row r="122" spans="1:3" x14ac:dyDescent="0.2">
      <c r="A122" s="3">
        <v>42926</v>
      </c>
      <c r="B122" s="6"/>
      <c r="C122" s="6"/>
    </row>
    <row r="123" spans="1:3" x14ac:dyDescent="0.2">
      <c r="A123" s="3">
        <v>42933</v>
      </c>
      <c r="B123" s="6"/>
      <c r="C123" s="6"/>
    </row>
    <row r="124" spans="1:3" x14ac:dyDescent="0.2">
      <c r="A124" s="3">
        <v>42940</v>
      </c>
      <c r="B124" s="6"/>
      <c r="C124" s="6"/>
    </row>
  </sheetData>
  <mergeCells count="54">
    <mergeCell ref="L72:O72"/>
    <mergeCell ref="L73:O73"/>
    <mergeCell ref="K66:P66"/>
    <mergeCell ref="A81:A82"/>
    <mergeCell ref="B81:B82"/>
    <mergeCell ref="C81:C82"/>
    <mergeCell ref="C66:G66"/>
    <mergeCell ref="L68:O68"/>
    <mergeCell ref="C68:F68"/>
    <mergeCell ref="C72:F72"/>
    <mergeCell ref="C73:F73"/>
    <mergeCell ref="I12:AM13"/>
    <mergeCell ref="B6:F8"/>
    <mergeCell ref="A10:G10"/>
    <mergeCell ref="A17:A18"/>
    <mergeCell ref="B17:B18"/>
    <mergeCell ref="C17:C18"/>
    <mergeCell ref="D17:D18"/>
    <mergeCell ref="E17:E18"/>
    <mergeCell ref="F17:F18"/>
    <mergeCell ref="G17:G18"/>
    <mergeCell ref="A12:G12"/>
    <mergeCell ref="I15:O15"/>
    <mergeCell ref="Q15:W15"/>
    <mergeCell ref="Q17:Q18"/>
    <mergeCell ref="R17:R18"/>
    <mergeCell ref="S17:S18"/>
    <mergeCell ref="W17:W18"/>
    <mergeCell ref="I17:I18"/>
    <mergeCell ref="J17:J18"/>
    <mergeCell ref="K17:K18"/>
    <mergeCell ref="L17:L18"/>
    <mergeCell ref="M17:M18"/>
    <mergeCell ref="N17:N18"/>
    <mergeCell ref="O17:O18"/>
    <mergeCell ref="T17:T18"/>
    <mergeCell ref="U17:U18"/>
    <mergeCell ref="V17:V18"/>
    <mergeCell ref="AG15:AM15"/>
    <mergeCell ref="AG17:AG18"/>
    <mergeCell ref="AH17:AH18"/>
    <mergeCell ref="AI17:AI18"/>
    <mergeCell ref="AJ17:AJ18"/>
    <mergeCell ref="AK17:AK18"/>
    <mergeCell ref="AL17:AL18"/>
    <mergeCell ref="AM17:AM18"/>
    <mergeCell ref="Y15:AE15"/>
    <mergeCell ref="Y17:Y18"/>
    <mergeCell ref="Z17:Z18"/>
    <mergeCell ref="AA17:AA18"/>
    <mergeCell ref="AB17:AB18"/>
    <mergeCell ref="AC17:AC18"/>
    <mergeCell ref="AD17:AD18"/>
    <mergeCell ref="AE17:AE18"/>
  </mergeCells>
  <dataValidations count="1">
    <dataValidation type="list" allowBlank="1" showInputMessage="1" showErrorMessage="1" sqref="A67 J67">
      <formula1>$A$19:$A$60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Bat admin &amp; techn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PROSEEN 02</dc:creator>
  <cp:lastModifiedBy>PROSEEN 02</cp:lastModifiedBy>
  <cp:lastPrinted>2016-10-25T11:44:22Z</cp:lastPrinted>
  <dcterms:created xsi:type="dcterms:W3CDTF">2016-10-23T12:14:47Z</dcterms:created>
  <dcterms:modified xsi:type="dcterms:W3CDTF">2016-11-03T12:47:52Z</dcterms:modified>
</cp:coreProperties>
</file>