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ia\Desktop\"/>
    </mc:Choice>
  </mc:AlternateContent>
  <bookViews>
    <workbookView xWindow="0" yWindow="0" windowWidth="20490" windowHeight="753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E_mini">[1]transport!$K$2</definedName>
    <definedName name="energie">Feuil1!$AA$1812</definedName>
    <definedName name="T_mini">[1]transport!$L$2</definedName>
    <definedName name="ton_reel">Feuil1!$K$1812</definedName>
  </definedNames>
  <calcPr calcId="162913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<sst xmlns="http://schemas.openxmlformats.org/spreadsheetml/2006/main" count="34" uniqueCount="25">
  <si>
    <t>Local Woodchips</t>
  </si>
  <si>
    <t>Green Waste</t>
  </si>
  <si>
    <t>Round Wood</t>
  </si>
  <si>
    <t>BOIS ENERGIE 48</t>
  </si>
  <si>
    <t>BOIS NEGOCE ENERGIE</t>
  </si>
  <si>
    <t>VALEOR</t>
  </si>
  <si>
    <t>energie</t>
  </si>
  <si>
    <t>km</t>
  </si>
  <si>
    <t>Produit</t>
  </si>
  <si>
    <t>Fournisseur</t>
  </si>
  <si>
    <t>Poids Sortie(kg)</t>
  </si>
  <si>
    <t>PCI</t>
  </si>
  <si>
    <t>Energie</t>
  </si>
  <si>
    <t>prix transport</t>
  </si>
  <si>
    <t>A facturer</t>
  </si>
  <si>
    <t>Kilométrage</t>
  </si>
  <si>
    <t>ma base</t>
  </si>
  <si>
    <t xml:space="preserve">explication du résultat attendu: </t>
  </si>
  <si>
    <t>energie min</t>
  </si>
  <si>
    <t>tonnage réel</t>
  </si>
  <si>
    <t>tonnage min</t>
  </si>
  <si>
    <t>Si mon énergie est supérieure à mon énergie min dans ma base et mon tonnage réel est supérieur au tonnage min  alors je prends le tonnage réel</t>
  </si>
  <si>
    <t>Si mon énergie est supérieure à mon énergie min dans ma base et mon tonnage réel est inférieur au tonnage min  alors je prends le tonnage min</t>
  </si>
  <si>
    <t>Si mon énergie est inférieur à mon énergie min dans ma base et mon tonnage réel est inférieur au tonnage min  alors je prends le tonnage réel sinon "error"</t>
  </si>
  <si>
    <t>info a remplir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</si>
</sst>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4" xfId="0" applyFill="1" applyBorder="1"/>
    <xf numFmtId="0" fontId="0" fillId="0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ont="1" applyBorder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2" fontId="0" fillId="5" borderId="9" xfId="0" applyNumberFormat="1" applyFont="1" applyFill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3" fontId="0" fillId="5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3" fontId="2" fillId="6" borderId="9" xfId="0" applyNumberFormat="1" applyFont="1" applyFill="1" applyBorder="1" applyAlignment="1">
      <alignment horizontal="center" vertical="center" wrapText="1"/>
    </xf>
    <xf numFmtId="2" fontId="2" fillId="6" borderId="9" xfId="0" applyNumberFormat="1" applyFont="1" applyFill="1" applyBorder="1" applyAlignment="1">
      <alignment horizontal="center" vertical="center" wrapText="1"/>
    </xf>
    <xf numFmtId="164" fontId="2" fillId="6" borderId="9" xfId="0" applyNumberFormat="1" applyFont="1" applyFill="1" applyBorder="1" applyAlignment="1">
      <alignment horizontal="center" vertical="center" wrapText="1"/>
    </xf>
    <xf numFmtId="0" fontId="0" fillId="7" borderId="9" xfId="0" applyNumberFormat="1" applyFont="1" applyFill="1" applyBorder="1" applyAlignment="1">
      <alignment horizontal="center" vertical="center"/>
    </xf>
    <xf numFmtId="164" fontId="0" fillId="7" borderId="9" xfId="0" applyNumberFormat="1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20</xdr:row>
      <xdr:rowOff>104775</xdr:rowOff>
    </xdr:from>
    <xdr:to>
      <xdr:col>0</xdr:col>
      <xdr:colOff>1066800</xdr:colOff>
      <xdr:row>20</xdr:row>
      <xdr:rowOff>104775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52475" y="4143375"/>
          <a:ext cx="314325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752475</xdr:colOff>
      <xdr:row>21</xdr:row>
      <xdr:rowOff>95250</xdr:rowOff>
    </xdr:from>
    <xdr:to>
      <xdr:col>0</xdr:col>
      <xdr:colOff>1066800</xdr:colOff>
      <xdr:row>21</xdr:row>
      <xdr:rowOff>95250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52475" y="4324350"/>
          <a:ext cx="314325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733425</xdr:colOff>
      <xdr:row>22</xdr:row>
      <xdr:rowOff>104775</xdr:rowOff>
    </xdr:from>
    <xdr:to>
      <xdr:col>0</xdr:col>
      <xdr:colOff>1047750</xdr:colOff>
      <xdr:row>22</xdr:row>
      <xdr:rowOff>104775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33425" y="4524375"/>
          <a:ext cx="314325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9</xdr:row>
      <xdr:rowOff>9525</xdr:rowOff>
    </xdr:from>
    <xdr:to>
      <xdr:col>7</xdr:col>
      <xdr:colOff>371475</xdr:colOff>
      <xdr:row>10</xdr:row>
      <xdr:rowOff>28575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686675" y="1762125"/>
          <a:ext cx="0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pprovisionnement%20P4Biomasse\Appro\Logistique\ApproFluxBiomas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hantillons"/>
      <sheetName val="Base"/>
      <sheetName val="start 18072016"/>
      <sheetName val="2016 daily GJ"/>
      <sheetName val="ConsoTheorique"/>
      <sheetName val="Appel Broyage"/>
      <sheetName val="Appel de Livraison"/>
      <sheetName val="Visu"/>
      <sheetName val="Suivi de Surcharge"/>
      <sheetName val="Old Livraison BR"/>
      <sheetName val="Certification"/>
      <sheetName val="Recap Humidite Pondere"/>
      <sheetName val="Poids Net Humidite Certif Origi"/>
      <sheetName val="Delivery By Origin"/>
      <sheetName val="Feuil1"/>
      <sheetName val="Km pondéré"/>
      <sheetName val="Distancier"/>
      <sheetName val="Grilles Tarifaires"/>
      <sheetName val="Poids Produit"/>
      <sheetName val="Precia 2016"/>
      <sheetName val="ajust prix"/>
      <sheetName val="Feuil2"/>
      <sheetName val="trans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K2">
            <v>56500</v>
          </cell>
          <cell r="L2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workbookViewId="0">
      <selection activeCell="C26" sqref="C26"/>
    </sheetView>
  </sheetViews>
  <sheetFormatPr baseColWidth="10" defaultRowHeight="15" x14ac:dyDescent="0.25"/>
  <cols>
    <col min="1" max="1" width="17" customWidth="1"/>
    <col min="2" max="2" width="21" customWidth="1"/>
    <col min="3" max="3" width="20.7109375" customWidth="1"/>
    <col min="4" max="4" width="19.42578125" customWidth="1"/>
    <col min="5" max="5" width="8.7109375" customWidth="1"/>
    <col min="10" max="10" width="11.5703125" customWidth="1"/>
    <col min="11" max="11" width="21.140625" customWidth="1"/>
    <col min="13" max="13" width="16.85546875" customWidth="1"/>
    <col min="15" max="15" width="13.42578125" customWidth="1"/>
    <col min="17" max="17" width="12.5703125" customWidth="1"/>
  </cols>
  <sheetData>
    <row r="2" spans="1:17" ht="15.75" thickBot="1" x14ac:dyDescent="0.3">
      <c r="K2" t="s">
        <v>16</v>
      </c>
    </row>
    <row r="3" spans="1:17" ht="15.75" thickBot="1" x14ac:dyDescent="0.3">
      <c r="K3" s="2"/>
      <c r="L3" s="27" t="s">
        <v>0</v>
      </c>
      <c r="M3" s="28"/>
      <c r="N3" s="29" t="s">
        <v>1</v>
      </c>
      <c r="O3" s="30"/>
      <c r="P3" s="31" t="s">
        <v>2</v>
      </c>
      <c r="Q3" s="32"/>
    </row>
    <row r="4" spans="1:17" ht="15.75" thickBot="1" x14ac:dyDescent="0.3">
      <c r="K4" s="9"/>
      <c r="L4" s="10" t="s">
        <v>18</v>
      </c>
      <c r="M4" s="10" t="s">
        <v>20</v>
      </c>
      <c r="N4" s="10" t="s">
        <v>6</v>
      </c>
      <c r="O4" s="10" t="s">
        <v>20</v>
      </c>
      <c r="P4" s="10" t="s">
        <v>6</v>
      </c>
      <c r="Q4" s="11" t="s">
        <v>20</v>
      </c>
    </row>
    <row r="5" spans="1:17" x14ac:dyDescent="0.25">
      <c r="K5" s="8" t="s">
        <v>3</v>
      </c>
      <c r="L5" s="1">
        <v>56500</v>
      </c>
      <c r="M5" s="3">
        <v>24</v>
      </c>
      <c r="N5" s="1">
        <v>5300</v>
      </c>
      <c r="O5" s="4">
        <v>18</v>
      </c>
      <c r="P5" s="5">
        <v>62000</v>
      </c>
      <c r="Q5" s="4">
        <v>29</v>
      </c>
    </row>
    <row r="6" spans="1:17" x14ac:dyDescent="0.25">
      <c r="K6" s="1" t="s">
        <v>4</v>
      </c>
      <c r="L6" s="1">
        <v>58000</v>
      </c>
      <c r="M6" s="3">
        <v>24</v>
      </c>
      <c r="N6" s="5">
        <v>58000</v>
      </c>
      <c r="O6" s="4">
        <v>20</v>
      </c>
      <c r="P6" s="5">
        <v>62000</v>
      </c>
      <c r="Q6" s="4">
        <v>29</v>
      </c>
    </row>
    <row r="7" spans="1:17" ht="15.75" thickBot="1" x14ac:dyDescent="0.3">
      <c r="K7" s="6" t="s">
        <v>5</v>
      </c>
      <c r="L7" s="6">
        <v>56500</v>
      </c>
      <c r="M7" s="7">
        <v>20</v>
      </c>
      <c r="N7" s="6"/>
      <c r="O7" s="7"/>
      <c r="P7" s="6"/>
      <c r="Q7" s="7"/>
    </row>
    <row r="8" spans="1:17" x14ac:dyDescent="0.25">
      <c r="K8" s="2"/>
      <c r="L8" s="2"/>
      <c r="M8" s="2"/>
      <c r="N8" s="2"/>
      <c r="O8" s="2"/>
      <c r="P8" s="2"/>
      <c r="Q8" s="2"/>
    </row>
    <row r="9" spans="1:17" x14ac:dyDescent="0.25">
      <c r="H9" t="s">
        <v>24</v>
      </c>
    </row>
    <row r="11" spans="1:17" ht="30" x14ac:dyDescent="0.25">
      <c r="A11" s="19" t="s">
        <v>8</v>
      </c>
      <c r="B11" s="19" t="s">
        <v>9</v>
      </c>
      <c r="C11" s="20" t="s">
        <v>10</v>
      </c>
      <c r="D11" s="21" t="s">
        <v>19</v>
      </c>
      <c r="E11" s="22" t="s">
        <v>11</v>
      </c>
      <c r="F11" s="22" t="s">
        <v>12</v>
      </c>
      <c r="G11" s="22" t="s">
        <v>13</v>
      </c>
      <c r="H11" s="22" t="s">
        <v>7</v>
      </c>
      <c r="I11" s="22" t="s">
        <v>14</v>
      </c>
      <c r="J11" s="19" t="s">
        <v>15</v>
      </c>
    </row>
    <row r="12" spans="1:17" x14ac:dyDescent="0.25">
      <c r="A12" s="25" t="s">
        <v>0</v>
      </c>
      <c r="B12" s="12" t="s">
        <v>3</v>
      </c>
      <c r="C12" s="13">
        <v>16100</v>
      </c>
      <c r="D12" s="14">
        <v>29.9</v>
      </c>
      <c r="E12" s="15">
        <v>3.7767006000000003</v>
      </c>
      <c r="F12" s="16">
        <v>112923.34793999999</v>
      </c>
      <c r="G12" s="17">
        <v>29.97</v>
      </c>
      <c r="H12" s="23">
        <f>IF(AND(F12&gt;L5,D12&gt;M5),D12,IF(AND(F12&gt;L5,D12&lt;M5),M5,IF(AND(ton_reel&lt;M5,F12&lt;L5),D12,"ERROR")))</f>
        <v>29.9</v>
      </c>
      <c r="I12" s="17">
        <v>896.10299999999995</v>
      </c>
      <c r="J12" s="18">
        <v>326</v>
      </c>
    </row>
    <row r="13" spans="1:17" x14ac:dyDescent="0.25">
      <c r="A13" s="26" t="s">
        <v>1</v>
      </c>
      <c r="B13" s="12" t="s">
        <v>5</v>
      </c>
      <c r="C13" s="13">
        <v>16750</v>
      </c>
      <c r="D13" s="14">
        <v>19.05</v>
      </c>
      <c r="E13" s="15">
        <v>3.7279935999999996</v>
      </c>
      <c r="F13" s="16">
        <v>71018.278079999989</v>
      </c>
      <c r="G13" s="17">
        <v>13.94</v>
      </c>
      <c r="H13" s="23"/>
      <c r="I13" s="15"/>
      <c r="J13" s="18">
        <v>80</v>
      </c>
    </row>
    <row r="14" spans="1:17" x14ac:dyDescent="0.25">
      <c r="A14" s="26" t="s">
        <v>1</v>
      </c>
      <c r="B14" s="12" t="s">
        <v>4</v>
      </c>
      <c r="C14" s="13">
        <v>16450</v>
      </c>
      <c r="D14" s="14">
        <v>15.45</v>
      </c>
      <c r="E14" s="15">
        <v>3.9153873999999997</v>
      </c>
      <c r="F14" s="16">
        <v>60492.735329999996</v>
      </c>
      <c r="G14" s="17">
        <v>32.729999999999997</v>
      </c>
      <c r="H14" s="24"/>
      <c r="I14" s="15"/>
      <c r="J14" s="18">
        <v>355</v>
      </c>
    </row>
    <row r="20" spans="2:2" x14ac:dyDescent="0.25">
      <c r="B20" t="s">
        <v>17</v>
      </c>
    </row>
    <row r="21" spans="2:2" x14ac:dyDescent="0.25">
      <c r="B21" t="s">
        <v>21</v>
      </c>
    </row>
    <row r="22" spans="2:2" x14ac:dyDescent="0.25">
      <c r="B22" t="s">
        <v>22</v>
      </c>
    </row>
    <row r="23" spans="2:2" x14ac:dyDescent="0.25">
      <c r="B23" t="s">
        <v>23</v>
      </c>
    </row>
  </sheetData>
  <mergeCells count="3">
    <mergeCell ref="L3:M3"/>
    <mergeCell ref="N3:O3"/>
    <mergeCell ref="P3:Q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energie</vt:lpstr>
      <vt:lpstr>ton_reel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N12450</dc:creator>
  <cp:lastModifiedBy>nadia hammami</cp:lastModifiedBy>
  <dcterms:created xsi:type="dcterms:W3CDTF">2016-11-25T14:20:42Z</dcterms:created>
  <dcterms:modified xsi:type="dcterms:W3CDTF">2016-11-26T10:34:19Z</dcterms:modified>
</cp:coreProperties>
</file>