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\Desktop\Directe PC\Fiche machine direct-pc 2 09\"/>
    </mc:Choice>
  </mc:AlternateContent>
  <bookViews>
    <workbookView xWindow="0" yWindow="0" windowWidth="16850" windowHeight="4090"/>
  </bookViews>
  <sheets>
    <sheet name="DownLoadedData (13)" sheetId="1" r:id="rId1"/>
  </sheets>
  <definedNames>
    <definedName name="_xlnm._FilterDatabase" localSheetId="0" hidden="1">'DownLoadedData (13)'!$A$1:$R$70</definedName>
  </definedNames>
  <calcPr calcId="162913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2" i="1"/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2" i="1"/>
  <c r="K23" i="1" l="1"/>
  <c r="J23" i="1" s="1"/>
  <c r="K58" i="1"/>
  <c r="J58" i="1" s="1"/>
  <c r="K2" i="1"/>
  <c r="J2" i="1" s="1"/>
  <c r="K28" i="1"/>
  <c r="J28" i="1" s="1"/>
  <c r="K33" i="1"/>
  <c r="J33" i="1" s="1"/>
  <c r="K24" i="1"/>
  <c r="J24" i="1" s="1"/>
  <c r="K59" i="1"/>
  <c r="J59" i="1" s="1"/>
  <c r="K25" i="1"/>
  <c r="J25" i="1" s="1"/>
  <c r="K19" i="1"/>
  <c r="J19" i="1" s="1"/>
  <c r="K7" i="1"/>
  <c r="J7" i="1" s="1"/>
  <c r="K36" i="1"/>
  <c r="J36" i="1" s="1"/>
  <c r="K16" i="1"/>
  <c r="J16" i="1" s="1"/>
  <c r="K12" i="1"/>
  <c r="J12" i="1" s="1"/>
  <c r="K14" i="1"/>
  <c r="J14" i="1" s="1"/>
  <c r="K10" i="1"/>
  <c r="J10" i="1" s="1"/>
  <c r="K6" i="1"/>
  <c r="J6" i="1" s="1"/>
  <c r="K38" i="1"/>
  <c r="J38" i="1" s="1"/>
  <c r="K55" i="1"/>
  <c r="J55" i="1" s="1"/>
  <c r="K22" i="1"/>
  <c r="J22" i="1" s="1"/>
  <c r="K32" i="1"/>
  <c r="J32" i="1" s="1"/>
  <c r="K9" i="1"/>
  <c r="J9" i="1" s="1"/>
  <c r="K8" i="1"/>
  <c r="J8" i="1" s="1"/>
  <c r="K34" i="1"/>
  <c r="J34" i="1" s="1"/>
  <c r="K70" i="1"/>
  <c r="J70" i="1" s="1"/>
  <c r="K60" i="1"/>
  <c r="J60" i="1" s="1"/>
  <c r="K65" i="1"/>
  <c r="J65" i="1" s="1"/>
  <c r="K57" i="1"/>
  <c r="J57" i="1" s="1"/>
  <c r="K11" i="1"/>
  <c r="J11" i="1" s="1"/>
  <c r="K26" i="1"/>
  <c r="J26" i="1" s="1"/>
  <c r="K17" i="1"/>
  <c r="J17" i="1" s="1"/>
  <c r="K13" i="1"/>
  <c r="J13" i="1" s="1"/>
  <c r="K15" i="1"/>
  <c r="J15" i="1" s="1"/>
  <c r="K56" i="1"/>
  <c r="J56" i="1" s="1"/>
  <c r="K51" i="1"/>
  <c r="J51" i="1" s="1"/>
  <c r="K53" i="1"/>
  <c r="J53" i="1" s="1"/>
  <c r="K43" i="1"/>
  <c r="J43" i="1" s="1"/>
  <c r="K4" i="1"/>
  <c r="J4" i="1" s="1"/>
  <c r="K21" i="1"/>
  <c r="J21" i="1" s="1"/>
  <c r="K61" i="1"/>
  <c r="J61" i="1" s="1"/>
  <c r="K66" i="1"/>
  <c r="J66" i="1" s="1"/>
  <c r="K27" i="1"/>
  <c r="J27" i="1" s="1"/>
  <c r="K64" i="1"/>
  <c r="J64" i="1" s="1"/>
  <c r="K35" i="1"/>
  <c r="J35" i="1" s="1"/>
  <c r="K31" i="1"/>
  <c r="J31" i="1" s="1"/>
  <c r="K62" i="1"/>
  <c r="J62" i="1" s="1"/>
  <c r="K30" i="1"/>
  <c r="J30" i="1" s="1"/>
  <c r="K52" i="1"/>
  <c r="J52" i="1" s="1"/>
  <c r="K42" i="1"/>
  <c r="J42" i="1" s="1"/>
  <c r="K3" i="1"/>
  <c r="J3" i="1" s="1"/>
  <c r="K5" i="1"/>
  <c r="J5" i="1" s="1"/>
  <c r="K46" i="1"/>
  <c r="J46" i="1" s="1"/>
  <c r="K44" i="1"/>
  <c r="J44" i="1" s="1"/>
  <c r="K45" i="1"/>
  <c r="J45" i="1" s="1"/>
  <c r="K63" i="1"/>
  <c r="J63" i="1" s="1"/>
  <c r="K68" i="1"/>
  <c r="J68" i="1" s="1"/>
  <c r="K29" i="1"/>
  <c r="J29" i="1" s="1"/>
  <c r="K18" i="1"/>
  <c r="J18" i="1" s="1"/>
  <c r="K37" i="1"/>
  <c r="J37" i="1" s="1"/>
  <c r="K39" i="1"/>
  <c r="J39" i="1" s="1"/>
  <c r="K40" i="1"/>
  <c r="J40" i="1" s="1"/>
  <c r="K67" i="1"/>
  <c r="J67" i="1" s="1"/>
  <c r="K41" i="1"/>
  <c r="J41" i="1" s="1"/>
  <c r="K54" i="1"/>
  <c r="J54" i="1" s="1"/>
  <c r="K50" i="1"/>
  <c r="J50" i="1" s="1"/>
  <c r="K49" i="1"/>
  <c r="J49" i="1" s="1"/>
  <c r="K47" i="1"/>
  <c r="J47" i="1" s="1"/>
  <c r="K69" i="1"/>
  <c r="J69" i="1" s="1"/>
  <c r="K20" i="1"/>
  <c r="J20" i="1" s="1"/>
  <c r="K48" i="1"/>
  <c r="J48" i="1" s="1"/>
  <c r="M47" i="1" l="1"/>
  <c r="M23" i="1"/>
  <c r="M58" i="1"/>
  <c r="M2" i="1"/>
  <c r="M28" i="1"/>
  <c r="M33" i="1"/>
  <c r="M24" i="1"/>
  <c r="M59" i="1"/>
  <c r="M25" i="1"/>
  <c r="M19" i="1"/>
  <c r="M7" i="1"/>
  <c r="M36" i="1"/>
  <c r="M16" i="1"/>
  <c r="M12" i="1"/>
  <c r="M14" i="1"/>
  <c r="M10" i="1"/>
  <c r="M6" i="1"/>
  <c r="M38" i="1"/>
  <c r="M55" i="1"/>
  <c r="M22" i="1"/>
  <c r="M32" i="1"/>
  <c r="M9" i="1"/>
  <c r="M8" i="1"/>
  <c r="M34" i="1"/>
  <c r="M70" i="1"/>
  <c r="M60" i="1"/>
  <c r="M65" i="1"/>
  <c r="M57" i="1"/>
  <c r="M11" i="1"/>
  <c r="M26" i="1"/>
  <c r="M17" i="1"/>
  <c r="M13" i="1"/>
  <c r="M15" i="1"/>
  <c r="M56" i="1"/>
  <c r="M51" i="1"/>
  <c r="M53" i="1"/>
  <c r="M43" i="1"/>
  <c r="M4" i="1"/>
  <c r="M21" i="1"/>
  <c r="M61" i="1"/>
  <c r="M66" i="1"/>
  <c r="M27" i="1"/>
  <c r="M64" i="1"/>
  <c r="M35" i="1"/>
  <c r="M31" i="1"/>
  <c r="M62" i="1"/>
  <c r="M30" i="1"/>
  <c r="M52" i="1"/>
  <c r="M42" i="1"/>
  <c r="M3" i="1"/>
  <c r="M5" i="1"/>
  <c r="M46" i="1"/>
  <c r="M44" i="1"/>
  <c r="M45" i="1"/>
  <c r="M63" i="1"/>
  <c r="M68" i="1"/>
  <c r="M29" i="1"/>
  <c r="M18" i="1"/>
  <c r="M37" i="1"/>
  <c r="M39" i="1"/>
  <c r="M40" i="1"/>
  <c r="M67" i="1"/>
  <c r="M41" i="1"/>
  <c r="M54" i="1"/>
  <c r="M50" i="1"/>
  <c r="M49" i="1"/>
  <c r="M69" i="1"/>
  <c r="M20" i="1"/>
  <c r="M48" i="1"/>
</calcChain>
</file>

<file path=xl/sharedStrings.xml><?xml version="1.0" encoding="utf-8"?>
<sst xmlns="http://schemas.openxmlformats.org/spreadsheetml/2006/main" count="432" uniqueCount="226">
  <si>
    <t>Réf. TechData</t>
  </si>
  <si>
    <t>Réf. Fabricant</t>
  </si>
  <si>
    <t>EAN No.</t>
  </si>
  <si>
    <t>Désignation</t>
  </si>
  <si>
    <t>Marque</t>
  </si>
  <si>
    <t>Prix Tarif</t>
  </si>
  <si>
    <t>Votre Prix</t>
  </si>
  <si>
    <t>Taxes Gouv.</t>
  </si>
  <si>
    <t>Devise</t>
  </si>
  <si>
    <t>Qté</t>
  </si>
  <si>
    <t>ACER</t>
  </si>
  <si>
    <t>EUR</t>
  </si>
  <si>
    <t>DT.B1QEF.018</t>
  </si>
  <si>
    <t>Acer Aspire TC-710_H_WLP - Tour - 1 x Core i5 6400 / 2.7 GHz - RAM 6 Go - HDD 1 To - DVD SuperMulti - GF GTX 745 - GigE - LAN sans fil : Bluetooth, 802.11a/b/g/n/ac - Win 10 Familiale 64 bits - Moniteur : aucun</t>
  </si>
  <si>
    <t>DT.B1QEF.043</t>
  </si>
  <si>
    <t>Acer Aspire TC-710_H_WLP - Tour - 1 x Core i5 6400 / 2.7 GHz - RAM 8 Go - HDD 1 To - DVD SuperMulti - GF GTX 745 - GigE - Win 10 Familiale 64 bits - Moniteur : aucun</t>
  </si>
  <si>
    <t>DT.B1REF.004</t>
  </si>
  <si>
    <t>Acer Aspire XC-710_H_WLP - SFF - 1 x Core i3 6100 / 3.7 GHz - RAM 4 Go - HDD 1 To - DVD SuperMulti - HD Graphics 530 - GigE - Win 10 Familiale 64 bits - Moniteur : aucun</t>
  </si>
  <si>
    <t>DT.X0CEF.011</t>
  </si>
  <si>
    <t>Acer Extensa M2610_E - MT - 1 x Core i5 4460 / 3.2 GHz - RAM 4 Go - HDD 500 Go - DVD SuperMulti - HD Graphics 4600 - GigE - Microsoft Win 7 Pro Édition 64 bits/Win 10 Pro Édition 64 bits Double Chargement - Moniteur : aucun</t>
  </si>
  <si>
    <t>DT.X0CEF.014</t>
  </si>
  <si>
    <t>Acer Pro - Extensa M2610 - MT (30L) - Core i3-4160 - 4 Go - 1 To - HD Graphics - DVD±RW - Win 7 Pro 64-bit - Win 10 Pro 64-bit</t>
  </si>
  <si>
    <t>DT.X0CEF.015</t>
  </si>
  <si>
    <t>Acer Pro - Extensa M2610 - MT (30L) - Core i5-4460 - 4 Go - 1 To - HD Graphics - DVD±RW - Win 7 Pro 64-bit - Win 10 Pro 64-bit</t>
  </si>
  <si>
    <t>DT.VMXEF.027</t>
  </si>
  <si>
    <t>Acer Pro - Veriton X2640G - SFF (10L) - Core i3-6100 - 4 Go - 1 To - HD Graphics 530 - DVD±RW - SD - TPM 1.2 - Win 7 Pro 64-bit - Win 10 Pro 64-bit</t>
  </si>
  <si>
    <t>DT.VN4EF.006</t>
  </si>
  <si>
    <t>Acer Pro - Veriton X4640G_H_ELP - SFF - 1 x Core i5 6400 / 2.7 GHz - RAM 4 Go - SSD 256 Go - DVD SuperMulti - HD Graphics 530 - GigE - Microsoft Win 7 Pro Édition 64 bits/Win 10 Pro Édition 64 bits Double Chargement - Moniteur : aucun</t>
  </si>
  <si>
    <t>DT.VN3EF.001</t>
  </si>
  <si>
    <t>Acer Pro - Veriton X6640G_H_ELP - SFF - 1 x Core i5 6500 / 3.2 GHz - RAM 4 Go - HDD 500 Go - DVD SuperMulti - HD Graphics 530 - GigE - Microsoft Win 7 Pro Édition 64 bits/Win 10 Pro Édition 64 bits Double Chargement - Moniteur : aucun</t>
  </si>
  <si>
    <t>DT.B3BEF.001</t>
  </si>
  <si>
    <t>Acer Revo Build M2-601_VCI36100U - Mini ordinateur de bureau - 1 x Core i3 6100U / 2.3 GHz - RAM 4 Go - HDD 500 Go - HD Graphics 520 - LAN sans fil : 802.11a/b/g/n/ac, Bluetooth 4.2 - Win 10 Familiale 64 bits - Moniteur : aucun</t>
  </si>
  <si>
    <t>DT.VLUEF.030</t>
  </si>
  <si>
    <t>Acer Veriton M2632G_E - MT - 1 x Core i5 4460 / 3.2 GHz - RAM 4 Go - SSD 256 Go - DVD SuperMulti - HD Graphics 4600 - GigE - Microsoft Win 7 Pro Édition 64 bits/Win 10 Pro Édition 64 bits Double Chargement - Moniteur : aucun</t>
  </si>
  <si>
    <t>DT.VN0EF.003</t>
  </si>
  <si>
    <t>Acer Veriton M4640G_H_WLP - MT - 1 x Core i5 6500 / 3.2 GHz - RAM 8 Go - HDD 1 To - DVD SuperMulti - HD Graphics 530 - GigE - Microsoft Win 7 Pro Édition 64 bits/Win 10 Pro Édition 64 bits Double Chargement - Moniteur : aucun</t>
  </si>
  <si>
    <t>DT.VKMEF.029</t>
  </si>
  <si>
    <t>Acer Veriton N4630G_W1 - Mini ordinateur - 1 x Core i3 4170T / 3.2 GHz - RAM 4 Go - HDD 500 Go - HD Graphics 4400 - GigE - LAN sans fil : Bluetooth, 802.11a/b/g/n - Microsoft Win 7 Pro Édition 64 bits/Win 10 Pro Édition 64 bits Double Chargement - Moniteur : aucun</t>
  </si>
  <si>
    <t>DT.VKMEF.031</t>
  </si>
  <si>
    <t>Acer Veriton N4630G_W1 - Mini ordinateur - 1 x Core i5 4460T / 1.9 GHz - RAM 4 Go - HDD 500 Go - HD Graphics 4600 - GigE - LAN sans fil : Bluetooth, 802.11a/b/g/n - Microsoft Win 7 Pro Édition 64 bits/Win 10 Pro Édition 64 bits Double Chargement - Moniteur : aucun</t>
  </si>
  <si>
    <t>APPLE/Mac mini bicoeur i5 1,4GHz/4Go/500Go/HD Graphics 5000</t>
  </si>
  <si>
    <t>APPLE</t>
  </si>
  <si>
    <t>APPLE/Mac mini bicoeur i5 2,6GHz/8Go/1To/Iris Graphics</t>
  </si>
  <si>
    <t>DELL</t>
  </si>
  <si>
    <t>3020-9567</t>
  </si>
  <si>
    <t>Dell OptiPlex 3020 - Micro - 1 x Core i5 4590T / 2 GHz - RAM 4 Go - HDD 500 Go - HD Graphics 4600 - GigE, WiFi - LAN sans fil : Bluetooth, Wi-Fi - rétrogradation Win 8.1 Pro 64 bits/Win 7 Pro 64 bits - Moniteur : aucun - BTS</t>
  </si>
  <si>
    <t>3040-2703</t>
  </si>
  <si>
    <t>Dell OptiPlex 3040 - Micro - 1 x Core i3 6100T / 3.2 GHz - RAM 4 Go - HDD 500 Go - HD Graphics 530 - GigE - rétrogradation Win 10 Pro 64 bits/Win 7 Pro 64 bits - Moniteur : aucun - BTS</t>
  </si>
  <si>
    <t>3040-2741</t>
  </si>
  <si>
    <t>Dell OptiPlex 3040 - Micro - 1 x Core i5 6500T / 2.5 GHz - RAM 4 Go - HDD 500 Go - HD Graphics 530 - GigE - rétrogradation Win 10 Pro 64 bits/Win 7 Pro 64 bits - Moniteur : aucun - BTS</t>
  </si>
  <si>
    <t>3040-2437</t>
  </si>
  <si>
    <t>Dell OptiPlex 3040 - MT - 1 x Core i3 6100 / 3.7 GHz - RAM 4 Go - HDD 500 Go - graveur de DVD - HD Graphics 530 - GigE - rétrogradation Win 10 Pro 64 bits/Win 7 Pro 64 bits - Moniteur : aucun - BTS</t>
  </si>
  <si>
    <t>3040-2468</t>
  </si>
  <si>
    <t>Dell OptiPlex 3040 - MT - 1 x Core i5 6500 / 3.2 GHz - RAM 4 Go - HDD 500 Go - graveur de DVD - HD Graphics 530 - GigE - Win 7 Pro 64 bits / Win 10 Pro 64 bits - préinstallé : Win 7 Pro 64 bits - Moniteur : aucun - BTS</t>
  </si>
  <si>
    <t>3040-2529</t>
  </si>
  <si>
    <t>Dell OptiPlex 3040 - SFF - 1 x Core i3 6100 / 3.7 GHz - RAM 4 Go - HDD 500 Go - graveur de DVD - HD Graphics 530 - GigE - rétrogradation Win 10 Pro 64 bits/Win 7 Pro 64 bits - Moniteur : aucun - BTS</t>
  </si>
  <si>
    <t>3040-2543</t>
  </si>
  <si>
    <t>Dell OptiPlex 3040 - SFF - 1 x Core i5 6500 / 3.2 GHz - RAM 4 Go - HDD 500 Go - graveur de DVD - HD Graphics 530 - GigE - rétrogradation Win 10 Pro 64 bits/Win 7 Pro 64 bits - Moniteur : aucun - BTS</t>
  </si>
  <si>
    <t>5040-1508</t>
  </si>
  <si>
    <t>Dell OptiPlex 5040 - MT - 1 x Core i5 6500 / 3.2 GHz - RAM 4 Go - HDD 500 Go - DVD - HD Graphics 530 - GigE - rétrogradation Win 10 Pro 64 bits/Win 7 Pro 64 bits - Moniteur : aucun - BTS</t>
  </si>
  <si>
    <t>7040-3854</t>
  </si>
  <si>
    <t>Dell OptiPlex 7040 - MT - 1 x Core i5 6500 / 3.2 GHz - RAM 8 Go - HDD 500 Go - DVD - HD Graphics 530 - GigE - rétrogradation Win 10 Pro 64 bits/Win 7 Pro 64 bits - technologie Intel vPro - Moniteur : aucun - BTS</t>
  </si>
  <si>
    <t>KD6P0</t>
  </si>
  <si>
    <t>Dell OptiPlex 9020 - Micro - 1 x Core i5 4590T / 2 GHz - RAM 4 Go - HDD 500 Go - HD Graphics 4600 - GigE - rétrogradation Win 8.1 Pro 64 bits/Win 7 Pro 64 bits - Moniteur : aucun</t>
  </si>
  <si>
    <t>GX332</t>
  </si>
  <si>
    <t>Dell Vostro 3250 - SFF - 1 x Core i3 6100 / 3.7 GHz - RAM 4 Go - HDD 500 Go - graveur de DVD - HD Graphics 530 - GigE - LAN sans fil : Bluetooth, 802.11b/g/n - Win 10 Pro 64 bits - Moniteur : aucun - BTS - avec 1 Year Dell Collect and Return Service</t>
  </si>
  <si>
    <t>TX8CM</t>
  </si>
  <si>
    <t>Dell Vostro 3250 - SFF - 1 x Core i5 6400 / 2.7 GHz - RAM 4 Go - HDD 500 Go - graveur de DVD - HD Graphics 530 - GigE - LAN sans fil : Bluetooth, 802.11b/g/n - rétrogradation Win 10 Pro 64 bits/Win 7 Pro 64 bits - Moniteur : aucun - BTS - avec 1 Year Dell Collect and Return Service</t>
  </si>
  <si>
    <t>TYDWR</t>
  </si>
  <si>
    <t>Dell Vostro 3250 - SFF - 1 x Core i5 6400 / 2.7 GHz - RAM 4 Go - HDD 500 Go - graveur de DVD - HD Graphics 530 - GigE - LAN sans fil : Bluetooth, 802.11b/g/n - Win 10 Pro 64 bits - Moniteur : aucun - BTS - avec 1 Year Dell Collect and Return Service</t>
  </si>
  <si>
    <t>669H0</t>
  </si>
  <si>
    <t>Dell Vostro 3650 - MT - 1 x Core i3 6100 / 3.7 GHz - RAM 4 Go - HDD 500 Go - graveur de DVD - HD Graphics 530 - GigE - LAN sans fil : Bluetooth, 802.11b/g/n - Win 10 Pro 64 bits - Moniteur : aucun - BTS - avec 1 Year Dell Collect and Return Service</t>
  </si>
  <si>
    <t>DWHWN</t>
  </si>
  <si>
    <t>Dell Vostro 3650 - MT - 1 x Core i5 6400 / 2.7 GHz - RAM 4 Go - HDD 1 To - graveur de DVD - GigE - LAN sans fil : Bluetooth, 802.11b/g/n - Win 10 Pro 64 bits - Moniteur : aucun - BTS - avec 1 Year Dell Collect and Return Service</t>
  </si>
  <si>
    <t>TJ34F</t>
  </si>
  <si>
    <t>Dell Vostro 3650 - MT - 1 x Core i5 6400 / 2.7 GHz - RAM 4 Go - HDD 500 Go - graveur de DVD - HD Graphics 530 - GigE - LAN sans fil : Bluetooth, 802.11b/g/n - Win 10 Pro 64 bits - Moniteur : aucun - BTS - avec 1 Year Dell Collect and Return Service</t>
  </si>
  <si>
    <t>Fujitsu ESPRIMO D756/E90+ - SFF - 1 x Core i5 6500 / 3.2 GHz - RAM 8 Go - lecteur hybride 1 To - DVD SuperMulti - HD Graphics 530 - GigE - Win 7 Pro 64 bits / Win 10 Pro - préinstallé : Win 7 Pro 64 bits - Moniteur : aucun</t>
  </si>
  <si>
    <t>FUJITSU</t>
  </si>
  <si>
    <t>Fujitsu ESPRIMO D756/E90+ - SFF - 1 x Core i5 6500 / 3.2 GHz - RAM 8 Go - lecteur hybride 500 Go - DVD SuperMulti - HD Graphics 530 - GigE - Win 7 Pro 64 bits / Win 10 Pro - préinstallé : Win 7 Pro 64 bits - Moniteur : aucun</t>
  </si>
  <si>
    <t>Fujitsu ESPRIMO P556 E85+ - Micro-tour - 1 x Core i5 6400 / 2.7 GHz - RAM 4 Go - HDD 500 Go - DVD SuperMulti - HD Graphics 530 - GigE - rétrogradation Win 10 Pro 64 bits/Win 7 Pro 64 bits - préinstallé : Win 7 Pro 64 bits - Moniteur : aucun - clavier : français</t>
  </si>
  <si>
    <t>Fujitsu ESPRIMO P956/E94+ - Micro-tour - 1 x Core i5 6600 / 3.3 GHz - RAM 8 Go - lecteur hybride 1 To - DVD SuperMulti - HD Graphics 530 - GigE - Win 7 Pro 64 bits / Win 10 Pro - préinstallé : Win 7 Pro 64 bits - technologie Intel vPro - Moniteur : aucun</t>
  </si>
  <si>
    <t>Fujitsu ESPRIMO Q556 - Mini ordinateur de bureau - 1 x Core i3 6100T / 3.2 GHz - RAM 4 Go - HDD 500 Go - DVD SuperMulti - HD Graphics 530 - GigE - LAN sans fil : 802.11a/b/g/n/ac, Bluetooth 4.1 - Win 7 Pro 64 bits / Win 10 Pro - préinstallé : Win 7 Pro 64 bits - Moniteur : aucun</t>
  </si>
  <si>
    <t>FUJITSU/Esprimo D556, i3-6100, 1x 4GB, 500GB HDD, DVD-SM, Win10P+Win7P</t>
  </si>
  <si>
    <t>FUJITSU/Esprimo D556, i5-6400, 1x 4GB, 500GB HDD, DVD-SM, Win10P+Win7P</t>
  </si>
  <si>
    <t>FUJITSU/Esprimo D556, i5-6400, 1x 8GB, 256B SSD, Win10P+Win7P SANS LECTEUR DVD</t>
  </si>
  <si>
    <t>FUJITSU/ESPRIMO D756, E90+, i5-6500, 1x 8GB, Intel® HD Graphics 530, 256GB SSD M.2, Win10P+Win7P SANS LECTEUR DVD</t>
  </si>
  <si>
    <t>FUJITSU/Esprimo P556/I5-6400/8GB 256SSD W10+Win7P PRO SANS LECTEUR DVD</t>
  </si>
  <si>
    <t>FUJITSU/Esprimo P756, E90+, i5-6500, 1x 8GB, Intel® HD Graphics 530,500GB SSHD, DVD-SM, Win10P+Win7P</t>
  </si>
  <si>
    <t>FUJITSU/P756, E90+, i5-6500, 1x 8GB, Intel® HD Graphics 530, 256GB SSD M.2, Win10P+Win7P SANS LECTEUR DVD</t>
  </si>
  <si>
    <t>V7Q77EA#ABF</t>
  </si>
  <si>
    <t>HP 280 G2 - Micro-tour - 1 x Core i3 6100 / 3.7 GHz - RAM 4 Go - HDD 500 Go - DVD SuperMulti - HD Graphics 530 - GigE - rétrogradation Win 10 Pro 64 bits/Win 7 Pro 64 bits - préinstallé : Win 7 Pro 64 bits - Moniteur : aucun</t>
  </si>
  <si>
    <t>HP</t>
  </si>
  <si>
    <t>T4J77EA#ABF</t>
  </si>
  <si>
    <t>HP EliteDesk 800 G2 - Mini bureau - 1 x Core i5 6500 / 3.2 GHz - RAM 8 Go - lecteur hybride 1 To ( 8 Go ) - HD Graphics 530 - GigE - LAN sans fil : 802.11a/b/g/n, Bluetooth 4.0 - rétrogradation Win 10 Pro 64 bits/Win 7 Pro 64 bits - préinstallé : Win 7 Pro 64 bits - technologie Intel vPro - Moniteur : aucun</t>
  </si>
  <si>
    <t>T4J78EA#ABF</t>
  </si>
  <si>
    <t>HP EliteDesk 800 G2 - Mini bureau - 1 x Core i5 6500 / 3.2 GHz - RAM 8 Go - SSD 256 Go - HP Z Turbo Drive G2 - HD Graphics 530 - GigE - LAN sans fil : 802.11a/b/g/n, Bluetooth 4.0 - rétrogradation Win 10 Pro 64 bits/Win 7 Pro 64 bits - préinstallé : Win 7 Pro 64 bits - technologie Intel vPro - Moniteur : aucun</t>
  </si>
  <si>
    <t>1 099,00</t>
  </si>
  <si>
    <t>T4J79EA#ABF</t>
  </si>
  <si>
    <t>HP EliteDesk 800 G2 - SFF - 1 x Core i5 6500 / 3.2 GHz - RAM 8 Go - HDD 1 To - DVD SuperMulti - HD Graphics 530 - GigE - rétrogradation Win 10 Pro 64 bits/Win 7 Pro 64 bits - préinstallé : Win 7 Pro 64 bits - technologie Intel vPro - Moniteur : aucun</t>
  </si>
  <si>
    <t>T4J84EA#ABF</t>
  </si>
  <si>
    <t>HP EliteDesk 800 G2 - Tour - 1 x Core i5 6500 / 3.2 GHz - RAM 8 Go - HDD 1 To - DVD SuperMulti - HD Graphics 530 - GigE - rétrogradation Win 10 Pro 64 bits/Win 7 Pro 64 bits - préinstallé : Win 7 Pro 64 bits - technologie Intel vPro - Moniteur : aucun</t>
  </si>
  <si>
    <t>T4R58ET#ABF</t>
  </si>
  <si>
    <t>HP ProDesk 400 G2 - Mini bureau - 1 x Core i3 6100T / 3.2 GHz - RAM 4 Go - lecteur hybride 500 Go ( 8 Go ) - HD Graphics 530 - GigE - rétrogradation Win 10 Pro 64 bits/Win 7 Pro 64 bits - préinstallé : Win 7 Pro 64 bits - Moniteur : aucun</t>
  </si>
  <si>
    <t>P5K01ET#ABF</t>
  </si>
  <si>
    <t>HP ProDesk 400 G3 - Micro-tour - 1 x Core i3 6100 / 3.7 GHz - RAM 4 Go - HDD 500 Go - DVD SuperMulti - HD Graphics 530 - GigE - rétrogradation Win 10 Pro 64 bits/Win 7 Pro 64 bits - préinstallé : Win 7 Pro 64 bits - Moniteur : aucun</t>
  </si>
  <si>
    <t>P5K00ET#ABF</t>
  </si>
  <si>
    <t>HP ProDesk 400 G3 - Micro-tour - 1 x Core i5 6500 / 3.2 GHz - RAM 4 Go - HDD 500 Go - DVD SuperMulti - HD Graphics 530 - GigE - rétrogradation Win 10 Pro 64 bits/Win 7 Pro 64 bits - préinstallé : Win 7 Pro 64 bits - Moniteur : aucun</t>
  </si>
  <si>
    <t>T4R69ET#ABF</t>
  </si>
  <si>
    <t>HP ProDesk 400 G3 - SFF - 1 x Core i3 6100 / 3.7 GHz - RAM 4 Go - HDD 500 Go - DVD SuperMulti - HD Graphics 530 - GigE - rétrogradation Win 10 Pro 64 bits/Win 7 Pro 64 bits - préinstallé : Win 7 Pro 64 bits - Moniteur : aucun</t>
  </si>
  <si>
    <t>T4R68ET#ABF</t>
  </si>
  <si>
    <t>HP ProDesk 400 G3 - SFF - 1 x Core i5 6500 / 3.2 GHz - RAM 4 Go - HDD 500 Go - DVD SuperMulti - HD Graphics 530 - GigE - rétrogradation Win 10 Pro 64 bits/Win 7 Pro 64 bits - préinstallé : Win 7 Pro 64 bits - Moniteur : aucun</t>
  </si>
  <si>
    <t>T9S92ET#ABF</t>
  </si>
  <si>
    <t>HP ProDesk 490 G3 - Micro-tour - 1 x Core i5 6500 / 3.2 GHz - RAM 8 Go - lecteur hybride 1 To ( 8 Go ) - DVD SuperMulti - HD Graphics 530 - GigE - rétrogradation Win 10 Pro 64 bits/Win 7 Pro 64 bits - préinstallé : Win 7 Pro 64 bits - Moniteur : aucun</t>
  </si>
  <si>
    <t>T4J74EA#ABF</t>
  </si>
  <si>
    <t>HP ProDesk 600 G2 - Micro-tour - 1 x Core i3 6100 / 3.7 GHz - RAM 4 Go - HDD 1 To - DVD SuperMulti - HD Graphics 530 - GigE - rétrogradation Win 10 Pro 64 bits/Win 7 Pro 64 bits - préinstallé : Win 7 Pro 64 bits - Moniteur : aucun</t>
  </si>
  <si>
    <t>P1G85EA#ABF</t>
  </si>
  <si>
    <t>HP ProDesk 600 G2 - Micro-tour - 1 x Core i5 6500 / 3.2 GHz - RAM 4 Go - HDD 1 To - DVD SuperMulti - HD Graphics 530 - GigE - rétrogradation Win 10 Pro 64 bits/Win 7 Pro 64 bits - préinstallé : Win 7 Pro 64 bits - Moniteur : aucun</t>
  </si>
  <si>
    <t>T4J69EA#ABF</t>
  </si>
  <si>
    <t>HP ProDesk 600 G2 - Mini bureau - 1 x Core i3 6100T / 3.2 GHz - RAM 4 Go - lecteur hybride 1 To ( 8 Go ) - HD Graphics 530 - GigE - LAN sans fil : 802.11a/b/g/n, Bluetooth 4.0 - rétrogradation Win 10 Pro 64 bits/Win 7 Pro 64 bits - préinstallé : Win 7 Pro 64 bits - Moniteur : aucun</t>
  </si>
  <si>
    <t>T4J72EA#ABF</t>
  </si>
  <si>
    <t>HP ProDesk 600 G2 - SFF - 1 x Core i3 6100 / 3.7 GHz - RAM 4 Go - HDD 1 To - DVD SuperMulti - HD Graphics 530 - GigE - rétrogradation Win 10 Pro 64 bits/Win 7 Pro 64 bits - préinstallé : Win 7 Pro 64 bits - Moniteur : aucun</t>
  </si>
  <si>
    <t>P1G88ET#ABF</t>
  </si>
  <si>
    <t>HP ProDesk 600 G2 - SFF - 1 x Core i5 6500 / 3.2 GHz - RAM 4 Go - HDD 1 To - DVD SuperMulti - HD Graphics 530 - GigE - rétrogradation Win 10 Pro 64 bits/Win 7 Pro 64 bits - préinstallé : Win 7 Pro 64 bits - Moniteur : aucun - promo</t>
  </si>
  <si>
    <t>LENOVO</t>
  </si>
  <si>
    <t>10KW002KFR</t>
  </si>
  <si>
    <t>Lenovo S510 10KW - Tour - 1 x Core i3 6100 / 3.7 GHz - RAM 4 Go - HDD 500 Go - DVD SuperMulti - HD Graphics 530 - GigE - rétrogradation Win 10 Pro 64 bits/Win 7 Pro 64 bits - préinstallé : Win 7 Pro 64 bits - Moniteur : aucun - TopSeller</t>
  </si>
  <si>
    <t>10KW002WFR</t>
  </si>
  <si>
    <t>Lenovo S510 10KW - Tour - 1 x Core i5 6400 / 2.7 GHz - RAM 4 Go - HDD 500 Go - DVD SuperMulti - HD Graphics 530 - GigE - rétrogradation Win 10 Pro 64 bits/Win 7 Pro 64 bits - préinstallé : Win 7 Pro 64 bits - Moniteur : aucun - TopSeller</t>
  </si>
  <si>
    <t>10KY0022FR</t>
  </si>
  <si>
    <t>Lenovo S510 10KY - SFF - 1 x Core i5 6400 / 2.7 GHz - RAM 4 Go - HDD 500 Go - DVD SuperMulti - HD Graphics 530 - GigE - rétrogradation Win 10 Pro 64 bits/Win 7 Pro 64 bits - préinstallé : Win 7 Pro 64 bits - Moniteur : aucun - TopSeller</t>
  </si>
  <si>
    <t>10DS0015FR</t>
  </si>
  <si>
    <t>Lenovo ThinkCentre E73 10DS - Tour - 1 x Core i3 4170 / 3.7 GHz - RAM 4 Go - HDD 500 Go - DVD SuperMulti - HD Graphics 4400 - GigE - rétrogradation Win 10 Pro 64 bits/Win 7 Pro 64 bits - préinstallé : Win 7 Pro 64 bits - Moniteur : aucun - TopSeller</t>
  </si>
  <si>
    <t>10GR001HFR</t>
  </si>
  <si>
    <t>Lenovo ThinkCentre M700 10GR - Tour - 1 x Core i5 6400 / 2.7 GHz - RAM 4 Go - HDD 500 Go - DVD SuperMulti - HD Graphics 530 - GigE - rétrogradation Win 10 Pro 64 bits/Win 7 Pro 64 bits - préinstallé : Win 7 Pro 64 bits - Moniteur : aucun - TopSeller</t>
  </si>
  <si>
    <t>10GT0028FR</t>
  </si>
  <si>
    <t>Lenovo ThinkCentre M700 10GT - SFF - 1 x Core i3 6100 / 3.7 GHz - RAM 4 Go - HDD 500 Go - DVD SuperMulti - HD Graphics 530 - GigE - rétrogradation Win 10 Pro 64 bits/Win 7 Pro 64 bits - préinstallé : Win 7 Pro 64 bits - Moniteur : aucun - TopSeller</t>
  </si>
  <si>
    <t>10GT002BFR</t>
  </si>
  <si>
    <t>Lenovo ThinkCentre M700 10GT - SFF - 1 x Core i5 6400 / 2.7 GHz - RAM 4 Go - HDD 500 Go - DVD SuperMulti - HD Graphics 530 - GigE - rétrogradation Win 10 Pro 64 bits/Win 7 Pro 64 bits - préinstallé : Win 7 Pro 64 bits - Moniteur : aucun - TopSeller</t>
  </si>
  <si>
    <t>10HY002PFR</t>
  </si>
  <si>
    <t>Lenovo ThinkCentre M700 10HY - Mini ordinateur - 1 x Core i3 6100T / 3.2 GHz - RAM 4 Go - lecteur hybride 500 Go ( 8 Go ) - HD Graphics 530 - GigE - LAN sans fil : 802.11a/b/g/n/ac, Bluetooth 4.1 - rétrogradation Win 10 Pro 64 bits/Win 7 Pro 64 bits - préinstallé : Win 7 Pro 64 bits - Moniteur : aucun - TopSeller</t>
  </si>
  <si>
    <t>3020-8804</t>
  </si>
  <si>
    <t>Nom</t>
  </si>
  <si>
    <t>TVA</t>
  </si>
  <si>
    <t>Images</t>
  </si>
  <si>
    <t>PV HT</t>
  </si>
  <si>
    <t>FUJITSU/Esprimo D556, i3-6100</t>
  </si>
  <si>
    <t>APPLE/Mac mini bicoeur i5 1,4GHz</t>
  </si>
  <si>
    <t>Dell OptiPlex 3020 - Micro - 1 x Core i5 4590T</t>
  </si>
  <si>
    <t>FUJITSU/Esprimo D556, i5-6400</t>
  </si>
  <si>
    <t>HP ProDesk 400 G3 - Micro-tour - 1 x Core i5 6500</t>
  </si>
  <si>
    <t>P  ecotaxes</t>
  </si>
  <si>
    <t>Acer Aspire XC-710 - Core i3 6100</t>
  </si>
  <si>
    <t>HP 280 G2 - Micro-tour - Core i3 6100</t>
  </si>
  <si>
    <t>Acer Pro - Veriton X2640G - Core i3-6100</t>
  </si>
  <si>
    <t>Acer Pro - Extensa M2610 - Core i3-4160</t>
  </si>
  <si>
    <t>Acer Revo Build M2-601 - Core i3 6100U</t>
  </si>
  <si>
    <t>Acer Veriton N4630G_W1 Core i3 4170T</t>
  </si>
  <si>
    <t>Dell Vostro 3650 Core i3 6100</t>
  </si>
  <si>
    <t>Lenovo S510 10KW  Core i3 6100</t>
  </si>
  <si>
    <t>Dell Vostro 3250  Core i3 6100</t>
  </si>
  <si>
    <t>Dell OptiPlex 3040 Core i3 6100T</t>
  </si>
  <si>
    <t>Dell OptiPlex 3040 -Core i3 6100</t>
  </si>
  <si>
    <t>Dell OptiPlex 3040 Core i3 6100</t>
  </si>
  <si>
    <t>DELL Optiplex 3020 MT Core i5-4590</t>
  </si>
  <si>
    <t>Lenovo ThinkCentre M700  Core i3 6100T</t>
  </si>
  <si>
    <t>Dell Vostro 3650  Core i5 6400</t>
  </si>
  <si>
    <t>Acer Aspire TC-710 Core i5 6400</t>
  </si>
  <si>
    <t>Acer Extensa M2610 Core i5 4460</t>
  </si>
  <si>
    <t>Lenovo S510 10KY  Core i5 6400</t>
  </si>
  <si>
    <t>Lenovo S510 10KW  Core i5 6400</t>
  </si>
  <si>
    <t>Acer Pro - Extensa M2610  Core i5-4460</t>
  </si>
  <si>
    <t>Fujitsu ESPRIMO Q556  Core i3 6100T</t>
  </si>
  <si>
    <t>Fujitsu ESPRIMO P556 x Core i5 6400</t>
  </si>
  <si>
    <t>Dell Vostro 3250  Core i5 6400</t>
  </si>
  <si>
    <t>Acer Veriton N4630G Core i5 4460T</t>
  </si>
  <si>
    <t>Dell OptiPlex 3040 x Core i5 6500T</t>
  </si>
  <si>
    <t>Dell OptiPlex 3040  Core i5 6500</t>
  </si>
  <si>
    <t>Dell OptiPlex 3040 Core i5 6500</t>
  </si>
  <si>
    <t>HP ProDesk 400 G2  Core i3 6100T</t>
  </si>
  <si>
    <t>HP ProDesk 400 G3 Core i3 6100</t>
  </si>
  <si>
    <t>HP ProDesk 400 G3  Core i3 6100</t>
  </si>
  <si>
    <t>Lenovo ThinkCentre M700  Core i3 6100</t>
  </si>
  <si>
    <t>FUJITSU Esprimo D556  i5-6400</t>
  </si>
  <si>
    <t>FUJITSU Esprimo P556 I5-6400</t>
  </si>
  <si>
    <t>Acer Veriton M2632Gi5 4460</t>
  </si>
  <si>
    <t>Fujitsu ESPRIMO D756 Core i5 6500</t>
  </si>
  <si>
    <t>Acer Pro - Veriton X4640G Core i5 6400</t>
  </si>
  <si>
    <t>FUJITSU ESPRIMO D756 i5-6500</t>
  </si>
  <si>
    <t>Acer Pro - Veriton X6640G Core i5 6500</t>
  </si>
  <si>
    <t>HP ProDesk 400 G3 Core i5 6500</t>
  </si>
  <si>
    <t>Lenovo ThinkCentre M700 Core i5 6400</t>
  </si>
  <si>
    <t>Lenovo ThinkCentre M700 ç Core i5 6400</t>
  </si>
  <si>
    <t>HP ProDesk 600 G2 Core i3 6100</t>
  </si>
  <si>
    <t>HP ProDesk 600 G2 Core i3 6100T</t>
  </si>
  <si>
    <t>FUJITSU Esprimo P756, E9 i5-6500</t>
  </si>
  <si>
    <t>Acer Veriton M4640G Core i5 6500</t>
  </si>
  <si>
    <t>Dell OptiPlex 5040 Core i5 6500</t>
  </si>
  <si>
    <t>Dell OptiPlex 9020  Core i5 4590T</t>
  </si>
  <si>
    <t>APPLE Mac mini Core i5 2,6GHz</t>
  </si>
  <si>
    <t>HP ProDesk 600 G2Core i5 6500</t>
  </si>
  <si>
    <t>FUJITSU P756  E90 Core i5-6500</t>
  </si>
  <si>
    <t>HP ProDesk 600 G2 Core i5 6500</t>
  </si>
  <si>
    <t>HP ProDesk 490 G3 Core i5 6500</t>
  </si>
  <si>
    <t>HP EliteDesk 800 G2 Core i5 6500</t>
  </si>
  <si>
    <t>Fujitsu ESPRIMO P956 Core i5 6600</t>
  </si>
  <si>
    <t>Dell OptiPlex 7040 Core i5 6500</t>
  </si>
  <si>
    <t>HP EliteDesk 800 G2  Core i5 6500</t>
  </si>
  <si>
    <t>Catégorie</t>
  </si>
  <si>
    <t>Ordinateur\Ordinateur de bureau</t>
  </si>
  <si>
    <t>MGEM2F_A</t>
  </si>
  <si>
    <t>MGEN2F_A1</t>
  </si>
  <si>
    <t>VFYD0556P735OFR</t>
  </si>
  <si>
    <t>VFYD0556P751OFR</t>
  </si>
  <si>
    <t>VFYD0556P75AOFR</t>
  </si>
  <si>
    <t>VFYD0756P754BFR</t>
  </si>
  <si>
    <t>VFYD0756P85ABFR</t>
  </si>
  <si>
    <t>VFYD0756P85BBFR</t>
  </si>
  <si>
    <t>VFYP0556P751OFR</t>
  </si>
  <si>
    <t>VFYP0556P75BOFR</t>
  </si>
  <si>
    <t>VFYP0756P754BFR</t>
  </si>
  <si>
    <t>VFYP0756P85ABFR</t>
  </si>
  <si>
    <t>VFYP0956P85ABFR</t>
  </si>
  <si>
    <t>VFYQ0556P733OFR</t>
  </si>
  <si>
    <t>Marge</t>
  </si>
  <si>
    <t>Lenovo ThinkCentre E73 10DS - Core i3 4170</t>
  </si>
  <si>
    <t xml:space="preserve"> DELL Optiplex 3020 MT/Intel  1 x Core i5 4590 (6M Cache, up to 3.70 GHz) RAM 4GB (1x4GB) 1600MHz DDR3- HDD 500Go SATA (7.2k rpm) 3.5"-Intel HD 4600-16x DVD RW-Dell KB212-B QuietKey USB Keyboard-Dell Optical USB Mouse-Power Cord-Win 7 Pro (64-bit Win 8.1 Licence)-Win 8.1 (64-bit) DVD-McAfee 30 days trial-Microsoft Office Trial-1Yr NBD-Black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</si>
</sst>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18" fillId="33" borderId="0" xfId="0" applyFont="1" applyFill="1"/>
    <xf numFmtId="0" fontId="19" fillId="33" borderId="10" xfId="0" applyFont="1" applyFill="1" applyBorder="1" applyAlignment="1">
      <alignment wrapText="1"/>
    </xf>
    <xf numFmtId="1" fontId="19" fillId="33" borderId="10" xfId="0" applyNumberFormat="1" applyFont="1" applyFill="1" applyBorder="1" applyAlignment="1">
      <alignment wrapText="1"/>
    </xf>
    <xf numFmtId="0" fontId="20" fillId="34" borderId="0" xfId="0" applyFont="1" applyFill="1"/>
    <xf numFmtId="0" fontId="21" fillId="34" borderId="10" xfId="0" applyFont="1" applyFill="1" applyBorder="1" applyAlignment="1">
      <alignment wrapText="1"/>
    </xf>
    <xf numFmtId="1" fontId="21" fillId="34" borderId="10" xfId="0" applyNumberFormat="1" applyFont="1" applyFill="1" applyBorder="1" applyAlignment="1">
      <alignment wrapText="1"/>
    </xf>
    <xf numFmtId="0" fontId="21" fillId="34" borderId="12" xfId="0" applyFont="1" applyFill="1" applyBorder="1" applyAlignment="1">
      <alignment wrapText="1"/>
    </xf>
    <xf numFmtId="0" fontId="20" fillId="34" borderId="11" xfId="0" applyFont="1" applyFill="1" applyBorder="1"/>
    <xf numFmtId="44" fontId="19" fillId="33" borderId="10" xfId="42" applyFont="1" applyFill="1" applyBorder="1" applyAlignment="1">
      <alignment wrapText="1"/>
    </xf>
    <xf numFmtId="44" fontId="21" fillId="34" borderId="10" xfId="42" applyFont="1" applyFill="1" applyBorder="1" applyAlignment="1">
      <alignment wrapText="1"/>
    </xf>
    <xf numFmtId="44" fontId="0" fillId="0" borderId="0" xfId="42" applyFont="1"/>
    <xf numFmtId="43" fontId="19" fillId="33" borderId="10" xfId="43" applyFont="1" applyFill="1" applyBorder="1" applyAlignment="1">
      <alignment wrapText="1"/>
    </xf>
    <xf numFmtId="43" fontId="21" fillId="34" borderId="10" xfId="43" applyFont="1" applyFill="1" applyBorder="1" applyAlignment="1">
      <alignment wrapText="1"/>
    </xf>
    <xf numFmtId="43" fontId="0" fillId="0" borderId="0" xfId="43" applyFont="1"/>
    <xf numFmtId="0" fontId="19" fillId="33" borderId="12" xfId="0" applyFont="1" applyFill="1" applyBorder="1" applyAlignment="1">
      <alignment wrapText="1"/>
    </xf>
    <xf numFmtId="0" fontId="18" fillId="33" borderId="11" xfId="0" applyFont="1" applyFill="1" applyBorder="1"/>
    <xf numFmtId="0" fontId="0" fillId="0" borderId="0" xfId="0" applyBorder="1"/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3" builtinId="3"/>
    <cellStyle name="Monétaire" xfId="42" builtinId="4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showGridLines="0" tabSelected="1" topLeftCell="D1" workbookViewId="0">
      <pane ySplit="1" topLeftCell="A9" activePane="bottomLeft" state="frozen"/>
      <selection pane="bottomLeft" activeCell="H10" sqref="H10"/>
    </sheetView>
  </sheetViews>
  <sheetFormatPr baseColWidth="10" defaultRowHeight="14.5" x14ac:dyDescent="0.35"/>
  <cols>
    <col min="1" max="1" width="11.36328125" bestFit="1" customWidth="1"/>
    <col min="2" max="2" width="24.36328125" bestFit="1" customWidth="1"/>
    <col min="3" max="3" width="12.6328125" bestFit="1" customWidth="1"/>
    <col min="4" max="4" width="36.7265625" customWidth="1"/>
    <col min="5" max="5" width="43.6328125" bestFit="1" customWidth="1"/>
    <col min="6" max="6" width="9.08984375" bestFit="1" customWidth="1"/>
    <col min="7" max="7" width="11.7265625" bestFit="1" customWidth="1"/>
    <col min="8" max="8" width="11.7265625" customWidth="1"/>
    <col min="9" max="9" width="10.36328125" style="11" bestFit="1" customWidth="1"/>
    <col min="10" max="10" width="9.90625" style="11" customWidth="1"/>
    <col min="11" max="11" width="12.08984375" style="11" bestFit="1" customWidth="1"/>
    <col min="12" max="12" width="11.1796875" style="11" bestFit="1" customWidth="1"/>
    <col min="13" max="13" width="11.1796875" style="11" customWidth="1"/>
    <col min="14" max="14" width="12.7265625" style="11" bestFit="1" customWidth="1"/>
    <col min="15" max="15" width="7.1796875" style="14" bestFit="1" customWidth="1"/>
    <col min="16" max="16" width="8.54296875" style="11" bestFit="1" customWidth="1"/>
    <col min="17" max="17" width="5.90625" bestFit="1" customWidth="1"/>
    <col min="18" max="18" width="26.7265625" style="17" bestFit="1" customWidth="1"/>
  </cols>
  <sheetData>
    <row r="1" spans="1:18" s="1" customFormat="1" x14ac:dyDescent="0.35">
      <c r="A1" s="2" t="s">
        <v>0</v>
      </c>
      <c r="B1" s="2" t="s">
        <v>1</v>
      </c>
      <c r="C1" s="3" t="s">
        <v>2</v>
      </c>
      <c r="D1" s="3" t="s">
        <v>141</v>
      </c>
      <c r="E1" s="2" t="s">
        <v>3</v>
      </c>
      <c r="F1" s="2" t="s">
        <v>4</v>
      </c>
      <c r="G1" s="2" t="s">
        <v>207</v>
      </c>
      <c r="H1" s="2"/>
      <c r="I1" s="9" t="s">
        <v>5</v>
      </c>
      <c r="J1" s="9" t="s">
        <v>144</v>
      </c>
      <c r="K1" s="9" t="s">
        <v>150</v>
      </c>
      <c r="L1" s="9" t="s">
        <v>6</v>
      </c>
      <c r="M1" s="9" t="s">
        <v>223</v>
      </c>
      <c r="N1" s="9" t="s">
        <v>7</v>
      </c>
      <c r="O1" s="12" t="s">
        <v>142</v>
      </c>
      <c r="P1" s="9" t="s">
        <v>8</v>
      </c>
      <c r="Q1" s="15" t="s">
        <v>9</v>
      </c>
      <c r="R1" s="16" t="s">
        <v>143</v>
      </c>
    </row>
    <row r="2" spans="1:18" s="4" customFormat="1" ht="65.5" x14ac:dyDescent="0.35">
      <c r="A2" s="5">
        <v>3496207</v>
      </c>
      <c r="B2" s="5" t="s">
        <v>130</v>
      </c>
      <c r="C2" s="6">
        <v>889955128607</v>
      </c>
      <c r="D2" s="6" t="s">
        <v>224</v>
      </c>
      <c r="E2" s="5" t="s">
        <v>131</v>
      </c>
      <c r="F2" s="5" t="s">
        <v>123</v>
      </c>
      <c r="G2" s="5" t="s">
        <v>208</v>
      </c>
      <c r="H2" s="5" t="str">
        <f>"processeur "&amp;TRIM(MID(E2,SEARCH("core",E2)+4,4))&amp;" / "&amp;"ram "&amp;TRIM(MID(E2,SEARCH("RAM",E2)+3,6))&amp;" / "&amp;"Disque dur "&amp;TRIM(MID(E2,SEARCH("!",SUBSTITUTE(E2,"Go","!",2))-5,5))&amp;" Go"</f>
        <v>processeur i3 / ram 4 Go / Disque dur 500 Go</v>
      </c>
      <c r="I2" s="10">
        <v>450</v>
      </c>
      <c r="J2" s="10">
        <f>ROUNDUP(K2/0.92,0)</f>
        <v>409</v>
      </c>
      <c r="K2" s="10">
        <f t="shared" ref="K2:K27" si="0">L2+N2</f>
        <v>375.57</v>
      </c>
      <c r="L2" s="10">
        <v>375.17</v>
      </c>
      <c r="M2" s="10">
        <f>J2-K2</f>
        <v>33.430000000000007</v>
      </c>
      <c r="N2" s="10">
        <v>0.4</v>
      </c>
      <c r="O2" s="13">
        <v>20</v>
      </c>
      <c r="P2" s="10" t="s">
        <v>11</v>
      </c>
      <c r="Q2" s="7">
        <v>580</v>
      </c>
      <c r="R2" s="8" t="str">
        <f t="shared" ref="R2:R33" si="1">"dossier\"&amp;B2&amp;".jpg"</f>
        <v>dossier\10DS0015FR.jpg</v>
      </c>
    </row>
    <row r="3" spans="1:18" s="4" customFormat="1" ht="65.5" x14ac:dyDescent="0.35">
      <c r="A3" s="5">
        <v>3729949</v>
      </c>
      <c r="B3" s="5" t="s">
        <v>132</v>
      </c>
      <c r="C3" s="6">
        <v>190151726284</v>
      </c>
      <c r="D3" s="6" t="s">
        <v>190</v>
      </c>
      <c r="E3" s="5" t="s">
        <v>133</v>
      </c>
      <c r="F3" s="5" t="s">
        <v>123</v>
      </c>
      <c r="G3" s="5" t="s">
        <v>208</v>
      </c>
      <c r="H3" s="5" t="str">
        <f t="shared" ref="H3:H66" si="2">"processeur "&amp;TRIM(MID(E3,SEARCH("core",E3)+4,4))&amp;" / "&amp;"ram "&amp;TRIM(MID(E3,SEARCH("RAM",E3)+3,6))&amp;" / "&amp;"Disque dur "&amp;TRIM(MID(E3,SEARCH("!",SUBSTITUTE(E3,"Go","!",2))-5,5))&amp;" Go"</f>
        <v>processeur i5 / ram 4 Go / Disque dur 500 Go</v>
      </c>
      <c r="I3" s="10">
        <v>663.78</v>
      </c>
      <c r="J3" s="10">
        <f t="shared" ref="J3:J66" si="3">ROUNDUP(K3/0.92,0)</f>
        <v>641</v>
      </c>
      <c r="K3" s="10">
        <f t="shared" si="0"/>
        <v>588.81999999999994</v>
      </c>
      <c r="L3" s="10">
        <v>588.02</v>
      </c>
      <c r="M3" s="10">
        <f t="shared" ref="M3:M48" si="4">J3-K3</f>
        <v>52.180000000000064</v>
      </c>
      <c r="N3" s="10">
        <v>0.8</v>
      </c>
      <c r="O3" s="13">
        <v>20</v>
      </c>
      <c r="P3" s="10" t="s">
        <v>11</v>
      </c>
      <c r="Q3" s="7">
        <v>44</v>
      </c>
      <c r="R3" s="8" t="str">
        <f t="shared" si="1"/>
        <v>dossier\10GR001HFR.jpg</v>
      </c>
    </row>
    <row r="4" spans="1:18" s="4" customFormat="1" ht="65.5" x14ac:dyDescent="0.35">
      <c r="A4" s="5">
        <v>3729946</v>
      </c>
      <c r="B4" s="5" t="s">
        <v>134</v>
      </c>
      <c r="C4" s="6">
        <v>190151727984</v>
      </c>
      <c r="D4" s="6" t="s">
        <v>181</v>
      </c>
      <c r="E4" s="5" t="s">
        <v>135</v>
      </c>
      <c r="F4" s="5" t="s">
        <v>123</v>
      </c>
      <c r="G4" s="5" t="s">
        <v>208</v>
      </c>
      <c r="H4" s="5" t="str">
        <f t="shared" si="2"/>
        <v>processeur i3 / ram 4 Go / Disque dur 500 Go</v>
      </c>
      <c r="I4" s="10">
        <v>583.66999999999996</v>
      </c>
      <c r="J4" s="10">
        <f t="shared" si="3"/>
        <v>563</v>
      </c>
      <c r="K4" s="10">
        <f t="shared" si="0"/>
        <v>517.76</v>
      </c>
      <c r="L4" s="10">
        <v>517.53</v>
      </c>
      <c r="M4" s="10">
        <f t="shared" si="4"/>
        <v>45.240000000000009</v>
      </c>
      <c r="N4" s="10">
        <v>0.23</v>
      </c>
      <c r="O4" s="13">
        <v>20</v>
      </c>
      <c r="P4" s="10" t="s">
        <v>11</v>
      </c>
      <c r="Q4" s="7">
        <v>90</v>
      </c>
      <c r="R4" s="8" t="str">
        <f t="shared" si="1"/>
        <v>dossier\10GT0028FR.jpg</v>
      </c>
    </row>
    <row r="5" spans="1:18" s="4" customFormat="1" ht="65.5" x14ac:dyDescent="0.35">
      <c r="A5" s="5">
        <v>3729947</v>
      </c>
      <c r="B5" s="5" t="s">
        <v>136</v>
      </c>
      <c r="C5" s="6">
        <v>190151728288</v>
      </c>
      <c r="D5" s="6" t="s">
        <v>191</v>
      </c>
      <c r="E5" s="5" t="s">
        <v>137</v>
      </c>
      <c r="F5" s="5" t="s">
        <v>123</v>
      </c>
      <c r="G5" s="5" t="s">
        <v>208</v>
      </c>
      <c r="H5" s="5" t="str">
        <f t="shared" si="2"/>
        <v>processeur i5 / ram 4 Go / Disque dur 500 Go</v>
      </c>
      <c r="I5" s="10">
        <v>663.78</v>
      </c>
      <c r="J5" s="10">
        <f t="shared" si="3"/>
        <v>641</v>
      </c>
      <c r="K5" s="10">
        <f t="shared" si="0"/>
        <v>588.83000000000004</v>
      </c>
      <c r="L5" s="10">
        <v>588.6</v>
      </c>
      <c r="M5" s="10">
        <f t="shared" si="4"/>
        <v>52.169999999999959</v>
      </c>
      <c r="N5" s="10">
        <v>0.23</v>
      </c>
      <c r="O5" s="13">
        <v>20</v>
      </c>
      <c r="P5" s="10" t="s">
        <v>11</v>
      </c>
      <c r="Q5" s="7">
        <v>54</v>
      </c>
      <c r="R5" s="8" t="str">
        <f t="shared" si="1"/>
        <v>dossier\10GT002BFR.jpg</v>
      </c>
    </row>
    <row r="6" spans="1:18" s="4" customFormat="1" ht="78.5" x14ac:dyDescent="0.35">
      <c r="A6" s="5">
        <v>3729944</v>
      </c>
      <c r="B6" s="5" t="s">
        <v>138</v>
      </c>
      <c r="C6" s="6">
        <v>190151664562</v>
      </c>
      <c r="D6" s="6" t="s">
        <v>164</v>
      </c>
      <c r="E6" s="5" t="s">
        <v>139</v>
      </c>
      <c r="F6" s="5" t="s">
        <v>123</v>
      </c>
      <c r="G6" s="5" t="s">
        <v>208</v>
      </c>
      <c r="H6" s="5" t="str">
        <f t="shared" si="2"/>
        <v>processeur i3 / ram 4 Go / Disque dur 500 Go</v>
      </c>
      <c r="I6" s="10">
        <v>498</v>
      </c>
      <c r="J6" s="10">
        <f t="shared" si="3"/>
        <v>481</v>
      </c>
      <c r="K6" s="10">
        <f t="shared" si="0"/>
        <v>441.62</v>
      </c>
      <c r="L6" s="10">
        <v>441.39</v>
      </c>
      <c r="M6" s="10">
        <f t="shared" si="4"/>
        <v>39.379999999999995</v>
      </c>
      <c r="N6" s="10">
        <v>0.23</v>
      </c>
      <c r="O6" s="13">
        <v>20</v>
      </c>
      <c r="P6" s="10" t="s">
        <v>11</v>
      </c>
      <c r="Q6" s="7">
        <v>32</v>
      </c>
      <c r="R6" s="8" t="str">
        <f t="shared" si="1"/>
        <v>dossier\10HY002PFR.jpg</v>
      </c>
    </row>
    <row r="7" spans="1:18" s="4" customFormat="1" ht="65.5" x14ac:dyDescent="0.35">
      <c r="A7" s="5">
        <v>3929884</v>
      </c>
      <c r="B7" s="5" t="s">
        <v>124</v>
      </c>
      <c r="C7" s="6">
        <v>190404407946</v>
      </c>
      <c r="D7" s="6" t="s">
        <v>158</v>
      </c>
      <c r="E7" s="5" t="s">
        <v>125</v>
      </c>
      <c r="F7" s="5" t="s">
        <v>123</v>
      </c>
      <c r="G7" s="5" t="s">
        <v>208</v>
      </c>
      <c r="H7" s="5" t="str">
        <f t="shared" si="2"/>
        <v>processeur i3 / ram 4 Go / Disque dur 500 Go</v>
      </c>
      <c r="I7" s="10">
        <v>500</v>
      </c>
      <c r="J7" s="10">
        <f t="shared" si="3"/>
        <v>447</v>
      </c>
      <c r="K7" s="10">
        <f t="shared" si="0"/>
        <v>411.15999999999997</v>
      </c>
      <c r="L7" s="10">
        <v>410.76</v>
      </c>
      <c r="M7" s="10">
        <f t="shared" si="4"/>
        <v>35.840000000000032</v>
      </c>
      <c r="N7" s="10">
        <v>0.4</v>
      </c>
      <c r="O7" s="13">
        <v>20</v>
      </c>
      <c r="P7" s="10" t="s">
        <v>11</v>
      </c>
      <c r="Q7" s="7">
        <v>58</v>
      </c>
      <c r="R7" s="8" t="str">
        <f t="shared" si="1"/>
        <v>dossier\10KW002KFR.jpg</v>
      </c>
    </row>
    <row r="8" spans="1:18" s="4" customFormat="1" ht="65.5" x14ac:dyDescent="0.35">
      <c r="A8" s="5">
        <v>3882261</v>
      </c>
      <c r="B8" s="5" t="s">
        <v>126</v>
      </c>
      <c r="C8" s="6">
        <v>190404410236</v>
      </c>
      <c r="D8" s="6" t="s">
        <v>169</v>
      </c>
      <c r="E8" s="5" t="s">
        <v>127</v>
      </c>
      <c r="F8" s="5" t="s">
        <v>123</v>
      </c>
      <c r="G8" s="5" t="s">
        <v>208</v>
      </c>
      <c r="H8" s="5" t="str">
        <f t="shared" si="2"/>
        <v>processeur i5 / ram 4 Go / Disque dur 500 Go</v>
      </c>
      <c r="I8" s="10">
        <v>563.47</v>
      </c>
      <c r="J8" s="10">
        <f t="shared" si="3"/>
        <v>514</v>
      </c>
      <c r="K8" s="10">
        <f t="shared" si="0"/>
        <v>472.08</v>
      </c>
      <c r="L8" s="10">
        <v>471.68</v>
      </c>
      <c r="M8" s="10">
        <f t="shared" si="4"/>
        <v>41.920000000000016</v>
      </c>
      <c r="N8" s="10">
        <v>0.4</v>
      </c>
      <c r="O8" s="13">
        <v>20</v>
      </c>
      <c r="P8" s="10" t="s">
        <v>11</v>
      </c>
      <c r="Q8" s="7">
        <v>341</v>
      </c>
      <c r="R8" s="8" t="str">
        <f t="shared" si="1"/>
        <v>dossier\10KW002WFR.jpg</v>
      </c>
    </row>
    <row r="9" spans="1:18" s="4" customFormat="1" ht="65.5" x14ac:dyDescent="0.35">
      <c r="A9" s="5">
        <v>3882264</v>
      </c>
      <c r="B9" s="5" t="s">
        <v>128</v>
      </c>
      <c r="C9" s="6">
        <v>190404416382</v>
      </c>
      <c r="D9" s="6" t="s">
        <v>168</v>
      </c>
      <c r="E9" s="5" t="s">
        <v>129</v>
      </c>
      <c r="F9" s="5" t="s">
        <v>123</v>
      </c>
      <c r="G9" s="5" t="s">
        <v>208</v>
      </c>
      <c r="H9" s="5" t="str">
        <f t="shared" si="2"/>
        <v>processeur i5 / ram 4 Go / Disque dur 500 Go</v>
      </c>
      <c r="I9" s="10">
        <v>532.16999999999996</v>
      </c>
      <c r="J9" s="10">
        <f t="shared" si="3"/>
        <v>514</v>
      </c>
      <c r="K9" s="10">
        <f t="shared" si="0"/>
        <v>472.08</v>
      </c>
      <c r="L9" s="10">
        <v>471.68</v>
      </c>
      <c r="M9" s="10">
        <f t="shared" si="4"/>
        <v>41.920000000000016</v>
      </c>
      <c r="N9" s="10">
        <v>0.4</v>
      </c>
      <c r="O9" s="13">
        <v>20</v>
      </c>
      <c r="P9" s="10" t="s">
        <v>11</v>
      </c>
      <c r="Q9" s="7">
        <v>134</v>
      </c>
      <c r="R9" s="8" t="str">
        <f t="shared" si="1"/>
        <v>dossier\10KY0022FR.jpg</v>
      </c>
    </row>
    <row r="10" spans="1:18" s="4" customFormat="1" ht="91.5" x14ac:dyDescent="0.35">
      <c r="A10" s="5">
        <v>3242827</v>
      </c>
      <c r="B10" s="5" t="s">
        <v>140</v>
      </c>
      <c r="C10" s="6">
        <v>5397063618804</v>
      </c>
      <c r="D10" s="6" t="s">
        <v>163</v>
      </c>
      <c r="E10" s="5" t="s">
        <v>225</v>
      </c>
      <c r="F10" s="5" t="s">
        <v>43</v>
      </c>
      <c r="G10" s="5" t="s">
        <v>208</v>
      </c>
      <c r="H10" s="5" t="e">
        <f t="shared" si="2"/>
        <v>#VALUE!</v>
      </c>
      <c r="I10" s="10">
        <v>529</v>
      </c>
      <c r="J10" s="10">
        <f t="shared" si="3"/>
        <v>479</v>
      </c>
      <c r="K10" s="10">
        <f t="shared" si="0"/>
        <v>440.07</v>
      </c>
      <c r="L10" s="10">
        <v>440.07</v>
      </c>
      <c r="M10" s="10">
        <f t="shared" si="4"/>
        <v>38.930000000000007</v>
      </c>
      <c r="N10" s="10">
        <v>0</v>
      </c>
      <c r="O10" s="13">
        <v>20</v>
      </c>
      <c r="P10" s="10" t="s">
        <v>11</v>
      </c>
      <c r="Q10" s="7">
        <v>280</v>
      </c>
      <c r="R10" s="8" t="str">
        <f t="shared" si="1"/>
        <v>dossier\3020-8804.jpg</v>
      </c>
    </row>
    <row r="11" spans="1:18" s="4" customFormat="1" ht="65.5" x14ac:dyDescent="0.35">
      <c r="A11" s="5">
        <v>3529379</v>
      </c>
      <c r="B11" s="5" t="s">
        <v>44</v>
      </c>
      <c r="C11" s="6">
        <v>5397063779567</v>
      </c>
      <c r="D11" s="6" t="s">
        <v>147</v>
      </c>
      <c r="E11" s="5" t="s">
        <v>45</v>
      </c>
      <c r="F11" s="5" t="s">
        <v>43</v>
      </c>
      <c r="G11" s="5" t="s">
        <v>208</v>
      </c>
      <c r="H11" s="5" t="str">
        <f t="shared" si="2"/>
        <v>processeur i5 / ram 4 Go / Disque dur 500 Go</v>
      </c>
      <c r="I11" s="10">
        <v>629</v>
      </c>
      <c r="J11" s="10">
        <f t="shared" si="3"/>
        <v>529</v>
      </c>
      <c r="K11" s="10">
        <f t="shared" si="0"/>
        <v>486.16</v>
      </c>
      <c r="L11" s="10">
        <v>485.16</v>
      </c>
      <c r="M11" s="10">
        <f t="shared" si="4"/>
        <v>42.839999999999975</v>
      </c>
      <c r="N11" s="10">
        <v>1</v>
      </c>
      <c r="O11" s="13">
        <v>20</v>
      </c>
      <c r="P11" s="10" t="s">
        <v>11</v>
      </c>
      <c r="Q11" s="7">
        <v>276</v>
      </c>
      <c r="R11" s="8" t="str">
        <f t="shared" si="1"/>
        <v>dossier\3020-9567.jpg</v>
      </c>
    </row>
    <row r="12" spans="1:18" s="4" customFormat="1" ht="52.5" x14ac:dyDescent="0.35">
      <c r="A12" s="5">
        <v>3742113</v>
      </c>
      <c r="B12" s="5" t="s">
        <v>50</v>
      </c>
      <c r="C12" s="6">
        <v>5397063782437</v>
      </c>
      <c r="D12" s="6" t="s">
        <v>161</v>
      </c>
      <c r="E12" s="5" t="s">
        <v>51</v>
      </c>
      <c r="F12" s="5" t="s">
        <v>43</v>
      </c>
      <c r="G12" s="5" t="s">
        <v>208</v>
      </c>
      <c r="H12" s="5" t="str">
        <f t="shared" si="2"/>
        <v>processeur i3 / ram 4 Go / Disque dur 500 Go</v>
      </c>
      <c r="I12" s="10">
        <v>459</v>
      </c>
      <c r="J12" s="10">
        <f t="shared" si="3"/>
        <v>465</v>
      </c>
      <c r="K12" s="10">
        <f t="shared" si="0"/>
        <v>427.37</v>
      </c>
      <c r="L12" s="10">
        <v>426.87</v>
      </c>
      <c r="M12" s="10">
        <f t="shared" si="4"/>
        <v>37.629999999999995</v>
      </c>
      <c r="N12" s="10">
        <v>0.5</v>
      </c>
      <c r="O12" s="13">
        <v>20</v>
      </c>
      <c r="P12" s="10" t="s">
        <v>11</v>
      </c>
      <c r="Q12" s="7">
        <v>352</v>
      </c>
      <c r="R12" s="8" t="str">
        <f t="shared" si="1"/>
        <v>dossier\3040-2437.jpg</v>
      </c>
    </row>
    <row r="13" spans="1:18" s="4" customFormat="1" ht="52.5" x14ac:dyDescent="0.35">
      <c r="A13" s="5">
        <v>3768911</v>
      </c>
      <c r="B13" s="5" t="s">
        <v>52</v>
      </c>
      <c r="C13" s="6">
        <v>5397063782468</v>
      </c>
      <c r="D13" s="6" t="s">
        <v>176</v>
      </c>
      <c r="E13" s="5" t="s">
        <v>53</v>
      </c>
      <c r="F13" s="5" t="s">
        <v>43</v>
      </c>
      <c r="G13" s="5" t="s">
        <v>208</v>
      </c>
      <c r="H13" s="5" t="str">
        <f t="shared" si="2"/>
        <v>processeur i5 / ram 4 Go / Disque dur 500 Go</v>
      </c>
      <c r="I13" s="10">
        <v>529</v>
      </c>
      <c r="J13" s="10">
        <f t="shared" si="3"/>
        <v>536</v>
      </c>
      <c r="K13" s="10">
        <f t="shared" si="0"/>
        <v>492.47</v>
      </c>
      <c r="L13" s="10">
        <v>491.97</v>
      </c>
      <c r="M13" s="10">
        <f t="shared" si="4"/>
        <v>43.529999999999973</v>
      </c>
      <c r="N13" s="10">
        <v>0.5</v>
      </c>
      <c r="O13" s="13">
        <v>20</v>
      </c>
      <c r="P13" s="10" t="s">
        <v>11</v>
      </c>
      <c r="Q13" s="7">
        <v>270</v>
      </c>
      <c r="R13" s="8" t="str">
        <f t="shared" si="1"/>
        <v>dossier\3040-2468.jpg</v>
      </c>
    </row>
    <row r="14" spans="1:18" s="4" customFormat="1" ht="52.5" x14ac:dyDescent="0.35">
      <c r="A14" s="5">
        <v>3742114</v>
      </c>
      <c r="B14" s="5" t="s">
        <v>54</v>
      </c>
      <c r="C14" s="6">
        <v>5397063782529</v>
      </c>
      <c r="D14" s="6" t="s">
        <v>162</v>
      </c>
      <c r="E14" s="5" t="s">
        <v>55</v>
      </c>
      <c r="F14" s="5" t="s">
        <v>43</v>
      </c>
      <c r="G14" s="5" t="s">
        <v>208</v>
      </c>
      <c r="H14" s="5" t="str">
        <f t="shared" si="2"/>
        <v>processeur i3 / ram 4 Go / Disque dur 500 Go</v>
      </c>
      <c r="I14" s="10">
        <v>469</v>
      </c>
      <c r="J14" s="10">
        <f t="shared" si="3"/>
        <v>475</v>
      </c>
      <c r="K14" s="10">
        <f t="shared" si="0"/>
        <v>436.67</v>
      </c>
      <c r="L14" s="10">
        <v>436.17</v>
      </c>
      <c r="M14" s="10">
        <f t="shared" si="4"/>
        <v>38.329999999999984</v>
      </c>
      <c r="N14" s="10">
        <v>0.5</v>
      </c>
      <c r="O14" s="13">
        <v>20</v>
      </c>
      <c r="P14" s="10" t="s">
        <v>11</v>
      </c>
      <c r="Q14" s="7">
        <v>1350</v>
      </c>
      <c r="R14" s="8" t="str">
        <f t="shared" si="1"/>
        <v>dossier\3040-2529.jpg</v>
      </c>
    </row>
    <row r="15" spans="1:18" s="4" customFormat="1" ht="52.5" x14ac:dyDescent="0.35">
      <c r="A15" s="5">
        <v>3768913</v>
      </c>
      <c r="B15" s="5" t="s">
        <v>56</v>
      </c>
      <c r="C15" s="6">
        <v>5397063782543</v>
      </c>
      <c r="D15" s="6" t="s">
        <v>177</v>
      </c>
      <c r="E15" s="5" t="s">
        <v>57</v>
      </c>
      <c r="F15" s="5" t="s">
        <v>43</v>
      </c>
      <c r="G15" s="5" t="s">
        <v>208</v>
      </c>
      <c r="H15" s="5" t="str">
        <f t="shared" si="2"/>
        <v>processeur i5 / ram 4 Go / Disque dur 500 Go</v>
      </c>
      <c r="I15" s="10">
        <v>539</v>
      </c>
      <c r="J15" s="10">
        <f t="shared" si="3"/>
        <v>546</v>
      </c>
      <c r="K15" s="10">
        <f t="shared" si="0"/>
        <v>501.77</v>
      </c>
      <c r="L15" s="10">
        <v>501.27</v>
      </c>
      <c r="M15" s="10">
        <f t="shared" si="4"/>
        <v>44.230000000000018</v>
      </c>
      <c r="N15" s="10">
        <v>0.5</v>
      </c>
      <c r="O15" s="13">
        <v>20</v>
      </c>
      <c r="P15" s="10" t="s">
        <v>11</v>
      </c>
      <c r="Q15" s="7">
        <v>193</v>
      </c>
      <c r="R15" s="8" t="str">
        <f t="shared" si="1"/>
        <v>dossier\3040-2543.jpg</v>
      </c>
    </row>
    <row r="16" spans="1:18" s="4" customFormat="1" ht="52.5" x14ac:dyDescent="0.35">
      <c r="A16" s="5">
        <v>3742112</v>
      </c>
      <c r="B16" s="5" t="s">
        <v>46</v>
      </c>
      <c r="C16" s="6">
        <v>5397063782703</v>
      </c>
      <c r="D16" s="6" t="s">
        <v>160</v>
      </c>
      <c r="E16" s="5" t="s">
        <v>47</v>
      </c>
      <c r="F16" s="5" t="s">
        <v>43</v>
      </c>
      <c r="G16" s="5" t="s">
        <v>208</v>
      </c>
      <c r="H16" s="5" t="str">
        <f t="shared" si="2"/>
        <v>processeur i3 / ram 4 Go / Disque dur 500 Go</v>
      </c>
      <c r="I16" s="10">
        <v>439</v>
      </c>
      <c r="J16" s="10">
        <f t="shared" si="3"/>
        <v>464</v>
      </c>
      <c r="K16" s="10">
        <f t="shared" si="0"/>
        <v>426.08</v>
      </c>
      <c r="L16" s="10">
        <v>425.93</v>
      </c>
      <c r="M16" s="10">
        <f t="shared" si="4"/>
        <v>37.920000000000016</v>
      </c>
      <c r="N16" s="10">
        <v>0.15</v>
      </c>
      <c r="O16" s="13">
        <v>20</v>
      </c>
      <c r="P16" s="10" t="s">
        <v>11</v>
      </c>
      <c r="Q16" s="7">
        <v>146</v>
      </c>
      <c r="R16" s="8" t="str">
        <f t="shared" si="1"/>
        <v>dossier\3040-2703.jpg</v>
      </c>
    </row>
    <row r="17" spans="1:18" s="4" customFormat="1" ht="52.5" x14ac:dyDescent="0.35">
      <c r="A17" s="5">
        <v>3772474</v>
      </c>
      <c r="B17" s="5" t="s">
        <v>48</v>
      </c>
      <c r="C17" s="6">
        <v>5397063782741</v>
      </c>
      <c r="D17" s="6" t="s">
        <v>175</v>
      </c>
      <c r="E17" s="5" t="s">
        <v>49</v>
      </c>
      <c r="F17" s="5" t="s">
        <v>43</v>
      </c>
      <c r="G17" s="5" t="s">
        <v>208</v>
      </c>
      <c r="H17" s="5" t="str">
        <f t="shared" si="2"/>
        <v>processeur i5 / ram 4 Go / Disque dur 500 Go</v>
      </c>
      <c r="I17" s="10">
        <v>529</v>
      </c>
      <c r="J17" s="10">
        <f t="shared" si="3"/>
        <v>535</v>
      </c>
      <c r="K17" s="10">
        <f t="shared" si="0"/>
        <v>492.12</v>
      </c>
      <c r="L17" s="10">
        <v>491.97</v>
      </c>
      <c r="M17" s="10">
        <f t="shared" si="4"/>
        <v>42.879999999999995</v>
      </c>
      <c r="N17" s="10">
        <v>0.15</v>
      </c>
      <c r="O17" s="13">
        <v>20</v>
      </c>
      <c r="P17" s="10" t="s">
        <v>11</v>
      </c>
      <c r="Q17" s="7">
        <v>93</v>
      </c>
      <c r="R17" s="8" t="str">
        <f t="shared" si="1"/>
        <v>dossier\3040-2741.jpg</v>
      </c>
    </row>
    <row r="18" spans="1:18" s="4" customFormat="1" ht="52.5" x14ac:dyDescent="0.35">
      <c r="A18" s="5">
        <v>3742026</v>
      </c>
      <c r="B18" s="5" t="s">
        <v>58</v>
      </c>
      <c r="C18" s="6">
        <v>5397063781508</v>
      </c>
      <c r="D18" s="6" t="s">
        <v>196</v>
      </c>
      <c r="E18" s="5" t="s">
        <v>59</v>
      </c>
      <c r="F18" s="5" t="s">
        <v>43</v>
      </c>
      <c r="G18" s="5" t="s">
        <v>208</v>
      </c>
      <c r="H18" s="5" t="str">
        <f t="shared" si="2"/>
        <v>processeur i5 / ram 4 Go / Disque dur 500 Go</v>
      </c>
      <c r="I18" s="10">
        <v>639</v>
      </c>
      <c r="J18" s="10">
        <f t="shared" si="3"/>
        <v>668</v>
      </c>
      <c r="K18" s="10">
        <f t="shared" si="0"/>
        <v>614.11</v>
      </c>
      <c r="L18" s="10">
        <v>613.61</v>
      </c>
      <c r="M18" s="10">
        <f t="shared" si="4"/>
        <v>53.889999999999986</v>
      </c>
      <c r="N18" s="10">
        <v>0.5</v>
      </c>
      <c r="O18" s="13">
        <v>20</v>
      </c>
      <c r="P18" s="10" t="s">
        <v>11</v>
      </c>
      <c r="Q18" s="7">
        <v>43</v>
      </c>
      <c r="R18" s="8" t="str">
        <f t="shared" si="1"/>
        <v>dossier\5040-1508.jpg</v>
      </c>
    </row>
    <row r="19" spans="1:18" s="4" customFormat="1" ht="65.5" x14ac:dyDescent="0.35">
      <c r="A19" s="5">
        <v>3917261</v>
      </c>
      <c r="B19" s="5" t="s">
        <v>70</v>
      </c>
      <c r="C19" s="6">
        <v>5397063896578</v>
      </c>
      <c r="D19" s="6" t="s">
        <v>157</v>
      </c>
      <c r="E19" s="5" t="s">
        <v>71</v>
      </c>
      <c r="F19" s="5" t="s">
        <v>43</v>
      </c>
      <c r="G19" s="5" t="s">
        <v>208</v>
      </c>
      <c r="H19" s="5" t="str">
        <f t="shared" si="2"/>
        <v>processeur i3 / ram 4 Go / Disque dur 500 Go</v>
      </c>
      <c r="I19" s="10">
        <v>459</v>
      </c>
      <c r="J19" s="10">
        <f t="shared" si="3"/>
        <v>442</v>
      </c>
      <c r="K19" s="10">
        <f t="shared" si="0"/>
        <v>406.55</v>
      </c>
      <c r="L19" s="10">
        <v>406.05</v>
      </c>
      <c r="M19" s="10">
        <f t="shared" si="4"/>
        <v>35.449999999999989</v>
      </c>
      <c r="N19" s="10">
        <v>0.5</v>
      </c>
      <c r="O19" s="13">
        <v>20</v>
      </c>
      <c r="P19" s="10" t="s">
        <v>11</v>
      </c>
      <c r="Q19" s="7">
        <v>516</v>
      </c>
      <c r="R19" s="8" t="str">
        <f t="shared" si="1"/>
        <v>dossier\669H0.jpg</v>
      </c>
    </row>
    <row r="20" spans="1:18" s="4" customFormat="1" ht="52.5" x14ac:dyDescent="0.35">
      <c r="A20" s="5">
        <v>3742117</v>
      </c>
      <c r="B20" s="5" t="s">
        <v>60</v>
      </c>
      <c r="C20" s="6">
        <v>5397063783854</v>
      </c>
      <c r="D20" s="6" t="s">
        <v>205</v>
      </c>
      <c r="E20" s="5" t="s">
        <v>61</v>
      </c>
      <c r="F20" s="5" t="s">
        <v>43</v>
      </c>
      <c r="G20" s="5" t="s">
        <v>208</v>
      </c>
      <c r="H20" s="5" t="str">
        <f t="shared" si="2"/>
        <v>processeur i5 / ram 8 Go / Disque dur 500 Go</v>
      </c>
      <c r="I20" s="10">
        <v>806</v>
      </c>
      <c r="J20" s="10">
        <f t="shared" si="3"/>
        <v>842</v>
      </c>
      <c r="K20" s="10">
        <f t="shared" si="0"/>
        <v>774.48</v>
      </c>
      <c r="L20" s="10">
        <v>773.98</v>
      </c>
      <c r="M20" s="10">
        <f t="shared" si="4"/>
        <v>67.519999999999982</v>
      </c>
      <c r="N20" s="10">
        <v>0.5</v>
      </c>
      <c r="O20" s="13">
        <v>20</v>
      </c>
      <c r="P20" s="10" t="s">
        <v>11</v>
      </c>
      <c r="Q20" s="7">
        <v>48</v>
      </c>
      <c r="R20" s="8" t="str">
        <f t="shared" si="1"/>
        <v>dossier\7040-3854.jpg</v>
      </c>
    </row>
    <row r="21" spans="1:18" s="4" customFormat="1" ht="65.5" x14ac:dyDescent="0.35">
      <c r="A21" s="5">
        <v>3761366</v>
      </c>
      <c r="B21" s="5" t="s">
        <v>12</v>
      </c>
      <c r="C21" s="6">
        <v>4713392539800</v>
      </c>
      <c r="D21" s="6" t="s">
        <v>166</v>
      </c>
      <c r="E21" s="5" t="s">
        <v>13</v>
      </c>
      <c r="F21" s="5" t="s">
        <v>10</v>
      </c>
      <c r="G21" s="5" t="s">
        <v>208</v>
      </c>
      <c r="H21" s="5" t="e">
        <f t="shared" si="2"/>
        <v>#VALUE!</v>
      </c>
      <c r="I21" s="10">
        <v>610</v>
      </c>
      <c r="J21" s="10">
        <f t="shared" si="3"/>
        <v>585</v>
      </c>
      <c r="K21" s="10">
        <f t="shared" si="0"/>
        <v>537.79999999999995</v>
      </c>
      <c r="L21" s="10">
        <v>536.79999999999995</v>
      </c>
      <c r="M21" s="10">
        <f t="shared" si="4"/>
        <v>47.200000000000045</v>
      </c>
      <c r="N21" s="10">
        <v>1</v>
      </c>
      <c r="O21" s="13">
        <v>20</v>
      </c>
      <c r="P21" s="10" t="s">
        <v>11</v>
      </c>
      <c r="Q21" s="7">
        <v>51</v>
      </c>
      <c r="R21" s="8" t="str">
        <f t="shared" si="1"/>
        <v>dossier\DT.B1QEF.018.jpg</v>
      </c>
    </row>
    <row r="22" spans="1:18" s="4" customFormat="1" ht="52.5" x14ac:dyDescent="0.35">
      <c r="A22" s="5">
        <v>3900422</v>
      </c>
      <c r="B22" s="5" t="s">
        <v>14</v>
      </c>
      <c r="C22" s="6">
        <v>4713392732249</v>
      </c>
      <c r="D22" s="6" t="s">
        <v>166</v>
      </c>
      <c r="E22" s="5" t="s">
        <v>15</v>
      </c>
      <c r="F22" s="5" t="s">
        <v>10</v>
      </c>
      <c r="G22" s="5" t="s">
        <v>208</v>
      </c>
      <c r="H22" s="5" t="e">
        <f t="shared" si="2"/>
        <v>#VALUE!</v>
      </c>
      <c r="I22" s="10">
        <v>530</v>
      </c>
      <c r="J22" s="10">
        <f t="shared" si="3"/>
        <v>509</v>
      </c>
      <c r="K22" s="10">
        <f t="shared" si="0"/>
        <v>467.4</v>
      </c>
      <c r="L22" s="10">
        <v>466.4</v>
      </c>
      <c r="M22" s="10">
        <f t="shared" si="4"/>
        <v>41.600000000000023</v>
      </c>
      <c r="N22" s="10">
        <v>1</v>
      </c>
      <c r="O22" s="13">
        <v>20</v>
      </c>
      <c r="P22" s="10" t="s">
        <v>11</v>
      </c>
      <c r="Q22" s="7">
        <v>74</v>
      </c>
      <c r="R22" s="8" t="str">
        <f t="shared" si="1"/>
        <v>dossier\DT.B1QEF.043.jpg</v>
      </c>
    </row>
    <row r="23" spans="1:18" s="4" customFormat="1" ht="52.5" x14ac:dyDescent="0.35">
      <c r="A23" s="5">
        <v>3900421</v>
      </c>
      <c r="B23" s="5" t="s">
        <v>16</v>
      </c>
      <c r="C23" s="6">
        <v>4713392662553</v>
      </c>
      <c r="D23" s="6" t="s">
        <v>151</v>
      </c>
      <c r="E23" s="5" t="s">
        <v>17</v>
      </c>
      <c r="F23" s="5" t="s">
        <v>10</v>
      </c>
      <c r="G23" s="5" t="s">
        <v>208</v>
      </c>
      <c r="H23" s="5" t="e">
        <f t="shared" si="2"/>
        <v>#VALUE!</v>
      </c>
      <c r="I23" s="10">
        <v>361</v>
      </c>
      <c r="J23" s="10">
        <f t="shared" si="3"/>
        <v>347</v>
      </c>
      <c r="K23" s="10">
        <f t="shared" si="0"/>
        <v>318.68</v>
      </c>
      <c r="L23" s="10">
        <v>317.68</v>
      </c>
      <c r="M23" s="10">
        <f t="shared" si="4"/>
        <v>28.319999999999993</v>
      </c>
      <c r="N23" s="10">
        <v>1</v>
      </c>
      <c r="O23" s="13">
        <v>20</v>
      </c>
      <c r="P23" s="10" t="s">
        <v>11</v>
      </c>
      <c r="Q23" s="7">
        <v>122</v>
      </c>
      <c r="R23" s="8" t="str">
        <f t="shared" si="1"/>
        <v>dossier\DT.B1REF.004.jpg</v>
      </c>
    </row>
    <row r="24" spans="1:18" s="4" customFormat="1" ht="65.5" x14ac:dyDescent="0.35">
      <c r="A24" s="5">
        <v>3751905</v>
      </c>
      <c r="B24" s="5" t="s">
        <v>30</v>
      </c>
      <c r="C24" s="6">
        <v>4713392491023</v>
      </c>
      <c r="D24" s="6" t="s">
        <v>155</v>
      </c>
      <c r="E24" s="5" t="s">
        <v>31</v>
      </c>
      <c r="F24" s="5" t="s">
        <v>10</v>
      </c>
      <c r="G24" s="5" t="s">
        <v>208</v>
      </c>
      <c r="H24" s="5" t="str">
        <f t="shared" si="2"/>
        <v>processeur i3 / ram 4 Go / Disque dur 500 Go</v>
      </c>
      <c r="I24" s="10">
        <v>446</v>
      </c>
      <c r="J24" s="10">
        <f t="shared" si="3"/>
        <v>427</v>
      </c>
      <c r="K24" s="10">
        <f t="shared" si="0"/>
        <v>392.63</v>
      </c>
      <c r="L24" s="10">
        <v>392.48</v>
      </c>
      <c r="M24" s="10">
        <f t="shared" si="4"/>
        <v>34.370000000000005</v>
      </c>
      <c r="N24" s="10">
        <v>0.15</v>
      </c>
      <c r="O24" s="13">
        <v>20</v>
      </c>
      <c r="P24" s="10" t="s">
        <v>11</v>
      </c>
      <c r="Q24" s="7">
        <v>92</v>
      </c>
      <c r="R24" s="8" t="str">
        <f t="shared" si="1"/>
        <v>dossier\DT.B3BEF.001.jpg</v>
      </c>
    </row>
    <row r="25" spans="1:18" s="4" customFormat="1" ht="78.5" x14ac:dyDescent="0.35">
      <c r="A25" s="5">
        <v>3519590</v>
      </c>
      <c r="B25" s="5" t="s">
        <v>36</v>
      </c>
      <c r="C25" s="6">
        <v>4713392281099</v>
      </c>
      <c r="D25" s="6" t="s">
        <v>156</v>
      </c>
      <c r="E25" s="5" t="s">
        <v>37</v>
      </c>
      <c r="F25" s="5" t="s">
        <v>10</v>
      </c>
      <c r="G25" s="5" t="s">
        <v>208</v>
      </c>
      <c r="H25" s="5" t="str">
        <f t="shared" si="2"/>
        <v>processeur i3 / ram 4 Go / Disque dur 500 Go</v>
      </c>
      <c r="I25" s="10">
        <v>487</v>
      </c>
      <c r="J25" s="10">
        <f t="shared" si="3"/>
        <v>434</v>
      </c>
      <c r="K25" s="10">
        <f t="shared" si="0"/>
        <v>398.59999999999997</v>
      </c>
      <c r="L25" s="10">
        <v>398.45</v>
      </c>
      <c r="M25" s="10">
        <f t="shared" si="4"/>
        <v>35.400000000000034</v>
      </c>
      <c r="N25" s="10">
        <v>0.15</v>
      </c>
      <c r="O25" s="13">
        <v>20</v>
      </c>
      <c r="P25" s="10" t="s">
        <v>11</v>
      </c>
      <c r="Q25" s="7">
        <v>68</v>
      </c>
      <c r="R25" s="8" t="str">
        <f t="shared" si="1"/>
        <v>dossier\DT.VKMEF.029.jpg</v>
      </c>
    </row>
    <row r="26" spans="1:18" s="4" customFormat="1" ht="78.5" x14ac:dyDescent="0.35">
      <c r="A26" s="5">
        <v>3849592</v>
      </c>
      <c r="B26" s="5" t="s">
        <v>38</v>
      </c>
      <c r="C26" s="6">
        <v>4713392549090</v>
      </c>
      <c r="D26" s="6" t="s">
        <v>174</v>
      </c>
      <c r="E26" s="5" t="s">
        <v>39</v>
      </c>
      <c r="F26" s="5" t="s">
        <v>10</v>
      </c>
      <c r="G26" s="5" t="s">
        <v>208</v>
      </c>
      <c r="H26" s="5" t="str">
        <f t="shared" si="2"/>
        <v>processeur i5 / ram 4 Go / Disque dur 500 Go</v>
      </c>
      <c r="I26" s="10">
        <v>597</v>
      </c>
      <c r="J26" s="10">
        <f t="shared" si="3"/>
        <v>532</v>
      </c>
      <c r="K26" s="10">
        <f t="shared" si="0"/>
        <v>488.59999999999997</v>
      </c>
      <c r="L26" s="10">
        <v>488.45</v>
      </c>
      <c r="M26" s="10">
        <f t="shared" si="4"/>
        <v>43.400000000000034</v>
      </c>
      <c r="N26" s="10">
        <v>0.15</v>
      </c>
      <c r="O26" s="13">
        <v>20</v>
      </c>
      <c r="P26" s="10" t="s">
        <v>11</v>
      </c>
      <c r="Q26" s="7">
        <v>94</v>
      </c>
      <c r="R26" s="8" t="str">
        <f t="shared" si="1"/>
        <v>dossier\DT.VKMEF.031.jpg</v>
      </c>
    </row>
    <row r="27" spans="1:18" s="4" customFormat="1" ht="65.5" x14ac:dyDescent="0.35">
      <c r="A27" s="5">
        <v>3519578</v>
      </c>
      <c r="B27" s="5" t="s">
        <v>32</v>
      </c>
      <c r="C27" s="6">
        <v>4713392281129</v>
      </c>
      <c r="D27" s="6" t="s">
        <v>184</v>
      </c>
      <c r="E27" s="5" t="s">
        <v>33</v>
      </c>
      <c r="F27" s="5" t="s">
        <v>10</v>
      </c>
      <c r="G27" s="5" t="s">
        <v>208</v>
      </c>
      <c r="H27" s="5" t="str">
        <f t="shared" si="2"/>
        <v>processeur i5 / ram 4 Go / Disque dur 256 Go</v>
      </c>
      <c r="I27" s="10">
        <v>695</v>
      </c>
      <c r="J27" s="10">
        <f t="shared" si="3"/>
        <v>598</v>
      </c>
      <c r="K27" s="10">
        <f t="shared" si="0"/>
        <v>550</v>
      </c>
      <c r="L27" s="10">
        <v>549</v>
      </c>
      <c r="M27" s="10">
        <f t="shared" si="4"/>
        <v>48</v>
      </c>
      <c r="N27" s="10">
        <v>1</v>
      </c>
      <c r="O27" s="13">
        <v>20</v>
      </c>
      <c r="P27" s="10" t="s">
        <v>11</v>
      </c>
      <c r="Q27" s="7">
        <v>45</v>
      </c>
      <c r="R27" s="8" t="str">
        <f t="shared" si="1"/>
        <v>dossier\DT.VLUEF.030.jpg</v>
      </c>
    </row>
    <row r="28" spans="1:18" s="4" customFormat="1" ht="52.5" x14ac:dyDescent="0.35">
      <c r="A28" s="5">
        <v>3890710</v>
      </c>
      <c r="B28" s="5" t="s">
        <v>24</v>
      </c>
      <c r="C28" s="6">
        <v>4713392672347</v>
      </c>
      <c r="D28" s="6" t="s">
        <v>153</v>
      </c>
      <c r="E28" s="5" t="s">
        <v>25</v>
      </c>
      <c r="F28" s="5" t="s">
        <v>10</v>
      </c>
      <c r="G28" s="5" t="s">
        <v>208</v>
      </c>
      <c r="H28" s="5" t="e">
        <f t="shared" si="2"/>
        <v>#VALUE!</v>
      </c>
      <c r="I28" s="10">
        <v>463</v>
      </c>
      <c r="J28" s="10">
        <f t="shared" si="3"/>
        <v>413</v>
      </c>
      <c r="K28" s="10">
        <f t="shared" ref="K28:K47" si="5">L28+N28</f>
        <v>379.82</v>
      </c>
      <c r="L28" s="10">
        <v>378.82</v>
      </c>
      <c r="M28" s="10">
        <f t="shared" si="4"/>
        <v>33.180000000000007</v>
      </c>
      <c r="N28" s="10">
        <v>1</v>
      </c>
      <c r="O28" s="13">
        <v>20</v>
      </c>
      <c r="P28" s="10" t="s">
        <v>11</v>
      </c>
      <c r="Q28" s="7">
        <v>59</v>
      </c>
      <c r="R28" s="8" t="str">
        <f t="shared" si="1"/>
        <v>dossier\DT.VMXEF.027.jpg</v>
      </c>
    </row>
    <row r="29" spans="1:18" s="4" customFormat="1" ht="65.5" x14ac:dyDescent="0.35">
      <c r="A29" s="5">
        <v>3519580</v>
      </c>
      <c r="B29" s="5" t="s">
        <v>34</v>
      </c>
      <c r="C29" s="6">
        <v>4713392294358</v>
      </c>
      <c r="D29" s="6" t="s">
        <v>195</v>
      </c>
      <c r="E29" s="5" t="s">
        <v>35</v>
      </c>
      <c r="F29" s="5" t="s">
        <v>10</v>
      </c>
      <c r="G29" s="5" t="s">
        <v>208</v>
      </c>
      <c r="H29" s="5" t="e">
        <f t="shared" si="2"/>
        <v>#VALUE!</v>
      </c>
      <c r="I29" s="10">
        <v>740</v>
      </c>
      <c r="J29" s="10">
        <f t="shared" si="3"/>
        <v>660</v>
      </c>
      <c r="K29" s="10">
        <f t="shared" si="5"/>
        <v>606.45000000000005</v>
      </c>
      <c r="L29" s="10">
        <v>605.45000000000005</v>
      </c>
      <c r="M29" s="10">
        <f t="shared" si="4"/>
        <v>53.549999999999955</v>
      </c>
      <c r="N29" s="10">
        <v>1</v>
      </c>
      <c r="O29" s="13">
        <v>20</v>
      </c>
      <c r="P29" s="10" t="s">
        <v>11</v>
      </c>
      <c r="Q29" s="7">
        <v>49</v>
      </c>
      <c r="R29" s="8" t="str">
        <f t="shared" si="1"/>
        <v>dossier\DT.VN0EF.003.jpg</v>
      </c>
    </row>
    <row r="30" spans="1:18" s="4" customFormat="1" ht="65.5" x14ac:dyDescent="0.35">
      <c r="A30" s="5">
        <v>3738019</v>
      </c>
      <c r="B30" s="5" t="s">
        <v>28</v>
      </c>
      <c r="C30" s="6">
        <v>4713392405600</v>
      </c>
      <c r="D30" s="6" t="s">
        <v>188</v>
      </c>
      <c r="E30" s="5" t="s">
        <v>29</v>
      </c>
      <c r="F30" s="5" t="s">
        <v>10</v>
      </c>
      <c r="G30" s="5" t="s">
        <v>208</v>
      </c>
      <c r="H30" s="5" t="str">
        <f t="shared" si="2"/>
        <v>processeur i5 / ram 4 Go / Disque dur 500 Go</v>
      </c>
      <c r="I30" s="10">
        <v>719</v>
      </c>
      <c r="J30" s="10">
        <f t="shared" si="3"/>
        <v>635</v>
      </c>
      <c r="K30" s="10">
        <f t="shared" si="5"/>
        <v>583.39</v>
      </c>
      <c r="L30" s="10">
        <v>582.39</v>
      </c>
      <c r="M30" s="10">
        <f t="shared" si="4"/>
        <v>51.610000000000014</v>
      </c>
      <c r="N30" s="10">
        <v>1</v>
      </c>
      <c r="O30" s="13">
        <v>20</v>
      </c>
      <c r="P30" s="10" t="s">
        <v>11</v>
      </c>
      <c r="Q30" s="7">
        <v>70</v>
      </c>
      <c r="R30" s="8" t="str">
        <f t="shared" si="1"/>
        <v>dossier\DT.VN3EF.001.jpg</v>
      </c>
    </row>
    <row r="31" spans="1:18" s="4" customFormat="1" ht="65.5" x14ac:dyDescent="0.35">
      <c r="A31" s="5">
        <v>3849593</v>
      </c>
      <c r="B31" s="5" t="s">
        <v>26</v>
      </c>
      <c r="C31" s="6">
        <v>4713392596148</v>
      </c>
      <c r="D31" s="6" t="s">
        <v>186</v>
      </c>
      <c r="E31" s="5" t="s">
        <v>27</v>
      </c>
      <c r="F31" s="5" t="s">
        <v>10</v>
      </c>
      <c r="G31" s="5" t="s">
        <v>208</v>
      </c>
      <c r="H31" s="5" t="str">
        <f t="shared" si="2"/>
        <v>processeur i5 / ram 4 Go / Disque dur 256 Go</v>
      </c>
      <c r="I31" s="10">
        <v>695</v>
      </c>
      <c r="J31" s="10">
        <f t="shared" si="3"/>
        <v>620</v>
      </c>
      <c r="K31" s="10">
        <f t="shared" si="5"/>
        <v>569.64</v>
      </c>
      <c r="L31" s="10">
        <v>568.64</v>
      </c>
      <c r="M31" s="10">
        <f t="shared" si="4"/>
        <v>50.360000000000014</v>
      </c>
      <c r="N31" s="10">
        <v>1</v>
      </c>
      <c r="O31" s="13">
        <v>20</v>
      </c>
      <c r="P31" s="10" t="s">
        <v>11</v>
      </c>
      <c r="Q31" s="7">
        <v>52</v>
      </c>
      <c r="R31" s="8" t="str">
        <f t="shared" si="1"/>
        <v>dossier\DT.VN4EF.006.jpg</v>
      </c>
    </row>
    <row r="32" spans="1:18" s="4" customFormat="1" ht="65.5" x14ac:dyDescent="0.35">
      <c r="A32" s="5">
        <v>3519573</v>
      </c>
      <c r="B32" s="5" t="s">
        <v>18</v>
      </c>
      <c r="C32" s="6">
        <v>4713392284465</v>
      </c>
      <c r="D32" s="6" t="s">
        <v>167</v>
      </c>
      <c r="E32" s="5" t="s">
        <v>19</v>
      </c>
      <c r="F32" s="5" t="s">
        <v>10</v>
      </c>
      <c r="G32" s="5" t="s">
        <v>208</v>
      </c>
      <c r="H32" s="5" t="str">
        <f t="shared" si="2"/>
        <v>processeur i5 / ram 4 Go / Disque dur 500 Go</v>
      </c>
      <c r="I32" s="10">
        <v>571</v>
      </c>
      <c r="J32" s="10">
        <f t="shared" si="3"/>
        <v>510</v>
      </c>
      <c r="K32" s="10">
        <f t="shared" si="5"/>
        <v>468.63</v>
      </c>
      <c r="L32" s="10">
        <v>467.63</v>
      </c>
      <c r="M32" s="10">
        <f t="shared" si="4"/>
        <v>41.370000000000005</v>
      </c>
      <c r="N32" s="10">
        <v>1</v>
      </c>
      <c r="O32" s="13">
        <v>20</v>
      </c>
      <c r="P32" s="10" t="s">
        <v>11</v>
      </c>
      <c r="Q32" s="7">
        <v>49</v>
      </c>
      <c r="R32" s="8" t="str">
        <f t="shared" si="1"/>
        <v>dossier\DT.X0CEF.011.jpg</v>
      </c>
    </row>
    <row r="33" spans="1:18" s="4" customFormat="1" ht="52.5" x14ac:dyDescent="0.35">
      <c r="A33" s="5">
        <v>3890706</v>
      </c>
      <c r="B33" s="5" t="s">
        <v>20</v>
      </c>
      <c r="C33" s="6">
        <v>4713392672071</v>
      </c>
      <c r="D33" s="6" t="s">
        <v>154</v>
      </c>
      <c r="E33" s="5" t="s">
        <v>21</v>
      </c>
      <c r="F33" s="5" t="s">
        <v>10</v>
      </c>
      <c r="G33" s="5" t="s">
        <v>208</v>
      </c>
      <c r="H33" s="5" t="e">
        <f t="shared" si="2"/>
        <v>#VALUE!</v>
      </c>
      <c r="I33" s="10">
        <v>445</v>
      </c>
      <c r="J33" s="10">
        <f t="shared" si="3"/>
        <v>417</v>
      </c>
      <c r="K33" s="10">
        <f t="shared" si="5"/>
        <v>383.07</v>
      </c>
      <c r="L33" s="10">
        <v>382.07</v>
      </c>
      <c r="M33" s="10">
        <f t="shared" si="4"/>
        <v>33.930000000000007</v>
      </c>
      <c r="N33" s="10">
        <v>1</v>
      </c>
      <c r="O33" s="13">
        <v>20</v>
      </c>
      <c r="P33" s="10" t="s">
        <v>11</v>
      </c>
      <c r="Q33" s="7">
        <v>94</v>
      </c>
      <c r="R33" s="8" t="str">
        <f t="shared" si="1"/>
        <v>dossier\DT.X0CEF.014.jpg</v>
      </c>
    </row>
    <row r="34" spans="1:18" s="4" customFormat="1" ht="52.5" x14ac:dyDescent="0.35">
      <c r="A34" s="5">
        <v>3890707</v>
      </c>
      <c r="B34" s="5" t="s">
        <v>22</v>
      </c>
      <c r="C34" s="6">
        <v>4713392672088</v>
      </c>
      <c r="D34" s="6" t="s">
        <v>170</v>
      </c>
      <c r="E34" s="5" t="s">
        <v>23</v>
      </c>
      <c r="F34" s="5" t="s">
        <v>10</v>
      </c>
      <c r="G34" s="5" t="s">
        <v>208</v>
      </c>
      <c r="H34" s="5" t="e">
        <f t="shared" si="2"/>
        <v>#VALUE!</v>
      </c>
      <c r="I34" s="10">
        <v>551</v>
      </c>
      <c r="J34" s="10">
        <f t="shared" si="3"/>
        <v>516</v>
      </c>
      <c r="K34" s="10">
        <f t="shared" si="5"/>
        <v>474.08</v>
      </c>
      <c r="L34" s="10">
        <v>473.08</v>
      </c>
      <c r="M34" s="10">
        <f t="shared" si="4"/>
        <v>41.920000000000016</v>
      </c>
      <c r="N34" s="10">
        <v>1</v>
      </c>
      <c r="O34" s="13">
        <v>20</v>
      </c>
      <c r="P34" s="10" t="s">
        <v>11</v>
      </c>
      <c r="Q34" s="7">
        <v>63</v>
      </c>
      <c r="R34" s="8" t="str">
        <f t="shared" ref="R34:R66" si="6">"dossier\"&amp;B34&amp;".jpg"</f>
        <v>dossier\DT.X0CEF.015.jpg</v>
      </c>
    </row>
    <row r="35" spans="1:18" s="4" customFormat="1" ht="65.5" x14ac:dyDescent="0.35">
      <c r="A35" s="5">
        <v>3920260</v>
      </c>
      <c r="B35" s="5" t="s">
        <v>72</v>
      </c>
      <c r="C35" s="6">
        <v>5397063896547</v>
      </c>
      <c r="D35" s="6" t="s">
        <v>165</v>
      </c>
      <c r="E35" s="5" t="s">
        <v>73</v>
      </c>
      <c r="F35" s="5" t="s">
        <v>43</v>
      </c>
      <c r="G35" s="5" t="s">
        <v>208</v>
      </c>
      <c r="H35" s="5" t="e">
        <f t="shared" si="2"/>
        <v>#VALUE!</v>
      </c>
      <c r="I35" s="10">
        <v>569</v>
      </c>
      <c r="J35" s="10">
        <f t="shared" si="3"/>
        <v>610</v>
      </c>
      <c r="K35" s="10">
        <f t="shared" si="5"/>
        <v>560.96</v>
      </c>
      <c r="L35" s="10">
        <v>560.46</v>
      </c>
      <c r="M35" s="10">
        <f t="shared" si="4"/>
        <v>49.039999999999964</v>
      </c>
      <c r="N35" s="10">
        <v>0.5</v>
      </c>
      <c r="O35" s="13">
        <v>20</v>
      </c>
      <c r="P35" s="10" t="s">
        <v>11</v>
      </c>
      <c r="Q35" s="7">
        <v>49</v>
      </c>
      <c r="R35" s="8" t="str">
        <f t="shared" si="6"/>
        <v>dossier\DWHWN.jpg</v>
      </c>
    </row>
    <row r="36" spans="1:18" s="4" customFormat="1" ht="65.5" x14ac:dyDescent="0.35">
      <c r="A36" s="5">
        <v>3917183</v>
      </c>
      <c r="B36" s="5" t="s">
        <v>64</v>
      </c>
      <c r="C36" s="6">
        <v>5397063896486</v>
      </c>
      <c r="D36" s="6" t="s">
        <v>159</v>
      </c>
      <c r="E36" s="5" t="s">
        <v>65</v>
      </c>
      <c r="F36" s="5" t="s">
        <v>43</v>
      </c>
      <c r="G36" s="5" t="s">
        <v>208</v>
      </c>
      <c r="H36" s="5" t="str">
        <f t="shared" si="2"/>
        <v>processeur i3 / ram 4 Go / Disque dur 500 Go</v>
      </c>
      <c r="I36" s="10">
        <v>439</v>
      </c>
      <c r="J36" s="10">
        <f t="shared" si="3"/>
        <v>454</v>
      </c>
      <c r="K36" s="10">
        <f t="shared" si="5"/>
        <v>417.55</v>
      </c>
      <c r="L36" s="10">
        <v>417.05</v>
      </c>
      <c r="M36" s="10">
        <f t="shared" si="4"/>
        <v>36.449999999999989</v>
      </c>
      <c r="N36" s="10">
        <v>0.5</v>
      </c>
      <c r="O36" s="13">
        <v>20</v>
      </c>
      <c r="P36" s="10" t="s">
        <v>11</v>
      </c>
      <c r="Q36" s="7">
        <v>266</v>
      </c>
      <c r="R36" s="8" t="str">
        <f t="shared" si="6"/>
        <v>dossier\GX332.jpg</v>
      </c>
    </row>
    <row r="37" spans="1:18" s="4" customFormat="1" ht="52.5" x14ac:dyDescent="0.35">
      <c r="A37" s="5">
        <v>3721295</v>
      </c>
      <c r="B37" s="5" t="s">
        <v>62</v>
      </c>
      <c r="C37" s="6">
        <v>5397063779482</v>
      </c>
      <c r="D37" s="6" t="s">
        <v>197</v>
      </c>
      <c r="E37" s="5" t="s">
        <v>63</v>
      </c>
      <c r="F37" s="5" t="s">
        <v>43</v>
      </c>
      <c r="G37" s="5" t="s">
        <v>208</v>
      </c>
      <c r="H37" s="5" t="str">
        <f t="shared" si="2"/>
        <v>processeur i5 / ram 4 Go / Disque dur 500 Go</v>
      </c>
      <c r="I37" s="10">
        <v>659</v>
      </c>
      <c r="J37" s="10">
        <f t="shared" si="3"/>
        <v>689</v>
      </c>
      <c r="K37" s="10">
        <f t="shared" si="5"/>
        <v>633.75</v>
      </c>
      <c r="L37" s="10">
        <v>632.75</v>
      </c>
      <c r="M37" s="10">
        <f t="shared" si="4"/>
        <v>55.25</v>
      </c>
      <c r="N37" s="10">
        <v>1</v>
      </c>
      <c r="O37" s="13">
        <v>20</v>
      </c>
      <c r="P37" s="10" t="s">
        <v>11</v>
      </c>
      <c r="Q37" s="7">
        <v>70</v>
      </c>
      <c r="R37" s="8" t="str">
        <f t="shared" si="6"/>
        <v>dossier\KD6P0.jpg</v>
      </c>
    </row>
    <row r="38" spans="1:18" s="4" customFormat="1" ht="52.5" x14ac:dyDescent="0.35">
      <c r="A38" s="5">
        <v>3258147</v>
      </c>
      <c r="B38" s="5" t="s">
        <v>209</v>
      </c>
      <c r="C38" s="6">
        <v>885909954650</v>
      </c>
      <c r="D38" s="6" t="s">
        <v>146</v>
      </c>
      <c r="E38" s="5" t="s">
        <v>40</v>
      </c>
      <c r="F38" s="5" t="s">
        <v>41</v>
      </c>
      <c r="G38" s="5" t="s">
        <v>208</v>
      </c>
      <c r="H38" s="5" t="e">
        <f t="shared" si="2"/>
        <v>#VALUE!</v>
      </c>
      <c r="I38" s="10">
        <v>457.5</v>
      </c>
      <c r="J38" s="10">
        <f t="shared" si="3"/>
        <v>491</v>
      </c>
      <c r="K38" s="10">
        <f t="shared" si="5"/>
        <v>451.36</v>
      </c>
      <c r="L38" s="10">
        <v>451.24</v>
      </c>
      <c r="M38" s="10">
        <f t="shared" si="4"/>
        <v>39.639999999999986</v>
      </c>
      <c r="N38" s="10">
        <v>0.12</v>
      </c>
      <c r="O38" s="13">
        <v>20</v>
      </c>
      <c r="P38" s="10" t="s">
        <v>11</v>
      </c>
      <c r="Q38" s="7">
        <v>106</v>
      </c>
      <c r="R38" s="8" t="str">
        <f t="shared" si="6"/>
        <v>dossier\MGEM2F_A.jpg</v>
      </c>
    </row>
    <row r="39" spans="1:18" s="4" customFormat="1" ht="52.5" x14ac:dyDescent="0.35">
      <c r="A39" s="5">
        <v>3258148</v>
      </c>
      <c r="B39" s="5" t="s">
        <v>210</v>
      </c>
      <c r="C39" s="6">
        <v>885909955091</v>
      </c>
      <c r="D39" s="6" t="s">
        <v>198</v>
      </c>
      <c r="E39" s="5" t="s">
        <v>42</v>
      </c>
      <c r="F39" s="5" t="s">
        <v>41</v>
      </c>
      <c r="G39" s="5" t="s">
        <v>208</v>
      </c>
      <c r="H39" s="5" t="e">
        <f t="shared" si="2"/>
        <v>#VALUE!</v>
      </c>
      <c r="I39" s="10">
        <v>665.83</v>
      </c>
      <c r="J39" s="10">
        <f t="shared" si="3"/>
        <v>714</v>
      </c>
      <c r="K39" s="10">
        <f t="shared" si="5"/>
        <v>656.66</v>
      </c>
      <c r="L39" s="10">
        <v>656.54</v>
      </c>
      <c r="M39" s="10">
        <f t="shared" si="4"/>
        <v>57.340000000000032</v>
      </c>
      <c r="N39" s="10">
        <v>0.12</v>
      </c>
      <c r="O39" s="13">
        <v>20</v>
      </c>
      <c r="P39" s="10" t="s">
        <v>11</v>
      </c>
      <c r="Q39" s="7">
        <v>39</v>
      </c>
      <c r="R39" s="8" t="str">
        <f t="shared" si="6"/>
        <v>dossier\MGEN2F_A1.jpg</v>
      </c>
    </row>
    <row r="40" spans="1:18" s="4" customFormat="1" ht="65.5" x14ac:dyDescent="0.35">
      <c r="A40" s="5">
        <v>3633486</v>
      </c>
      <c r="B40" s="5" t="s">
        <v>115</v>
      </c>
      <c r="C40" s="6">
        <v>889894724526</v>
      </c>
      <c r="D40" s="6" t="s">
        <v>199</v>
      </c>
      <c r="E40" s="5" t="s">
        <v>116</v>
      </c>
      <c r="F40" s="5" t="s">
        <v>91</v>
      </c>
      <c r="G40" s="5" t="s">
        <v>208</v>
      </c>
      <c r="H40" s="5" t="e">
        <f t="shared" si="2"/>
        <v>#VALUE!</v>
      </c>
      <c r="I40" s="10">
        <v>849</v>
      </c>
      <c r="J40" s="10">
        <f t="shared" si="3"/>
        <v>729</v>
      </c>
      <c r="K40" s="10">
        <f t="shared" si="5"/>
        <v>670.4</v>
      </c>
      <c r="L40" s="10">
        <v>670.4</v>
      </c>
      <c r="M40" s="10">
        <f t="shared" si="4"/>
        <v>58.600000000000023</v>
      </c>
      <c r="N40" s="10">
        <v>0</v>
      </c>
      <c r="O40" s="13">
        <v>20</v>
      </c>
      <c r="P40" s="10" t="s">
        <v>11</v>
      </c>
      <c r="Q40" s="7">
        <v>87</v>
      </c>
      <c r="R40" s="8" t="str">
        <f t="shared" si="6"/>
        <v>dossier\P1G85EA#ABF.jpg</v>
      </c>
    </row>
    <row r="41" spans="1:18" s="4" customFormat="1" ht="65.5" x14ac:dyDescent="0.35">
      <c r="A41" s="5">
        <v>3629972</v>
      </c>
      <c r="B41" s="5" t="s">
        <v>121</v>
      </c>
      <c r="C41" s="6">
        <v>889894729798</v>
      </c>
      <c r="D41" s="6" t="s">
        <v>201</v>
      </c>
      <c r="E41" s="5" t="s">
        <v>122</v>
      </c>
      <c r="F41" s="5" t="s">
        <v>91</v>
      </c>
      <c r="G41" s="5" t="s">
        <v>208</v>
      </c>
      <c r="H41" s="5" t="e">
        <f t="shared" si="2"/>
        <v>#VALUE!</v>
      </c>
      <c r="I41" s="10">
        <v>849</v>
      </c>
      <c r="J41" s="10">
        <f t="shared" si="3"/>
        <v>744</v>
      </c>
      <c r="K41" s="10">
        <f t="shared" si="5"/>
        <v>684.22</v>
      </c>
      <c r="L41" s="10">
        <v>684.22</v>
      </c>
      <c r="M41" s="10">
        <f t="shared" si="4"/>
        <v>59.779999999999973</v>
      </c>
      <c r="N41" s="10">
        <v>0</v>
      </c>
      <c r="O41" s="13">
        <v>20</v>
      </c>
      <c r="P41" s="10" t="s">
        <v>11</v>
      </c>
      <c r="Q41" s="7">
        <v>111</v>
      </c>
      <c r="R41" s="8" t="str">
        <f t="shared" si="6"/>
        <v>dossier\P1G88ET#ABF.jpg</v>
      </c>
    </row>
    <row r="42" spans="1:18" s="4" customFormat="1" ht="65.5" x14ac:dyDescent="0.35">
      <c r="A42" s="5">
        <v>3715625</v>
      </c>
      <c r="B42" s="5" t="s">
        <v>105</v>
      </c>
      <c r="C42" s="6">
        <v>889899046029</v>
      </c>
      <c r="D42" s="6" t="s">
        <v>149</v>
      </c>
      <c r="E42" s="5" t="s">
        <v>106</v>
      </c>
      <c r="F42" s="5" t="s">
        <v>91</v>
      </c>
      <c r="G42" s="5" t="s">
        <v>208</v>
      </c>
      <c r="H42" s="5" t="str">
        <f t="shared" si="2"/>
        <v>processeur i5 / ram 4 Go / Disque dur 500 Go</v>
      </c>
      <c r="I42" s="10">
        <v>699</v>
      </c>
      <c r="J42" s="10">
        <f t="shared" si="3"/>
        <v>635</v>
      </c>
      <c r="K42" s="10">
        <f t="shared" si="5"/>
        <v>584.01</v>
      </c>
      <c r="L42" s="10">
        <v>583.51</v>
      </c>
      <c r="M42" s="10">
        <f t="shared" si="4"/>
        <v>50.990000000000009</v>
      </c>
      <c r="N42" s="10">
        <v>0.5</v>
      </c>
      <c r="O42" s="13">
        <v>20</v>
      </c>
      <c r="P42" s="10" t="s">
        <v>11</v>
      </c>
      <c r="Q42" s="7">
        <v>543</v>
      </c>
      <c r="R42" s="8" t="str">
        <f t="shared" si="6"/>
        <v>dossier\P5K00ET#ABF.jpg</v>
      </c>
    </row>
    <row r="43" spans="1:18" s="4" customFormat="1" ht="65.5" x14ac:dyDescent="0.35">
      <c r="A43" s="5">
        <v>3715624</v>
      </c>
      <c r="B43" s="5" t="s">
        <v>103</v>
      </c>
      <c r="C43" s="6">
        <v>889899086728</v>
      </c>
      <c r="D43" s="6" t="s">
        <v>180</v>
      </c>
      <c r="E43" s="5" t="s">
        <v>104</v>
      </c>
      <c r="F43" s="5" t="s">
        <v>91</v>
      </c>
      <c r="G43" s="5" t="s">
        <v>208</v>
      </c>
      <c r="H43" s="5" t="str">
        <f t="shared" si="2"/>
        <v>processeur i3 / ram 4 Go / Disque dur 500 Go</v>
      </c>
      <c r="I43" s="10">
        <v>629</v>
      </c>
      <c r="J43" s="10">
        <f t="shared" si="3"/>
        <v>547</v>
      </c>
      <c r="K43" s="10">
        <f t="shared" si="5"/>
        <v>503.02</v>
      </c>
      <c r="L43" s="10">
        <v>502.52</v>
      </c>
      <c r="M43" s="10">
        <f t="shared" si="4"/>
        <v>43.980000000000018</v>
      </c>
      <c r="N43" s="10">
        <v>0.5</v>
      </c>
      <c r="O43" s="13">
        <v>20</v>
      </c>
      <c r="P43" s="10" t="s">
        <v>11</v>
      </c>
      <c r="Q43" s="7">
        <v>523</v>
      </c>
      <c r="R43" s="8" t="str">
        <f t="shared" si="6"/>
        <v>dossier\P5K01ET#ABF.jpg</v>
      </c>
    </row>
    <row r="44" spans="1:18" s="4" customFormat="1" ht="78.5" x14ac:dyDescent="0.35">
      <c r="A44" s="5">
        <v>3633480</v>
      </c>
      <c r="B44" s="5" t="s">
        <v>117</v>
      </c>
      <c r="C44" s="6">
        <v>889894723529</v>
      </c>
      <c r="D44" s="6" t="s">
        <v>193</v>
      </c>
      <c r="E44" s="5" t="s">
        <v>118</v>
      </c>
      <c r="F44" s="5" t="s">
        <v>91</v>
      </c>
      <c r="G44" s="5" t="s">
        <v>208</v>
      </c>
      <c r="H44" s="5" t="str">
        <f t="shared" si="2"/>
        <v>processeur i3 / ram 4 Go / Disque dur ( 8 Go</v>
      </c>
      <c r="I44" s="10">
        <v>749</v>
      </c>
      <c r="J44" s="10">
        <f t="shared" si="3"/>
        <v>643</v>
      </c>
      <c r="K44" s="10">
        <f t="shared" si="5"/>
        <v>591.04999999999995</v>
      </c>
      <c r="L44" s="10">
        <v>591.04999999999995</v>
      </c>
      <c r="M44" s="10">
        <f t="shared" si="4"/>
        <v>51.950000000000045</v>
      </c>
      <c r="N44" s="10">
        <v>0</v>
      </c>
      <c r="O44" s="13">
        <v>20</v>
      </c>
      <c r="P44" s="10" t="s">
        <v>11</v>
      </c>
      <c r="Q44" s="7">
        <v>66</v>
      </c>
      <c r="R44" s="8" t="str">
        <f t="shared" si="6"/>
        <v>dossier\T4J69EA#ABF.jpg</v>
      </c>
    </row>
    <row r="45" spans="1:18" s="4" customFormat="1" ht="65.5" x14ac:dyDescent="0.35">
      <c r="A45" s="5">
        <v>3633483</v>
      </c>
      <c r="B45" s="5" t="s">
        <v>119</v>
      </c>
      <c r="C45" s="6">
        <v>889894723550</v>
      </c>
      <c r="D45" s="6" t="s">
        <v>192</v>
      </c>
      <c r="E45" s="5" t="s">
        <v>120</v>
      </c>
      <c r="F45" s="5" t="s">
        <v>91</v>
      </c>
      <c r="G45" s="5" t="s">
        <v>208</v>
      </c>
      <c r="H45" s="5" t="e">
        <f t="shared" si="2"/>
        <v>#VALUE!</v>
      </c>
      <c r="I45" s="10">
        <v>749</v>
      </c>
      <c r="J45" s="10">
        <f t="shared" si="3"/>
        <v>643</v>
      </c>
      <c r="K45" s="10">
        <f t="shared" si="5"/>
        <v>591.04999999999995</v>
      </c>
      <c r="L45" s="10">
        <v>591.04999999999995</v>
      </c>
      <c r="M45" s="10">
        <f t="shared" si="4"/>
        <v>51.950000000000045</v>
      </c>
      <c r="N45" s="10">
        <v>0</v>
      </c>
      <c r="O45" s="13">
        <v>20</v>
      </c>
      <c r="P45" s="10" t="s">
        <v>11</v>
      </c>
      <c r="Q45" s="7">
        <v>207</v>
      </c>
      <c r="R45" s="8" t="str">
        <f t="shared" si="6"/>
        <v>dossier\T4J72EA#ABF.jpg</v>
      </c>
    </row>
    <row r="46" spans="1:18" s="4" customFormat="1" ht="65.5" x14ac:dyDescent="0.35">
      <c r="A46" s="5">
        <v>3633485</v>
      </c>
      <c r="B46" s="5" t="s">
        <v>113</v>
      </c>
      <c r="C46" s="6">
        <v>889894723574</v>
      </c>
      <c r="D46" s="6" t="s">
        <v>192</v>
      </c>
      <c r="E46" s="5" t="s">
        <v>114</v>
      </c>
      <c r="F46" s="5" t="s">
        <v>91</v>
      </c>
      <c r="G46" s="5" t="s">
        <v>208</v>
      </c>
      <c r="H46" s="5" t="e">
        <f t="shared" si="2"/>
        <v>#VALUE!</v>
      </c>
      <c r="I46" s="10">
        <v>749</v>
      </c>
      <c r="J46" s="10">
        <f t="shared" si="3"/>
        <v>643</v>
      </c>
      <c r="K46" s="10">
        <f t="shared" si="5"/>
        <v>591.04999999999995</v>
      </c>
      <c r="L46" s="10">
        <v>591.04999999999995</v>
      </c>
      <c r="M46" s="10">
        <f t="shared" si="4"/>
        <v>51.950000000000045</v>
      </c>
      <c r="N46" s="10">
        <v>0</v>
      </c>
      <c r="O46" s="13">
        <v>20</v>
      </c>
      <c r="P46" s="10" t="s">
        <v>11</v>
      </c>
      <c r="Q46" s="7">
        <v>55</v>
      </c>
      <c r="R46" s="8" t="str">
        <f t="shared" si="6"/>
        <v>dossier\T4J74EA#ABF.jpg</v>
      </c>
    </row>
    <row r="47" spans="1:18" s="4" customFormat="1" ht="78.5" x14ac:dyDescent="0.35">
      <c r="A47" s="5">
        <v>3633490</v>
      </c>
      <c r="B47" s="5" t="s">
        <v>92</v>
      </c>
      <c r="C47" s="6">
        <v>889894723581</v>
      </c>
      <c r="D47" s="6" t="s">
        <v>203</v>
      </c>
      <c r="E47" s="5" t="s">
        <v>93</v>
      </c>
      <c r="F47" s="5" t="s">
        <v>91</v>
      </c>
      <c r="G47" s="5" t="s">
        <v>208</v>
      </c>
      <c r="H47" s="5" t="str">
        <f t="shared" si="2"/>
        <v>processeur i5 / ram 8 Go / Disque dur ( 8 Go</v>
      </c>
      <c r="I47" s="10">
        <v>949</v>
      </c>
      <c r="J47" s="10">
        <f t="shared" si="3"/>
        <v>804</v>
      </c>
      <c r="K47" s="10">
        <f t="shared" si="5"/>
        <v>739.57</v>
      </c>
      <c r="L47" s="10">
        <v>739.57</v>
      </c>
      <c r="M47" s="10">
        <f t="shared" si="4"/>
        <v>64.42999999999995</v>
      </c>
      <c r="N47" s="10">
        <v>0</v>
      </c>
      <c r="O47" s="13">
        <v>20</v>
      </c>
      <c r="P47" s="10" t="s">
        <v>11</v>
      </c>
      <c r="Q47" s="7">
        <v>135</v>
      </c>
      <c r="R47" s="8" t="str">
        <f t="shared" si="6"/>
        <v>dossier\T4J77EA#ABF.jpg</v>
      </c>
    </row>
    <row r="48" spans="1:18" s="4" customFormat="1" ht="78.5" x14ac:dyDescent="0.35">
      <c r="A48" s="5">
        <v>3633491</v>
      </c>
      <c r="B48" s="5" t="s">
        <v>94</v>
      </c>
      <c r="C48" s="6">
        <v>889894723598</v>
      </c>
      <c r="D48" s="6" t="s">
        <v>206</v>
      </c>
      <c r="E48" s="5" t="s">
        <v>95</v>
      </c>
      <c r="F48" s="5" t="s">
        <v>91</v>
      </c>
      <c r="G48" s="5" t="s">
        <v>208</v>
      </c>
      <c r="H48" s="5" t="str">
        <f t="shared" si="2"/>
        <v>processeur i5 / ram 8 Go / Disque dur 256 Go</v>
      </c>
      <c r="I48" s="10" t="s">
        <v>96</v>
      </c>
      <c r="J48" s="10">
        <f t="shared" si="3"/>
        <v>901</v>
      </c>
      <c r="K48" s="10">
        <f t="shared" ref="K48:K70" si="7">L48+N48</f>
        <v>828.08</v>
      </c>
      <c r="L48" s="10">
        <v>828.08</v>
      </c>
      <c r="M48" s="10">
        <f t="shared" si="4"/>
        <v>72.919999999999959</v>
      </c>
      <c r="N48" s="10">
        <v>0</v>
      </c>
      <c r="O48" s="13">
        <v>20</v>
      </c>
      <c r="P48" s="10" t="s">
        <v>11</v>
      </c>
      <c r="Q48" s="7">
        <v>125</v>
      </c>
      <c r="R48" s="8" t="str">
        <f t="shared" si="6"/>
        <v>dossier\T4J78EA#ABF.jpg</v>
      </c>
    </row>
    <row r="49" spans="1:18" s="4" customFormat="1" ht="65.5" x14ac:dyDescent="0.35">
      <c r="A49" s="5">
        <v>3633492</v>
      </c>
      <c r="B49" s="5" t="s">
        <v>97</v>
      </c>
      <c r="C49" s="6">
        <v>889894783769</v>
      </c>
      <c r="D49" s="6" t="s">
        <v>203</v>
      </c>
      <c r="E49" s="5" t="s">
        <v>98</v>
      </c>
      <c r="F49" s="5" t="s">
        <v>91</v>
      </c>
      <c r="G49" s="5" t="s">
        <v>208</v>
      </c>
      <c r="H49" s="5" t="e">
        <f t="shared" si="2"/>
        <v>#VALUE!</v>
      </c>
      <c r="I49" s="10">
        <v>949</v>
      </c>
      <c r="J49" s="10">
        <f t="shared" si="3"/>
        <v>804</v>
      </c>
      <c r="K49" s="10">
        <f t="shared" si="7"/>
        <v>739.57</v>
      </c>
      <c r="L49" s="10">
        <v>739.57</v>
      </c>
      <c r="M49" s="10">
        <f t="shared" ref="M49:M70" si="8">J49-K49</f>
        <v>64.42999999999995</v>
      </c>
      <c r="N49" s="10">
        <v>0</v>
      </c>
      <c r="O49" s="13">
        <v>20</v>
      </c>
      <c r="P49" s="10" t="s">
        <v>11</v>
      </c>
      <c r="Q49" s="7">
        <v>133</v>
      </c>
      <c r="R49" s="8" t="str">
        <f t="shared" si="6"/>
        <v>dossier\T4J79EA#ABF.jpg</v>
      </c>
    </row>
    <row r="50" spans="1:18" s="4" customFormat="1" ht="65.5" x14ac:dyDescent="0.35">
      <c r="A50" s="5">
        <v>3633494</v>
      </c>
      <c r="B50" s="5" t="s">
        <v>99</v>
      </c>
      <c r="C50" s="6">
        <v>889894731883</v>
      </c>
      <c r="D50" s="6" t="s">
        <v>203</v>
      </c>
      <c r="E50" s="5" t="s">
        <v>100</v>
      </c>
      <c r="F50" s="5" t="s">
        <v>91</v>
      </c>
      <c r="G50" s="5" t="s">
        <v>208</v>
      </c>
      <c r="H50" s="5" t="e">
        <f t="shared" si="2"/>
        <v>#VALUE!</v>
      </c>
      <c r="I50" s="10">
        <v>949</v>
      </c>
      <c r="J50" s="10">
        <f t="shared" si="3"/>
        <v>804</v>
      </c>
      <c r="K50" s="10">
        <f t="shared" si="7"/>
        <v>739.57</v>
      </c>
      <c r="L50" s="10">
        <v>739.57</v>
      </c>
      <c r="M50" s="10">
        <f t="shared" si="8"/>
        <v>64.42999999999995</v>
      </c>
      <c r="N50" s="10">
        <v>0</v>
      </c>
      <c r="O50" s="13">
        <v>20</v>
      </c>
      <c r="P50" s="10" t="s">
        <v>11</v>
      </c>
      <c r="Q50" s="7">
        <v>95</v>
      </c>
      <c r="R50" s="8" t="str">
        <f t="shared" si="6"/>
        <v>dossier\T4J84EA#ABF.jpg</v>
      </c>
    </row>
    <row r="51" spans="1:18" s="4" customFormat="1" ht="65.5" x14ac:dyDescent="0.35">
      <c r="A51" s="5">
        <v>3629690</v>
      </c>
      <c r="B51" s="5" t="s">
        <v>101</v>
      </c>
      <c r="C51" s="6">
        <v>889894726377</v>
      </c>
      <c r="D51" s="6" t="s">
        <v>178</v>
      </c>
      <c r="E51" s="5" t="s">
        <v>102</v>
      </c>
      <c r="F51" s="5" t="s">
        <v>91</v>
      </c>
      <c r="G51" s="5" t="s">
        <v>208</v>
      </c>
      <c r="H51" s="5" t="str">
        <f t="shared" si="2"/>
        <v>processeur i3 / ram 4 Go / Disque dur 500 Go</v>
      </c>
      <c r="I51" s="10">
        <v>629</v>
      </c>
      <c r="J51" s="10">
        <f t="shared" si="3"/>
        <v>547</v>
      </c>
      <c r="K51" s="10">
        <f t="shared" si="7"/>
        <v>502.81</v>
      </c>
      <c r="L51" s="10">
        <v>502.52</v>
      </c>
      <c r="M51" s="10">
        <f t="shared" si="8"/>
        <v>44.19</v>
      </c>
      <c r="N51" s="10">
        <v>0.28999999999999998</v>
      </c>
      <c r="O51" s="13">
        <v>20</v>
      </c>
      <c r="P51" s="10" t="s">
        <v>11</v>
      </c>
      <c r="Q51" s="7">
        <v>235</v>
      </c>
      <c r="R51" s="8" t="str">
        <f t="shared" si="6"/>
        <v>dossier\T4R58ET#ABF.jpg</v>
      </c>
    </row>
    <row r="52" spans="1:18" s="4" customFormat="1" ht="65.5" x14ac:dyDescent="0.35">
      <c r="A52" s="5">
        <v>3715628</v>
      </c>
      <c r="B52" s="5" t="s">
        <v>109</v>
      </c>
      <c r="C52" s="6">
        <v>889899086735</v>
      </c>
      <c r="D52" s="6" t="s">
        <v>189</v>
      </c>
      <c r="E52" s="5" t="s">
        <v>110</v>
      </c>
      <c r="F52" s="5" t="s">
        <v>91</v>
      </c>
      <c r="G52" s="5" t="s">
        <v>208</v>
      </c>
      <c r="H52" s="5" t="str">
        <f t="shared" si="2"/>
        <v>processeur i5 / ram 4 Go / Disque dur 500 Go</v>
      </c>
      <c r="I52" s="10">
        <v>699</v>
      </c>
      <c r="J52" s="10">
        <f t="shared" si="3"/>
        <v>635</v>
      </c>
      <c r="K52" s="10">
        <f t="shared" si="7"/>
        <v>584.01</v>
      </c>
      <c r="L52" s="10">
        <v>583.51</v>
      </c>
      <c r="M52" s="10">
        <f t="shared" si="8"/>
        <v>50.990000000000009</v>
      </c>
      <c r="N52" s="10">
        <v>0.5</v>
      </c>
      <c r="O52" s="13">
        <v>20</v>
      </c>
      <c r="P52" s="10" t="s">
        <v>11</v>
      </c>
      <c r="Q52" s="7">
        <v>348</v>
      </c>
      <c r="R52" s="8" t="str">
        <f t="shared" si="6"/>
        <v>dossier\T4R68ET#ABF.jpg</v>
      </c>
    </row>
    <row r="53" spans="1:18" s="4" customFormat="1" ht="65.5" x14ac:dyDescent="0.35">
      <c r="A53" s="5">
        <v>3715627</v>
      </c>
      <c r="B53" s="5" t="s">
        <v>107</v>
      </c>
      <c r="C53" s="6">
        <v>889899086742</v>
      </c>
      <c r="D53" s="6" t="s">
        <v>179</v>
      </c>
      <c r="E53" s="5" t="s">
        <v>108</v>
      </c>
      <c r="F53" s="5" t="s">
        <v>91</v>
      </c>
      <c r="G53" s="5" t="s">
        <v>208</v>
      </c>
      <c r="H53" s="5" t="str">
        <f t="shared" si="2"/>
        <v>processeur i3 / ram 4 Go / Disque dur 500 Go</v>
      </c>
      <c r="I53" s="10">
        <v>629</v>
      </c>
      <c r="J53" s="10">
        <f t="shared" si="3"/>
        <v>547</v>
      </c>
      <c r="K53" s="10">
        <f t="shared" si="7"/>
        <v>503.02</v>
      </c>
      <c r="L53" s="10">
        <v>502.52</v>
      </c>
      <c r="M53" s="10">
        <f t="shared" si="8"/>
        <v>43.980000000000018</v>
      </c>
      <c r="N53" s="10">
        <v>0.5</v>
      </c>
      <c r="O53" s="13">
        <v>20</v>
      </c>
      <c r="P53" s="10" t="s">
        <v>11</v>
      </c>
      <c r="Q53" s="7">
        <v>488</v>
      </c>
      <c r="R53" s="8" t="str">
        <f t="shared" si="6"/>
        <v>dossier\T4R69ET#ABF.jpg</v>
      </c>
    </row>
    <row r="54" spans="1:18" s="4" customFormat="1" ht="65.5" x14ac:dyDescent="0.35">
      <c r="A54" s="5">
        <v>3654503</v>
      </c>
      <c r="B54" s="5" t="s">
        <v>111</v>
      </c>
      <c r="C54" s="6">
        <v>889894894618</v>
      </c>
      <c r="D54" s="6" t="s">
        <v>202</v>
      </c>
      <c r="E54" s="5" t="s">
        <v>112</v>
      </c>
      <c r="F54" s="5" t="s">
        <v>91</v>
      </c>
      <c r="G54" s="5" t="s">
        <v>208</v>
      </c>
      <c r="H54" s="5" t="str">
        <f t="shared" si="2"/>
        <v>processeur i5 / ram 8 Go / Disque dur ( 8 Go</v>
      </c>
      <c r="I54" s="10">
        <v>849</v>
      </c>
      <c r="J54" s="10">
        <f t="shared" si="3"/>
        <v>745</v>
      </c>
      <c r="K54" s="10">
        <f t="shared" si="7"/>
        <v>684.72</v>
      </c>
      <c r="L54" s="10">
        <v>684.22</v>
      </c>
      <c r="M54" s="10">
        <f t="shared" si="8"/>
        <v>60.279999999999973</v>
      </c>
      <c r="N54" s="10">
        <v>0.5</v>
      </c>
      <c r="O54" s="13">
        <v>20</v>
      </c>
      <c r="P54" s="10" t="s">
        <v>11</v>
      </c>
      <c r="Q54" s="7">
        <v>117</v>
      </c>
      <c r="R54" s="8" t="str">
        <f t="shared" si="6"/>
        <v>dossier\T9S92ET#ABF.jpg</v>
      </c>
    </row>
    <row r="55" spans="1:18" s="4" customFormat="1" ht="65.5" x14ac:dyDescent="0.35">
      <c r="A55" s="5">
        <v>3917243</v>
      </c>
      <c r="B55" s="5" t="s">
        <v>74</v>
      </c>
      <c r="C55" s="6">
        <v>5397063896554</v>
      </c>
      <c r="D55" s="6" t="s">
        <v>165</v>
      </c>
      <c r="E55" s="5" t="s">
        <v>75</v>
      </c>
      <c r="F55" s="5" t="s">
        <v>43</v>
      </c>
      <c r="G55" s="5" t="s">
        <v>208</v>
      </c>
      <c r="H55" s="5" t="str">
        <f t="shared" si="2"/>
        <v>processeur i5 / ram 4 Go / Disque dur 500 Go</v>
      </c>
      <c r="I55" s="10">
        <v>489</v>
      </c>
      <c r="J55" s="10">
        <f t="shared" si="3"/>
        <v>506</v>
      </c>
      <c r="K55" s="10">
        <f t="shared" si="7"/>
        <v>465.05</v>
      </c>
      <c r="L55" s="10">
        <v>464.55</v>
      </c>
      <c r="M55" s="10">
        <f t="shared" si="8"/>
        <v>40.949999999999989</v>
      </c>
      <c r="N55" s="10">
        <v>0.5</v>
      </c>
      <c r="O55" s="13">
        <v>20</v>
      </c>
      <c r="P55" s="10" t="s">
        <v>11</v>
      </c>
      <c r="Q55" s="7">
        <v>242</v>
      </c>
      <c r="R55" s="8" t="str">
        <f t="shared" si="6"/>
        <v>dossier\TJ34F.jpg</v>
      </c>
    </row>
    <row r="56" spans="1:18" s="4" customFormat="1" ht="78.5" x14ac:dyDescent="0.35">
      <c r="A56" s="5">
        <v>3849078</v>
      </c>
      <c r="B56" s="5" t="s">
        <v>66</v>
      </c>
      <c r="C56" s="6">
        <v>5397063894055</v>
      </c>
      <c r="D56" s="6" t="s">
        <v>173</v>
      </c>
      <c r="E56" s="5" t="s">
        <v>67</v>
      </c>
      <c r="F56" s="5" t="s">
        <v>43</v>
      </c>
      <c r="G56" s="5" t="s">
        <v>208</v>
      </c>
      <c r="H56" s="5" t="str">
        <f t="shared" si="2"/>
        <v>processeur i5 / ram 4 Go / Disque dur 500 Go</v>
      </c>
      <c r="I56" s="10">
        <v>509</v>
      </c>
      <c r="J56" s="10">
        <f t="shared" si="3"/>
        <v>546</v>
      </c>
      <c r="K56" s="10">
        <f t="shared" si="7"/>
        <v>501.86</v>
      </c>
      <c r="L56" s="10">
        <v>501.36</v>
      </c>
      <c r="M56" s="10">
        <f t="shared" si="8"/>
        <v>44.139999999999986</v>
      </c>
      <c r="N56" s="10">
        <v>0.5</v>
      </c>
      <c r="O56" s="13">
        <v>20</v>
      </c>
      <c r="P56" s="10" t="s">
        <v>11</v>
      </c>
      <c r="Q56" s="7">
        <v>59</v>
      </c>
      <c r="R56" s="8" t="str">
        <f t="shared" si="6"/>
        <v>dossier\TX8CM.jpg</v>
      </c>
    </row>
    <row r="57" spans="1:18" s="4" customFormat="1" ht="65.5" x14ac:dyDescent="0.35">
      <c r="A57" s="5">
        <v>3917184</v>
      </c>
      <c r="B57" s="5" t="s">
        <v>68</v>
      </c>
      <c r="C57" s="6">
        <v>5397063896493</v>
      </c>
      <c r="D57" s="6" t="s">
        <v>173</v>
      </c>
      <c r="E57" s="5" t="s">
        <v>69</v>
      </c>
      <c r="F57" s="5" t="s">
        <v>43</v>
      </c>
      <c r="G57" s="5" t="s">
        <v>208</v>
      </c>
      <c r="H57" s="5" t="str">
        <f t="shared" si="2"/>
        <v>processeur i5 / ram 4 Go / Disque dur 500 Go</v>
      </c>
      <c r="I57" s="10">
        <v>509</v>
      </c>
      <c r="J57" s="10">
        <f t="shared" si="3"/>
        <v>527</v>
      </c>
      <c r="K57" s="10">
        <f t="shared" si="7"/>
        <v>484.05</v>
      </c>
      <c r="L57" s="10">
        <v>483.55</v>
      </c>
      <c r="M57" s="10">
        <f t="shared" si="8"/>
        <v>42.949999999999989</v>
      </c>
      <c r="N57" s="10">
        <v>0.5</v>
      </c>
      <c r="O57" s="13">
        <v>20</v>
      </c>
      <c r="P57" s="10" t="s">
        <v>11</v>
      </c>
      <c r="Q57" s="7">
        <v>90</v>
      </c>
      <c r="R57" s="8" t="str">
        <f t="shared" si="6"/>
        <v>dossier\TYDWR.jpg</v>
      </c>
    </row>
    <row r="58" spans="1:18" s="4" customFormat="1" ht="65.5" x14ac:dyDescent="0.35">
      <c r="A58" s="5">
        <v>3800729</v>
      </c>
      <c r="B58" s="5" t="s">
        <v>89</v>
      </c>
      <c r="C58" s="6">
        <v>889899333099</v>
      </c>
      <c r="D58" s="6" t="s">
        <v>152</v>
      </c>
      <c r="E58" s="5" t="s">
        <v>90</v>
      </c>
      <c r="F58" s="5" t="s">
        <v>91</v>
      </c>
      <c r="G58" s="5" t="s">
        <v>208</v>
      </c>
      <c r="H58" s="5" t="str">
        <f t="shared" si="2"/>
        <v>processeur i3 / ram 4 Go / Disque dur 500 Go</v>
      </c>
      <c r="I58" s="10">
        <v>435</v>
      </c>
      <c r="J58" s="10">
        <f t="shared" si="3"/>
        <v>403</v>
      </c>
      <c r="K58" s="10">
        <f t="shared" si="7"/>
        <v>370.54</v>
      </c>
      <c r="L58" s="10">
        <v>370.04</v>
      </c>
      <c r="M58" s="10">
        <f t="shared" si="8"/>
        <v>32.45999999999998</v>
      </c>
      <c r="N58" s="10">
        <v>0.5</v>
      </c>
      <c r="O58" s="13">
        <v>20</v>
      </c>
      <c r="P58" s="10" t="s">
        <v>11</v>
      </c>
      <c r="Q58" s="7">
        <v>1262</v>
      </c>
      <c r="R58" s="8" t="str">
        <f t="shared" si="6"/>
        <v>dossier\V7Q77EA#ABF.jpg</v>
      </c>
    </row>
    <row r="59" spans="1:18" s="4" customFormat="1" ht="52.5" x14ac:dyDescent="0.35">
      <c r="A59" s="5">
        <v>3576741</v>
      </c>
      <c r="B59" s="5" t="s">
        <v>211</v>
      </c>
      <c r="C59" s="6">
        <v>4057185500159</v>
      </c>
      <c r="D59" s="6" t="s">
        <v>145</v>
      </c>
      <c r="E59" s="5" t="s">
        <v>82</v>
      </c>
      <c r="F59" s="5" t="s">
        <v>77</v>
      </c>
      <c r="G59" s="5" t="s">
        <v>208</v>
      </c>
      <c r="H59" s="5" t="e">
        <f t="shared" si="2"/>
        <v>#VALUE!</v>
      </c>
      <c r="I59" s="10">
        <v>516.47</v>
      </c>
      <c r="J59" s="10">
        <f t="shared" si="3"/>
        <v>430</v>
      </c>
      <c r="K59" s="10">
        <f t="shared" si="7"/>
        <v>395.43</v>
      </c>
      <c r="L59" s="10">
        <v>394.93</v>
      </c>
      <c r="M59" s="10">
        <f t="shared" si="8"/>
        <v>34.569999999999993</v>
      </c>
      <c r="N59" s="10">
        <v>0.5</v>
      </c>
      <c r="O59" s="13">
        <v>20</v>
      </c>
      <c r="P59" s="10" t="s">
        <v>11</v>
      </c>
      <c r="Q59" s="7">
        <v>110</v>
      </c>
      <c r="R59" s="8" t="str">
        <f t="shared" si="6"/>
        <v>dossier\VFYD0556P735OFR.jpg</v>
      </c>
    </row>
    <row r="60" spans="1:18" s="4" customFormat="1" ht="52.5" x14ac:dyDescent="0.35">
      <c r="A60" s="5">
        <v>3576744</v>
      </c>
      <c r="B60" s="5" t="s">
        <v>212</v>
      </c>
      <c r="C60" s="6">
        <v>4057185500173</v>
      </c>
      <c r="D60" s="6" t="s">
        <v>148</v>
      </c>
      <c r="E60" s="5" t="s">
        <v>83</v>
      </c>
      <c r="F60" s="5" t="s">
        <v>77</v>
      </c>
      <c r="G60" s="5" t="s">
        <v>208</v>
      </c>
      <c r="H60" s="5" t="e">
        <f t="shared" si="2"/>
        <v>#VALUE!</v>
      </c>
      <c r="I60" s="10">
        <v>575.29</v>
      </c>
      <c r="J60" s="10">
        <f t="shared" si="3"/>
        <v>516</v>
      </c>
      <c r="K60" s="10">
        <f t="shared" si="7"/>
        <v>474.61</v>
      </c>
      <c r="L60" s="10">
        <v>474.11</v>
      </c>
      <c r="M60" s="10">
        <f t="shared" si="8"/>
        <v>41.389999999999986</v>
      </c>
      <c r="N60" s="10">
        <v>0.5</v>
      </c>
      <c r="O60" s="13">
        <v>20</v>
      </c>
      <c r="P60" s="10" t="s">
        <v>11</v>
      </c>
      <c r="Q60" s="7">
        <v>189</v>
      </c>
      <c r="R60" s="8" t="str">
        <f t="shared" si="6"/>
        <v>dossier\VFYD0556P751OFR.jpg</v>
      </c>
    </row>
    <row r="61" spans="1:18" s="4" customFormat="1" ht="52.5" x14ac:dyDescent="0.35">
      <c r="A61" s="5">
        <v>3576748</v>
      </c>
      <c r="B61" s="5" t="s">
        <v>213</v>
      </c>
      <c r="C61" s="6">
        <v>4057185500180</v>
      </c>
      <c r="D61" s="6" t="s">
        <v>182</v>
      </c>
      <c r="E61" s="5" t="s">
        <v>84</v>
      </c>
      <c r="F61" s="5" t="s">
        <v>77</v>
      </c>
      <c r="G61" s="5" t="s">
        <v>208</v>
      </c>
      <c r="H61" s="5" t="e">
        <f t="shared" si="2"/>
        <v>#VALUE!</v>
      </c>
      <c r="I61" s="10">
        <v>645.88</v>
      </c>
      <c r="J61" s="10">
        <f t="shared" si="3"/>
        <v>592</v>
      </c>
      <c r="K61" s="10">
        <f t="shared" si="7"/>
        <v>543.9</v>
      </c>
      <c r="L61" s="10">
        <v>543.4</v>
      </c>
      <c r="M61" s="10">
        <f t="shared" si="8"/>
        <v>48.100000000000023</v>
      </c>
      <c r="N61" s="10">
        <v>0.5</v>
      </c>
      <c r="O61" s="13">
        <v>20</v>
      </c>
      <c r="P61" s="10" t="s">
        <v>11</v>
      </c>
      <c r="Q61" s="7">
        <v>57</v>
      </c>
      <c r="R61" s="8" t="str">
        <f t="shared" si="6"/>
        <v>dossier\VFYD0556P75AOFR.jpg</v>
      </c>
    </row>
    <row r="62" spans="1:18" s="4" customFormat="1" ht="52.5" x14ac:dyDescent="0.35">
      <c r="A62" s="5">
        <v>3694452</v>
      </c>
      <c r="B62" s="5" t="s">
        <v>214</v>
      </c>
      <c r="C62" s="6">
        <v>4057185542104</v>
      </c>
      <c r="D62" s="6" t="s">
        <v>187</v>
      </c>
      <c r="E62" s="5" t="s">
        <v>85</v>
      </c>
      <c r="F62" s="5" t="s">
        <v>77</v>
      </c>
      <c r="G62" s="5" t="s">
        <v>208</v>
      </c>
      <c r="H62" s="5" t="e">
        <f t="shared" si="2"/>
        <v>#VALUE!</v>
      </c>
      <c r="I62" s="10">
        <v>798.82</v>
      </c>
      <c r="J62" s="10">
        <f t="shared" si="3"/>
        <v>625</v>
      </c>
      <c r="K62" s="10">
        <f t="shared" si="7"/>
        <v>574.09</v>
      </c>
      <c r="L62" s="10">
        <v>573.09</v>
      </c>
      <c r="M62" s="10">
        <f t="shared" si="8"/>
        <v>50.909999999999968</v>
      </c>
      <c r="N62" s="10">
        <v>1</v>
      </c>
      <c r="O62" s="13">
        <v>20</v>
      </c>
      <c r="P62" s="10" t="s">
        <v>11</v>
      </c>
      <c r="Q62" s="7">
        <v>27</v>
      </c>
      <c r="R62" s="8" t="str">
        <f t="shared" si="6"/>
        <v>dossier\VFYD0756P754BFR.jpg</v>
      </c>
    </row>
    <row r="63" spans="1:18" s="4" customFormat="1" ht="65.5" x14ac:dyDescent="0.35">
      <c r="A63" s="5">
        <v>3694459</v>
      </c>
      <c r="B63" s="5" t="s">
        <v>215</v>
      </c>
      <c r="C63" s="6">
        <v>4057185542111</v>
      </c>
      <c r="D63" s="6" t="s">
        <v>185</v>
      </c>
      <c r="E63" s="5" t="s">
        <v>78</v>
      </c>
      <c r="F63" s="5" t="s">
        <v>77</v>
      </c>
      <c r="G63" s="5" t="s">
        <v>208</v>
      </c>
      <c r="H63" s="5" t="str">
        <f t="shared" si="2"/>
        <v>processeur i5 / ram 8 Go / Disque dur 500 Go</v>
      </c>
      <c r="I63" s="10">
        <v>728.24</v>
      </c>
      <c r="J63" s="10">
        <f t="shared" si="3"/>
        <v>646</v>
      </c>
      <c r="K63" s="10">
        <f t="shared" si="7"/>
        <v>593.89</v>
      </c>
      <c r="L63" s="10">
        <v>592.89</v>
      </c>
      <c r="M63" s="10">
        <f t="shared" si="8"/>
        <v>52.110000000000014</v>
      </c>
      <c r="N63" s="10">
        <v>1</v>
      </c>
      <c r="O63" s="13">
        <v>20</v>
      </c>
      <c r="P63" s="10" t="s">
        <v>11</v>
      </c>
      <c r="Q63" s="7">
        <v>42</v>
      </c>
      <c r="R63" s="8" t="str">
        <f t="shared" si="6"/>
        <v>dossier\VFYD0756P85ABFR.jpg</v>
      </c>
    </row>
    <row r="64" spans="1:18" s="4" customFormat="1" ht="65.5" x14ac:dyDescent="0.35">
      <c r="A64" s="5">
        <v>3694454</v>
      </c>
      <c r="B64" s="5" t="s">
        <v>216</v>
      </c>
      <c r="C64" s="6">
        <v>4057185542128</v>
      </c>
      <c r="D64" s="6" t="s">
        <v>185</v>
      </c>
      <c r="E64" s="5" t="s">
        <v>76</v>
      </c>
      <c r="F64" s="5" t="s">
        <v>77</v>
      </c>
      <c r="G64" s="5" t="s">
        <v>208</v>
      </c>
      <c r="H64" s="5" t="e">
        <f t="shared" si="2"/>
        <v>#VALUE!</v>
      </c>
      <c r="I64" s="10">
        <v>775.29</v>
      </c>
      <c r="J64" s="10">
        <f t="shared" si="3"/>
        <v>603</v>
      </c>
      <c r="K64" s="10">
        <f t="shared" si="7"/>
        <v>554.29999999999995</v>
      </c>
      <c r="L64" s="10">
        <v>553.29999999999995</v>
      </c>
      <c r="M64" s="10">
        <f t="shared" si="8"/>
        <v>48.700000000000045</v>
      </c>
      <c r="N64" s="10">
        <v>1</v>
      </c>
      <c r="O64" s="13">
        <v>20</v>
      </c>
      <c r="P64" s="10" t="s">
        <v>11</v>
      </c>
      <c r="Q64" s="7">
        <v>63</v>
      </c>
      <c r="R64" s="8" t="str">
        <f t="shared" si="6"/>
        <v>dossier\VFYD0756P85BBFR.jpg</v>
      </c>
    </row>
    <row r="65" spans="1:18" s="4" customFormat="1" ht="65.5" x14ac:dyDescent="0.35">
      <c r="A65" s="5">
        <v>3693354</v>
      </c>
      <c r="B65" s="5" t="s">
        <v>217</v>
      </c>
      <c r="C65" s="6">
        <v>4057185542227</v>
      </c>
      <c r="D65" s="6" t="s">
        <v>172</v>
      </c>
      <c r="E65" s="5" t="s">
        <v>79</v>
      </c>
      <c r="F65" s="5" t="s">
        <v>77</v>
      </c>
      <c r="G65" s="5" t="s">
        <v>208</v>
      </c>
      <c r="H65" s="5" t="str">
        <f t="shared" si="2"/>
        <v>processeur i5 / ram 4 Go / Disque dur 500 Go</v>
      </c>
      <c r="I65" s="10">
        <v>575.29</v>
      </c>
      <c r="J65" s="10">
        <f t="shared" si="3"/>
        <v>517</v>
      </c>
      <c r="K65" s="10">
        <f t="shared" si="7"/>
        <v>475.11</v>
      </c>
      <c r="L65" s="10">
        <v>474.11</v>
      </c>
      <c r="M65" s="10">
        <f t="shared" si="8"/>
        <v>41.889999999999986</v>
      </c>
      <c r="N65" s="10">
        <v>1</v>
      </c>
      <c r="O65" s="13">
        <v>20</v>
      </c>
      <c r="P65" s="10" t="s">
        <v>11</v>
      </c>
      <c r="Q65" s="7">
        <v>308</v>
      </c>
      <c r="R65" s="8" t="str">
        <f t="shared" si="6"/>
        <v>dossier\VFYP0556P751OFR.jpg</v>
      </c>
    </row>
    <row r="66" spans="1:18" s="4" customFormat="1" ht="52.5" x14ac:dyDescent="0.35">
      <c r="A66" s="5">
        <v>3568909</v>
      </c>
      <c r="B66" s="5" t="s">
        <v>218</v>
      </c>
      <c r="C66" s="6">
        <v>4057185500401</v>
      </c>
      <c r="D66" s="6" t="s">
        <v>183</v>
      </c>
      <c r="E66" s="5" t="s">
        <v>86</v>
      </c>
      <c r="F66" s="5" t="s">
        <v>77</v>
      </c>
      <c r="G66" s="5" t="s">
        <v>208</v>
      </c>
      <c r="H66" s="5" t="e">
        <f t="shared" si="2"/>
        <v>#VALUE!</v>
      </c>
      <c r="I66" s="10">
        <v>645.88</v>
      </c>
      <c r="J66" s="10">
        <f t="shared" si="3"/>
        <v>592</v>
      </c>
      <c r="K66" s="10">
        <f t="shared" si="7"/>
        <v>544.4</v>
      </c>
      <c r="L66" s="10">
        <v>543.4</v>
      </c>
      <c r="M66" s="10">
        <f t="shared" si="8"/>
        <v>47.600000000000023</v>
      </c>
      <c r="N66" s="10">
        <v>1</v>
      </c>
      <c r="O66" s="13">
        <v>20</v>
      </c>
      <c r="P66" s="10" t="s">
        <v>11</v>
      </c>
      <c r="Q66" s="7">
        <v>226</v>
      </c>
      <c r="R66" s="8" t="str">
        <f t="shared" si="6"/>
        <v>dossier\VFYP0556P75BOFR.jpg</v>
      </c>
    </row>
    <row r="67" spans="1:18" s="4" customFormat="1" ht="52.5" x14ac:dyDescent="0.35">
      <c r="A67" s="5">
        <v>3693356</v>
      </c>
      <c r="B67" s="5" t="s">
        <v>219</v>
      </c>
      <c r="C67" s="6">
        <v>4057185542241</v>
      </c>
      <c r="D67" s="6" t="s">
        <v>200</v>
      </c>
      <c r="E67" s="5" t="s">
        <v>88</v>
      </c>
      <c r="F67" s="5" t="s">
        <v>77</v>
      </c>
      <c r="G67" s="5" t="s">
        <v>208</v>
      </c>
      <c r="H67" s="5" t="e">
        <f t="shared" ref="H67:H70" si="9">"processeur "&amp;TRIM(MID(E67,SEARCH("core",E67)+4,4))&amp;" / "&amp;"ram "&amp;TRIM(MID(E67,SEARCH("RAM",E67)+3,6))&amp;" / "&amp;"Disque dur "&amp;TRIM(MID(E67,SEARCH("!",SUBSTITUTE(E67,"Go","!",2))-5,5))&amp;" Go"</f>
        <v>#VALUE!</v>
      </c>
      <c r="I67" s="10">
        <v>798.82</v>
      </c>
      <c r="J67" s="10">
        <f t="shared" ref="J67:J70" si="10">ROUNDUP(K67/0.92,0)</f>
        <v>732</v>
      </c>
      <c r="K67" s="10">
        <f t="shared" si="7"/>
        <v>673.07</v>
      </c>
      <c r="L67" s="10">
        <v>672.07</v>
      </c>
      <c r="M67" s="10">
        <f t="shared" si="8"/>
        <v>58.92999999999995</v>
      </c>
      <c r="N67" s="10">
        <v>1</v>
      </c>
      <c r="O67" s="13">
        <v>20</v>
      </c>
      <c r="P67" s="10" t="s">
        <v>11</v>
      </c>
      <c r="Q67" s="7">
        <v>29</v>
      </c>
      <c r="R67" s="8" t="str">
        <f t="shared" ref="R67:R70" si="11">"dossier\"&amp;B67&amp;".jpg"</f>
        <v>dossier\VFYP0756P754BFR.jpg</v>
      </c>
    </row>
    <row r="68" spans="1:18" s="4" customFormat="1" ht="52.5" x14ac:dyDescent="0.35">
      <c r="A68" s="5">
        <v>3694179</v>
      </c>
      <c r="B68" s="5" t="s">
        <v>220</v>
      </c>
      <c r="C68" s="6">
        <v>4057185542258</v>
      </c>
      <c r="D68" s="6" t="s">
        <v>194</v>
      </c>
      <c r="E68" s="5" t="s">
        <v>87</v>
      </c>
      <c r="F68" s="5" t="s">
        <v>77</v>
      </c>
      <c r="G68" s="5" t="s">
        <v>208</v>
      </c>
      <c r="H68" s="5" t="e">
        <f t="shared" si="9"/>
        <v>#VALUE!</v>
      </c>
      <c r="I68" s="10">
        <v>704.71</v>
      </c>
      <c r="J68" s="10">
        <f t="shared" si="10"/>
        <v>646</v>
      </c>
      <c r="K68" s="10">
        <f t="shared" si="7"/>
        <v>593.89</v>
      </c>
      <c r="L68" s="10">
        <v>592.89</v>
      </c>
      <c r="M68" s="10">
        <f t="shared" si="8"/>
        <v>52.110000000000014</v>
      </c>
      <c r="N68" s="10">
        <v>1</v>
      </c>
      <c r="O68" s="13">
        <v>20</v>
      </c>
      <c r="P68" s="10" t="s">
        <v>11</v>
      </c>
      <c r="Q68" s="7">
        <v>71</v>
      </c>
      <c r="R68" s="8" t="str">
        <f t="shared" si="11"/>
        <v>dossier\VFYP0756P85ABFR.jpg</v>
      </c>
    </row>
    <row r="69" spans="1:18" s="4" customFormat="1" ht="65.5" x14ac:dyDescent="0.35">
      <c r="A69" s="5">
        <v>3694460</v>
      </c>
      <c r="B69" s="5" t="s">
        <v>221</v>
      </c>
      <c r="C69" s="6">
        <v>4057185553612</v>
      </c>
      <c r="D69" s="6" t="s">
        <v>204</v>
      </c>
      <c r="E69" s="5" t="s">
        <v>80</v>
      </c>
      <c r="F69" s="5" t="s">
        <v>77</v>
      </c>
      <c r="G69" s="5" t="s">
        <v>208</v>
      </c>
      <c r="H69" s="5" t="e">
        <f t="shared" si="9"/>
        <v>#VALUE!</v>
      </c>
      <c r="I69" s="10">
        <v>881.18</v>
      </c>
      <c r="J69" s="10">
        <f t="shared" si="10"/>
        <v>807</v>
      </c>
      <c r="K69" s="10">
        <f t="shared" si="7"/>
        <v>742.36</v>
      </c>
      <c r="L69" s="10">
        <v>741.36</v>
      </c>
      <c r="M69" s="10">
        <f t="shared" si="8"/>
        <v>64.639999999999986</v>
      </c>
      <c r="N69" s="10">
        <v>1</v>
      </c>
      <c r="O69" s="13">
        <v>20</v>
      </c>
      <c r="P69" s="10" t="s">
        <v>11</v>
      </c>
      <c r="Q69" s="7">
        <v>29</v>
      </c>
      <c r="R69" s="8" t="str">
        <f t="shared" si="11"/>
        <v>dossier\VFYP0956P85ABFR.jpg</v>
      </c>
    </row>
    <row r="70" spans="1:18" s="4" customFormat="1" ht="78.5" x14ac:dyDescent="0.35">
      <c r="A70" s="5">
        <v>3695043</v>
      </c>
      <c r="B70" s="5" t="s">
        <v>222</v>
      </c>
      <c r="C70" s="6">
        <v>4057185542319</v>
      </c>
      <c r="D70" s="6" t="s">
        <v>171</v>
      </c>
      <c r="E70" s="5" t="s">
        <v>81</v>
      </c>
      <c r="F70" s="5" t="s">
        <v>77</v>
      </c>
      <c r="G70" s="5" t="s">
        <v>208</v>
      </c>
      <c r="H70" s="5" t="str">
        <f t="shared" si="9"/>
        <v>processeur i3 / ram 4 Go / Disque dur 500 Go</v>
      </c>
      <c r="I70" s="10">
        <v>563.53</v>
      </c>
      <c r="J70" s="10">
        <f t="shared" si="10"/>
        <v>516</v>
      </c>
      <c r="K70" s="10">
        <f t="shared" si="7"/>
        <v>474.40000000000003</v>
      </c>
      <c r="L70" s="10">
        <v>474.11</v>
      </c>
      <c r="M70" s="10">
        <f t="shared" si="8"/>
        <v>41.599999999999966</v>
      </c>
      <c r="N70" s="10">
        <v>0.28999999999999998</v>
      </c>
      <c r="O70" s="13">
        <v>20</v>
      </c>
      <c r="P70" s="10" t="s">
        <v>11</v>
      </c>
      <c r="Q70" s="7">
        <v>39</v>
      </c>
      <c r="R70" s="8" t="str">
        <f t="shared" si="11"/>
        <v>dossier\VFYQ0556P733OFR.jpg</v>
      </c>
    </row>
  </sheetData>
  <autoFilter ref="A1:R70">
    <sortState ref="A2:P93">
      <sortCondition ref="B1"/>
    </sortState>
  </autoFilter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DownLoadedData (13)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besançon</dc:creator>
  <cp:lastModifiedBy>gabriel besançon</cp:lastModifiedBy>
  <cp:lastPrinted>2016-08-29T10:02:31Z</cp:lastPrinted>
  <dcterms:created xsi:type="dcterms:W3CDTF">2016-08-24T13:11:17Z</dcterms:created>
  <dcterms:modified xsi:type="dcterms:W3CDTF">2016-09-05T14:50:16Z</dcterms:modified>
</cp:coreProperties>
</file>