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55" yWindow="65521" windowWidth="14400" windowHeight="13200" tabRatio="865" activeTab="0"/>
  </bookViews>
  <sheets>
    <sheet name="Vente" sheetId="1" r:id="rId1"/>
    <sheet name="Tarif" sheetId="2" r:id="rId2"/>
  </sheets>
  <externalReferences>
    <externalReference r:id="rId5"/>
    <externalReference r:id="rId6"/>
    <externalReference r:id="rId7"/>
    <externalReference r:id="rId8"/>
  </externalReferences>
  <definedNames>
    <definedName name="__IntlFixup" hidden="1">TRUE</definedName>
    <definedName name="aa">'[3]Liste'!$F$2:$F$39</definedName>
    <definedName name="aaaa">'[1]Liste'!$H$2:$H$50</definedName>
    <definedName name="aaaaaaaaaa">#REF!</definedName>
    <definedName name="Banque">#REF!</definedName>
    <definedName name="BANQUEBANQUE">'[2]Liste'!$F$2:$F$39</definedName>
    <definedName name="banques">'[3]Liste'!$G$2:$G$39</definedName>
    <definedName name="bb">'[3]Liste'!$A$2:$A$136</definedName>
    <definedName name="bbbbbbbbbb">'[1]Liste'!$G$2:$G$40</definedName>
    <definedName name="BonCaisse">#REF!</definedName>
    <definedName name="BonCaisse2">'[3]Bon_de_caisse'!$K$2:$K$48</definedName>
    <definedName name="cc">'[3]Liste'!$H$2:$H$49</definedName>
    <definedName name="Coquille_Saint_Jacques">'[4]Préparation Remise de chèque'!#REF!</definedName>
    <definedName name="Date">#REF!</definedName>
    <definedName name="Date2">'[3]Bon_de_caisse'!$L$2:$L$48</definedName>
    <definedName name="EnvoieMessage">#REF!</definedName>
    <definedName name="_xlnm.Print_Titles" localSheetId="0">'Vente'!$1:$3</definedName>
    <definedName name="NomPrénom">#REF!</definedName>
    <definedName name="Ville">#REF!</definedName>
    <definedName name="_xlnm.Print_Area" localSheetId="0">'Vente'!$A$1:$AT$17</definedName>
  </definedNames>
  <calcPr fullCalcOnLoad="1"/>
</workbook>
</file>

<file path=xl/sharedStrings.xml><?xml version="1.0" encoding="utf-8"?>
<sst xmlns="http://schemas.openxmlformats.org/spreadsheetml/2006/main" count="107" uniqueCount="47">
  <si>
    <t>Contact</t>
  </si>
  <si>
    <t>Nom / Prénom</t>
  </si>
  <si>
    <t>CLAIRET</t>
  </si>
  <si>
    <t>ROUGE</t>
  </si>
  <si>
    <t>Clairet</t>
  </si>
  <si>
    <t>Blanc</t>
  </si>
  <si>
    <t>port
compris</t>
  </si>
  <si>
    <t>E</t>
  </si>
  <si>
    <t>S</t>
  </si>
  <si>
    <t>Payé</t>
  </si>
  <si>
    <t>TB75C</t>
  </si>
  <si>
    <t>TR75C</t>
  </si>
  <si>
    <t>Vieux</t>
  </si>
  <si>
    <t>TB100</t>
  </si>
  <si>
    <t>TR100</t>
  </si>
  <si>
    <t>VS70V</t>
  </si>
  <si>
    <t>VS70B</t>
  </si>
  <si>
    <t>VSOP70</t>
  </si>
  <si>
    <t>NAP70</t>
  </si>
  <si>
    <t>XO70</t>
  </si>
  <si>
    <t>VSOPH</t>
  </si>
  <si>
    <t>AROME</t>
  </si>
  <si>
    <t>JENS</t>
  </si>
  <si>
    <t>XOH</t>
  </si>
  <si>
    <t>Rosé</t>
  </si>
  <si>
    <t xml:space="preserve">BLANC </t>
  </si>
  <si>
    <t>Carton 6 Bouteilles de 75 Cl</t>
  </si>
  <si>
    <t>ROSÉ</t>
  </si>
  <si>
    <t>départ</t>
  </si>
  <si>
    <t>VS70 vis</t>
  </si>
  <si>
    <t>VS70 bou</t>
  </si>
  <si>
    <t>VIEUX</t>
  </si>
  <si>
    <t>x</t>
  </si>
  <si>
    <t>Rouge
2012</t>
  </si>
  <si>
    <t>AAAAAAAAAAAA Aaaaaa</t>
  </si>
  <si>
    <t>AAAAA</t>
  </si>
  <si>
    <t>BBBBBBB</t>
  </si>
  <si>
    <t>BBBBB</t>
  </si>
  <si>
    <t>CCCCC</t>
  </si>
  <si>
    <t>DDDDD</t>
  </si>
  <si>
    <t>BBBBBBBBBBBB Bbbbbb</t>
  </si>
  <si>
    <t>CCCCCCCCCCCC Cccccc</t>
  </si>
  <si>
    <t>DDDDDDDDDDDD Dddddd</t>
  </si>
  <si>
    <t>AAAAAAA</t>
  </si>
  <si>
    <t>CCCCCCC</t>
  </si>
  <si>
    <t>DDDDDDD</t>
  </si>
  <si>
    <t>Rouge</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</si>
</sst>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_-* #,##0.00\ [$€]_-;\-* #,##0.00\ [$€]_-;_-* &quot;-&quot;??\ [$€]_-;_-@_-"/>
    <numFmt numFmtId="166" formatCode="[Color11]##,#00.00\ &quot;€&quot;;[Color9]\-##,#00.00\ &quot;€&quot;;[Color1]##,#00.00\ &quot;€&quot;"/>
    <numFmt numFmtId="167" formatCode="0000000"/>
    <numFmt numFmtId="168" formatCode="_-* #,##0.00\ [$€-81D]_-;\-* #,##0.00\ [$€-81D]_-;_-* &quot;-&quot;??\ [$€-81D]_-;_-@_-"/>
    <numFmt numFmtId="169" formatCode="0#&quot; &quot;##&quot; &quot;##&quot; &quot;##&quot; &quot;##"/>
    <numFmt numFmtId="170" formatCode="#,##0.00\ &quot;€&quot;;[Red]\-\ #,##0.00\ &quot;€&quot;"/>
    <numFmt numFmtId="171" formatCode="0000###"/>
    <numFmt numFmtId="172" formatCode="00&quot; &quot;00&quot; &quot;00&quot; &quot;00&quot; &quot;00"/>
    <numFmt numFmtId="173" formatCode="[$-40C]d\ mmmm\ yyyy;@"/>
    <numFmt numFmtId="174" formatCode="0.00&quot; Kms&quot;"/>
    <numFmt numFmtId="175" formatCode="0.00&quot; litres&quot;"/>
    <numFmt numFmtId="176" formatCode="0.00&quot; Kg&quot;"/>
    <numFmt numFmtId="177" formatCode="0.00&quot; Kg le cubi de 5 Litres S V&quot;"/>
    <numFmt numFmtId="178" formatCode="_([$€]* #,##0.00_);_([$€]* \(#,##0.00\);_([$€]* &quot;-&quot;??_);_(@_)"/>
    <numFmt numFmtId="179" formatCode="#,##0.00\ [$€-81D]"/>
    <numFmt numFmtId="180" formatCode="##.00&quot; L&quot;"/>
    <numFmt numFmtId="181" formatCode="_-* #,##0.00\ [$€-40C]_-;\-* #,##0.00\ [$€-40C]_-;_-* &quot;-&quot;??\ [$€-40C]_-;_-@_-"/>
    <numFmt numFmtId="182" formatCode="[$-40C]d\-mmm\-yyyy;@"/>
    <numFmt numFmtId="183" formatCode="00000000"/>
    <numFmt numFmtId="184" formatCode="000000000"/>
    <numFmt numFmtId="185" formatCode="[$-F800]dddd\,\ mmmm\ dd\,\ yyyy"/>
    <numFmt numFmtId="186" formatCode="&quot;Inventaire du &quot;dd/mm/yyyy"/>
    <numFmt numFmtId="187" formatCode="#,##0.00\ [$€-40C];[Red]\-#,##0.00\ [$€-40C]"/>
    <numFmt numFmtId="188" formatCode="[$-40C]dddd\ d\ mmmm\ yyyy"/>
    <numFmt numFmtId="189" formatCode="mmm\-yyyy"/>
    <numFmt numFmtId="190" formatCode="_-* #,##0.0\ _€_-;\-* #,##0.0\ _€_-;_-* &quot;-&quot;??\ _€_-;_-@_-"/>
    <numFmt numFmtId="191" formatCode="_-* #,##0\ _€_-;\-* #,##0\ _€_-;_-* &quot;-&quot;??\ _€_-;_-@_-"/>
    <numFmt numFmtId="192" formatCode="0.0"/>
    <numFmt numFmtId="193" formatCode="0.000"/>
    <numFmt numFmtId="194" formatCode="&quot;Vrai&quot;;&quot;Vrai&quot;;&quot;Faux&quot;"/>
    <numFmt numFmtId="195" formatCode="&quot;Actif&quot;;&quot;Actif&quot;;&quot;Inactif&quot;"/>
    <numFmt numFmtId="196" formatCode="#,##0.00\ _€"/>
    <numFmt numFmtId="197" formatCode="d/m/yyyy;@"/>
    <numFmt numFmtId="198" formatCode="00000"/>
    <numFmt numFmtId="199" formatCode="####.00"/>
    <numFmt numFmtId="200" formatCode="####.#0"/>
    <numFmt numFmtId="201" formatCode="###.00&quot;  &quot;"/>
    <numFmt numFmtId="202" formatCode="&quot; &quot;"/>
    <numFmt numFmtId="203" formatCode="###.00&quot;    &quot;"/>
    <numFmt numFmtId="204" formatCode="###.00&quot;      &quot;"/>
    <numFmt numFmtId="205" formatCode="###.00"/>
    <numFmt numFmtId="206" formatCode="_-* #,##0.000\ [$€-81D]_-;\-* #,##0.000\ [$€-81D]_-;_-* &quot;-&quot;??\ [$€-81D]_-;_-@_-"/>
    <numFmt numFmtId="207" formatCode="###0;###0"/>
    <numFmt numFmtId="208" formatCode="###0000000;###0000000"/>
    <numFmt numFmtId="209" formatCode="#,000"/>
    <numFmt numFmtId="210" formatCode="###,000"/>
    <numFmt numFmtId="211" formatCode="0;[Red]0"/>
    <numFmt numFmtId="212" formatCode="_-* #,##0.000\ _€_-;\-* #,##0.000\ _€_-;_-* &quot;-&quot;??\ _€_-;_-@_-"/>
    <numFmt numFmtId="213" formatCode="_-* #,##0.0000\ _€_-;\-* #,##0.0000\ _€_-;_-* &quot;-&quot;??\ _€_-;_-@_-"/>
    <numFmt numFmtId="214" formatCode="#,##0\ _€"/>
    <numFmt numFmtId="215" formatCode="#,##0\ _€;[Red]#,##0\ _€"/>
    <numFmt numFmtId="216" formatCode="00"/>
    <numFmt numFmtId="217" formatCode="_-* #,##0.00\ [$€-803]_-;\-* #,##0.00\ [$€-803]_-;_-* &quot;-&quot;??\ [$€-803]_-;_-@_-"/>
    <numFmt numFmtId="218" formatCode="&quot;Prix au litre &quot;0.00\ &quot;€&quot;"/>
    <numFmt numFmtId="219" formatCode="0.00\ &quot;€&quot;&quot; / litre&quot;"/>
    <numFmt numFmtId="220" formatCode="0.00\ &quot;€&quot;&quot; / L&quot;"/>
    <numFmt numFmtId="221" formatCode="0.00&quot; litres mini&quot;"/>
    <numFmt numFmtId="222" formatCode="0.00&quot; litres maxi&quot;"/>
  </numFmts>
  <fonts count="34">
    <font>
      <sz val="12"/>
      <name val="Times New Roman"/>
      <family val="0"/>
    </font>
    <font>
      <sz val="12"/>
      <color indexed="8"/>
      <name val="Arial"/>
      <family val="2"/>
    </font>
    <font>
      <sz val="12"/>
      <color indexed="9"/>
      <name val="Arial"/>
      <family val="2"/>
    </font>
    <font>
      <sz val="12"/>
      <color indexed="10"/>
      <name val="Arial"/>
      <family val="2"/>
    </font>
    <font>
      <b/>
      <sz val="12"/>
      <color indexed="52"/>
      <name val="Arial"/>
      <family val="2"/>
    </font>
    <font>
      <sz val="12"/>
      <color indexed="52"/>
      <name val="Arial"/>
      <family val="2"/>
    </font>
    <font>
      <sz val="10"/>
      <name val="Arial"/>
      <family val="2"/>
    </font>
    <font>
      <sz val="12"/>
      <color indexed="62"/>
      <name val="Arial"/>
      <family val="2"/>
    </font>
    <font>
      <sz val="12"/>
      <color indexed="20"/>
      <name val="Arial"/>
      <family val="2"/>
    </font>
    <font>
      <u val="single"/>
      <sz val="10"/>
      <color indexed="12"/>
      <name val="Arial"/>
      <family val="2"/>
    </font>
    <font>
      <u val="single"/>
      <sz val="15"/>
      <color indexed="12"/>
      <name val="Arial"/>
      <family val="2"/>
    </font>
    <font>
      <u val="single"/>
      <sz val="10"/>
      <color indexed="20"/>
      <name val="Arial"/>
      <family val="2"/>
    </font>
    <font>
      <sz val="10"/>
      <name val="Times New Roman"/>
      <family val="1"/>
    </font>
    <font>
      <sz val="12"/>
      <color indexed="60"/>
      <name val="Arial"/>
      <family val="2"/>
    </font>
    <font>
      <sz val="12"/>
      <color indexed="17"/>
      <name val="Arial"/>
      <family val="2"/>
    </font>
    <font>
      <b/>
      <sz val="12"/>
      <color indexed="63"/>
      <name val="Arial"/>
      <family val="2"/>
    </font>
    <font>
      <i/>
      <sz val="12"/>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2"/>
      <color indexed="8"/>
      <name val="Arial"/>
      <family val="2"/>
    </font>
    <font>
      <b/>
      <sz val="12"/>
      <color indexed="9"/>
      <name val="Arial"/>
      <family val="2"/>
    </font>
    <font>
      <sz val="8"/>
      <name val="Arial"/>
      <family val="0"/>
    </font>
    <font>
      <b/>
      <sz val="12"/>
      <name val="Times New Roman"/>
      <family val="1"/>
    </font>
    <font>
      <sz val="10"/>
      <color indexed="8"/>
      <name val="Arial"/>
      <family val="0"/>
    </font>
    <font>
      <b/>
      <sz val="12"/>
      <color indexed="8"/>
      <name val="Times New Roman"/>
      <family val="1"/>
    </font>
    <font>
      <b/>
      <sz val="11"/>
      <name val="Times New Roman"/>
      <family val="1"/>
    </font>
    <font>
      <sz val="11"/>
      <name val="Times New Roman"/>
      <family val="1"/>
    </font>
    <font>
      <b/>
      <sz val="14"/>
      <name val="Times New Roman"/>
      <family val="1"/>
    </font>
    <font>
      <sz val="10"/>
      <color indexed="60"/>
      <name val="Times New Roman"/>
      <family val="1"/>
    </font>
    <font>
      <sz val="12"/>
      <color indexed="21"/>
      <name val="Times New Roman"/>
      <family val="1"/>
    </font>
    <font>
      <sz val="12"/>
      <color indexed="53"/>
      <name val="Times New Roman"/>
      <family val="1"/>
    </font>
    <font>
      <sz val="12"/>
      <color indexed="12"/>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8"/>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s>
  <borders count="1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medium"/>
      <right>
        <color indexed="63"/>
      </right>
      <top style="medium"/>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color indexed="63"/>
      </top>
      <bottom>
        <color indexed="63"/>
      </bottom>
    </border>
    <border>
      <left style="double"/>
      <right style="medium"/>
      <top>
        <color indexed="63"/>
      </top>
      <bottom style="dotted">
        <color indexed="22"/>
      </bottom>
    </border>
    <border>
      <left style="medium"/>
      <right style="double"/>
      <top style="dotted">
        <color indexed="22"/>
      </top>
      <bottom style="dotted">
        <color indexed="22"/>
      </bottom>
    </border>
    <border>
      <left style="medium"/>
      <right style="thin"/>
      <top>
        <color indexed="63"/>
      </top>
      <bottom style="thin"/>
    </border>
    <border>
      <left style="thin"/>
      <right style="thin"/>
      <top>
        <color indexed="63"/>
      </top>
      <bottom style="thin"/>
    </border>
    <border>
      <left style="double"/>
      <right style="dotted">
        <color indexed="55"/>
      </right>
      <top style="medium"/>
      <bottom>
        <color indexed="63"/>
      </bottom>
    </border>
    <border>
      <left style="dotted">
        <color indexed="55"/>
      </left>
      <right style="medium"/>
      <top style="medium"/>
      <bottom>
        <color indexed="63"/>
      </bottom>
    </border>
    <border>
      <left style="medium"/>
      <right style="dotted">
        <color indexed="55"/>
      </right>
      <top style="medium"/>
      <bottom>
        <color indexed="63"/>
      </bottom>
    </border>
    <border>
      <left style="dotted">
        <color indexed="55"/>
      </left>
      <right style="double"/>
      <top style="medium"/>
      <bottom>
        <color indexed="63"/>
      </bottom>
    </border>
    <border>
      <left style="double"/>
      <right style="dotted">
        <color indexed="51"/>
      </right>
      <top style="medium"/>
      <bottom>
        <color indexed="63"/>
      </bottom>
    </border>
    <border>
      <left style="dotted">
        <color indexed="51"/>
      </left>
      <right style="medium"/>
      <top style="medium"/>
      <bottom>
        <color indexed="63"/>
      </bottom>
    </border>
    <border>
      <left style="medium"/>
      <right style="dotted">
        <color indexed="51"/>
      </right>
      <top style="medium"/>
      <bottom>
        <color indexed="63"/>
      </bottom>
    </border>
    <border>
      <left style="dotted">
        <color indexed="51"/>
      </left>
      <right>
        <color indexed="63"/>
      </right>
      <top style="medium"/>
      <bottom>
        <color indexed="63"/>
      </bottom>
    </border>
    <border>
      <left style="medium"/>
      <right style="double"/>
      <top>
        <color indexed="63"/>
      </top>
      <bottom style="dotted">
        <color indexed="22"/>
      </bottom>
    </border>
    <border>
      <left>
        <color indexed="63"/>
      </left>
      <right style="dotted">
        <color indexed="55"/>
      </right>
      <top style="medium"/>
      <bottom>
        <color indexed="63"/>
      </bottom>
    </border>
    <border>
      <left style="double"/>
      <right style="medium"/>
      <top style="medium"/>
      <bottom style="dotted">
        <color indexed="22"/>
      </bottom>
    </border>
    <border>
      <left style="medium"/>
      <right style="double"/>
      <top style="medium"/>
      <bottom style="dotted">
        <color indexed="22"/>
      </bottom>
    </border>
    <border>
      <left style="double"/>
      <right style="medium"/>
      <top>
        <color indexed="63"/>
      </top>
      <bottom style="medium"/>
    </border>
    <border>
      <left style="medium"/>
      <right style="double"/>
      <top style="dotted">
        <color indexed="22"/>
      </top>
      <bottom style="medium"/>
    </border>
    <border>
      <left style="medium"/>
      <right style="medium"/>
      <top style="medium"/>
      <bottom>
        <color indexed="63"/>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thin">
        <color indexed="8"/>
      </top>
      <bottom style="medium"/>
    </border>
    <border>
      <left style="medium"/>
      <right style="thin"/>
      <top style="medium"/>
      <bottom style="medium"/>
    </border>
    <border>
      <left style="thin"/>
      <right>
        <color indexed="63"/>
      </right>
      <top style="medium"/>
      <bottom style="medium"/>
    </border>
    <border>
      <left style="thin"/>
      <right>
        <color indexed="63"/>
      </right>
      <top style="thin"/>
      <bottom style="medium"/>
    </border>
    <border>
      <left style="thin"/>
      <right>
        <color indexed="63"/>
      </right>
      <top>
        <color indexed="63"/>
      </top>
      <bottom style="thin"/>
    </border>
    <border>
      <left style="medium"/>
      <right style="medium"/>
      <top>
        <color indexed="63"/>
      </top>
      <bottom style="thin"/>
    </border>
    <border>
      <left style="thin"/>
      <right>
        <color indexed="63"/>
      </right>
      <top style="thin"/>
      <bottom style="thin"/>
    </border>
    <border>
      <left style="thin"/>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style="thin"/>
      <top style="medium"/>
      <bottom style="thin">
        <color indexed="8"/>
      </bottom>
    </border>
    <border>
      <left style="thin"/>
      <right style="medium"/>
      <top style="medium"/>
      <bottom style="thin"/>
    </border>
    <border>
      <left style="thin"/>
      <right style="medium"/>
      <top style="thin"/>
      <bottom style="thin"/>
    </border>
    <border>
      <left style="thin"/>
      <right style="thin"/>
      <top style="thin">
        <color indexed="8"/>
      </top>
      <bottom style="thin">
        <color indexed="8"/>
      </bottom>
    </border>
    <border>
      <left style="thin"/>
      <right style="thin"/>
      <top style="thin">
        <color indexed="8"/>
      </top>
      <bottom style="medium"/>
    </border>
    <border>
      <left style="thin"/>
      <right style="thin"/>
      <top style="medium"/>
      <bottom>
        <color indexed="63"/>
      </bottom>
    </border>
    <border>
      <left style="thin"/>
      <right style="medium"/>
      <top style="medium"/>
      <bottom>
        <color indexed="63"/>
      </bottom>
    </border>
    <border>
      <left style="medium"/>
      <right style="dotted">
        <color indexed="22"/>
      </right>
      <top style="medium"/>
      <bottom style="dotted">
        <color indexed="22"/>
      </bottom>
    </border>
    <border>
      <left style="dotted">
        <color indexed="22"/>
      </left>
      <right style="dotted">
        <color indexed="22"/>
      </right>
      <top style="medium"/>
      <bottom style="dotted">
        <color indexed="22"/>
      </bottom>
    </border>
    <border>
      <left style="dotted">
        <color indexed="22"/>
      </left>
      <right>
        <color indexed="63"/>
      </right>
      <top style="medium"/>
      <bottom style="dotted">
        <color indexed="22"/>
      </bottom>
    </border>
    <border>
      <left style="double"/>
      <right style="dotted">
        <color indexed="55"/>
      </right>
      <top style="medium"/>
      <bottom style="dotted">
        <color indexed="55"/>
      </bottom>
    </border>
    <border>
      <left style="dotted">
        <color indexed="55"/>
      </left>
      <right style="medium"/>
      <top style="medium"/>
      <bottom style="dotted">
        <color indexed="55"/>
      </bottom>
    </border>
    <border>
      <left style="medium"/>
      <right style="dotted">
        <color indexed="55"/>
      </right>
      <top style="medium"/>
      <bottom style="dotted">
        <color indexed="55"/>
      </bottom>
    </border>
    <border>
      <left>
        <color indexed="63"/>
      </left>
      <right style="dotted">
        <color indexed="55"/>
      </right>
      <top style="medium"/>
      <bottom style="dotted">
        <color indexed="55"/>
      </bottom>
    </border>
    <border>
      <left style="dotted">
        <color indexed="55"/>
      </left>
      <right style="double"/>
      <top style="medium"/>
      <bottom style="dotted">
        <color indexed="55"/>
      </bottom>
    </border>
    <border>
      <left style="double"/>
      <right style="dotted">
        <color indexed="51"/>
      </right>
      <top style="medium"/>
      <bottom style="dotted">
        <color indexed="51"/>
      </bottom>
    </border>
    <border>
      <left style="dotted">
        <color indexed="51"/>
      </left>
      <right style="medium"/>
      <top style="medium"/>
      <bottom style="dotted">
        <color indexed="51"/>
      </bottom>
    </border>
    <border>
      <left style="medium"/>
      <right style="dotted">
        <color indexed="51"/>
      </right>
      <top style="medium"/>
      <bottom style="dotted">
        <color indexed="51"/>
      </bottom>
    </border>
    <border>
      <left style="dotted">
        <color indexed="51"/>
      </left>
      <right>
        <color indexed="63"/>
      </right>
      <top style="medium"/>
      <bottom style="dotted">
        <color indexed="51"/>
      </bottom>
    </border>
    <border>
      <left style="medium"/>
      <right style="dotted">
        <color indexed="22"/>
      </right>
      <top style="dotted">
        <color indexed="22"/>
      </top>
      <bottom style="medium"/>
    </border>
    <border>
      <left style="dotted">
        <color indexed="22"/>
      </left>
      <right style="dotted">
        <color indexed="22"/>
      </right>
      <top style="dotted">
        <color indexed="22"/>
      </top>
      <bottom style="medium"/>
    </border>
    <border>
      <left style="dotted">
        <color indexed="22"/>
      </left>
      <right>
        <color indexed="63"/>
      </right>
      <top style="dotted">
        <color indexed="22"/>
      </top>
      <bottom style="medium"/>
    </border>
    <border>
      <left style="double"/>
      <right style="dotted">
        <color indexed="55"/>
      </right>
      <top style="dotted">
        <color indexed="55"/>
      </top>
      <bottom style="medium"/>
    </border>
    <border>
      <left style="dotted">
        <color indexed="55"/>
      </left>
      <right style="medium"/>
      <top style="dotted">
        <color indexed="55"/>
      </top>
      <bottom style="medium"/>
    </border>
    <border>
      <left style="medium"/>
      <right style="dotted">
        <color indexed="55"/>
      </right>
      <top style="dotted">
        <color indexed="55"/>
      </top>
      <bottom style="medium"/>
    </border>
    <border>
      <left>
        <color indexed="63"/>
      </left>
      <right style="dotted">
        <color indexed="55"/>
      </right>
      <top style="dotted">
        <color indexed="55"/>
      </top>
      <bottom style="medium"/>
    </border>
    <border>
      <left style="dotted">
        <color indexed="55"/>
      </left>
      <right style="double"/>
      <top style="dotted">
        <color indexed="55"/>
      </top>
      <bottom style="medium"/>
    </border>
    <border>
      <left style="double"/>
      <right style="dotted">
        <color indexed="51"/>
      </right>
      <top style="dotted">
        <color indexed="51"/>
      </top>
      <bottom style="medium"/>
    </border>
    <border>
      <left style="dotted">
        <color indexed="51"/>
      </left>
      <right style="medium"/>
      <top style="dotted">
        <color indexed="51"/>
      </top>
      <bottom style="medium"/>
    </border>
    <border>
      <left style="medium"/>
      <right style="dotted">
        <color indexed="51"/>
      </right>
      <top style="dotted">
        <color indexed="51"/>
      </top>
      <bottom style="medium"/>
    </border>
    <border>
      <left style="dotted">
        <color indexed="51"/>
      </left>
      <right>
        <color indexed="63"/>
      </right>
      <top style="dotted">
        <color indexed="51"/>
      </top>
      <bottom style="medium"/>
    </border>
    <border>
      <left style="double"/>
      <right style="dotted">
        <color indexed="55"/>
      </right>
      <top style="dotted">
        <color indexed="55"/>
      </top>
      <bottom style="dotted">
        <color indexed="55"/>
      </bottom>
    </border>
    <border>
      <left style="dotted">
        <color indexed="55"/>
      </left>
      <right style="medium"/>
      <top style="dotted">
        <color indexed="55"/>
      </top>
      <bottom style="dotted">
        <color indexed="55"/>
      </bottom>
    </border>
    <border>
      <left style="medium"/>
      <right style="dotted">
        <color indexed="55"/>
      </right>
      <top style="dotted">
        <color indexed="55"/>
      </top>
      <bottom style="dotted">
        <color indexed="55"/>
      </bottom>
    </border>
    <border>
      <left>
        <color indexed="63"/>
      </left>
      <right style="dotted">
        <color indexed="55"/>
      </right>
      <top style="dotted">
        <color indexed="55"/>
      </top>
      <bottom style="dotted">
        <color indexed="55"/>
      </bottom>
    </border>
    <border>
      <left style="dotted">
        <color indexed="55"/>
      </left>
      <right style="double"/>
      <top style="dotted">
        <color indexed="55"/>
      </top>
      <bottom style="dotted">
        <color indexed="55"/>
      </bottom>
    </border>
    <border>
      <left style="double"/>
      <right style="dotted">
        <color indexed="51"/>
      </right>
      <top style="dotted">
        <color indexed="51"/>
      </top>
      <bottom style="dotted">
        <color indexed="51"/>
      </bottom>
    </border>
    <border>
      <left style="dotted">
        <color indexed="51"/>
      </left>
      <right style="medium"/>
      <top style="dotted">
        <color indexed="51"/>
      </top>
      <bottom style="dotted">
        <color indexed="51"/>
      </bottom>
    </border>
    <border>
      <left style="medium"/>
      <right style="dotted">
        <color indexed="51"/>
      </right>
      <top style="dotted">
        <color indexed="51"/>
      </top>
      <bottom style="dotted">
        <color indexed="51"/>
      </bottom>
    </border>
    <border>
      <left style="dotted">
        <color indexed="51"/>
      </left>
      <right>
        <color indexed="63"/>
      </right>
      <top style="dotted">
        <color indexed="51"/>
      </top>
      <bottom style="dotted">
        <color indexed="51"/>
      </bottom>
    </border>
    <border>
      <left style="medium"/>
      <right style="dotted">
        <color indexed="22"/>
      </right>
      <top style="dotted">
        <color indexed="22"/>
      </top>
      <bottom style="dotted">
        <color indexed="22"/>
      </bottom>
    </border>
    <border>
      <left style="dotted">
        <color indexed="22"/>
      </left>
      <right style="dotted">
        <color indexed="22"/>
      </right>
      <top style="dotted">
        <color indexed="22"/>
      </top>
      <bottom style="dotted">
        <color indexed="22"/>
      </bottom>
    </border>
    <border>
      <left style="dotted">
        <color indexed="22"/>
      </left>
      <right>
        <color indexed="63"/>
      </right>
      <top style="dotted">
        <color indexed="22"/>
      </top>
      <bottom style="dotted">
        <color indexed="22"/>
      </bottom>
    </border>
    <border>
      <left style="dotted">
        <color indexed="55"/>
      </left>
      <right>
        <color indexed="63"/>
      </right>
      <top style="medium"/>
      <bottom style="medium"/>
    </border>
    <border>
      <left style="medium"/>
      <right style="dotted">
        <color indexed="55"/>
      </right>
      <top style="medium"/>
      <bottom style="medium"/>
    </border>
    <border>
      <left style="dotted">
        <color indexed="55"/>
      </left>
      <right style="medium"/>
      <top style="medium"/>
      <bottom style="medium"/>
    </border>
    <border>
      <left style="double"/>
      <right style="dotted">
        <color indexed="55"/>
      </right>
      <top style="medium"/>
      <bottom style="medium"/>
    </border>
    <border>
      <left style="medium"/>
      <right>
        <color indexed="63"/>
      </right>
      <top style="medium"/>
      <bottom style="medium"/>
    </border>
    <border>
      <left>
        <color indexed="63"/>
      </left>
      <right style="medium"/>
      <top style="medium"/>
      <bottom style="medium"/>
    </border>
    <border>
      <left style="double"/>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medium"/>
    </border>
    <border>
      <left>
        <color indexed="63"/>
      </left>
      <right style="dotted">
        <color indexed="55"/>
      </right>
      <top style="medium"/>
      <bottom style="medium"/>
    </border>
    <border>
      <left style="dotted">
        <color indexed="55"/>
      </left>
      <right style="double"/>
      <top style="medium"/>
      <bottom style="medium"/>
    </border>
    <border>
      <left style="double"/>
      <right>
        <color indexed="63"/>
      </right>
      <top>
        <color indexed="63"/>
      </top>
      <bottom style="mediu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style="medium"/>
    </border>
    <border>
      <left style="double"/>
      <right style="medium"/>
      <top style="medium"/>
      <bottom>
        <color indexed="63"/>
      </bottom>
    </border>
    <border>
      <left style="double"/>
      <right style="medium"/>
      <top>
        <color indexed="63"/>
      </top>
      <bottom>
        <color indexed="63"/>
      </bottom>
    </border>
    <border>
      <left style="medium"/>
      <right>
        <color indexed="63"/>
      </right>
      <top style="double"/>
      <bottom>
        <color indexed="63"/>
      </bottom>
    </border>
    <border>
      <left>
        <color indexed="63"/>
      </left>
      <right style="double"/>
      <top>
        <color indexed="63"/>
      </top>
      <bottom style="medium"/>
    </border>
    <border>
      <left style="medium"/>
      <right style="double"/>
      <top style="medium"/>
      <bottom>
        <color indexed="63"/>
      </bottom>
    </border>
    <border>
      <left style="medium"/>
      <right style="double"/>
      <top>
        <color indexed="63"/>
      </top>
      <bottom>
        <color indexed="63"/>
      </bottom>
    </border>
    <border>
      <left style="medium"/>
      <right style="thin"/>
      <top style="medium"/>
      <bottom style="thin"/>
    </border>
    <border>
      <left style="thin"/>
      <right>
        <color indexed="63"/>
      </right>
      <top style="medium"/>
      <bottom style="thin"/>
    </border>
    <border>
      <left>
        <color indexed="63"/>
      </left>
      <right style="medium"/>
      <top style="medium"/>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6" fillId="21" borderId="3" applyNumberFormat="0" applyFont="0" applyAlignment="0" applyProtection="0"/>
    <xf numFmtId="0" fontId="7" fillId="7" borderId="1" applyNumberFormat="0" applyAlignment="0" applyProtection="0"/>
    <xf numFmtId="165" fontId="6" fillId="0" borderId="0" applyFont="0" applyFill="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6" fillId="0" borderId="0" applyFont="0" applyFill="0" applyBorder="0" applyAlignment="0" applyProtection="0"/>
    <xf numFmtId="0" fontId="12" fillId="0" borderId="0" applyFont="0" applyFill="0" applyBorder="0" applyAlignment="0" applyProtection="0"/>
    <xf numFmtId="0" fontId="13" fillId="22" borderId="0" applyNumberFormat="0" applyBorder="0" applyAlignment="0" applyProtection="0"/>
    <xf numFmtId="0" fontId="6" fillId="0" borderId="0">
      <alignment/>
      <protection/>
    </xf>
    <xf numFmtId="0" fontId="12" fillId="0" borderId="0">
      <alignment/>
      <protection/>
    </xf>
    <xf numFmtId="0" fontId="6" fillId="0" borderId="0">
      <alignment/>
      <protection/>
    </xf>
    <xf numFmtId="0" fontId="6" fillId="0" borderId="0">
      <alignment/>
      <protection/>
    </xf>
    <xf numFmtId="0" fontId="25" fillId="0" borderId="0">
      <alignment/>
      <protection/>
    </xf>
    <xf numFmtId="9" fontId="0" fillId="0" borderId="0" applyFont="0" applyFill="0" applyBorder="0" applyAlignment="0" applyProtection="0"/>
    <xf numFmtId="0" fontId="14" fillId="4" borderId="0" applyNumberFormat="0" applyBorder="0" applyAlignment="0" applyProtection="0"/>
    <xf numFmtId="0" fontId="15" fillId="20" borderId="4" applyNumberFormat="0" applyAlignment="0" applyProtection="0"/>
    <xf numFmtId="0" fontId="6" fillId="23" borderId="0">
      <alignment/>
      <protection/>
    </xf>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4" borderId="9" applyNumberFormat="0" applyAlignment="0" applyProtection="0"/>
    <xf numFmtId="0" fontId="6" fillId="0" borderId="0" applyFont="0" applyFill="0" applyBorder="0" applyAlignment="0" applyProtection="0"/>
    <xf numFmtId="0" fontId="6" fillId="0" borderId="0" applyFont="0" applyFill="0" applyBorder="0" applyAlignment="0" applyProtection="0"/>
  </cellStyleXfs>
  <cellXfs count="278">
    <xf numFmtId="0" fontId="0" fillId="0" borderId="0" xfId="0" applyAlignment="1">
      <alignment/>
    </xf>
    <xf numFmtId="0" fontId="12" fillId="0" borderId="0" xfId="59" applyFont="1" applyFill="1" applyBorder="1" applyProtection="1">
      <alignment/>
      <protection/>
    </xf>
    <xf numFmtId="0" fontId="12" fillId="0" borderId="0" xfId="59" applyFont="1" applyFill="1" applyProtection="1">
      <alignment/>
      <protection/>
    </xf>
    <xf numFmtId="167" fontId="12" fillId="0" borderId="0" xfId="59" applyNumberFormat="1" applyFont="1" applyFill="1" applyBorder="1" applyProtection="1">
      <alignment/>
      <protection/>
    </xf>
    <xf numFmtId="166" fontId="12" fillId="0" borderId="0" xfId="59" applyNumberFormat="1" applyFont="1" applyFill="1" applyBorder="1" applyProtection="1">
      <alignment/>
      <protection/>
    </xf>
    <xf numFmtId="0" fontId="12" fillId="0" borderId="0" xfId="59" applyFont="1" applyFill="1" applyAlignment="1" applyProtection="1">
      <alignment vertical="center"/>
      <protection/>
    </xf>
    <xf numFmtId="0" fontId="12" fillId="0" borderId="0" xfId="59" applyFont="1" applyFill="1" applyBorder="1" applyAlignment="1" applyProtection="1">
      <alignment horizontal="left"/>
      <protection/>
    </xf>
    <xf numFmtId="0" fontId="12" fillId="0" borderId="0" xfId="59" applyFont="1" applyFill="1" applyAlignment="1" applyProtection="1">
      <alignment horizontal="center"/>
      <protection/>
    </xf>
    <xf numFmtId="0" fontId="0" fillId="0" borderId="0" xfId="0" applyFont="1" applyFill="1" applyBorder="1" applyAlignment="1" applyProtection="1">
      <alignment horizontal="center" vertical="center"/>
      <protection/>
    </xf>
    <xf numFmtId="0" fontId="0" fillId="0" borderId="0" xfId="59" applyFont="1" applyFill="1" applyBorder="1" applyAlignment="1" applyProtection="1">
      <alignment vertical="center"/>
      <protection/>
    </xf>
    <xf numFmtId="0" fontId="12" fillId="0" borderId="0" xfId="59" applyFont="1" applyFill="1" applyAlignment="1" applyProtection="1">
      <alignment horizontal="center" vertical="center"/>
      <protection/>
    </xf>
    <xf numFmtId="0" fontId="28" fillId="0" borderId="0" xfId="0" applyFont="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27" fillId="22" borderId="10" xfId="0" applyFont="1" applyFill="1" applyBorder="1" applyAlignment="1" applyProtection="1">
      <alignment horizontal="left" vertical="center" wrapText="1"/>
      <protection/>
    </xf>
    <xf numFmtId="0" fontId="27" fillId="7" borderId="10" xfId="0" applyFont="1" applyFill="1" applyBorder="1" applyAlignment="1" applyProtection="1">
      <alignment horizontal="left" vertical="center" wrapText="1"/>
      <protection/>
    </xf>
    <xf numFmtId="0" fontId="27" fillId="3" borderId="10" xfId="0" applyFont="1" applyFill="1" applyBorder="1" applyAlignment="1" applyProtection="1">
      <alignment horizontal="left" vertical="center" wrapText="1"/>
      <protection/>
    </xf>
    <xf numFmtId="0" fontId="27" fillId="11" borderId="10" xfId="0" applyFont="1" applyFill="1" applyBorder="1" applyAlignment="1" applyProtection="1">
      <alignment horizontal="left" vertical="center" wrapText="1"/>
      <protection/>
    </xf>
    <xf numFmtId="0" fontId="27" fillId="22" borderId="11" xfId="0" applyFont="1" applyFill="1" applyBorder="1" applyAlignment="1" applyProtection="1">
      <alignment horizontal="left" vertical="center" wrapText="1"/>
      <protection/>
    </xf>
    <xf numFmtId="0" fontId="27" fillId="3" borderId="11" xfId="0" applyFont="1" applyFill="1" applyBorder="1" applyAlignment="1" applyProtection="1">
      <alignment horizontal="left" vertical="center" wrapText="1"/>
      <protection/>
    </xf>
    <xf numFmtId="0" fontId="27" fillId="7" borderId="11" xfId="0" applyFont="1" applyFill="1" applyBorder="1" applyAlignment="1" applyProtection="1">
      <alignment horizontal="left" vertical="center" wrapText="1"/>
      <protection/>
    </xf>
    <xf numFmtId="0" fontId="27" fillId="11" borderId="11" xfId="0" applyFont="1" applyFill="1" applyBorder="1" applyAlignment="1" applyProtection="1">
      <alignment horizontal="left" vertical="center" wrapText="1"/>
      <protection/>
    </xf>
    <xf numFmtId="0" fontId="27" fillId="11" borderId="12" xfId="0" applyFont="1" applyFill="1" applyBorder="1" applyAlignment="1" applyProtection="1">
      <alignment horizontal="left" vertical="center" wrapText="1"/>
      <protection/>
    </xf>
    <xf numFmtId="0" fontId="27" fillId="11" borderId="13" xfId="0" applyFont="1" applyFill="1" applyBorder="1" applyAlignment="1" applyProtection="1">
      <alignment horizontal="left" vertical="center" wrapText="1"/>
      <protection/>
    </xf>
    <xf numFmtId="166" fontId="12" fillId="0" borderId="0" xfId="59" applyNumberFormat="1" applyFont="1" applyFill="1" applyBorder="1" applyAlignment="1" applyProtection="1">
      <alignment horizontal="left"/>
      <protection/>
    </xf>
    <xf numFmtId="0" fontId="24" fillId="0" borderId="14" xfId="0" applyFont="1" applyFill="1" applyBorder="1" applyAlignment="1" applyProtection="1">
      <alignment horizontal="centerContinuous" vertical="center"/>
      <protection/>
    </xf>
    <xf numFmtId="0" fontId="24" fillId="0" borderId="15" xfId="0" applyFont="1" applyFill="1" applyBorder="1" applyAlignment="1" applyProtection="1">
      <alignment horizontal="center" vertical="center" wrapText="1"/>
      <protection/>
    </xf>
    <xf numFmtId="0" fontId="0" fillId="0" borderId="16" xfId="60" applyFont="1" applyFill="1" applyBorder="1" applyAlignment="1" applyProtection="1">
      <alignment horizontal="center" vertical="center"/>
      <protection/>
    </xf>
    <xf numFmtId="0" fontId="0" fillId="0" borderId="17" xfId="59" applyFont="1" applyFill="1" applyBorder="1" applyAlignment="1" applyProtection="1">
      <alignment horizontal="centerContinuous" vertical="center"/>
      <protection/>
    </xf>
    <xf numFmtId="0" fontId="27" fillId="0" borderId="18" xfId="0" applyFont="1" applyFill="1" applyBorder="1" applyAlignment="1" applyProtection="1">
      <alignment horizontal="center" vertical="center"/>
      <protection/>
    </xf>
    <xf numFmtId="0" fontId="28" fillId="0" borderId="19"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wrapText="1"/>
      <protection/>
    </xf>
    <xf numFmtId="165" fontId="12" fillId="14" borderId="20" xfId="44" applyFont="1" applyFill="1" applyBorder="1" applyAlignment="1" applyProtection="1">
      <alignment vertical="center"/>
      <protection/>
    </xf>
    <xf numFmtId="165" fontId="12" fillId="7" borderId="21" xfId="44" applyFont="1" applyFill="1" applyBorder="1" applyAlignment="1" applyProtection="1">
      <alignment vertical="center"/>
      <protection/>
    </xf>
    <xf numFmtId="165" fontId="12" fillId="7" borderId="20" xfId="44" applyFont="1" applyFill="1" applyBorder="1" applyAlignment="1" applyProtection="1">
      <alignment vertical="center"/>
      <protection/>
    </xf>
    <xf numFmtId="0" fontId="24" fillId="0" borderId="17" xfId="0" applyFont="1" applyFill="1" applyBorder="1" applyAlignment="1" applyProtection="1">
      <alignment horizontal="center" vertical="center" wrapText="1"/>
      <protection/>
    </xf>
    <xf numFmtId="0" fontId="24" fillId="0" borderId="19" xfId="59" applyFont="1" applyFill="1" applyBorder="1" applyAlignment="1" applyProtection="1">
      <alignment horizontal="center" vertical="center"/>
      <protection/>
    </xf>
    <xf numFmtId="0" fontId="28" fillId="0" borderId="0" xfId="61" applyFont="1" applyAlignment="1">
      <alignment vertical="center"/>
      <protection/>
    </xf>
    <xf numFmtId="0" fontId="27" fillId="22" borderId="22" xfId="0" applyFont="1" applyFill="1" applyBorder="1" applyAlignment="1" applyProtection="1">
      <alignment horizontal="left" vertical="center" wrapText="1"/>
      <protection/>
    </xf>
    <xf numFmtId="0" fontId="27" fillId="22" borderId="23" xfId="0" applyFont="1" applyFill="1" applyBorder="1" applyAlignment="1" applyProtection="1">
      <alignment horizontal="left" vertical="center" wrapText="1"/>
      <protection/>
    </xf>
    <xf numFmtId="0" fontId="28" fillId="14" borderId="24" xfId="0" applyFont="1" applyFill="1" applyBorder="1" applyAlignment="1" applyProtection="1">
      <alignment horizontal="center" vertical="center" wrapText="1"/>
      <protection/>
    </xf>
    <xf numFmtId="0" fontId="28" fillId="14" borderId="25" xfId="0" applyFont="1" applyFill="1" applyBorder="1" applyAlignment="1" applyProtection="1">
      <alignment horizontal="center" vertical="center" wrapText="1"/>
      <protection/>
    </xf>
    <xf numFmtId="0" fontId="28" fillId="14" borderId="26" xfId="0" applyFont="1" applyFill="1" applyBorder="1" applyAlignment="1" applyProtection="1">
      <alignment horizontal="center" vertical="center" wrapText="1"/>
      <protection/>
    </xf>
    <xf numFmtId="0" fontId="28" fillId="14" borderId="27" xfId="0" applyFont="1" applyFill="1" applyBorder="1" applyAlignment="1" applyProtection="1">
      <alignment horizontal="center" vertical="center" wrapText="1"/>
      <protection/>
    </xf>
    <xf numFmtId="0" fontId="0" fillId="7" borderId="28" xfId="0" applyFont="1" applyFill="1" applyBorder="1" applyAlignment="1" applyProtection="1">
      <alignment horizontal="center" vertical="center" wrapText="1"/>
      <protection/>
    </xf>
    <xf numFmtId="0" fontId="0" fillId="7" borderId="29" xfId="0" applyFont="1" applyFill="1" applyBorder="1" applyAlignment="1" applyProtection="1">
      <alignment horizontal="center" vertical="center" wrapText="1"/>
      <protection/>
    </xf>
    <xf numFmtId="0" fontId="0" fillId="7" borderId="30" xfId="0" applyFont="1" applyFill="1" applyBorder="1" applyAlignment="1" applyProtection="1">
      <alignment horizontal="center" vertical="center" wrapText="1"/>
      <protection/>
    </xf>
    <xf numFmtId="0" fontId="0" fillId="7" borderId="31" xfId="0" applyFont="1" applyFill="1" applyBorder="1" applyAlignment="1" applyProtection="1">
      <alignment horizontal="center" vertical="center" wrapText="1"/>
      <protection/>
    </xf>
    <xf numFmtId="165" fontId="12" fillId="14" borderId="32" xfId="44" applyFont="1" applyFill="1" applyBorder="1" applyAlignment="1" applyProtection="1">
      <alignment vertical="center"/>
      <protection/>
    </xf>
    <xf numFmtId="0" fontId="28" fillId="14" borderId="33" xfId="0" applyFont="1" applyFill="1" applyBorder="1" applyAlignment="1" applyProtection="1">
      <alignment horizontal="center" vertical="center" wrapText="1"/>
      <protection/>
    </xf>
    <xf numFmtId="0" fontId="28" fillId="0" borderId="0" xfId="61" applyFont="1" applyFill="1" applyAlignment="1">
      <alignment vertical="center"/>
      <protection/>
    </xf>
    <xf numFmtId="177" fontId="28" fillId="0" borderId="0" xfId="0" applyNumberFormat="1" applyFont="1" applyFill="1" applyBorder="1" applyAlignment="1" applyProtection="1">
      <alignment horizontal="left" vertical="center"/>
      <protection/>
    </xf>
    <xf numFmtId="168" fontId="28" fillId="0" borderId="0" xfId="44" applyNumberFormat="1" applyFont="1" applyFill="1" applyBorder="1" applyAlignment="1" applyProtection="1">
      <alignment horizontal="right" vertical="center"/>
      <protection/>
    </xf>
    <xf numFmtId="165" fontId="30" fillId="22" borderId="34" xfId="44" applyFont="1" applyFill="1" applyBorder="1" applyAlignment="1" applyProtection="1">
      <alignment vertical="center"/>
      <protection/>
    </xf>
    <xf numFmtId="165" fontId="30" fillId="22" borderId="35" xfId="44" applyFont="1" applyFill="1" applyBorder="1" applyAlignment="1" applyProtection="1">
      <alignment vertical="center"/>
      <protection/>
    </xf>
    <xf numFmtId="0" fontId="30" fillId="0" borderId="0" xfId="59" applyFont="1" applyFill="1" applyAlignment="1" applyProtection="1">
      <alignment vertical="center"/>
      <protection/>
    </xf>
    <xf numFmtId="165" fontId="30" fillId="22" borderId="36" xfId="44" applyFont="1" applyFill="1" applyBorder="1" applyAlignment="1" applyProtection="1">
      <alignment vertical="center"/>
      <protection/>
    </xf>
    <xf numFmtId="165" fontId="30" fillId="22" borderId="37" xfId="44" applyFont="1" applyFill="1" applyBorder="1" applyAlignment="1" applyProtection="1">
      <alignment vertical="center"/>
      <protection/>
    </xf>
    <xf numFmtId="0" fontId="28" fillId="0" borderId="0" xfId="61" applyFont="1" applyAlignment="1" applyProtection="1">
      <alignment vertical="center"/>
      <protection/>
    </xf>
    <xf numFmtId="0" fontId="27" fillId="0" borderId="0" xfId="61" applyFont="1" applyAlignment="1" applyProtection="1">
      <alignment vertical="center"/>
      <protection/>
    </xf>
    <xf numFmtId="0" fontId="28" fillId="0" borderId="0" xfId="61" applyFont="1" applyFill="1" applyBorder="1" applyAlignment="1" applyProtection="1">
      <alignment vertical="center"/>
      <protection/>
    </xf>
    <xf numFmtId="0" fontId="27" fillId="0" borderId="15" xfId="61" applyFont="1" applyBorder="1" applyAlignment="1" applyProtection="1">
      <alignment horizontal="center" vertical="center"/>
      <protection/>
    </xf>
    <xf numFmtId="0" fontId="27" fillId="0" borderId="38" xfId="61" applyFont="1" applyBorder="1" applyAlignment="1" applyProtection="1">
      <alignment horizontal="center" vertical="center"/>
      <protection/>
    </xf>
    <xf numFmtId="0" fontId="27" fillId="0" borderId="38" xfId="61" applyFont="1" applyBorder="1" applyAlignment="1" applyProtection="1">
      <alignment vertical="center"/>
      <protection/>
    </xf>
    <xf numFmtId="0" fontId="27" fillId="0" borderId="15" xfId="61" applyFont="1" applyFill="1" applyBorder="1" applyAlignment="1" applyProtection="1">
      <alignment vertical="center"/>
      <protection/>
    </xf>
    <xf numFmtId="0" fontId="27" fillId="0" borderId="17" xfId="61" applyFont="1" applyFill="1" applyBorder="1" applyAlignment="1" applyProtection="1">
      <alignment horizontal="center" vertical="center" wrapText="1"/>
      <protection/>
    </xf>
    <xf numFmtId="0" fontId="27" fillId="0" borderId="18" xfId="61" applyFont="1" applyFill="1" applyBorder="1" applyAlignment="1" applyProtection="1">
      <alignment horizontal="center" vertical="center" wrapText="1"/>
      <protection/>
    </xf>
    <xf numFmtId="0" fontId="28" fillId="0" borderId="39" xfId="61" applyFont="1" applyFill="1" applyBorder="1" applyAlignment="1" applyProtection="1">
      <alignment horizontal="left" vertical="center"/>
      <protection/>
    </xf>
    <xf numFmtId="0" fontId="28" fillId="0" borderId="0" xfId="61" applyFont="1" applyFill="1" applyAlignment="1" applyProtection="1">
      <alignment vertical="center"/>
      <protection/>
    </xf>
    <xf numFmtId="0" fontId="28" fillId="0" borderId="40" xfId="61" applyFont="1" applyFill="1" applyBorder="1" applyAlignment="1" applyProtection="1">
      <alignment horizontal="left" vertical="center"/>
      <protection/>
    </xf>
    <xf numFmtId="0" fontId="28" fillId="0" borderId="41" xfId="61" applyFont="1" applyFill="1" applyBorder="1" applyAlignment="1" applyProtection="1">
      <alignment horizontal="center" vertical="center"/>
      <protection/>
    </xf>
    <xf numFmtId="165" fontId="28" fillId="0" borderId="41" xfId="44" applyFont="1" applyFill="1" applyBorder="1" applyAlignment="1" applyProtection="1">
      <alignment vertical="center"/>
      <protection/>
    </xf>
    <xf numFmtId="165" fontId="28" fillId="0" borderId="40" xfId="44" applyFont="1" applyFill="1" applyBorder="1" applyAlignment="1" applyProtection="1">
      <alignment vertical="center"/>
      <protection/>
    </xf>
    <xf numFmtId="0" fontId="28" fillId="0" borderId="42" xfId="61" applyFont="1" applyFill="1" applyBorder="1" applyAlignment="1" applyProtection="1">
      <alignment horizontal="center" vertical="center"/>
      <protection/>
    </xf>
    <xf numFmtId="0" fontId="28" fillId="0" borderId="43" xfId="61" applyFont="1" applyFill="1" applyBorder="1" applyAlignment="1" applyProtection="1">
      <alignment horizontal="center" vertical="center"/>
      <protection/>
    </xf>
    <xf numFmtId="0" fontId="27" fillId="0" borderId="18" xfId="61" applyFont="1" applyBorder="1" applyAlignment="1" applyProtection="1">
      <alignment horizontal="center" vertical="center"/>
      <protection/>
    </xf>
    <xf numFmtId="0" fontId="28" fillId="0" borderId="44" xfId="61" applyFont="1" applyFill="1" applyBorder="1" applyAlignment="1" applyProtection="1">
      <alignment horizontal="left" vertical="center"/>
      <protection/>
    </xf>
    <xf numFmtId="165" fontId="28" fillId="0" borderId="44" xfId="44" applyFont="1" applyFill="1" applyBorder="1" applyAlignment="1" applyProtection="1">
      <alignment vertical="center"/>
      <protection/>
    </xf>
    <xf numFmtId="165" fontId="28" fillId="0" borderId="0" xfId="44" applyFont="1" applyFill="1" applyBorder="1" applyAlignment="1" applyProtection="1">
      <alignment vertical="center"/>
      <protection/>
    </xf>
    <xf numFmtId="0" fontId="27" fillId="0" borderId="0" xfId="61" applyFont="1" applyBorder="1" applyAlignment="1" applyProtection="1">
      <alignment horizontal="center" vertical="center"/>
      <protection/>
    </xf>
    <xf numFmtId="0" fontId="28" fillId="0" borderId="0" xfId="61" applyFont="1" applyFill="1" applyBorder="1" applyAlignment="1" applyProtection="1">
      <alignment horizontal="left" vertical="center"/>
      <protection/>
    </xf>
    <xf numFmtId="0" fontId="28" fillId="0" borderId="0" xfId="61" applyFont="1" applyFill="1" applyBorder="1" applyAlignment="1" applyProtection="1">
      <alignment horizontal="center" vertical="center"/>
      <protection/>
    </xf>
    <xf numFmtId="165" fontId="28" fillId="0" borderId="0" xfId="44" applyFont="1" applyFill="1" applyBorder="1" applyAlignment="1" applyProtection="1">
      <alignment horizontal="right" vertical="center"/>
      <protection/>
    </xf>
    <xf numFmtId="0" fontId="27" fillId="0" borderId="0" xfId="61" applyFont="1" applyBorder="1" applyAlignment="1" applyProtection="1">
      <alignment vertical="center"/>
      <protection/>
    </xf>
    <xf numFmtId="0" fontId="27" fillId="0" borderId="0" xfId="61" applyFont="1" applyFill="1" applyBorder="1" applyAlignment="1" applyProtection="1">
      <alignment horizontal="center" vertical="center"/>
      <protection/>
    </xf>
    <xf numFmtId="0" fontId="27" fillId="0" borderId="0" xfId="61" applyFont="1" applyFill="1" applyBorder="1" applyAlignment="1" applyProtection="1">
      <alignment vertical="center"/>
      <protection/>
    </xf>
    <xf numFmtId="0" fontId="27" fillId="0" borderId="38" xfId="61" applyFont="1" applyFill="1" applyBorder="1" applyAlignment="1" applyProtection="1">
      <alignment horizontal="center" vertical="center" wrapText="1"/>
      <protection/>
    </xf>
    <xf numFmtId="0" fontId="27" fillId="0" borderId="45" xfId="61" applyFont="1" applyFill="1" applyBorder="1" applyAlignment="1" applyProtection="1">
      <alignment horizontal="center" vertical="center"/>
      <protection/>
    </xf>
    <xf numFmtId="0" fontId="27" fillId="0" borderId="46" xfId="61" applyFont="1" applyFill="1" applyBorder="1" applyAlignment="1" applyProtection="1">
      <alignment horizontal="center" vertical="center"/>
      <protection/>
    </xf>
    <xf numFmtId="0" fontId="27" fillId="0" borderId="17" xfId="61" applyFont="1" applyBorder="1" applyAlignment="1" applyProtection="1">
      <alignment horizontal="center" vertical="center"/>
      <protection/>
    </xf>
    <xf numFmtId="0" fontId="27" fillId="0" borderId="12" xfId="61" applyFont="1" applyBorder="1" applyAlignment="1" applyProtection="1">
      <alignment horizontal="center" vertical="center"/>
      <protection/>
    </xf>
    <xf numFmtId="0" fontId="27" fillId="0" borderId="47" xfId="61" applyFont="1" applyBorder="1" applyAlignment="1" applyProtection="1">
      <alignment horizontal="center" vertical="center"/>
      <protection/>
    </xf>
    <xf numFmtId="2" fontId="28" fillId="22" borderId="48" xfId="61" applyNumberFormat="1" applyFont="1" applyFill="1" applyBorder="1" applyAlignment="1" applyProtection="1">
      <alignment horizontal="center" vertical="center"/>
      <protection/>
    </xf>
    <xf numFmtId="165" fontId="28" fillId="22" borderId="22" xfId="44" applyFont="1" applyFill="1" applyBorder="1" applyAlignment="1" applyProtection="1">
      <alignment vertical="center"/>
      <protection/>
    </xf>
    <xf numFmtId="165" fontId="28" fillId="22" borderId="23" xfId="44" applyFont="1" applyFill="1" applyBorder="1" applyAlignment="1" applyProtection="1">
      <alignment vertical="center"/>
      <protection/>
    </xf>
    <xf numFmtId="165" fontId="28" fillId="22" borderId="48" xfId="44" applyNumberFormat="1" applyFont="1" applyFill="1" applyBorder="1" applyAlignment="1" applyProtection="1">
      <alignment vertical="center"/>
      <protection/>
    </xf>
    <xf numFmtId="165" fontId="28" fillId="22" borderId="49" xfId="44" applyNumberFormat="1" applyFont="1" applyFill="1" applyBorder="1" applyAlignment="1" applyProtection="1">
      <alignment vertical="center"/>
      <protection/>
    </xf>
    <xf numFmtId="165" fontId="28" fillId="22" borderId="49" xfId="44" applyFont="1" applyFill="1" applyBorder="1" applyAlignment="1" applyProtection="1">
      <alignment vertical="center"/>
      <protection/>
    </xf>
    <xf numFmtId="2" fontId="28" fillId="3" borderId="50" xfId="61" applyNumberFormat="1" applyFont="1" applyFill="1" applyBorder="1" applyAlignment="1" applyProtection="1">
      <alignment horizontal="center" vertical="center"/>
      <protection/>
    </xf>
    <xf numFmtId="165" fontId="28" fillId="3" borderId="11" xfId="44" applyFont="1" applyFill="1" applyBorder="1" applyAlignment="1" applyProtection="1">
      <alignment vertical="center"/>
      <protection/>
    </xf>
    <xf numFmtId="165" fontId="28" fillId="3" borderId="10" xfId="44" applyFont="1" applyFill="1" applyBorder="1" applyAlignment="1" applyProtection="1">
      <alignment vertical="center"/>
      <protection/>
    </xf>
    <xf numFmtId="165" fontId="28" fillId="3" borderId="50" xfId="44" applyFont="1" applyFill="1" applyBorder="1" applyAlignment="1" applyProtection="1">
      <alignment vertical="center"/>
      <protection/>
    </xf>
    <xf numFmtId="165" fontId="28" fillId="3" borderId="41" xfId="44" applyFont="1" applyFill="1" applyBorder="1" applyAlignment="1" applyProtection="1">
      <alignment vertical="center"/>
      <protection/>
    </xf>
    <xf numFmtId="0" fontId="28" fillId="0" borderId="0" xfId="61" applyFont="1" applyBorder="1" applyAlignment="1" applyProtection="1">
      <alignment vertical="center"/>
      <protection/>
    </xf>
    <xf numFmtId="168" fontId="28" fillId="0" borderId="0" xfId="60" applyNumberFormat="1" applyFont="1" applyBorder="1" applyAlignment="1" applyProtection="1">
      <alignment vertical="center"/>
      <protection/>
    </xf>
    <xf numFmtId="2" fontId="28" fillId="22" borderId="50" xfId="61" applyNumberFormat="1" applyFont="1" applyFill="1" applyBorder="1" applyAlignment="1" applyProtection="1">
      <alignment horizontal="center" vertical="center"/>
      <protection/>
    </xf>
    <xf numFmtId="165" fontId="28" fillId="22" borderId="11" xfId="44" applyFont="1" applyFill="1" applyBorder="1" applyAlignment="1" applyProtection="1">
      <alignment vertical="center"/>
      <protection/>
    </xf>
    <xf numFmtId="165" fontId="28" fillId="22" borderId="10" xfId="44" applyFont="1" applyFill="1" applyBorder="1" applyAlignment="1" applyProtection="1">
      <alignment vertical="center"/>
      <protection/>
    </xf>
    <xf numFmtId="165" fontId="28" fillId="22" borderId="50" xfId="44" applyFont="1" applyFill="1" applyBorder="1" applyAlignment="1" applyProtection="1">
      <alignment vertical="center"/>
      <protection/>
    </xf>
    <xf numFmtId="165" fontId="28" fillId="22" borderId="41" xfId="44" applyFont="1" applyFill="1" applyBorder="1" applyAlignment="1" applyProtection="1">
      <alignment vertical="center"/>
      <protection/>
    </xf>
    <xf numFmtId="2" fontId="28" fillId="7" borderId="50" xfId="61" applyNumberFormat="1" applyFont="1" applyFill="1" applyBorder="1" applyAlignment="1" applyProtection="1">
      <alignment horizontal="center" vertical="center"/>
      <protection/>
    </xf>
    <xf numFmtId="165" fontId="28" fillId="7" borderId="11" xfId="44" applyFont="1" applyFill="1" applyBorder="1" applyAlignment="1" applyProtection="1">
      <alignment vertical="center"/>
      <protection/>
    </xf>
    <xf numFmtId="165" fontId="28" fillId="7" borderId="10" xfId="44" applyFont="1" applyFill="1" applyBorder="1" applyAlignment="1" applyProtection="1">
      <alignment vertical="center"/>
      <protection/>
    </xf>
    <xf numFmtId="165" fontId="28" fillId="7" borderId="50" xfId="44" applyFont="1" applyFill="1" applyBorder="1" applyAlignment="1" applyProtection="1">
      <alignment vertical="center"/>
      <protection/>
    </xf>
    <xf numFmtId="165" fontId="28" fillId="7" borderId="41" xfId="44" applyFont="1" applyFill="1" applyBorder="1" applyAlignment="1" applyProtection="1">
      <alignment vertical="center"/>
      <protection/>
    </xf>
    <xf numFmtId="2" fontId="28" fillId="11" borderId="50" xfId="61" applyNumberFormat="1" applyFont="1" applyFill="1" applyBorder="1" applyAlignment="1" applyProtection="1">
      <alignment horizontal="center" vertical="center"/>
      <protection/>
    </xf>
    <xf numFmtId="165" fontId="28" fillId="11" borderId="11" xfId="44" applyFont="1" applyFill="1" applyBorder="1" applyAlignment="1" applyProtection="1">
      <alignment vertical="center"/>
      <protection/>
    </xf>
    <xf numFmtId="165" fontId="28" fillId="11" borderId="10" xfId="44" applyFont="1" applyFill="1" applyBorder="1" applyAlignment="1" applyProtection="1">
      <alignment vertical="center"/>
      <protection/>
    </xf>
    <xf numFmtId="165" fontId="28" fillId="11" borderId="50" xfId="44" applyFont="1" applyFill="1" applyBorder="1" applyAlignment="1" applyProtection="1">
      <alignment vertical="center"/>
      <protection/>
    </xf>
    <xf numFmtId="165" fontId="28" fillId="11" borderId="41" xfId="44" applyFont="1" applyFill="1" applyBorder="1" applyAlignment="1" applyProtection="1">
      <alignment vertical="center"/>
      <protection/>
    </xf>
    <xf numFmtId="2" fontId="28" fillId="11" borderId="47" xfId="61" applyNumberFormat="1" applyFont="1" applyFill="1" applyBorder="1" applyAlignment="1" applyProtection="1">
      <alignment horizontal="center" vertical="center"/>
      <protection/>
    </xf>
    <xf numFmtId="165" fontId="28" fillId="11" borderId="12" xfId="44" applyFont="1" applyFill="1" applyBorder="1" applyAlignment="1" applyProtection="1">
      <alignment vertical="center"/>
      <protection/>
    </xf>
    <xf numFmtId="165" fontId="28" fillId="11" borderId="13" xfId="44" applyFont="1" applyFill="1" applyBorder="1" applyAlignment="1" applyProtection="1">
      <alignment vertical="center"/>
      <protection/>
    </xf>
    <xf numFmtId="165" fontId="28" fillId="11" borderId="47" xfId="44" applyFont="1" applyFill="1" applyBorder="1" applyAlignment="1" applyProtection="1">
      <alignment vertical="center"/>
      <protection/>
    </xf>
    <xf numFmtId="165" fontId="28" fillId="11" borderId="43" xfId="44"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8" fillId="0" borderId="0" xfId="61" applyFont="1" applyAlignment="1" applyProtection="1">
      <alignment horizontal="center" vertical="center"/>
      <protection/>
    </xf>
    <xf numFmtId="0" fontId="28" fillId="0" borderId="0" xfId="61" applyFont="1" applyBorder="1" applyAlignment="1" applyProtection="1">
      <alignment horizontal="center" vertical="center"/>
      <protection/>
    </xf>
    <xf numFmtId="220" fontId="27" fillId="25" borderId="12" xfId="44" applyNumberFormat="1" applyFont="1" applyFill="1" applyBorder="1" applyAlignment="1" applyProtection="1">
      <alignment horizontal="center" vertical="center"/>
      <protection/>
    </xf>
    <xf numFmtId="0" fontId="27" fillId="25" borderId="51" xfId="61" applyFont="1" applyFill="1" applyBorder="1" applyAlignment="1" applyProtection="1">
      <alignment horizontal="center" vertical="center"/>
      <protection/>
    </xf>
    <xf numFmtId="0" fontId="27" fillId="25" borderId="52" xfId="61" applyFont="1" applyFill="1" applyBorder="1" applyAlignment="1" applyProtection="1">
      <alignment horizontal="center" vertical="center" wrapText="1"/>
      <protection/>
    </xf>
    <xf numFmtId="0" fontId="27" fillId="25" borderId="53" xfId="61" applyFont="1" applyFill="1" applyBorder="1" applyAlignment="1" applyProtection="1">
      <alignment horizontal="center" vertical="center" wrapText="1"/>
      <protection/>
    </xf>
    <xf numFmtId="165" fontId="28" fillId="25" borderId="54" xfId="44" applyFont="1" applyFill="1" applyBorder="1" applyAlignment="1" applyProtection="1">
      <alignment vertical="center"/>
      <protection/>
    </xf>
    <xf numFmtId="165" fontId="28" fillId="25" borderId="55" xfId="44" applyFont="1" applyFill="1" applyBorder="1" applyAlignment="1" applyProtection="1">
      <alignment horizontal="right" vertical="center"/>
      <protection/>
    </xf>
    <xf numFmtId="165" fontId="28" fillId="25" borderId="10" xfId="44" applyFont="1" applyFill="1" applyBorder="1" applyAlignment="1" applyProtection="1">
      <alignment vertical="center"/>
      <protection/>
    </xf>
    <xf numFmtId="165" fontId="28" fillId="25" borderId="56" xfId="44" applyFont="1" applyFill="1" applyBorder="1" applyAlignment="1" applyProtection="1">
      <alignment horizontal="right" vertical="center"/>
      <protection/>
    </xf>
    <xf numFmtId="165" fontId="28" fillId="25" borderId="57" xfId="44" applyFont="1" applyFill="1" applyBorder="1" applyAlignment="1" applyProtection="1">
      <alignment vertical="center"/>
      <protection/>
    </xf>
    <xf numFmtId="165" fontId="28" fillId="25" borderId="51" xfId="44" applyFont="1" applyFill="1" applyBorder="1" applyAlignment="1" applyProtection="1">
      <alignment horizontal="right" vertical="center"/>
      <protection/>
    </xf>
    <xf numFmtId="165" fontId="28" fillId="25" borderId="58" xfId="44" applyFont="1" applyFill="1" applyBorder="1" applyAlignment="1" applyProtection="1">
      <alignment vertical="center"/>
      <protection/>
    </xf>
    <xf numFmtId="220" fontId="27" fillId="4" borderId="12" xfId="44" applyNumberFormat="1" applyFont="1" applyFill="1" applyBorder="1" applyAlignment="1" applyProtection="1">
      <alignment horizontal="center" vertical="center"/>
      <protection/>
    </xf>
    <xf numFmtId="0" fontId="27" fillId="4" borderId="51" xfId="61" applyFont="1" applyFill="1" applyBorder="1" applyAlignment="1" applyProtection="1">
      <alignment horizontal="center" vertical="center"/>
      <protection/>
    </xf>
    <xf numFmtId="0" fontId="27" fillId="4" borderId="59" xfId="61" applyFont="1" applyFill="1" applyBorder="1" applyAlignment="1" applyProtection="1">
      <alignment horizontal="center" vertical="center" wrapText="1"/>
      <protection/>
    </xf>
    <xf numFmtId="0" fontId="27" fillId="4" borderId="60" xfId="61" applyFont="1" applyFill="1" applyBorder="1" applyAlignment="1" applyProtection="1">
      <alignment horizontal="center" vertical="center" wrapText="1"/>
      <protection/>
    </xf>
    <xf numFmtId="165" fontId="28" fillId="4" borderId="54" xfId="44" applyFont="1" applyFill="1" applyBorder="1" applyAlignment="1" applyProtection="1">
      <alignment vertical="center"/>
      <protection/>
    </xf>
    <xf numFmtId="165" fontId="28" fillId="4" borderId="55" xfId="44" applyFont="1" applyFill="1" applyBorder="1" applyAlignment="1" applyProtection="1">
      <alignment horizontal="right" vertical="center"/>
      <protection/>
    </xf>
    <xf numFmtId="165" fontId="28" fillId="4" borderId="10" xfId="44" applyFont="1" applyFill="1" applyBorder="1" applyAlignment="1" applyProtection="1">
      <alignment vertical="center"/>
      <protection/>
    </xf>
    <xf numFmtId="165" fontId="28" fillId="4" borderId="56" xfId="44" applyFont="1" applyFill="1" applyBorder="1" applyAlignment="1" applyProtection="1">
      <alignment horizontal="right" vertical="center"/>
      <protection/>
    </xf>
    <xf numFmtId="165" fontId="28" fillId="4" borderId="57" xfId="44" applyFont="1" applyFill="1" applyBorder="1" applyAlignment="1" applyProtection="1">
      <alignment vertical="center"/>
      <protection/>
    </xf>
    <xf numFmtId="165" fontId="28" fillId="4" borderId="51" xfId="44" applyFont="1" applyFill="1" applyBorder="1" applyAlignment="1" applyProtection="1">
      <alignment horizontal="right" vertical="center"/>
      <protection/>
    </xf>
    <xf numFmtId="165" fontId="28" fillId="4" borderId="58" xfId="44" applyFont="1" applyFill="1" applyBorder="1" applyAlignment="1" applyProtection="1">
      <alignment vertical="center"/>
      <protection/>
    </xf>
    <xf numFmtId="220" fontId="27" fillId="26" borderId="12" xfId="44" applyNumberFormat="1" applyFont="1" applyFill="1" applyBorder="1" applyAlignment="1" applyProtection="1">
      <alignment horizontal="center" vertical="center"/>
      <protection/>
    </xf>
    <xf numFmtId="0" fontId="27" fillId="26" borderId="51" xfId="61" applyFont="1" applyFill="1" applyBorder="1" applyAlignment="1" applyProtection="1">
      <alignment horizontal="center" vertical="center"/>
      <protection/>
    </xf>
    <xf numFmtId="0" fontId="27" fillId="26" borderId="59" xfId="61" applyFont="1" applyFill="1" applyBorder="1" applyAlignment="1" applyProtection="1">
      <alignment horizontal="center" vertical="center" wrapText="1"/>
      <protection/>
    </xf>
    <xf numFmtId="0" fontId="27" fillId="26" borderId="60" xfId="61" applyFont="1" applyFill="1" applyBorder="1" applyAlignment="1" applyProtection="1">
      <alignment horizontal="center" vertical="center" wrapText="1"/>
      <protection/>
    </xf>
    <xf numFmtId="165" fontId="28" fillId="26" borderId="54" xfId="44" applyFont="1" applyFill="1" applyBorder="1" applyAlignment="1" applyProtection="1">
      <alignment vertical="center"/>
      <protection/>
    </xf>
    <xf numFmtId="165" fontId="28" fillId="26" borderId="55" xfId="44" applyFont="1" applyFill="1" applyBorder="1" applyAlignment="1" applyProtection="1">
      <alignment horizontal="right" vertical="center"/>
      <protection/>
    </xf>
    <xf numFmtId="165" fontId="28" fillId="26" borderId="10" xfId="44" applyFont="1" applyFill="1" applyBorder="1" applyAlignment="1" applyProtection="1">
      <alignment vertical="center"/>
      <protection/>
    </xf>
    <xf numFmtId="165" fontId="28" fillId="26" borderId="56" xfId="44" applyFont="1" applyFill="1" applyBorder="1" applyAlignment="1" applyProtection="1">
      <alignment horizontal="right" vertical="center"/>
      <protection/>
    </xf>
    <xf numFmtId="165" fontId="28" fillId="26" borderId="57" xfId="44" applyFont="1" applyFill="1" applyBorder="1" applyAlignment="1" applyProtection="1">
      <alignment vertical="center"/>
      <protection/>
    </xf>
    <xf numFmtId="165" fontId="28" fillId="26" borderId="51" xfId="44" applyFont="1" applyFill="1" applyBorder="1" applyAlignment="1" applyProtection="1">
      <alignment horizontal="right" vertical="center"/>
      <protection/>
    </xf>
    <xf numFmtId="165" fontId="28" fillId="26" borderId="58" xfId="44" applyFont="1" applyFill="1" applyBorder="1" applyAlignment="1" applyProtection="1">
      <alignment vertical="center"/>
      <protection/>
    </xf>
    <xf numFmtId="165" fontId="28" fillId="0" borderId="0" xfId="44" applyFont="1" applyFill="1" applyBorder="1" applyAlignment="1" applyProtection="1">
      <alignment vertical="center"/>
      <protection locked="0"/>
    </xf>
    <xf numFmtId="0" fontId="28" fillId="0" borderId="0" xfId="61" applyFont="1" applyAlignment="1" applyProtection="1">
      <alignment vertical="center"/>
      <protection locked="0"/>
    </xf>
    <xf numFmtId="0" fontId="28" fillId="0" borderId="0" xfId="61" applyFont="1" applyFill="1" applyAlignment="1" applyProtection="1">
      <alignment vertical="center"/>
      <protection locked="0"/>
    </xf>
    <xf numFmtId="0" fontId="30" fillId="22" borderId="15" xfId="59" applyFont="1" applyFill="1" applyBorder="1" applyAlignment="1" applyProtection="1">
      <alignment horizontal="center" vertical="center"/>
      <protection/>
    </xf>
    <xf numFmtId="0" fontId="30" fillId="22" borderId="61" xfId="59" applyNumberFormat="1" applyFont="1" applyFill="1" applyBorder="1" applyAlignment="1" applyProtection="1">
      <alignment horizontal="left" vertical="center"/>
      <protection/>
    </xf>
    <xf numFmtId="0" fontId="30" fillId="22" borderId="62" xfId="59" applyNumberFormat="1" applyFont="1" applyFill="1" applyBorder="1" applyAlignment="1" applyProtection="1">
      <alignment vertical="center"/>
      <protection/>
    </xf>
    <xf numFmtId="0" fontId="30" fillId="22" borderId="63" xfId="59" applyNumberFormat="1" applyFont="1" applyFill="1" applyBorder="1" applyAlignment="1" applyProtection="1">
      <alignment vertical="center"/>
      <protection/>
    </xf>
    <xf numFmtId="0" fontId="30" fillId="22" borderId="64" xfId="44" applyNumberFormat="1" applyFont="1" applyFill="1" applyBorder="1" applyAlignment="1" applyProtection="1">
      <alignment horizontal="center" vertical="center"/>
      <protection/>
    </xf>
    <xf numFmtId="0" fontId="30" fillId="22" borderId="65" xfId="44" applyNumberFormat="1" applyFont="1" applyFill="1" applyBorder="1" applyAlignment="1" applyProtection="1">
      <alignment horizontal="center" vertical="center"/>
      <protection/>
    </xf>
    <xf numFmtId="0" fontId="30" fillId="22" borderId="66" xfId="44" applyNumberFormat="1" applyFont="1" applyFill="1" applyBorder="1" applyAlignment="1" applyProtection="1">
      <alignment horizontal="center" vertical="center"/>
      <protection/>
    </xf>
    <xf numFmtId="0" fontId="30" fillId="22" borderId="66" xfId="44" applyNumberFormat="1" applyFont="1" applyFill="1" applyBorder="1" applyAlignment="1" applyProtection="1">
      <alignment horizontal="center" vertical="center"/>
      <protection/>
    </xf>
    <xf numFmtId="0" fontId="30" fillId="22" borderId="65" xfId="44" applyNumberFormat="1" applyFont="1" applyFill="1" applyBorder="1" applyAlignment="1" applyProtection="1">
      <alignment horizontal="center" vertical="center"/>
      <protection/>
    </xf>
    <xf numFmtId="0" fontId="30" fillId="22" borderId="67" xfId="44" applyNumberFormat="1" applyFont="1" applyFill="1" applyBorder="1" applyAlignment="1" applyProtection="1">
      <alignment horizontal="center" vertical="center"/>
      <protection/>
    </xf>
    <xf numFmtId="0" fontId="30" fillId="22" borderId="68" xfId="44" applyNumberFormat="1" applyFont="1" applyFill="1" applyBorder="1" applyAlignment="1" applyProtection="1">
      <alignment horizontal="center" vertical="center"/>
      <protection/>
    </xf>
    <xf numFmtId="0" fontId="30" fillId="22" borderId="69" xfId="44" applyNumberFormat="1" applyFont="1" applyFill="1" applyBorder="1" applyAlignment="1" applyProtection="1">
      <alignment horizontal="center" vertical="center"/>
      <protection/>
    </xf>
    <xf numFmtId="0" fontId="30" fillId="22" borderId="70" xfId="44" applyNumberFormat="1" applyFont="1" applyFill="1" applyBorder="1" applyAlignment="1" applyProtection="1">
      <alignment horizontal="center" vertical="center"/>
      <protection/>
    </xf>
    <xf numFmtId="0" fontId="30" fillId="22" borderId="71" xfId="44" applyNumberFormat="1" applyFont="1" applyFill="1" applyBorder="1" applyAlignment="1" applyProtection="1">
      <alignment horizontal="center" vertical="center"/>
      <protection/>
    </xf>
    <xf numFmtId="0" fontId="30" fillId="22" borderId="72" xfId="44" applyNumberFormat="1" applyFont="1" applyFill="1" applyBorder="1" applyAlignment="1" applyProtection="1">
      <alignment horizontal="center" vertical="center"/>
      <protection/>
    </xf>
    <xf numFmtId="0" fontId="30" fillId="22" borderId="17" xfId="59" applyFont="1" applyFill="1" applyBorder="1" applyAlignment="1" applyProtection="1">
      <alignment horizontal="center" vertical="center"/>
      <protection/>
    </xf>
    <xf numFmtId="0" fontId="30" fillId="22" borderId="73" xfId="59" applyNumberFormat="1" applyFont="1" applyFill="1" applyBorder="1" applyAlignment="1" applyProtection="1">
      <alignment horizontal="left" vertical="center"/>
      <protection/>
    </xf>
    <xf numFmtId="0" fontId="30" fillId="22" borderId="74" xfId="59" applyNumberFormat="1" applyFont="1" applyFill="1" applyBorder="1" applyAlignment="1" applyProtection="1">
      <alignment vertical="center"/>
      <protection/>
    </xf>
    <xf numFmtId="0" fontId="30" fillId="22" borderId="75" xfId="59" applyNumberFormat="1" applyFont="1" applyFill="1" applyBorder="1" applyAlignment="1" applyProtection="1">
      <alignment vertical="center"/>
      <protection/>
    </xf>
    <xf numFmtId="0" fontId="30" fillId="22" borderId="76" xfId="44" applyNumberFormat="1" applyFont="1" applyFill="1" applyBorder="1" applyAlignment="1" applyProtection="1">
      <alignment horizontal="center" vertical="center"/>
      <protection/>
    </xf>
    <xf numFmtId="0" fontId="30" fillId="22" borderId="77" xfId="44" applyNumberFormat="1" applyFont="1" applyFill="1" applyBorder="1" applyAlignment="1" applyProtection="1">
      <alignment horizontal="center" vertical="center"/>
      <protection/>
    </xf>
    <xf numFmtId="0" fontId="30" fillId="22" borderId="78" xfId="44" applyNumberFormat="1" applyFont="1" applyFill="1" applyBorder="1" applyAlignment="1" applyProtection="1">
      <alignment horizontal="center" vertical="center"/>
      <protection/>
    </xf>
    <xf numFmtId="0" fontId="30" fillId="22" borderId="78" xfId="44" applyNumberFormat="1" applyFont="1" applyFill="1" applyBorder="1" applyAlignment="1" applyProtection="1">
      <alignment horizontal="center" vertical="center"/>
      <protection/>
    </xf>
    <xf numFmtId="0" fontId="30" fillId="22" borderId="77" xfId="44" applyNumberFormat="1" applyFont="1" applyFill="1" applyBorder="1" applyAlignment="1" applyProtection="1">
      <alignment horizontal="center" vertical="center"/>
      <protection/>
    </xf>
    <xf numFmtId="0" fontId="30" fillId="22" borderId="79" xfId="44" applyNumberFormat="1" applyFont="1" applyFill="1" applyBorder="1" applyAlignment="1" applyProtection="1">
      <alignment horizontal="center" vertical="center"/>
      <protection/>
    </xf>
    <xf numFmtId="0" fontId="30" fillId="22" borderId="80" xfId="44" applyNumberFormat="1" applyFont="1" applyFill="1" applyBorder="1" applyAlignment="1" applyProtection="1">
      <alignment horizontal="center" vertical="center"/>
      <protection/>
    </xf>
    <xf numFmtId="0" fontId="30" fillId="22" borderId="81" xfId="44" applyNumberFormat="1" applyFont="1" applyFill="1" applyBorder="1" applyAlignment="1" applyProtection="1">
      <alignment horizontal="center" vertical="center"/>
      <protection/>
    </xf>
    <xf numFmtId="0" fontId="30" fillId="22" borderId="82" xfId="44" applyNumberFormat="1" applyFont="1" applyFill="1" applyBorder="1" applyAlignment="1" applyProtection="1">
      <alignment horizontal="center" vertical="center"/>
      <protection/>
    </xf>
    <xf numFmtId="0" fontId="30" fillId="22" borderId="83" xfId="44" applyNumberFormat="1" applyFont="1" applyFill="1" applyBorder="1" applyAlignment="1" applyProtection="1">
      <alignment horizontal="center" vertical="center"/>
      <protection/>
    </xf>
    <xf numFmtId="0" fontId="30" fillId="22" borderId="84" xfId="44" applyNumberFormat="1" applyFont="1" applyFill="1" applyBorder="1" applyAlignment="1" applyProtection="1">
      <alignment horizontal="center" vertical="center"/>
      <protection/>
    </xf>
    <xf numFmtId="0" fontId="12" fillId="14" borderId="85" xfId="44" applyNumberFormat="1" applyFont="1" applyFill="1" applyBorder="1" applyAlignment="1" applyProtection="1">
      <alignment horizontal="center" vertical="center"/>
      <protection/>
    </xf>
    <xf numFmtId="0" fontId="12" fillId="14" borderId="86" xfId="44" applyNumberFormat="1" applyFont="1" applyFill="1" applyBorder="1" applyAlignment="1" applyProtection="1">
      <alignment horizontal="center" vertical="center"/>
      <protection/>
    </xf>
    <xf numFmtId="0" fontId="12" fillId="14" borderId="87" xfId="44" applyNumberFormat="1" applyFont="1" applyFill="1" applyBorder="1" applyAlignment="1" applyProtection="1">
      <alignment horizontal="center" vertical="center"/>
      <protection/>
    </xf>
    <xf numFmtId="0" fontId="12" fillId="14" borderId="87" xfId="44" applyNumberFormat="1" applyFont="1" applyFill="1" applyBorder="1" applyAlignment="1" applyProtection="1">
      <alignment horizontal="center" vertical="center"/>
      <protection/>
    </xf>
    <xf numFmtId="0" fontId="12" fillId="14" borderId="86" xfId="44" applyNumberFormat="1" applyFont="1" applyFill="1" applyBorder="1" applyAlignment="1" applyProtection="1">
      <alignment horizontal="center" vertical="center"/>
      <protection/>
    </xf>
    <xf numFmtId="0" fontId="12" fillId="14" borderId="88" xfId="44" applyNumberFormat="1" applyFont="1" applyFill="1" applyBorder="1" applyAlignment="1" applyProtection="1">
      <alignment horizontal="center" vertical="center"/>
      <protection/>
    </xf>
    <xf numFmtId="0" fontId="12" fillId="14" borderId="89" xfId="44" applyNumberFormat="1" applyFont="1" applyFill="1" applyBorder="1" applyAlignment="1" applyProtection="1">
      <alignment horizontal="center" vertical="center"/>
      <protection/>
    </xf>
    <xf numFmtId="0" fontId="12" fillId="7" borderId="90" xfId="44" applyNumberFormat="1" applyFont="1" applyFill="1" applyBorder="1" applyAlignment="1" applyProtection="1">
      <alignment horizontal="center" vertical="center"/>
      <protection/>
    </xf>
    <xf numFmtId="0" fontId="12" fillId="7" borderId="91" xfId="44" applyNumberFormat="1" applyFont="1" applyFill="1" applyBorder="1" applyAlignment="1" applyProtection="1">
      <alignment horizontal="center" vertical="center"/>
      <protection/>
    </xf>
    <xf numFmtId="0" fontId="12" fillId="7" borderId="92" xfId="44" applyNumberFormat="1" applyFont="1" applyFill="1" applyBorder="1" applyAlignment="1" applyProtection="1">
      <alignment horizontal="center" vertical="center"/>
      <protection/>
    </xf>
    <xf numFmtId="0" fontId="12" fillId="7" borderId="93" xfId="44" applyNumberFormat="1" applyFont="1" applyFill="1" applyBorder="1" applyAlignment="1" applyProtection="1">
      <alignment horizontal="center" vertical="center"/>
      <protection/>
    </xf>
    <xf numFmtId="0" fontId="12" fillId="0" borderId="94" xfId="59" applyNumberFormat="1" applyFont="1" applyFill="1" applyBorder="1" applyAlignment="1" applyProtection="1">
      <alignment horizontal="left" vertical="center"/>
      <protection/>
    </xf>
    <xf numFmtId="0" fontId="12" fillId="0" borderId="95" xfId="59" applyNumberFormat="1" applyFont="1" applyFill="1" applyBorder="1" applyAlignment="1" applyProtection="1">
      <alignment vertical="center"/>
      <protection/>
    </xf>
    <xf numFmtId="0" fontId="12" fillId="0" borderId="96" xfId="59" applyNumberFormat="1" applyFont="1" applyFill="1" applyBorder="1" applyAlignment="1" applyProtection="1">
      <alignment vertical="center"/>
      <protection/>
    </xf>
    <xf numFmtId="0" fontId="24" fillId="7" borderId="97" xfId="0" applyFont="1" applyFill="1" applyBorder="1" applyAlignment="1" applyProtection="1">
      <alignment horizontal="center" vertical="center" wrapText="1"/>
      <protection/>
    </xf>
    <xf numFmtId="0" fontId="24" fillId="7" borderId="98" xfId="0" applyFont="1" applyFill="1" applyBorder="1" applyAlignment="1" applyProtection="1">
      <alignment horizontal="center" vertical="center" wrapText="1"/>
      <protection/>
    </xf>
    <xf numFmtId="0" fontId="27" fillId="14" borderId="98" xfId="0" applyFont="1" applyFill="1" applyBorder="1" applyAlignment="1" applyProtection="1">
      <alignment horizontal="center" vertical="center" wrapText="1"/>
      <protection/>
    </xf>
    <xf numFmtId="0" fontId="27" fillId="14" borderId="99" xfId="0" applyFont="1" applyFill="1" applyBorder="1" applyAlignment="1" applyProtection="1">
      <alignment horizontal="center" vertical="center" wrapText="1"/>
      <protection/>
    </xf>
    <xf numFmtId="0" fontId="24" fillId="7" borderId="99" xfId="0" applyFont="1" applyFill="1" applyBorder="1" applyAlignment="1" applyProtection="1">
      <alignment horizontal="center" vertical="center" wrapText="1"/>
      <protection/>
    </xf>
    <xf numFmtId="0" fontId="24" fillId="7" borderId="100" xfId="0" applyFont="1" applyFill="1" applyBorder="1" applyAlignment="1" applyProtection="1">
      <alignment horizontal="center" vertical="center" wrapText="1"/>
      <protection/>
    </xf>
    <xf numFmtId="0" fontId="24" fillId="7" borderId="101" xfId="0" applyFont="1" applyFill="1" applyBorder="1" applyAlignment="1" applyProtection="1">
      <alignment horizontal="center" vertical="center" wrapText="1"/>
      <protection/>
    </xf>
    <xf numFmtId="0" fontId="24" fillId="7" borderId="102" xfId="0" applyFont="1" applyFill="1" applyBorder="1" applyAlignment="1" applyProtection="1">
      <alignment horizontal="center" vertical="center" wrapText="1"/>
      <protection/>
    </xf>
    <xf numFmtId="0" fontId="24" fillId="14" borderId="103" xfId="0" applyFont="1" applyFill="1" applyBorder="1" applyAlignment="1" applyProtection="1">
      <alignment horizontal="center" vertical="center" wrapText="1"/>
      <protection/>
    </xf>
    <xf numFmtId="0" fontId="24" fillId="14" borderId="104" xfId="0" applyFont="1" applyFill="1" applyBorder="1" applyAlignment="1" applyProtection="1">
      <alignment horizontal="center" vertical="center" wrapText="1"/>
      <protection/>
    </xf>
    <xf numFmtId="0" fontId="24" fillId="7" borderId="17" xfId="0" applyFont="1" applyFill="1" applyBorder="1" applyAlignment="1" applyProtection="1">
      <alignment horizontal="center" vertical="center" wrapText="1"/>
      <protection/>
    </xf>
    <xf numFmtId="0" fontId="24" fillId="7" borderId="105" xfId="0" applyFont="1" applyFill="1" applyBorder="1" applyAlignment="1" applyProtection="1">
      <alignment horizontal="center" vertical="center" wrapText="1"/>
      <protection/>
    </xf>
    <xf numFmtId="0" fontId="27" fillId="14" borderId="106" xfId="0" applyFont="1" applyFill="1" applyBorder="1" applyAlignment="1" applyProtection="1">
      <alignment horizontal="center" vertical="center" wrapText="1"/>
      <protection/>
    </xf>
    <xf numFmtId="0" fontId="27" fillId="14" borderId="107" xfId="0" applyFont="1" applyFill="1" applyBorder="1" applyAlignment="1" applyProtection="1">
      <alignment horizontal="center" vertical="center" wrapText="1"/>
      <protection/>
    </xf>
    <xf numFmtId="0" fontId="27" fillId="14" borderId="100" xfId="0" applyFont="1" applyFill="1" applyBorder="1" applyAlignment="1" applyProtection="1">
      <alignment horizontal="center" vertical="center" wrapText="1"/>
      <protection/>
    </xf>
    <xf numFmtId="0" fontId="27" fillId="14" borderId="101" xfId="0" applyFont="1" applyFill="1" applyBorder="1" applyAlignment="1" applyProtection="1">
      <alignment horizontal="center" vertical="center" wrapText="1"/>
      <protection/>
    </xf>
    <xf numFmtId="0" fontId="27" fillId="14" borderId="102" xfId="0" applyFont="1" applyFill="1" applyBorder="1" applyAlignment="1" applyProtection="1">
      <alignment horizontal="center" vertical="center" wrapText="1"/>
      <protection/>
    </xf>
    <xf numFmtId="0" fontId="24" fillId="7" borderId="108" xfId="0" applyFont="1" applyFill="1" applyBorder="1" applyAlignment="1" applyProtection="1">
      <alignment horizontal="center" vertical="center" wrapText="1"/>
      <protection/>
    </xf>
    <xf numFmtId="0" fontId="24" fillId="7" borderId="103" xfId="0" applyFont="1" applyFill="1" applyBorder="1" applyAlignment="1" applyProtection="1">
      <alignment horizontal="center" vertical="center" wrapText="1"/>
      <protection/>
    </xf>
    <xf numFmtId="0" fontId="24" fillId="7" borderId="109" xfId="0" applyFont="1" applyFill="1" applyBorder="1" applyAlignment="1" applyProtection="1">
      <alignment horizontal="center" vertical="center" wrapText="1"/>
      <protection/>
    </xf>
    <xf numFmtId="0" fontId="24" fillId="7" borderId="110" xfId="0" applyFont="1" applyFill="1" applyBorder="1" applyAlignment="1" applyProtection="1">
      <alignment horizontal="center" vertical="center" wrapText="1"/>
      <protection/>
    </xf>
    <xf numFmtId="0" fontId="24" fillId="7" borderId="111" xfId="0" applyFont="1" applyFill="1" applyBorder="1" applyAlignment="1" applyProtection="1">
      <alignment horizontal="center" vertical="center" wrapText="1"/>
      <protection/>
    </xf>
    <xf numFmtId="0" fontId="27" fillId="7" borderId="112" xfId="0" applyFont="1" applyFill="1" applyBorder="1" applyAlignment="1" applyProtection="1">
      <alignment horizontal="center" vertical="center" wrapText="1"/>
      <protection/>
    </xf>
    <xf numFmtId="0" fontId="27" fillId="7" borderId="113" xfId="0" applyFont="1" applyFill="1" applyBorder="1" applyAlignment="1" applyProtection="1">
      <alignment horizontal="center" vertical="center" wrapText="1"/>
      <protection/>
    </xf>
    <xf numFmtId="0" fontId="27" fillId="7" borderId="15" xfId="0" applyFont="1" applyFill="1" applyBorder="1" applyAlignment="1" applyProtection="1">
      <alignment horizontal="center" vertical="center" wrapText="1"/>
      <protection/>
    </xf>
    <xf numFmtId="0" fontId="27" fillId="7" borderId="19" xfId="0" applyFont="1" applyFill="1" applyBorder="1" applyAlignment="1" applyProtection="1">
      <alignment horizontal="center" vertical="center" wrapText="1"/>
      <protection/>
    </xf>
    <xf numFmtId="0" fontId="24" fillId="7" borderId="114" xfId="0" applyFont="1" applyFill="1" applyBorder="1" applyAlignment="1" applyProtection="1">
      <alignment horizontal="center" vertical="center" wrapText="1"/>
      <protection/>
    </xf>
    <xf numFmtId="0" fontId="24" fillId="7" borderId="104" xfId="0" applyFont="1" applyFill="1" applyBorder="1" applyAlignment="1" applyProtection="1">
      <alignment horizontal="center" vertical="center" wrapText="1"/>
      <protection/>
    </xf>
    <xf numFmtId="0" fontId="24" fillId="7" borderId="115" xfId="0" applyFont="1" applyFill="1" applyBorder="1" applyAlignment="1" applyProtection="1">
      <alignment horizontal="center" vertical="center" wrapText="1"/>
      <protection/>
    </xf>
    <xf numFmtId="0" fontId="24" fillId="14" borderId="108" xfId="0" applyFont="1" applyFill="1" applyBorder="1" applyAlignment="1" applyProtection="1">
      <alignment horizontal="center" vertical="center" wrapText="1"/>
      <protection/>
    </xf>
    <xf numFmtId="0" fontId="24" fillId="14" borderId="115" xfId="0" applyFont="1" applyFill="1" applyBorder="1" applyAlignment="1" applyProtection="1">
      <alignment horizontal="center" vertical="center" wrapText="1"/>
      <protection/>
    </xf>
    <xf numFmtId="0" fontId="24" fillId="14" borderId="109" xfId="0" applyFont="1" applyFill="1" applyBorder="1" applyAlignment="1" applyProtection="1">
      <alignment horizontal="center" vertical="center" wrapText="1"/>
      <protection/>
    </xf>
    <xf numFmtId="0" fontId="24" fillId="14" borderId="105" xfId="0" applyFont="1" applyFill="1" applyBorder="1" applyAlignment="1" applyProtection="1">
      <alignment horizontal="center" vertical="center" wrapText="1"/>
      <protection/>
    </xf>
    <xf numFmtId="0" fontId="27" fillId="14" borderId="112" xfId="0" applyFont="1" applyFill="1" applyBorder="1" applyAlignment="1" applyProtection="1">
      <alignment horizontal="center" vertical="center" wrapText="1"/>
      <protection/>
    </xf>
    <xf numFmtId="0" fontId="27" fillId="14" borderId="113" xfId="0" applyFont="1" applyFill="1" applyBorder="1" applyAlignment="1" applyProtection="1">
      <alignment horizontal="center" vertical="center" wrapText="1"/>
      <protection/>
    </xf>
    <xf numFmtId="0" fontId="27" fillId="14" borderId="116" xfId="0" applyFont="1" applyFill="1" applyBorder="1" applyAlignment="1" applyProtection="1">
      <alignment horizontal="center" vertical="center" wrapText="1"/>
      <protection/>
    </xf>
    <xf numFmtId="0" fontId="27" fillId="14" borderId="117" xfId="0" applyFont="1" applyFill="1" applyBorder="1" applyAlignment="1" applyProtection="1">
      <alignment horizontal="center" vertical="center" wrapText="1"/>
      <protection/>
    </xf>
    <xf numFmtId="0" fontId="24" fillId="0" borderId="38" xfId="0" applyFont="1" applyFill="1" applyBorder="1" applyAlignment="1" applyProtection="1">
      <alignment horizontal="center" textRotation="255"/>
      <protection/>
    </xf>
    <xf numFmtId="0" fontId="24" fillId="0" borderId="16" xfId="0" applyFont="1" applyFill="1" applyBorder="1" applyAlignment="1" applyProtection="1">
      <alignment horizontal="center" textRotation="255"/>
      <protection/>
    </xf>
    <xf numFmtId="0" fontId="24" fillId="0" borderId="18" xfId="0" applyFont="1" applyFill="1" applyBorder="1" applyAlignment="1" applyProtection="1">
      <alignment horizontal="center" textRotation="255"/>
      <protection/>
    </xf>
    <xf numFmtId="0" fontId="27" fillId="0" borderId="0" xfId="61" applyFont="1" applyBorder="1" applyAlignment="1" applyProtection="1">
      <alignment horizontal="center" vertical="center"/>
      <protection/>
    </xf>
    <xf numFmtId="0" fontId="29" fillId="0" borderId="0" xfId="61" applyFont="1" applyAlignment="1" applyProtection="1">
      <alignment horizontal="center" vertical="center"/>
      <protection/>
    </xf>
    <xf numFmtId="0" fontId="27" fillId="0" borderId="38" xfId="61" applyFont="1" applyBorder="1" applyAlignment="1" applyProtection="1">
      <alignment horizontal="center" vertical="center"/>
      <protection/>
    </xf>
    <xf numFmtId="0" fontId="27" fillId="0" borderId="18" xfId="61" applyFont="1" applyBorder="1" applyAlignment="1" applyProtection="1">
      <alignment horizontal="center" vertical="center"/>
      <protection/>
    </xf>
    <xf numFmtId="0" fontId="27" fillId="0" borderId="118" xfId="61" applyFont="1" applyFill="1" applyBorder="1" applyAlignment="1" applyProtection="1">
      <alignment horizontal="center" vertical="center"/>
      <protection/>
    </xf>
    <xf numFmtId="0" fontId="27" fillId="0" borderId="119" xfId="61" applyFont="1" applyFill="1" applyBorder="1" applyAlignment="1" applyProtection="1">
      <alignment horizontal="center" vertical="center"/>
      <protection/>
    </xf>
    <xf numFmtId="218" fontId="27" fillId="4" borderId="118" xfId="61" applyNumberFormat="1" applyFont="1" applyFill="1" applyBorder="1" applyAlignment="1" applyProtection="1">
      <alignment horizontal="center" vertical="center"/>
      <protection/>
    </xf>
    <xf numFmtId="218" fontId="27" fillId="4" borderId="55" xfId="61" applyNumberFormat="1" applyFont="1" applyFill="1" applyBorder="1" applyAlignment="1" applyProtection="1">
      <alignment horizontal="center" vertical="center"/>
      <protection/>
    </xf>
    <xf numFmtId="218" fontId="27" fillId="25" borderId="118" xfId="61" applyNumberFormat="1" applyFont="1" applyFill="1" applyBorder="1" applyAlignment="1" applyProtection="1">
      <alignment horizontal="center" vertical="center"/>
      <protection/>
    </xf>
    <xf numFmtId="218" fontId="27" fillId="25" borderId="55" xfId="61" applyNumberFormat="1" applyFont="1" applyFill="1" applyBorder="1" applyAlignment="1" applyProtection="1">
      <alignment horizontal="center" vertical="center"/>
      <protection/>
    </xf>
    <xf numFmtId="0" fontId="27" fillId="0" borderId="15" xfId="61" applyFont="1" applyBorder="1" applyAlignment="1" applyProtection="1">
      <alignment horizontal="center" vertical="center"/>
      <protection/>
    </xf>
    <xf numFmtId="0" fontId="27" fillId="0" borderId="17" xfId="61" applyFont="1" applyBorder="1" applyAlignment="1" applyProtection="1">
      <alignment horizontal="center" vertical="center"/>
      <protection/>
    </xf>
    <xf numFmtId="0" fontId="27" fillId="0" borderId="38" xfId="61" applyFont="1" applyBorder="1" applyAlignment="1" applyProtection="1">
      <alignment horizontal="center" vertical="center" wrapText="1"/>
      <protection/>
    </xf>
    <xf numFmtId="0" fontId="27" fillId="0" borderId="16" xfId="61" applyFont="1" applyBorder="1" applyAlignment="1" applyProtection="1">
      <alignment horizontal="center" vertical="center" wrapText="1"/>
      <protection/>
    </xf>
    <xf numFmtId="0" fontId="27" fillId="0" borderId="18" xfId="61" applyFont="1" applyBorder="1" applyAlignment="1" applyProtection="1">
      <alignment horizontal="center" vertical="center" wrapText="1"/>
      <protection/>
    </xf>
    <xf numFmtId="0" fontId="27" fillId="26" borderId="101" xfId="61" applyFont="1" applyFill="1" applyBorder="1" applyAlignment="1" applyProtection="1">
      <alignment horizontal="center" vertical="center"/>
      <protection/>
    </xf>
    <xf numFmtId="0" fontId="27" fillId="26" borderId="102" xfId="61" applyFont="1" applyFill="1" applyBorder="1" applyAlignment="1" applyProtection="1">
      <alignment horizontal="center" vertical="center"/>
      <protection/>
    </xf>
    <xf numFmtId="0" fontId="27" fillId="4" borderId="101" xfId="61" applyFont="1" applyFill="1" applyBorder="1" applyAlignment="1" applyProtection="1">
      <alignment horizontal="center" vertical="center"/>
      <protection/>
    </xf>
    <xf numFmtId="0" fontId="27" fillId="4" borderId="102" xfId="61" applyFont="1" applyFill="1" applyBorder="1" applyAlignment="1" applyProtection="1">
      <alignment horizontal="center" vertical="center"/>
      <protection/>
    </xf>
    <xf numFmtId="218" fontId="27" fillId="26" borderId="118" xfId="61" applyNumberFormat="1" applyFont="1" applyFill="1" applyBorder="1" applyAlignment="1" applyProtection="1">
      <alignment horizontal="center" vertical="center"/>
      <protection/>
    </xf>
    <xf numFmtId="218" fontId="27" fillId="26" borderId="55" xfId="61" applyNumberFormat="1" applyFont="1" applyFill="1" applyBorder="1" applyAlignment="1" applyProtection="1">
      <alignment horizontal="center" vertical="center"/>
      <protection/>
    </xf>
    <xf numFmtId="0" fontId="27" fillId="25" borderId="15" xfId="61" applyFont="1" applyFill="1" applyBorder="1" applyAlignment="1" applyProtection="1">
      <alignment horizontal="center" vertical="center"/>
      <protection/>
    </xf>
    <xf numFmtId="0" fontId="27" fillId="25" borderId="120" xfId="61" applyFont="1" applyFill="1" applyBorder="1" applyAlignment="1" applyProtection="1">
      <alignment horizontal="center" vertical="center"/>
      <protection/>
    </xf>
    <xf numFmtId="166" fontId="12" fillId="0" borderId="0" xfId="59" applyNumberFormat="1" applyFont="1" applyFill="1" applyBorder="1" applyAlignment="1" applyProtection="1">
      <alignment horizontal="left" vertical="center" wrapText="1"/>
      <protection/>
    </xf>
    <xf numFmtId="0" fontId="27" fillId="0" borderId="0" xfId="61" applyFont="1" applyFill="1" applyBorder="1" applyAlignment="1" applyProtection="1">
      <alignment horizontal="left" vertical="center"/>
      <protection/>
    </xf>
    <xf numFmtId="0" fontId="28" fillId="0" borderId="0" xfId="61" applyNumberFormat="1" applyFont="1" applyFill="1" applyBorder="1" applyAlignment="1" applyProtection="1">
      <alignment vertical="center"/>
      <protection/>
    </xf>
    <xf numFmtId="0" fontId="27" fillId="0" borderId="14" xfId="61" applyFont="1" applyFill="1" applyBorder="1" applyAlignment="1" applyProtection="1">
      <alignment vertical="center" wrapText="1"/>
      <protection/>
    </xf>
    <xf numFmtId="0" fontId="27" fillId="0" borderId="0" xfId="61" applyFont="1" applyFill="1" applyBorder="1" applyAlignment="1" applyProtection="1">
      <alignment vertical="center" wrapText="1"/>
      <protection/>
    </xf>
    <xf numFmtId="0" fontId="27" fillId="0" borderId="0" xfId="61" applyFont="1" applyFill="1" applyBorder="1" applyAlignment="1" applyProtection="1">
      <alignment vertical="center"/>
      <protection/>
    </xf>
    <xf numFmtId="0" fontId="29" fillId="0" borderId="0" xfId="61" applyFont="1" applyAlignment="1" applyProtection="1">
      <alignment vertical="center"/>
      <protection/>
    </xf>
    <xf numFmtId="165" fontId="28" fillId="0" borderId="39" xfId="44" applyFont="1" applyFill="1" applyBorder="1" applyAlignment="1" applyProtection="1">
      <alignment vertical="center"/>
      <protection/>
    </xf>
  </cellXfs>
  <cellStyles count="6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Lien hypertexte 2" xfId="47"/>
    <cellStyle name="Followed Hyperlink" xfId="48"/>
    <cellStyle name="Comma" xfId="49"/>
    <cellStyle name="Comma [0]" xfId="50"/>
    <cellStyle name="Milliers 2" xfId="51"/>
    <cellStyle name="Currency" xfId="52"/>
    <cellStyle name="Currency [0]" xfId="53"/>
    <cellStyle name="Monétaire 2" xfId="54"/>
    <cellStyle name="Monétaire 3" xfId="55"/>
    <cellStyle name="Neutre" xfId="56"/>
    <cellStyle name="Normal 2" xfId="57"/>
    <cellStyle name="Normal 3" xfId="58"/>
    <cellStyle name="Normal 4" xfId="59"/>
    <cellStyle name="Normal_Gestion des chèques" xfId="60"/>
    <cellStyle name="Normal_Tarif vente" xfId="61"/>
    <cellStyle name="Percent" xfId="62"/>
    <cellStyle name="Satisfaisant" xfId="63"/>
    <cellStyle name="Sortie" xfId="64"/>
    <cellStyle name="Standard_Anpassen der Amortisation" xfId="65"/>
    <cellStyle name="Texte explicatif" xfId="66"/>
    <cellStyle name="Titre" xfId="67"/>
    <cellStyle name="Titre 1" xfId="68"/>
    <cellStyle name="Titre 2" xfId="69"/>
    <cellStyle name="Titre 3" xfId="70"/>
    <cellStyle name="Titre 4" xfId="71"/>
    <cellStyle name="Total" xfId="72"/>
    <cellStyle name="Vérification" xfId="73"/>
    <cellStyle name="Währung [0]_Budget" xfId="74"/>
    <cellStyle name="Währung_Budget" xfId="75"/>
  </cellStyles>
  <dxfs count="3">
    <dxf>
      <font>
        <color rgb="FFCB0707"/>
      </font>
      <border/>
    </dxf>
    <dxf>
      <font>
        <b/>
        <i val="0"/>
        <color rgb="FF008000"/>
      </font>
      <fill>
        <patternFill>
          <bgColor rgb="FF33CCCC"/>
        </patternFill>
      </fill>
      <border/>
    </dxf>
    <dxf>
      <font>
        <color rgb="FFC44100"/>
      </font>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B12946"/>
      <rgbColor rgb="0000C400"/>
      <rgbColor rgb="000000FF"/>
      <rgbColor rgb="00FFE8D1"/>
      <rgbColor rgb="00CB070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BF6D1"/>
      <rgbColor rgb="0099CCFF"/>
      <rgbColor rgb="00F39FB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441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0</xdr:colOff>
      <xdr:row>17</xdr:row>
      <xdr:rowOff>0</xdr:rowOff>
    </xdr:from>
    <xdr:to>
      <xdr:col>46</xdr:col>
      <xdr:colOff>0</xdr:colOff>
      <xdr:row>17</xdr:row>
      <xdr:rowOff>0</xdr:rowOff>
    </xdr:to>
    <xdr:pic>
      <xdr:nvPicPr>
        <xdr:cNvPr id="1" name="Calendar1" hidden="1"/>
        <xdr:cNvPicPr preferRelativeResize="1">
          <a:picLocks noChangeAspect="1"/>
        </xdr:cNvPicPr>
      </xdr:nvPicPr>
      <xdr:blipFill>
        <a:blip r:embed="rId1"/>
        <a:stretch>
          <a:fillRect/>
        </a:stretch>
      </xdr:blipFill>
      <xdr:spPr>
        <a:xfrm>
          <a:off x="18897600" y="3162300"/>
          <a:ext cx="0" cy="0"/>
        </a:xfrm>
        <a:prstGeom prst="rect">
          <a:avLst/>
        </a:prstGeom>
        <a:noFill/>
        <a:ln w="3175" cmpd="sng">
          <a:noFill/>
        </a:ln>
      </xdr:spPr>
    </xdr:pic>
    <xdr:clientData/>
  </xdr:twoCellAnchor>
  <xdr:oneCellAnchor>
    <xdr:from>
      <xdr:col>15</xdr:col>
      <xdr:colOff>571500</xdr:colOff>
      <xdr:row>18</xdr:row>
      <xdr:rowOff>57150</xdr:rowOff>
    </xdr:from>
    <xdr:ext cx="11620500" cy="3105150"/>
    <xdr:sp>
      <xdr:nvSpPr>
        <xdr:cNvPr id="2" name="TextBox 44"/>
        <xdr:cNvSpPr txBox="1">
          <a:spLocks noChangeArrowheads="1"/>
        </xdr:cNvSpPr>
      </xdr:nvSpPr>
      <xdr:spPr>
        <a:xfrm>
          <a:off x="7229475" y="3381375"/>
          <a:ext cx="11620500" cy="3105150"/>
        </a:xfrm>
        <a:prstGeom prst="rect">
          <a:avLst/>
        </a:prstGeom>
        <a:solidFill>
          <a:srgbClr val="CCFFCC"/>
        </a:solidFill>
        <a:ln w="3175" cmpd="sng">
          <a:solidFill>
            <a:srgbClr val="00808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Ci-dessous la formule telle que je la veux, et dans la cellule je suis obligé de supprimer quelques éléments. J'obtiens le message d'erreur "Formule trop longue". Je n'ai pourtant utilisé que 4 SI et 4 ET imbriqués sur 7 autorisés.
Y a t il une solution soit en formule sachant que la formule est recopiée et incrémentée sur une centaine de lignes soit en VBA ?
=</a:t>
          </a:r>
          <a:r>
            <a:rPr lang="en-US" cap="none" sz="1200" b="0" i="0" u="none" baseline="0">
              <a:solidFill>
                <a:srgbClr val="0000FF"/>
              </a:solidFill>
              <a:latin typeface="Times New Roman"/>
              <a:ea typeface="Times New Roman"/>
              <a:cs typeface="Times New Roman"/>
            </a:rPr>
            <a:t>SI(ET(A7="x";D7="AAAAA");(SOMME(R7)*Tarif!$D$33+SOMME(T7)*Tarif!$D$34+SOMME(V7)*Tarif!$D$35+SOMME(X7)*Tarif!$D$36+SOMME(Z7)*Tarif!$D$37+SOMME(AB7)*Tarif!$D$38+SOMME(AD7)*Tarif!$D$39+SOMME(AF7)*Tarif!$D$40+SOMME(AH7)*Tarif!$D$41+SOMME(AJ7)*Tarif!$D$42+SOMME(AL7)*Tarif!$D$43+SOMME(AN7)*Tarif!$D$44+SOMME(AP7)*Tarif!$D$45+SOMME(AR7)*Tarif!$D$46);</a:t>
          </a:r>
          <a:r>
            <a:rPr lang="en-US" cap="none" sz="1200" b="0" i="0" u="none" baseline="0">
              <a:solidFill>
                <a:srgbClr val="008080"/>
              </a:solidFill>
              <a:latin typeface="Times New Roman"/>
              <a:ea typeface="Times New Roman"/>
              <a:cs typeface="Times New Roman"/>
            </a:rPr>
            <a:t>SI(ET(A7="x";D7="BBBBB");(SOMME(R7)*Tarif!$I$33+SOMME(T7)*Tarif!$I$34+SOMME(V7)*Tarif!$I$35+SOMME(X7)*Tarif!$I$36+SOMME(Z7)*Tarif!$I$37+SOMME(AB7)*Tarif!$I$38+SOMME(AD7)*Tarif!$I$39+SOMME(AF7)*Tarif!$I$40+SOMME(AH7)*Tarif!$I$41+SOMME(AJ7)*Tarif!$I$42+SOMME(AL7)*Tarif!$I$43+SOMME(AN7)*Tarif!$I$44+SOMME(AP7)*Tarif!$I$45+SOMME(AR7)*Tarif!$I$46);</a:t>
          </a:r>
          <a:r>
            <a:rPr lang="en-US" cap="none" sz="1200" b="0" i="0" u="none" baseline="0">
              <a:solidFill>
                <a:srgbClr val="FF6600"/>
              </a:solidFill>
              <a:latin typeface="Times New Roman"/>
              <a:ea typeface="Times New Roman"/>
              <a:cs typeface="Times New Roman"/>
            </a:rPr>
            <a:t>SI(ET(A7="x";D7="CCCCC");(SOMME(R7)*Tarif!$J$33+SOMME(T7)*Tarif!$J$34+SOMME(V7)*Tarif!$J$35+SOMME(X7)*Tarif!$J$36+SOMME(Z7)*Tarif!$J$37+SOMME(AB7)*Tarif!$J$38+SOMME(AD7)*Tarif!$J$39+SOMME(AF7)*Tarif!$J$40+SOMME(AH7)*Tarif!$J$41+SOMME(AJ7)*Tarif!$J$42+SOMME(AL7)*Tarif!$J$43+SOMME(AN7)*Tarif!$J$44+SOMME(AP7)*Tarif!$J$45+SOMME(AR7)*Tarif!$J$46);</a:t>
          </a:r>
          <a:r>
            <a:rPr lang="en-US" cap="none" sz="1200" b="0" i="0" u="none" baseline="0">
              <a:latin typeface="Times New Roman"/>
              <a:ea typeface="Times New Roman"/>
              <a:cs typeface="Times New Roman"/>
            </a:rPr>
            <a:t>SI(ET(A7="x";D7="DDDDD");(SOMME(R7)*Tarif!$K$33+SOMME(T7)*Tarif!$K$34+SOMME(V7)*Tarif!$K$35+SOMME(X7)*Tarif!$K$36+SOMME(Z7)*Tarif!$K$37+SOMME(AB7)*Tarif!$K$38+SOMME(AD7)*Tarif!$K$39+SOMME(AF7)*Tarif!$K$40+SOMME(AH7)*Tarif!$K$41+SOMME(AJ7)*Tarif!$K$42+SOMME(AL7)*Tarif!$K$43+SOMME(AN7)*Tarif!$K$44+SOMME(AP7)*Tarif!$K$45+SOMME(AR7)*Tarif!$K$46);""))))</a:t>
          </a:r>
        </a:p>
      </xdr:txBody>
    </xdr:sp>
    <xdr:clientData/>
  </xdr:oneCellAnchor>
  <xdr:twoCellAnchor>
    <xdr:from>
      <xdr:col>46</xdr:col>
      <xdr:colOff>19050</xdr:colOff>
      <xdr:row>7</xdr:row>
      <xdr:rowOff>104775</xdr:rowOff>
    </xdr:from>
    <xdr:to>
      <xdr:col>47</xdr:col>
      <xdr:colOff>28575</xdr:colOff>
      <xdr:row>27</xdr:row>
      <xdr:rowOff>19050</xdr:rowOff>
    </xdr:to>
    <xdr:sp>
      <xdr:nvSpPr>
        <xdr:cNvPr id="3" name="Polygon 45"/>
        <xdr:cNvSpPr>
          <a:spLocks/>
        </xdr:cNvSpPr>
      </xdr:nvSpPr>
      <xdr:spPr>
        <a:xfrm>
          <a:off x="18916650" y="1647825"/>
          <a:ext cx="771525" cy="3228975"/>
        </a:xfrm>
        <a:custGeom>
          <a:pathLst>
            <a:path h="339" w="81">
              <a:moveTo>
                <a:pt x="0" y="339"/>
              </a:moveTo>
              <a:lnTo>
                <a:pt x="81" y="339"/>
              </a:lnTo>
              <a:lnTo>
                <a:pt x="81" y="0"/>
              </a:lnTo>
              <a:lnTo>
                <a:pt x="21" y="0"/>
              </a:lnTo>
            </a:path>
          </a:pathLst>
        </a:custGeom>
        <a:noFill/>
        <a:ln w="28575" cmpd="sng">
          <a:solidFill>
            <a:srgbClr val="CB0707"/>
          </a:solidFill>
          <a:headEnd type="none"/>
          <a:tailEnd type="triangle"/>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rifs\Stoc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mmandes%20group&#233;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tock_New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es%20documents\Caisse%20d'&#233;pargne\Gestion%20des%20ch&#232;qu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ande"/>
      <sheetName val="Liste"/>
      <sheetName val="Poids_Transport"/>
      <sheetName val="Remise de chèque"/>
      <sheetName val="Livraison"/>
      <sheetName val="Bon de commande"/>
      <sheetName val="Tarif"/>
      <sheetName val="Livraison à imprimer"/>
      <sheetName val="Vente_stock"/>
      <sheetName val="Bon_de_caisse"/>
      <sheetName val="Stock"/>
      <sheetName val="Archive V S et Cde"/>
      <sheetName val="Archive Bon_de_caisse"/>
      <sheetName val="Archive Stock"/>
      <sheetName val="Tarif NIORT"/>
    </sheetNames>
    <sheetDataSet>
      <sheetData sheetId="1">
        <row r="2">
          <cell r="G2" t="str">
            <v>AXA BANQUE</v>
          </cell>
          <cell r="H2" t="str">
            <v>AIFFRES</v>
          </cell>
        </row>
        <row r="3">
          <cell r="G3" t="str">
            <v>BANQUE POPULAIRE</v>
          </cell>
          <cell r="H3" t="str">
            <v>BENET</v>
          </cell>
        </row>
        <row r="4">
          <cell r="G4" t="str">
            <v>BANQUE TARNEAUD</v>
          </cell>
          <cell r="H4" t="str">
            <v>BORDEAUX</v>
          </cell>
        </row>
        <row r="5">
          <cell r="G5" t="str">
            <v>BNP PARIBAS</v>
          </cell>
          <cell r="H5" t="str">
            <v>CHAMBOURCY</v>
          </cell>
        </row>
        <row r="6">
          <cell r="G6" t="str">
            <v>CA Direct NMP</v>
          </cell>
          <cell r="H6" t="str">
            <v>CHAURAY</v>
          </cell>
        </row>
        <row r="7">
          <cell r="G7" t="str">
            <v>CAISES D'ÉPARGNE</v>
          </cell>
          <cell r="H7" t="str">
            <v>COULONGES/L'AUTIZE</v>
          </cell>
        </row>
        <row r="8">
          <cell r="G8" t="str">
            <v>CIC OUEST</v>
          </cell>
          <cell r="H8" t="str">
            <v>COURLAY</v>
          </cell>
        </row>
        <row r="9">
          <cell r="G9" t="str">
            <v>CRÉDIT AGRICOLE</v>
          </cell>
          <cell r="H9" t="str">
            <v>FONTENAY SOUS BOIS</v>
          </cell>
        </row>
        <row r="10">
          <cell r="G10" t="str">
            <v>CRÉDIT MARITIME</v>
          </cell>
          <cell r="H10" t="str">
            <v>FOURAS</v>
          </cell>
        </row>
        <row r="11">
          <cell r="G11" t="str">
            <v>CRÉDIT MUTUEL</v>
          </cell>
          <cell r="H11" t="str">
            <v>GRENOBLE</v>
          </cell>
        </row>
        <row r="12">
          <cell r="G12" t="str">
            <v>LA BANQUE POSTALE</v>
          </cell>
          <cell r="H12" t="str">
            <v>LA MOTTE SERVOLEX</v>
          </cell>
        </row>
        <row r="13">
          <cell r="G13" t="str">
            <v>LE CRÉDIT LYONNAIS</v>
          </cell>
          <cell r="H13" t="str">
            <v>LA ROCHELLE</v>
          </cell>
        </row>
        <row r="14">
          <cell r="G14" t="str">
            <v>SOCIÉTÉ GÉNÉRALE</v>
          </cell>
          <cell r="H14" t="str">
            <v>LORIENT</v>
          </cell>
        </row>
        <row r="15">
          <cell r="H15" t="str">
            <v>LUSIGNAN</v>
          </cell>
        </row>
        <row r="16">
          <cell r="H16" t="str">
            <v>MARENNES</v>
          </cell>
        </row>
        <row r="17">
          <cell r="H17" t="str">
            <v>MATHA</v>
          </cell>
        </row>
        <row r="18">
          <cell r="H18" t="str">
            <v>NIORT</v>
          </cell>
        </row>
        <row r="19">
          <cell r="H19" t="str">
            <v>NOGENT sur Oise</v>
          </cell>
        </row>
        <row r="20">
          <cell r="H20" t="str">
            <v>PONS</v>
          </cell>
        </row>
        <row r="21">
          <cell r="H21" t="str">
            <v>ROCHEFORT</v>
          </cell>
        </row>
        <row r="22">
          <cell r="H22" t="str">
            <v>SAINT HILAIRE DES LOGES</v>
          </cell>
        </row>
        <row r="23">
          <cell r="H23" t="str">
            <v>SAINT MAIXANT l'école</v>
          </cell>
        </row>
        <row r="24">
          <cell r="H24" t="str">
            <v>SAINTES</v>
          </cell>
        </row>
        <row r="25">
          <cell r="H25" t="str">
            <v>SAUJON</v>
          </cell>
        </row>
        <row r="26">
          <cell r="H26" t="str">
            <v>SURGÈRES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BIGEON"/>
      <sheetName val="TARIN"/>
      <sheetName val="Liste"/>
      <sheetName val="Tarif DOBIGEON"/>
      <sheetName val="Tarif TARIN"/>
      <sheetName val="Tarif NIORT"/>
      <sheetName val="Poids_Transport"/>
    </sheetNames>
    <sheetDataSet>
      <sheetData sheetId="2">
        <row r="2">
          <cell r="F2" t="str">
            <v>Entrée</v>
          </cell>
        </row>
        <row r="3">
          <cell r="F3" t="str">
            <v>Jean-Luc</v>
          </cell>
        </row>
        <row r="4">
          <cell r="F4" t="str">
            <v>Marie</v>
          </cell>
        </row>
        <row r="5">
          <cell r="F5" t="str">
            <v>Moi</v>
          </cell>
        </row>
        <row r="6">
          <cell r="F6" t="str">
            <v>Sortie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de_groupée_DOBIGEON"/>
      <sheetName val="Cde_groupée_TARIN"/>
      <sheetName val="Liste"/>
      <sheetName val="Vente_Stock_DOBIGEON"/>
      <sheetName val="Stock_DOBIGEON"/>
      <sheetName val="Vente_Stock_TARIN"/>
      <sheetName val="Stock_TARIN"/>
      <sheetName val="Remise de chèque"/>
      <sheetName val="Bon_de_commande"/>
      <sheetName val="Poids_Transport"/>
      <sheetName val="Tarif"/>
      <sheetName val="Tarif à imprimer"/>
      <sheetName val="Tarif_NIORT"/>
      <sheetName val="Tarif_NIORT à imprimer"/>
      <sheetName val="Bon_de_caisse"/>
      <sheetName val="Archive_Stock DOBIGEON"/>
      <sheetName val="Archive Cde groupée"/>
      <sheetName val="Archive Bon_de_caisse"/>
      <sheetName val="Archive Vente_Stock_DOBIGEON"/>
    </sheetNames>
    <sheetDataSet>
      <sheetData sheetId="2">
        <row r="2">
          <cell r="A2" t="str">
            <v>ALLEAU Francette</v>
          </cell>
          <cell r="F2" t="str">
            <v>Entrée</v>
          </cell>
          <cell r="G2" t="str">
            <v>AXA BANQUE</v>
          </cell>
          <cell r="H2" t="str">
            <v>AIFFRES</v>
          </cell>
        </row>
        <row r="3">
          <cell r="A3" t="str">
            <v>ANGELINI Isabelle</v>
          </cell>
          <cell r="F3" t="str">
            <v>FOURAS</v>
          </cell>
          <cell r="G3" t="str">
            <v>BANQUE POPULAIRE</v>
          </cell>
          <cell r="H3" t="str">
            <v>ASNIERES</v>
          </cell>
        </row>
        <row r="4">
          <cell r="A4" t="str">
            <v>ASTIER Rémy</v>
          </cell>
          <cell r="F4" t="str">
            <v>Jean-Luc</v>
          </cell>
          <cell r="G4" t="str">
            <v>BANQUE TARNEAUD</v>
          </cell>
          <cell r="H4" t="str">
            <v>BEAUVAIS</v>
          </cell>
        </row>
        <row r="5">
          <cell r="A5" t="str">
            <v>AUDURIER Cathy</v>
          </cell>
          <cell r="F5" t="str">
            <v>LES GONDS</v>
          </cell>
          <cell r="G5" t="str">
            <v>BNP PARIBAS</v>
          </cell>
          <cell r="H5" t="str">
            <v>BENET</v>
          </cell>
        </row>
        <row r="6">
          <cell r="A6" t="str">
            <v>AUGÉ Cyril</v>
          </cell>
          <cell r="F6" t="str">
            <v>Marie</v>
          </cell>
          <cell r="G6" t="str">
            <v>BP CA super NIORT</v>
          </cell>
          <cell r="H6" t="str">
            <v>BORDEAUX</v>
          </cell>
        </row>
        <row r="7">
          <cell r="A7" t="str">
            <v>BABARIT Nicolas</v>
          </cell>
          <cell r="F7" t="str">
            <v>Moi</v>
          </cell>
          <cell r="G7" t="str">
            <v>CA CMDS Chauray</v>
          </cell>
          <cell r="H7" t="str">
            <v>CA DIRECT NMP</v>
          </cell>
        </row>
        <row r="8">
          <cell r="A8" t="str">
            <v>BALAN Alain</v>
          </cell>
          <cell r="F8" t="str">
            <v>NIORT</v>
          </cell>
          <cell r="G8" t="str">
            <v>CA Direct NMP</v>
          </cell>
          <cell r="H8" t="str">
            <v>CHAMBOURCY</v>
          </cell>
        </row>
        <row r="9">
          <cell r="A9" t="str">
            <v>BALAN Danièle</v>
          </cell>
          <cell r="F9" t="str">
            <v>Sortie</v>
          </cell>
          <cell r="G9" t="str">
            <v>CAISSES D'ÉPARGNE</v>
          </cell>
          <cell r="H9" t="str">
            <v>CHAURAY</v>
          </cell>
        </row>
        <row r="10">
          <cell r="A10" t="str">
            <v>BARILLOT Nathalie</v>
          </cell>
          <cell r="F10" t="str">
            <v>STOCK</v>
          </cell>
          <cell r="G10" t="str">
            <v>CIC OUEST</v>
          </cell>
          <cell r="H10" t="str">
            <v>CLERMOND FERRAND</v>
          </cell>
        </row>
        <row r="11">
          <cell r="A11" t="str">
            <v>BARON Kim</v>
          </cell>
          <cell r="G11" t="str">
            <v>CRÉDIT AGRICOLE</v>
          </cell>
          <cell r="H11" t="str">
            <v>COULONGES/L'AUTIZE</v>
          </cell>
        </row>
        <row r="12">
          <cell r="A12" t="str">
            <v>BAUDRY Sophie</v>
          </cell>
          <cell r="G12" t="str">
            <v>CRÉDIT MARITIME</v>
          </cell>
          <cell r="H12" t="str">
            <v>COURLAY</v>
          </cell>
        </row>
        <row r="13">
          <cell r="A13" t="str">
            <v>BELLI Luigi</v>
          </cell>
          <cell r="G13" t="str">
            <v>CRÉDIT MUTUEL</v>
          </cell>
          <cell r="H13" t="str">
            <v>EVREUX</v>
          </cell>
        </row>
        <row r="14">
          <cell r="A14" t="str">
            <v>BERLAND Nicole</v>
          </cell>
          <cell r="G14" t="str">
            <v>GROUPAMABANQUE</v>
          </cell>
          <cell r="H14" t="str">
            <v>FONTENAY SOUS BOIS</v>
          </cell>
        </row>
        <row r="15">
          <cell r="A15" t="str">
            <v>BERNIER Dominique</v>
          </cell>
          <cell r="G15" t="str">
            <v>LA BANQUE POSTALE</v>
          </cell>
          <cell r="H15" t="str">
            <v>FOURAS</v>
          </cell>
        </row>
        <row r="16">
          <cell r="A16" t="str">
            <v>BESSON Monique</v>
          </cell>
          <cell r="G16" t="str">
            <v>LE CRÉDIT LYONNAIS</v>
          </cell>
          <cell r="H16" t="str">
            <v>FRONTENAY ROHAN-ROHAN</v>
          </cell>
        </row>
        <row r="17">
          <cell r="A17" t="str">
            <v>BOCHES Jean Christophe</v>
          </cell>
          <cell r="G17" t="str">
            <v>SOCIÉTÉ GÉNÉRALE</v>
          </cell>
          <cell r="H17" t="str">
            <v>GRENOBLE</v>
          </cell>
        </row>
        <row r="18">
          <cell r="A18" t="str">
            <v>BODET Fabrice</v>
          </cell>
          <cell r="H18" t="str">
            <v>JARNAC</v>
          </cell>
        </row>
        <row r="19">
          <cell r="A19" t="str">
            <v>BORDES Jean- Michel</v>
          </cell>
          <cell r="H19" t="str">
            <v>LA MOTTE SERVOLEX</v>
          </cell>
        </row>
        <row r="20">
          <cell r="A20" t="str">
            <v>BREMAUD Philippe</v>
          </cell>
          <cell r="H20" t="str">
            <v>LA ROCHELLE</v>
          </cell>
        </row>
        <row r="21">
          <cell r="A21" t="str">
            <v>CAILLOT Alain</v>
          </cell>
          <cell r="H21" t="str">
            <v>LA SOURCE</v>
          </cell>
        </row>
        <row r="22">
          <cell r="A22" t="str">
            <v>CASTANO Francette</v>
          </cell>
          <cell r="H22" t="str">
            <v>LA VILLEDIEU</v>
          </cell>
        </row>
        <row r="23">
          <cell r="A23" t="str">
            <v>CHABIRAND Dominique</v>
          </cell>
          <cell r="H23" t="str">
            <v>L'HERMENAULT </v>
          </cell>
        </row>
        <row r="24">
          <cell r="A24" t="str">
            <v>CHARETIER Laurence</v>
          </cell>
          <cell r="H24" t="str">
            <v>LIANCOURT</v>
          </cell>
        </row>
        <row r="25">
          <cell r="A25" t="str">
            <v>CHARPENTIER philippe</v>
          </cell>
          <cell r="H25" t="str">
            <v>LIMOGES</v>
          </cell>
        </row>
        <row r="26">
          <cell r="A26" t="str">
            <v>CHATENET Danièle</v>
          </cell>
          <cell r="H26" t="str">
            <v>LORIENT</v>
          </cell>
        </row>
        <row r="27">
          <cell r="A27" t="str">
            <v>CHAUVET Laurent</v>
          </cell>
          <cell r="H27" t="str">
            <v>LUSIGNAN</v>
          </cell>
        </row>
        <row r="28">
          <cell r="A28" t="str">
            <v>CHESSE Jérôme</v>
          </cell>
          <cell r="H28" t="str">
            <v>MARENNES</v>
          </cell>
        </row>
        <row r="29">
          <cell r="A29" t="str">
            <v>CHEVREAU Flavie</v>
          </cell>
          <cell r="H29" t="str">
            <v>MATHA</v>
          </cell>
        </row>
        <row r="30">
          <cell r="A30" t="str">
            <v>CHISSON Anthony</v>
          </cell>
          <cell r="H30" t="str">
            <v>NANCY</v>
          </cell>
        </row>
        <row r="31">
          <cell r="A31" t="str">
            <v>CLERY Monique</v>
          </cell>
          <cell r="H31" t="str">
            <v>NIORT</v>
          </cell>
        </row>
        <row r="32">
          <cell r="A32" t="str">
            <v>COCHEVELOU Antoinette</v>
          </cell>
          <cell r="H32" t="str">
            <v>NOGENT sur Oise</v>
          </cell>
        </row>
        <row r="33">
          <cell r="A33" t="str">
            <v>COLAS Eric</v>
          </cell>
          <cell r="H33" t="str">
            <v>POITIERS</v>
          </cell>
        </row>
        <row r="34">
          <cell r="A34" t="str">
            <v>DEMANET Christophe</v>
          </cell>
          <cell r="H34" t="str">
            <v>PONS</v>
          </cell>
        </row>
        <row r="35">
          <cell r="A35" t="str">
            <v>DEMANET Michel</v>
          </cell>
          <cell r="H35" t="str">
            <v>ROCHEFORT</v>
          </cell>
        </row>
        <row r="36">
          <cell r="A36" t="str">
            <v>DEMANET SIRONNEAU Marie</v>
          </cell>
          <cell r="H36" t="str">
            <v>SAINT HILAIRE DES LOGES</v>
          </cell>
        </row>
        <row r="37">
          <cell r="A37" t="str">
            <v>DEROI Christophe</v>
          </cell>
          <cell r="H37" t="str">
            <v>SAINT MAIXANT l'école</v>
          </cell>
        </row>
        <row r="38">
          <cell r="A38" t="str">
            <v>DESMONTS Diane</v>
          </cell>
          <cell r="H38" t="str">
            <v>SAINTES</v>
          </cell>
        </row>
        <row r="39">
          <cell r="A39" t="str">
            <v>DESVARD Gaël</v>
          </cell>
          <cell r="H39" t="str">
            <v>SAUJON</v>
          </cell>
        </row>
        <row r="40">
          <cell r="A40" t="str">
            <v>DIDIER Claude</v>
          </cell>
          <cell r="H40" t="str">
            <v>ST HILAIRE DES LOGES</v>
          </cell>
        </row>
        <row r="41">
          <cell r="A41" t="str">
            <v>DIDIERJEAN Olivier</v>
          </cell>
          <cell r="H41" t="str">
            <v>SURGÈRES</v>
          </cell>
        </row>
        <row r="42">
          <cell r="A42" t="str">
            <v>DUCLOUX Jean-Pierre</v>
          </cell>
          <cell r="H42" t="str">
            <v>TASSIN LA DEMI LUNE</v>
          </cell>
        </row>
        <row r="43">
          <cell r="A43" t="str">
            <v>DUMARGNE Pierre</v>
          </cell>
        </row>
        <row r="44">
          <cell r="A44" t="str">
            <v>DURAND Dominique</v>
          </cell>
        </row>
        <row r="45">
          <cell r="A45" t="str">
            <v>DUREISSEIX Valérie</v>
          </cell>
        </row>
        <row r="46">
          <cell r="A46" t="str">
            <v>DUVAL Méddy</v>
          </cell>
        </row>
        <row r="47">
          <cell r="A47" t="str">
            <v>FLEURIAULT Christian</v>
          </cell>
        </row>
        <row r="48">
          <cell r="A48" t="str">
            <v>FORTET Nico</v>
          </cell>
        </row>
        <row r="49">
          <cell r="A49" t="str">
            <v>FRIBOLLE Coralie</v>
          </cell>
        </row>
        <row r="50">
          <cell r="A50" t="str">
            <v>GADBIN Jean-Marie</v>
          </cell>
        </row>
        <row r="51">
          <cell r="A51" t="str">
            <v>GALLERNE Patrice</v>
          </cell>
        </row>
        <row r="52">
          <cell r="A52" t="str">
            <v>GARNIER Patricia</v>
          </cell>
        </row>
        <row r="53">
          <cell r="A53" t="str">
            <v>GATEAU Christiane</v>
          </cell>
        </row>
        <row r="54">
          <cell r="A54" t="str">
            <v>GAUDRIAUD Jean-Marc</v>
          </cell>
        </row>
        <row r="55">
          <cell r="A55" t="str">
            <v>GELOT Didier</v>
          </cell>
        </row>
        <row r="56">
          <cell r="A56" t="str">
            <v>GIRARD Franck</v>
          </cell>
        </row>
        <row r="57">
          <cell r="A57" t="str">
            <v>GOUBIN-CADIOU Audrey</v>
          </cell>
        </row>
        <row r="58">
          <cell r="A58" t="str">
            <v>GOUY Ophélie</v>
          </cell>
        </row>
        <row r="59">
          <cell r="A59" t="str">
            <v>GRAFTEAUX Peggy</v>
          </cell>
        </row>
        <row r="60">
          <cell r="A60" t="str">
            <v>GRILLET Jean Claude</v>
          </cell>
        </row>
        <row r="61">
          <cell r="A61" t="str">
            <v>GUERIN Catherine</v>
          </cell>
        </row>
        <row r="62">
          <cell r="A62" t="str">
            <v>HELLEBOID Alexandre</v>
          </cell>
        </row>
        <row r="63">
          <cell r="A63" t="str">
            <v>HENNEQUIN Philippe</v>
          </cell>
        </row>
        <row r="64">
          <cell r="A64" t="str">
            <v>HENON Stéphane</v>
          </cell>
        </row>
        <row r="65">
          <cell r="A65" t="str">
            <v>HOUILLON Bernard</v>
          </cell>
        </row>
        <row r="66">
          <cell r="A66" t="str">
            <v>HUET Magali</v>
          </cell>
        </row>
        <row r="67">
          <cell r="A67" t="str">
            <v>HUMBER Marion</v>
          </cell>
        </row>
        <row r="68">
          <cell r="A68" t="str">
            <v>JEAN LEUNEN Françoise</v>
          </cell>
        </row>
        <row r="69">
          <cell r="A69" t="str">
            <v>JOLY Thérèse</v>
          </cell>
        </row>
        <row r="70">
          <cell r="A70" t="str">
            <v>KOUDOUGOU Irène</v>
          </cell>
        </row>
        <row r="71">
          <cell r="A71" t="str">
            <v>LAGARDE Frédéric</v>
          </cell>
        </row>
        <row r="72">
          <cell r="A72" t="str">
            <v>LE ROUX Patrick</v>
          </cell>
        </row>
        <row r="73">
          <cell r="A73" t="str">
            <v>LEBRETON Armel</v>
          </cell>
        </row>
        <row r="74">
          <cell r="A74" t="str">
            <v>LELY Thierry</v>
          </cell>
        </row>
        <row r="75">
          <cell r="A75" t="str">
            <v>LEVILLAIN Richard</v>
          </cell>
        </row>
        <row r="76">
          <cell r="A76" t="str">
            <v>LOMINE Fabienne</v>
          </cell>
        </row>
        <row r="77">
          <cell r="A77" t="str">
            <v>LUMET Philippe</v>
          </cell>
        </row>
        <row r="78">
          <cell r="A78" t="str">
            <v>MAILLET Coco</v>
          </cell>
        </row>
        <row r="79">
          <cell r="A79" t="str">
            <v>MARION Christian</v>
          </cell>
        </row>
        <row r="80">
          <cell r="A80" t="str">
            <v>MARTIN Brigitte</v>
          </cell>
        </row>
        <row r="81">
          <cell r="A81" t="str">
            <v>MARTIN Gilles</v>
          </cell>
        </row>
        <row r="82">
          <cell r="A82" t="str">
            <v>MASSE Claude</v>
          </cell>
        </row>
        <row r="83">
          <cell r="A83" t="str">
            <v>MATHIEU Jacqueline</v>
          </cell>
        </row>
        <row r="84">
          <cell r="A84" t="str">
            <v>MATTERA Guy Marc</v>
          </cell>
        </row>
        <row r="85">
          <cell r="A85" t="str">
            <v>MENANT Christophe</v>
          </cell>
        </row>
        <row r="86">
          <cell r="A86" t="str">
            <v>MERLE Daniel</v>
          </cell>
        </row>
        <row r="87">
          <cell r="A87" t="str">
            <v>MERLE Lucien</v>
          </cell>
        </row>
        <row r="88">
          <cell r="A88" t="str">
            <v>METAYER Aline</v>
          </cell>
        </row>
        <row r="89">
          <cell r="A89" t="str">
            <v>MOAN Jacques</v>
          </cell>
        </row>
        <row r="90">
          <cell r="A90" t="str">
            <v>MORIN Francis</v>
          </cell>
        </row>
        <row r="91">
          <cell r="A91" t="str">
            <v>MORTIER Nicolas</v>
          </cell>
        </row>
        <row r="92">
          <cell r="A92" t="str">
            <v>MOTARD Sylvain</v>
          </cell>
        </row>
        <row r="93">
          <cell r="A93" t="str">
            <v>MOULARD Claude</v>
          </cell>
        </row>
        <row r="94">
          <cell r="A94" t="str">
            <v>NAZARETH Bertrand</v>
          </cell>
        </row>
        <row r="95">
          <cell r="A95" t="str">
            <v>NEVERS Michel</v>
          </cell>
        </row>
        <row r="96">
          <cell r="A96" t="str">
            <v>PALAMARA Fabrice</v>
          </cell>
        </row>
        <row r="97">
          <cell r="A97" t="str">
            <v>PERISSAT Jean-Yves</v>
          </cell>
        </row>
        <row r="98">
          <cell r="A98" t="str">
            <v>PERRONE Bruno</v>
          </cell>
        </row>
        <row r="99">
          <cell r="A99" t="str">
            <v>POIRIER Michel</v>
          </cell>
        </row>
        <row r="100">
          <cell r="A100" t="str">
            <v>QUERON Olivier</v>
          </cell>
        </row>
        <row r="101">
          <cell r="A101" t="str">
            <v>QUILLET Jean Marie</v>
          </cell>
        </row>
        <row r="102">
          <cell r="A102" t="str">
            <v>RAIGNIER Jean-Marie</v>
          </cell>
        </row>
        <row r="103">
          <cell r="A103" t="str">
            <v>RAIGNIER Lionel</v>
          </cell>
        </row>
        <row r="104">
          <cell r="A104" t="str">
            <v>RAISON Kevin</v>
          </cell>
        </row>
        <row r="105">
          <cell r="A105" t="str">
            <v>RENAUD Daniel</v>
          </cell>
        </row>
        <row r="106">
          <cell r="A106" t="str">
            <v>RIDEL Michel</v>
          </cell>
        </row>
        <row r="107">
          <cell r="A107" t="str">
            <v>RIVASSEAU Nicole</v>
          </cell>
        </row>
        <row r="108">
          <cell r="A108" t="str">
            <v>RIVET manuel</v>
          </cell>
        </row>
        <row r="109">
          <cell r="A109" t="str">
            <v>RUTHER Emilie</v>
          </cell>
        </row>
        <row r="110">
          <cell r="A110" t="str">
            <v>RUTHER Jean-Luc</v>
          </cell>
        </row>
        <row r="111">
          <cell r="A111" t="str">
            <v>SARRAUD François</v>
          </cell>
        </row>
        <row r="112">
          <cell r="A112" t="str">
            <v>SOULARD Roselyne</v>
          </cell>
        </row>
        <row r="113">
          <cell r="A113" t="str">
            <v>TERMOTE Claude</v>
          </cell>
        </row>
        <row r="114">
          <cell r="A114" t="str">
            <v>VAN DER DRIFT Peter</v>
          </cell>
        </row>
        <row r="115">
          <cell r="A115" t="str">
            <v>VELIN Brice</v>
          </cell>
        </row>
        <row r="116">
          <cell r="A116" t="str">
            <v>VRIGNAUD Christian</v>
          </cell>
        </row>
        <row r="117">
          <cell r="A117" t="str">
            <v>VRIGNAUD Jean Luc</v>
          </cell>
        </row>
        <row r="118">
          <cell r="A118" t="str">
            <v>VRIGNAULT Nicole</v>
          </cell>
        </row>
        <row r="119">
          <cell r="A119" t="str">
            <v>VUZE Laurence</v>
          </cell>
        </row>
        <row r="120">
          <cell r="A120" t="str">
            <v>YONI Annie</v>
          </cell>
        </row>
      </sheetData>
      <sheetData sheetId="14">
        <row r="2">
          <cell r="K2">
            <v>0</v>
          </cell>
          <cell r="L2">
            <v>41657</v>
          </cell>
        </row>
        <row r="3">
          <cell r="K3">
            <v>1</v>
          </cell>
          <cell r="L3">
            <v>41657</v>
          </cell>
        </row>
        <row r="4">
          <cell r="K4">
            <v>2</v>
          </cell>
          <cell r="L4">
            <v>41707</v>
          </cell>
        </row>
        <row r="5">
          <cell r="K5">
            <v>3</v>
          </cell>
          <cell r="L5">
            <v>41735</v>
          </cell>
        </row>
        <row r="6">
          <cell r="K6">
            <v>4</v>
          </cell>
          <cell r="L6">
            <v>41770</v>
          </cell>
        </row>
        <row r="7">
          <cell r="K7">
            <v>5</v>
          </cell>
          <cell r="L7">
            <v>41881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mptes"/>
      <sheetName val="Archives"/>
      <sheetName val="Liste"/>
      <sheetName val="Préparation Remise de chèque"/>
      <sheetName val="Remise de chèque"/>
      <sheetName val="Remise de numéraire"/>
      <sheetName val="Infos"/>
      <sheetName val="Remise de chèque Noix"/>
      <sheetName val="Archives (2012)"/>
      <sheetName val="Archives (2013)"/>
      <sheetName val="Archives (2014)"/>
      <sheetName val="Archives (20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Vente_Stock">
    <tabColor rgb="FFFF0000"/>
  </sheetPr>
  <dimension ref="A1:AT41"/>
  <sheetViews>
    <sheetView showGridLines="0" tabSelected="1" zoomScale="90" zoomScaleNormal="90" workbookViewId="0" topLeftCell="A1">
      <selection activeCell="H35" sqref="H35"/>
    </sheetView>
  </sheetViews>
  <sheetFormatPr defaultColWidth="11.00390625" defaultRowHeight="15.75"/>
  <cols>
    <col min="1" max="1" width="3.75390625" style="7" bestFit="1" customWidth="1"/>
    <col min="2" max="2" width="22.125" style="6" bestFit="1" customWidth="1"/>
    <col min="3" max="3" width="9.75390625" style="1" bestFit="1" customWidth="1"/>
    <col min="4" max="4" width="7.25390625" style="1" bestFit="1" customWidth="1"/>
    <col min="5" max="9" width="4.625" style="3" customWidth="1"/>
    <col min="10" max="12" width="4.625" style="4" customWidth="1"/>
    <col min="13" max="14" width="5.125" style="4" hidden="1" customWidth="1"/>
    <col min="15" max="16" width="7.50390625" style="4" bestFit="1" customWidth="1"/>
    <col min="17" max="44" width="4.875" style="4" customWidth="1"/>
    <col min="45" max="45" width="8.625" style="4" bestFit="1" customWidth="1"/>
    <col min="46" max="46" width="8.00390625" style="4" bestFit="1" customWidth="1"/>
    <col min="47" max="16384" width="10.00390625" style="2" customWidth="1"/>
  </cols>
  <sheetData>
    <row r="1" spans="1:46" s="8" customFormat="1" ht="16.5" customHeight="1" thickTop="1">
      <c r="A1" s="244" t="s">
        <v>9</v>
      </c>
      <c r="B1" s="24"/>
      <c r="C1" s="24"/>
      <c r="D1" s="25"/>
      <c r="E1" s="215"/>
      <c r="F1" s="238"/>
      <c r="G1" s="238"/>
      <c r="H1" s="238"/>
      <c r="I1" s="238"/>
      <c r="J1" s="238"/>
      <c r="K1" s="238"/>
      <c r="L1" s="238"/>
      <c r="M1" s="238"/>
      <c r="N1" s="216"/>
      <c r="O1" s="215"/>
      <c r="P1" s="216"/>
      <c r="Q1" s="225"/>
      <c r="R1" s="226"/>
      <c r="S1" s="226"/>
      <c r="T1" s="226"/>
      <c r="U1" s="226"/>
      <c r="V1" s="226"/>
      <c r="W1" s="226"/>
      <c r="X1" s="226"/>
      <c r="Y1" s="226"/>
      <c r="Z1" s="227"/>
      <c r="AA1" s="233"/>
      <c r="AB1" s="226"/>
      <c r="AC1" s="226"/>
      <c r="AD1" s="226"/>
      <c r="AE1" s="226"/>
      <c r="AF1" s="226"/>
      <c r="AG1" s="226"/>
      <c r="AH1" s="226"/>
      <c r="AI1" s="226"/>
      <c r="AJ1" s="226"/>
      <c r="AK1" s="226"/>
      <c r="AL1" s="226"/>
      <c r="AM1" s="226"/>
      <c r="AN1" s="226"/>
      <c r="AO1" s="226"/>
      <c r="AP1" s="226"/>
      <c r="AQ1" s="226"/>
      <c r="AR1" s="234"/>
      <c r="AS1" s="225"/>
      <c r="AT1" s="226"/>
    </row>
    <row r="2" spans="1:46" s="9" customFormat="1" ht="16.5" thickBot="1">
      <c r="A2" s="245"/>
      <c r="B2" s="26"/>
      <c r="C2" s="27"/>
      <c r="D2" s="35"/>
      <c r="E2" s="236"/>
      <c r="F2" s="239"/>
      <c r="G2" s="239"/>
      <c r="H2" s="239"/>
      <c r="I2" s="239"/>
      <c r="J2" s="239"/>
      <c r="K2" s="239"/>
      <c r="L2" s="239"/>
      <c r="M2" s="239"/>
      <c r="N2" s="237"/>
      <c r="O2" s="236"/>
      <c r="P2" s="237"/>
      <c r="Q2" s="224"/>
      <c r="R2" s="218"/>
      <c r="S2" s="218"/>
      <c r="T2" s="218"/>
      <c r="U2" s="218"/>
      <c r="V2" s="218"/>
      <c r="W2" s="218"/>
      <c r="X2" s="218"/>
      <c r="Y2" s="218"/>
      <c r="Z2" s="228"/>
      <c r="AA2" s="217"/>
      <c r="AB2" s="218"/>
      <c r="AC2" s="218"/>
      <c r="AD2" s="218"/>
      <c r="AE2" s="218"/>
      <c r="AF2" s="218"/>
      <c r="AG2" s="218"/>
      <c r="AH2" s="218"/>
      <c r="AI2" s="218"/>
      <c r="AJ2" s="218"/>
      <c r="AK2" s="218"/>
      <c r="AL2" s="218"/>
      <c r="AM2" s="218"/>
      <c r="AN2" s="218"/>
      <c r="AO2" s="218"/>
      <c r="AP2" s="218"/>
      <c r="AQ2" s="218"/>
      <c r="AR2" s="235"/>
      <c r="AS2" s="224"/>
      <c r="AT2" s="218"/>
    </row>
    <row r="3" spans="1:46" s="11" customFormat="1" ht="33" customHeight="1" thickBot="1">
      <c r="A3" s="246"/>
      <c r="B3" s="28" t="s">
        <v>1</v>
      </c>
      <c r="C3" s="28" t="s">
        <v>0</v>
      </c>
      <c r="D3" s="34"/>
      <c r="E3" s="221" t="s">
        <v>5</v>
      </c>
      <c r="F3" s="210"/>
      <c r="G3" s="209" t="s">
        <v>4</v>
      </c>
      <c r="H3" s="210"/>
      <c r="I3" s="209" t="s">
        <v>24</v>
      </c>
      <c r="J3" s="210"/>
      <c r="K3" s="222" t="s">
        <v>46</v>
      </c>
      <c r="L3" s="223"/>
      <c r="M3" s="219" t="s">
        <v>33</v>
      </c>
      <c r="N3" s="220"/>
      <c r="O3" s="240" t="s">
        <v>28</v>
      </c>
      <c r="P3" s="242" t="s">
        <v>6</v>
      </c>
      <c r="Q3" s="212" t="s">
        <v>10</v>
      </c>
      <c r="R3" s="211"/>
      <c r="S3" s="208" t="s">
        <v>11</v>
      </c>
      <c r="T3" s="207"/>
      <c r="U3" s="208" t="s">
        <v>13</v>
      </c>
      <c r="V3" s="211"/>
      <c r="W3" s="208" t="s">
        <v>14</v>
      </c>
      <c r="X3" s="211"/>
      <c r="Y3" s="208" t="s">
        <v>12</v>
      </c>
      <c r="Z3" s="211"/>
      <c r="AA3" s="213" t="s">
        <v>29</v>
      </c>
      <c r="AB3" s="214"/>
      <c r="AC3" s="213" t="s">
        <v>30</v>
      </c>
      <c r="AD3" s="214"/>
      <c r="AE3" s="208" t="s">
        <v>17</v>
      </c>
      <c r="AF3" s="211"/>
      <c r="AG3" s="208" t="s">
        <v>18</v>
      </c>
      <c r="AH3" s="211"/>
      <c r="AI3" s="208" t="s">
        <v>19</v>
      </c>
      <c r="AJ3" s="207"/>
      <c r="AK3" s="208" t="s">
        <v>20</v>
      </c>
      <c r="AL3" s="207"/>
      <c r="AM3" s="208" t="s">
        <v>21</v>
      </c>
      <c r="AN3" s="207"/>
      <c r="AO3" s="208" t="s">
        <v>22</v>
      </c>
      <c r="AP3" s="207"/>
      <c r="AQ3" s="208" t="s">
        <v>23</v>
      </c>
      <c r="AR3" s="207"/>
      <c r="AS3" s="229" t="s">
        <v>28</v>
      </c>
      <c r="AT3" s="231" t="s">
        <v>6</v>
      </c>
    </row>
    <row r="4" spans="1:46" s="11" customFormat="1" ht="16.5" thickBot="1">
      <c r="A4" s="12"/>
      <c r="B4" s="29"/>
      <c r="C4" s="12"/>
      <c r="D4" s="30"/>
      <c r="E4" s="39" t="s">
        <v>7</v>
      </c>
      <c r="F4" s="40" t="s">
        <v>8</v>
      </c>
      <c r="G4" s="41" t="s">
        <v>7</v>
      </c>
      <c r="H4" s="40" t="s">
        <v>8</v>
      </c>
      <c r="I4" s="41" t="s">
        <v>7</v>
      </c>
      <c r="J4" s="40" t="s">
        <v>8</v>
      </c>
      <c r="K4" s="41" t="s">
        <v>7</v>
      </c>
      <c r="L4" s="40" t="s">
        <v>8</v>
      </c>
      <c r="M4" s="48" t="s">
        <v>7</v>
      </c>
      <c r="N4" s="42" t="s">
        <v>8</v>
      </c>
      <c r="O4" s="241"/>
      <c r="P4" s="243"/>
      <c r="Q4" s="43" t="s">
        <v>7</v>
      </c>
      <c r="R4" s="44" t="s">
        <v>8</v>
      </c>
      <c r="S4" s="45" t="s">
        <v>7</v>
      </c>
      <c r="T4" s="44" t="s">
        <v>8</v>
      </c>
      <c r="U4" s="45" t="s">
        <v>7</v>
      </c>
      <c r="V4" s="44" t="s">
        <v>8</v>
      </c>
      <c r="W4" s="45" t="s">
        <v>7</v>
      </c>
      <c r="X4" s="44" t="s">
        <v>8</v>
      </c>
      <c r="Y4" s="45" t="s">
        <v>7</v>
      </c>
      <c r="Z4" s="44" t="s">
        <v>8</v>
      </c>
      <c r="AA4" s="45" t="s">
        <v>7</v>
      </c>
      <c r="AB4" s="44" t="s">
        <v>8</v>
      </c>
      <c r="AC4" s="45" t="s">
        <v>7</v>
      </c>
      <c r="AD4" s="44" t="s">
        <v>8</v>
      </c>
      <c r="AE4" s="45" t="s">
        <v>7</v>
      </c>
      <c r="AF4" s="44" t="s">
        <v>8</v>
      </c>
      <c r="AG4" s="45" t="s">
        <v>7</v>
      </c>
      <c r="AH4" s="44" t="s">
        <v>8</v>
      </c>
      <c r="AI4" s="45" t="s">
        <v>7</v>
      </c>
      <c r="AJ4" s="46" t="s">
        <v>8</v>
      </c>
      <c r="AK4" s="45" t="s">
        <v>7</v>
      </c>
      <c r="AL4" s="44" t="s">
        <v>8</v>
      </c>
      <c r="AM4" s="45" t="s">
        <v>7</v>
      </c>
      <c r="AN4" s="44" t="s">
        <v>8</v>
      </c>
      <c r="AO4" s="45" t="s">
        <v>7</v>
      </c>
      <c r="AP4" s="44" t="s">
        <v>8</v>
      </c>
      <c r="AQ4" s="45" t="s">
        <v>7</v>
      </c>
      <c r="AR4" s="46" t="s">
        <v>8</v>
      </c>
      <c r="AS4" s="230"/>
      <c r="AT4" s="232"/>
    </row>
    <row r="5" spans="1:46" s="54" customFormat="1" ht="12.75">
      <c r="A5" s="163"/>
      <c r="B5" s="164"/>
      <c r="C5" s="165"/>
      <c r="D5" s="166"/>
      <c r="E5" s="167"/>
      <c r="F5" s="168"/>
      <c r="G5" s="169"/>
      <c r="H5" s="168"/>
      <c r="I5" s="170"/>
      <c r="J5" s="171"/>
      <c r="K5" s="170"/>
      <c r="L5" s="171"/>
      <c r="M5" s="172"/>
      <c r="N5" s="173"/>
      <c r="O5" s="52"/>
      <c r="P5" s="53"/>
      <c r="Q5" s="174"/>
      <c r="R5" s="175"/>
      <c r="S5" s="176"/>
      <c r="T5" s="175"/>
      <c r="U5" s="176"/>
      <c r="V5" s="175"/>
      <c r="W5" s="176"/>
      <c r="X5" s="175"/>
      <c r="Y5" s="176"/>
      <c r="Z5" s="175"/>
      <c r="AA5" s="176"/>
      <c r="AB5" s="175"/>
      <c r="AC5" s="176"/>
      <c r="AD5" s="175"/>
      <c r="AE5" s="176"/>
      <c r="AF5" s="175"/>
      <c r="AG5" s="176"/>
      <c r="AH5" s="175"/>
      <c r="AI5" s="176"/>
      <c r="AJ5" s="177"/>
      <c r="AK5" s="176"/>
      <c r="AL5" s="177"/>
      <c r="AM5" s="176"/>
      <c r="AN5" s="177"/>
      <c r="AO5" s="176"/>
      <c r="AP5" s="177"/>
      <c r="AQ5" s="176"/>
      <c r="AR5" s="177"/>
      <c r="AS5" s="52"/>
      <c r="AT5" s="53"/>
    </row>
    <row r="6" spans="1:46" s="54" customFormat="1" ht="13.5" thickBot="1">
      <c r="A6" s="178"/>
      <c r="B6" s="179"/>
      <c r="C6" s="180"/>
      <c r="D6" s="181"/>
      <c r="E6" s="182"/>
      <c r="F6" s="183"/>
      <c r="G6" s="184"/>
      <c r="H6" s="183"/>
      <c r="I6" s="185"/>
      <c r="J6" s="186"/>
      <c r="K6" s="185"/>
      <c r="L6" s="186"/>
      <c r="M6" s="187"/>
      <c r="N6" s="188"/>
      <c r="O6" s="55"/>
      <c r="P6" s="56"/>
      <c r="Q6" s="189"/>
      <c r="R6" s="190"/>
      <c r="S6" s="191"/>
      <c r="T6" s="190"/>
      <c r="U6" s="191"/>
      <c r="V6" s="190"/>
      <c r="W6" s="191"/>
      <c r="X6" s="190"/>
      <c r="Y6" s="191"/>
      <c r="Z6" s="190"/>
      <c r="AA6" s="191"/>
      <c r="AB6" s="190"/>
      <c r="AC6" s="191"/>
      <c r="AD6" s="190"/>
      <c r="AE6" s="191"/>
      <c r="AF6" s="190"/>
      <c r="AG6" s="191"/>
      <c r="AH6" s="190"/>
      <c r="AI6" s="191"/>
      <c r="AJ6" s="192"/>
      <c r="AK6" s="191"/>
      <c r="AL6" s="192"/>
      <c r="AM6" s="191"/>
      <c r="AN6" s="192"/>
      <c r="AO6" s="191"/>
      <c r="AP6" s="192"/>
      <c r="AQ6" s="191"/>
      <c r="AR6" s="192"/>
      <c r="AS6" s="55"/>
      <c r="AT6" s="56"/>
    </row>
    <row r="7" spans="1:46" s="5" customFormat="1" ht="12.75">
      <c r="A7" s="10" t="s">
        <v>32</v>
      </c>
      <c r="B7" s="204" t="s">
        <v>34</v>
      </c>
      <c r="C7" s="205" t="s">
        <v>43</v>
      </c>
      <c r="D7" s="206" t="s">
        <v>35</v>
      </c>
      <c r="E7" s="193"/>
      <c r="F7" s="194">
        <v>1</v>
      </c>
      <c r="G7" s="195"/>
      <c r="H7" s="194">
        <v>1</v>
      </c>
      <c r="I7" s="196"/>
      <c r="J7" s="197">
        <v>1</v>
      </c>
      <c r="K7" s="196"/>
      <c r="L7" s="197">
        <v>1</v>
      </c>
      <c r="M7" s="198"/>
      <c r="N7" s="199"/>
      <c r="O7" s="31">
        <f>IF(A7="x",SUM(F7)*Tarif!$D$6+SUM(H7)*Tarif!$D$7+SUM(J7)*Tarif!$D$8+SUM(L7)*Tarif!$D$9,"")</f>
        <v>41</v>
      </c>
      <c r="P7" s="47">
        <f>IF(AND(A7="x",D7="AAAAA"),(SUM(F7)*Tarif!$D$6)+SUM(H7)*Tarif!$D$7+SUM(J7)*Tarif!$D$8+SUM(L7)*Tarif!$D$9,IF(AND(A7="x",D7="BBBBB"),(SUM(F7)*Tarif!$F$6+SUM(H7)*Tarif!$F$7+SUM(J7)*Tarif!$F$8+SUM(L7)*Tarif!$F$9),IF(AND(A7="x",D7="CCCCC"),(SUM(F7)*Tarif!$H$6+SUM(H7)*Tarif!$H$7+SUM(J7)*Tarif!$H$8+SUM(L7)*Tarif!$H$9),IF(AND(A7="x",D7="DDDDD"),(SUM(F7)*Tarif!$J$6+SUM(H7)*Tarif!$J$7+SUM(J7)*Tarif!$J$8+SUM(L7)*Tarif!$J$9),""))))</f>
        <v>41</v>
      </c>
      <c r="Q7" s="200"/>
      <c r="R7" s="201">
        <v>1</v>
      </c>
      <c r="S7" s="202"/>
      <c r="T7" s="201">
        <v>1</v>
      </c>
      <c r="U7" s="202"/>
      <c r="V7" s="201"/>
      <c r="W7" s="202"/>
      <c r="X7" s="201"/>
      <c r="Y7" s="202"/>
      <c r="Z7" s="201">
        <v>1</v>
      </c>
      <c r="AA7" s="202"/>
      <c r="AB7" s="201">
        <v>1</v>
      </c>
      <c r="AC7" s="202"/>
      <c r="AD7" s="201"/>
      <c r="AE7" s="202"/>
      <c r="AF7" s="201"/>
      <c r="AG7" s="202"/>
      <c r="AH7" s="201"/>
      <c r="AI7" s="202"/>
      <c r="AJ7" s="203">
        <v>1</v>
      </c>
      <c r="AK7" s="202"/>
      <c r="AL7" s="203"/>
      <c r="AM7" s="202"/>
      <c r="AN7" s="203"/>
      <c r="AO7" s="202"/>
      <c r="AP7" s="203"/>
      <c r="AQ7" s="202"/>
      <c r="AR7" s="203"/>
      <c r="AS7" s="33">
        <f>IF(A7="x",SUM(R7)*Tarif!$D$33+SUM(T7)*Tarif!$D$34+SUM(V7)*Tarif!$D$35+SUM(X7)*Tarif!$D$36+SUM(Z7)*Tarif!$D$37+SUM(AB7)*Tarif!$D$38+SUM(AD7)*Tarif!$D$39+SUM(AF7)*Tarif!$D$40+SUM(AH7)*Tarif!$D$41+SUM(AJ7)*Tarif!$D$42+SUM(AL7)*Tarif!$D$43+SUM(AN7)*Tarif!$D$44+SUM(AP7)*Tarif!$D$45+SUM(AR7)*Tarif!$D$46,"")</f>
        <v>37</v>
      </c>
      <c r="AT7" s="32">
        <f>IF(AND(A7="x",D7="AAAAA"),(SUM(R7)*Tarif!$D$33+SUM(T7)*Tarif!$D$34+SUM(Z7)*Tarif!$D$37+SUM(AB7)*Tarif!$D$38+SUM(AF7)*Tarif!$D$40+SUM(AJ7)*Tarif!$D$42+SUM(AN7)*Tarif!$D$44+SUM(AP7)*Tarif!$D$45+SUM(AR7)*Tarif!$D$46),IF(AND(A7="x",D7="BBBBB"),(SUM(R7)*Tarif!$I$33+SUM(T7)*Tarif!$I$34+SUM(Z7)*Tarif!$I$37+SUM(AB7)*Tarif!$I$38+SUM(AF7)*Tarif!$I$40+SUM(AJ7)*Tarif!$I$42+SUM(AN7)*Tarif!$I$44+SUM(AP7)*Tarif!$I$45+SUM(AR7)*Tarif!$I$46),IF(AND(A7="x",D7="CCCCC"),(SUM(R7)*Tarif!$J$33+SUM(T7)*Tarif!$J$34+SUM(Z7)*Tarif!$J$37+SUM(AB7)*Tarif!$J$38+SUM(AF7)*Tarif!$J$40+SUM(AJ7)*Tarif!$J$42+SUM(AN7)*Tarif!$J$44+SUM(AP7)*Tarif!$J$45+SUM(AR7)*Tarif!$J$46),IF(AND(A7="x",D7="DDDDD"),(SUM(R7)*Tarif!$K$33+SUM(T7)*Tarif!$K$34+SUM(Z7)*Tarif!$K$37+SUM(AB7)*Tarif!$K$38+SUM(AF7)*Tarif!$K$40+SUM(AJ7)*Tarif!$K$42+SUM(AN7)*Tarif!$K$44+SUM(AP7)*Tarif!$K$45+SUM(AR7)*Tarif!$K$46),""))))</f>
        <v>37</v>
      </c>
    </row>
    <row r="8" spans="1:46" s="5" customFormat="1" ht="12.75">
      <c r="A8" s="10" t="s">
        <v>32</v>
      </c>
      <c r="B8" s="204" t="s">
        <v>40</v>
      </c>
      <c r="C8" s="205" t="s">
        <v>36</v>
      </c>
      <c r="D8" s="206" t="s">
        <v>37</v>
      </c>
      <c r="E8" s="193"/>
      <c r="F8" s="194">
        <v>1</v>
      </c>
      <c r="G8" s="195"/>
      <c r="H8" s="194">
        <v>1</v>
      </c>
      <c r="I8" s="196"/>
      <c r="J8" s="197">
        <v>1</v>
      </c>
      <c r="K8" s="196"/>
      <c r="L8" s="197">
        <v>1</v>
      </c>
      <c r="M8" s="198"/>
      <c r="N8" s="199"/>
      <c r="O8" s="31">
        <f>IF(A8="x",SUM(F8)*Tarif!$D$6+SUM(H8)*Tarif!$D$7+SUM(J8)*Tarif!$D$8+SUM(L8)*Tarif!$D$9,"")</f>
        <v>41</v>
      </c>
      <c r="P8" s="47">
        <f>IF(AND(A8="x",D8="AAAAA"),(SUM(F8)*Tarif!$D$6)+SUM(H8)*Tarif!$D$7+SUM(J8)*Tarif!$D$8+SUM(L8)*Tarif!$D$9,IF(AND(A8="x",D8="BBBBB"),(SUM(F8)*Tarif!$F$6+SUM(H8)*Tarif!$F$7+SUM(J8)*Tarif!$F$8+SUM(L8)*Tarif!$F$9),IF(AND(A8="x",D8="CCCCC"),(SUM(F8)*Tarif!$H$6+SUM(H8)*Tarif!$H$7+SUM(J8)*Tarif!$H$8+SUM(L8)*Tarif!$H$9),IF(AND(A8="x",D8="DDDDD"),(SUM(F8)*Tarif!$J$6+SUM(H8)*Tarif!$J$7+SUM(J8)*Tarif!$J$8+SUM(L8)*Tarif!$J$9),""))))</f>
        <v>49</v>
      </c>
      <c r="Q8" s="200"/>
      <c r="R8" s="201">
        <v>1</v>
      </c>
      <c r="S8" s="202"/>
      <c r="T8" s="201">
        <v>1</v>
      </c>
      <c r="U8" s="202"/>
      <c r="V8" s="201"/>
      <c r="W8" s="202"/>
      <c r="X8" s="201"/>
      <c r="Y8" s="202"/>
      <c r="Z8" s="201">
        <v>1</v>
      </c>
      <c r="AA8" s="202"/>
      <c r="AB8" s="201">
        <v>1</v>
      </c>
      <c r="AC8" s="202"/>
      <c r="AD8" s="201"/>
      <c r="AE8" s="202"/>
      <c r="AF8" s="201"/>
      <c r="AG8" s="202"/>
      <c r="AH8" s="201"/>
      <c r="AI8" s="202"/>
      <c r="AJ8" s="203">
        <v>1</v>
      </c>
      <c r="AK8" s="202"/>
      <c r="AL8" s="203"/>
      <c r="AM8" s="202"/>
      <c r="AN8" s="203"/>
      <c r="AO8" s="202"/>
      <c r="AP8" s="203"/>
      <c r="AQ8" s="202"/>
      <c r="AR8" s="203"/>
      <c r="AS8" s="33">
        <f>IF(A8="x",SUM(R8)*Tarif!$D$33+SUM(T8)*Tarif!$D$34+SUM(V8)*Tarif!$D$35+SUM(X8)*Tarif!$D$36+SUM(Z8)*Tarif!$D$37+SUM(AB8)*Tarif!$D$38+SUM(AD8)*Tarif!$D$39+SUM(AF8)*Tarif!$D$40+SUM(AH8)*Tarif!$D$41+SUM(AJ8)*Tarif!$D$42+SUM(AL8)*Tarif!$D$43+SUM(AN8)*Tarif!$D$44+SUM(AP8)*Tarif!$D$45+SUM(AR8)*Tarif!$D$46,"")</f>
        <v>37</v>
      </c>
      <c r="AT8" s="32">
        <f>IF(AND(A8="x",D8="AAAAA"),(SUM(R8)*Tarif!$D$33+SUM(T8)*Tarif!$D$34+SUM(Z8)*Tarif!$D$37+SUM(AB8)*Tarif!$D$38+SUM(AF8)*Tarif!$D$40+SUM(AJ8)*Tarif!$D$42+SUM(AN8)*Tarif!$D$44+SUM(AP8)*Tarif!$D$45+SUM(AR8)*Tarif!$D$46),IF(AND(A8="x",D8="BBBBB"),(SUM(R8)*Tarif!$I$33+SUM(T8)*Tarif!$I$34+SUM(Z8)*Tarif!$I$37+SUM(AB8)*Tarif!$I$38+SUM(AF8)*Tarif!$I$40+SUM(AJ8)*Tarif!$I$42+SUM(AN8)*Tarif!$I$44+SUM(AP8)*Tarif!$I$45+SUM(AR8)*Tarif!$I$46),IF(AND(A8="x",D8="CCCCC"),(SUM(R8)*Tarif!$J$33+SUM(T8)*Tarif!$J$34+SUM(Z8)*Tarif!$J$37+SUM(AB8)*Tarif!$J$38+SUM(AF8)*Tarif!$J$40+SUM(AJ8)*Tarif!$J$42+SUM(AN8)*Tarif!$J$44+SUM(AP8)*Tarif!$J$45+SUM(AR8)*Tarif!$J$46),IF(AND(A8="x",D8="DDDDD"),(SUM(R8)*Tarif!$K$33+SUM(T8)*Tarif!$K$34+SUM(Z8)*Tarif!$K$37+SUM(AB8)*Tarif!$K$38+SUM(AF8)*Tarif!$K$40+SUM(AJ8)*Tarif!$K$42+SUM(AN8)*Tarif!$K$44+SUM(AP8)*Tarif!$K$45+SUM(AR8)*Tarif!$K$46),""))))</f>
        <v>42</v>
      </c>
    </row>
    <row r="9" spans="1:46" s="5" customFormat="1" ht="12.75">
      <c r="A9" s="10" t="s">
        <v>32</v>
      </c>
      <c r="B9" s="204" t="s">
        <v>41</v>
      </c>
      <c r="C9" s="205" t="s">
        <v>44</v>
      </c>
      <c r="D9" s="206" t="s">
        <v>38</v>
      </c>
      <c r="E9" s="193"/>
      <c r="F9" s="194">
        <v>1</v>
      </c>
      <c r="G9" s="195"/>
      <c r="H9" s="194">
        <v>1</v>
      </c>
      <c r="I9" s="196"/>
      <c r="J9" s="197">
        <v>1</v>
      </c>
      <c r="K9" s="196"/>
      <c r="L9" s="197">
        <v>1</v>
      </c>
      <c r="M9" s="198"/>
      <c r="N9" s="199"/>
      <c r="O9" s="31">
        <f>IF(A9="x",SUM(F9)*Tarif!$D$6+SUM(H9)*Tarif!$D$7+SUM(J9)*Tarif!$D$8+SUM(L9)*Tarif!$D$9,"")</f>
        <v>41</v>
      </c>
      <c r="P9" s="47">
        <f>IF(AND(A9="x",D9="AAAAA"),(SUM(F9)*Tarif!$D$6)+SUM(H9)*Tarif!$D$7+SUM(J9)*Tarif!$D$8+SUM(L9)*Tarif!$D$9,IF(AND(A9="x",D9="BBBBB"),(SUM(F9)*Tarif!$F$6+SUM(H9)*Tarif!$F$7+SUM(J9)*Tarif!$F$8+SUM(L9)*Tarif!$F$9),IF(AND(A9="x",D9="CCCCC"),(SUM(F9)*Tarif!$H$6+SUM(H9)*Tarif!$H$7+SUM(J9)*Tarif!$H$8+SUM(L9)*Tarif!$H$9),IF(AND(A9="x",D9="DDDDD"),(SUM(F9)*Tarif!$J$6+SUM(H9)*Tarif!$J$7+SUM(J9)*Tarif!$J$8+SUM(L9)*Tarif!$J$9),""))))</f>
        <v>57</v>
      </c>
      <c r="Q9" s="200"/>
      <c r="R9" s="201">
        <v>1</v>
      </c>
      <c r="S9" s="202"/>
      <c r="T9" s="201">
        <v>1</v>
      </c>
      <c r="U9" s="202"/>
      <c r="V9" s="201"/>
      <c r="W9" s="202"/>
      <c r="X9" s="201"/>
      <c r="Y9" s="202"/>
      <c r="Z9" s="201">
        <v>1</v>
      </c>
      <c r="AA9" s="202"/>
      <c r="AB9" s="201">
        <v>1</v>
      </c>
      <c r="AC9" s="202"/>
      <c r="AD9" s="201"/>
      <c r="AE9" s="202"/>
      <c r="AF9" s="201"/>
      <c r="AG9" s="202"/>
      <c r="AH9" s="201"/>
      <c r="AI9" s="202"/>
      <c r="AJ9" s="203">
        <v>1</v>
      </c>
      <c r="AK9" s="202"/>
      <c r="AL9" s="203"/>
      <c r="AM9" s="202"/>
      <c r="AN9" s="203"/>
      <c r="AO9" s="202"/>
      <c r="AP9" s="203"/>
      <c r="AQ9" s="202"/>
      <c r="AR9" s="203"/>
      <c r="AS9" s="33">
        <f>IF(A9="x",SUM(R9)*Tarif!$D$33+SUM(T9)*Tarif!$D$34+SUM(V9)*Tarif!$D$35+SUM(X9)*Tarif!$D$36+SUM(Z9)*Tarif!$D$37+SUM(AB9)*Tarif!$D$38+SUM(AD9)*Tarif!$D$39+SUM(AF9)*Tarif!$D$40+SUM(AH9)*Tarif!$D$41+SUM(AJ9)*Tarif!$D$42+SUM(AL9)*Tarif!$D$43+SUM(AN9)*Tarif!$D$44+SUM(AP9)*Tarif!$D$45+SUM(AR9)*Tarif!$D$46,"")</f>
        <v>37</v>
      </c>
      <c r="AT9" s="32">
        <f>IF(AND(A9="x",D9="AAAAA"),(SUM(R9)*Tarif!$D$33+SUM(T9)*Tarif!$D$34+SUM(Z9)*Tarif!$D$37+SUM(AB9)*Tarif!$D$38+SUM(AF9)*Tarif!$D$40+SUM(AJ9)*Tarif!$D$42+SUM(AN9)*Tarif!$D$44+SUM(AP9)*Tarif!$D$45+SUM(AR9)*Tarif!$D$46),IF(AND(A9="x",D9="BBBBB"),(SUM(R9)*Tarif!$I$33+SUM(T9)*Tarif!$I$34+SUM(Z9)*Tarif!$I$37+SUM(AB9)*Tarif!$I$38+SUM(AF9)*Tarif!$I$40+SUM(AJ9)*Tarif!$I$42+SUM(AN9)*Tarif!$I$44+SUM(AP9)*Tarif!$I$45+SUM(AR9)*Tarif!$I$46),IF(AND(A9="x",D9="CCCCC"),(SUM(R9)*Tarif!$J$33+SUM(T9)*Tarif!$J$34+SUM(Z9)*Tarif!$J$37+SUM(AB9)*Tarif!$J$38+SUM(AF9)*Tarif!$J$40+SUM(AJ9)*Tarif!$J$42+SUM(AN9)*Tarif!$J$44+SUM(AP9)*Tarif!$J$45+SUM(AR9)*Tarif!$J$46),IF(AND(A9="x",D9="DDDDD"),(SUM(R9)*Tarif!$K$33+SUM(T9)*Tarif!$K$34+SUM(Z9)*Tarif!$K$37+SUM(AB9)*Tarif!$K$38+SUM(AF9)*Tarif!$K$40+SUM(AJ9)*Tarif!$K$42+SUM(AN9)*Tarif!$K$44+SUM(AP9)*Tarif!$K$45+SUM(AR9)*Tarif!$K$46),""))))</f>
        <v>47</v>
      </c>
    </row>
    <row r="10" spans="1:46" s="5" customFormat="1" ht="12.75">
      <c r="A10" s="10" t="s">
        <v>32</v>
      </c>
      <c r="B10" s="204" t="s">
        <v>42</v>
      </c>
      <c r="C10" s="205" t="s">
        <v>45</v>
      </c>
      <c r="D10" s="206" t="s">
        <v>39</v>
      </c>
      <c r="E10" s="193"/>
      <c r="F10" s="194">
        <v>1</v>
      </c>
      <c r="G10" s="195"/>
      <c r="H10" s="194">
        <v>1</v>
      </c>
      <c r="I10" s="196"/>
      <c r="J10" s="197">
        <v>1</v>
      </c>
      <c r="K10" s="196"/>
      <c r="L10" s="197">
        <v>1</v>
      </c>
      <c r="M10" s="198"/>
      <c r="N10" s="199"/>
      <c r="O10" s="31">
        <f>IF(A10="x",SUM(F10)*Tarif!$D$6+SUM(H10)*Tarif!$D$7+SUM(J10)*Tarif!$D$8+SUM(L10)*Tarif!$D$9,"")</f>
        <v>41</v>
      </c>
      <c r="P10" s="47">
        <f>IF(AND(A10="x",D10="AAAAA"),(SUM(F10)*Tarif!$D$6)+SUM(H10)*Tarif!$D$7+SUM(J10)*Tarif!$D$8+SUM(L10)*Tarif!$D$9,IF(AND(A10="x",D10="BBBBB"),(SUM(F10)*Tarif!$F$6+SUM(H10)*Tarif!$F$7+SUM(J10)*Tarif!$F$8+SUM(L10)*Tarif!$F$9),IF(AND(A10="x",D10="CCCCC"),(SUM(F10)*Tarif!$H$6+SUM(H10)*Tarif!$H$7+SUM(J10)*Tarif!$H$8+SUM(L10)*Tarif!$H$9),IF(AND(A10="x",D10="DDDDD"),(SUM(F10)*Tarif!$J$6+SUM(H10)*Tarif!$J$7+SUM(J10)*Tarif!$J$8+SUM(L10)*Tarif!$J$9),""))))</f>
        <v>65</v>
      </c>
      <c r="Q10" s="200"/>
      <c r="R10" s="201">
        <v>1</v>
      </c>
      <c r="S10" s="202"/>
      <c r="T10" s="201">
        <v>1</v>
      </c>
      <c r="U10" s="202"/>
      <c r="V10" s="201"/>
      <c r="W10" s="202"/>
      <c r="X10" s="201"/>
      <c r="Y10" s="202"/>
      <c r="Z10" s="201">
        <v>1</v>
      </c>
      <c r="AA10" s="202"/>
      <c r="AB10" s="201">
        <v>1</v>
      </c>
      <c r="AC10" s="202"/>
      <c r="AD10" s="201"/>
      <c r="AE10" s="202"/>
      <c r="AF10" s="201"/>
      <c r="AG10" s="202"/>
      <c r="AH10" s="201"/>
      <c r="AI10" s="202"/>
      <c r="AJ10" s="203">
        <v>1</v>
      </c>
      <c r="AK10" s="202"/>
      <c r="AL10" s="203"/>
      <c r="AM10" s="202"/>
      <c r="AN10" s="203"/>
      <c r="AO10" s="202"/>
      <c r="AP10" s="203"/>
      <c r="AQ10" s="202"/>
      <c r="AR10" s="203"/>
      <c r="AS10" s="33">
        <f>IF(A10="x",SUM(R10)*Tarif!$D$33+SUM(T10)*Tarif!$D$34+SUM(V10)*Tarif!$D$35+SUM(X10)*Tarif!$D$36+SUM(Z10)*Tarif!$D$37+SUM(AB10)*Tarif!$D$38+SUM(AD10)*Tarif!$D$39+SUM(AF10)*Tarif!$D$40+SUM(AH10)*Tarif!$D$41+SUM(AJ10)*Tarif!$D$42+SUM(AL10)*Tarif!$D$43+SUM(AN10)*Tarif!$D$44+SUM(AP10)*Tarif!$D$45+SUM(AR10)*Tarif!$D$46,"")</f>
        <v>37</v>
      </c>
      <c r="AT10" s="32">
        <f>IF(AND(A10="x",D10="AAAAA"),(SUM(R10)*Tarif!$D$33+SUM(T10)*Tarif!$D$34+SUM(Z10)*Tarif!$D$37+SUM(AB10)*Tarif!$D$38+SUM(AF10)*Tarif!$D$40+SUM(AJ10)*Tarif!$D$42+SUM(AN10)*Tarif!$D$44+SUM(AP10)*Tarif!$D$45+SUM(AR10)*Tarif!$D$46),IF(AND(A10="x",D10="BBBBB"),(SUM(R10)*Tarif!$I$33+SUM(T10)*Tarif!$I$34+SUM(Z10)*Tarif!$I$37+SUM(AB10)*Tarif!$I$38+SUM(AF10)*Tarif!$I$40+SUM(AJ10)*Tarif!$I$42+SUM(AN10)*Tarif!$I$44+SUM(AP10)*Tarif!$I$45+SUM(AR10)*Tarif!$I$46),IF(AND(A10="x",D10="CCCCC"),(SUM(R10)*Tarif!$J$33+SUM(T10)*Tarif!$J$34+SUM(Z10)*Tarif!$J$37+SUM(AB10)*Tarif!$J$38+SUM(AF10)*Tarif!$J$40+SUM(AJ10)*Tarif!$J$42+SUM(AN10)*Tarif!$J$44+SUM(AP10)*Tarif!$J$45+SUM(AR10)*Tarif!$J$46),IF(AND(A10="x",D10="DDDDD"),(SUM(R10)*Tarif!$K$33+SUM(T10)*Tarif!$K$34+SUM(Z10)*Tarif!$K$37+SUM(AB10)*Tarif!$K$38+SUM(AF10)*Tarif!$K$40+SUM(AJ10)*Tarif!$K$42+SUM(AN10)*Tarif!$K$44+SUM(AP10)*Tarif!$K$45+SUM(AR10)*Tarif!$K$46),""))))</f>
        <v>52</v>
      </c>
    </row>
    <row r="11" spans="1:46" s="5" customFormat="1" ht="12.75">
      <c r="A11" s="10"/>
      <c r="B11" s="204"/>
      <c r="C11" s="205"/>
      <c r="D11" s="206"/>
      <c r="E11" s="193"/>
      <c r="F11" s="194"/>
      <c r="G11" s="195"/>
      <c r="H11" s="194"/>
      <c r="I11" s="196"/>
      <c r="J11" s="197"/>
      <c r="K11" s="196"/>
      <c r="L11" s="197"/>
      <c r="M11" s="198"/>
      <c r="N11" s="199"/>
      <c r="O11" s="31"/>
      <c r="P11" s="47"/>
      <c r="Q11" s="200"/>
      <c r="R11" s="201"/>
      <c r="S11" s="202"/>
      <c r="T11" s="201"/>
      <c r="U11" s="202"/>
      <c r="V11" s="201"/>
      <c r="W11" s="202"/>
      <c r="X11" s="201"/>
      <c r="Y11" s="202"/>
      <c r="Z11" s="201"/>
      <c r="AA11" s="202"/>
      <c r="AB11" s="201"/>
      <c r="AC11" s="202"/>
      <c r="AD11" s="201"/>
      <c r="AE11" s="202"/>
      <c r="AF11" s="201"/>
      <c r="AG11" s="202"/>
      <c r="AH11" s="201"/>
      <c r="AI11" s="202"/>
      <c r="AJ11" s="203"/>
      <c r="AK11" s="202"/>
      <c r="AL11" s="203"/>
      <c r="AM11" s="202"/>
      <c r="AN11" s="203"/>
      <c r="AO11" s="202"/>
      <c r="AP11" s="203"/>
      <c r="AQ11" s="202"/>
      <c r="AR11" s="203"/>
      <c r="AS11" s="33"/>
      <c r="AT11" s="32"/>
    </row>
    <row r="12" spans="1:46" s="5" customFormat="1" ht="12.75">
      <c r="A12" s="10"/>
      <c r="B12" s="204"/>
      <c r="C12" s="205"/>
      <c r="D12" s="206"/>
      <c r="E12" s="193"/>
      <c r="F12" s="194"/>
      <c r="G12" s="195"/>
      <c r="H12" s="194"/>
      <c r="I12" s="196"/>
      <c r="J12" s="197"/>
      <c r="K12" s="196"/>
      <c r="L12" s="197"/>
      <c r="M12" s="198"/>
      <c r="N12" s="199"/>
      <c r="O12" s="31"/>
      <c r="P12" s="47"/>
      <c r="Q12" s="200"/>
      <c r="R12" s="201"/>
      <c r="S12" s="202"/>
      <c r="T12" s="201"/>
      <c r="U12" s="202"/>
      <c r="V12" s="201"/>
      <c r="W12" s="202"/>
      <c r="X12" s="201"/>
      <c r="Y12" s="202"/>
      <c r="Z12" s="201"/>
      <c r="AA12" s="202"/>
      <c r="AB12" s="201"/>
      <c r="AC12" s="202"/>
      <c r="AD12" s="201"/>
      <c r="AE12" s="202"/>
      <c r="AF12" s="201"/>
      <c r="AG12" s="202"/>
      <c r="AH12" s="201"/>
      <c r="AI12" s="202"/>
      <c r="AJ12" s="203"/>
      <c r="AK12" s="202"/>
      <c r="AL12" s="203"/>
      <c r="AM12" s="202"/>
      <c r="AN12" s="203"/>
      <c r="AO12" s="202"/>
      <c r="AP12" s="203"/>
      <c r="AQ12" s="202"/>
      <c r="AR12" s="203"/>
      <c r="AS12" s="33"/>
      <c r="AT12" s="32"/>
    </row>
    <row r="13" spans="1:46" s="5" customFormat="1" ht="12.75">
      <c r="A13" s="10"/>
      <c r="B13" s="204"/>
      <c r="C13" s="205"/>
      <c r="D13" s="206"/>
      <c r="E13" s="193"/>
      <c r="F13" s="194"/>
      <c r="G13" s="195"/>
      <c r="H13" s="194"/>
      <c r="I13" s="196"/>
      <c r="J13" s="197"/>
      <c r="K13" s="196"/>
      <c r="L13" s="197"/>
      <c r="M13" s="198"/>
      <c r="N13" s="199"/>
      <c r="O13" s="31"/>
      <c r="P13" s="47"/>
      <c r="Q13" s="200"/>
      <c r="R13" s="201"/>
      <c r="S13" s="202"/>
      <c r="T13" s="201"/>
      <c r="U13" s="202"/>
      <c r="V13" s="201"/>
      <c r="W13" s="202"/>
      <c r="X13" s="201"/>
      <c r="Y13" s="202"/>
      <c r="Z13" s="201"/>
      <c r="AA13" s="202"/>
      <c r="AB13" s="201"/>
      <c r="AC13" s="202"/>
      <c r="AD13" s="201"/>
      <c r="AE13" s="202"/>
      <c r="AF13" s="201"/>
      <c r="AG13" s="202"/>
      <c r="AH13" s="201"/>
      <c r="AI13" s="202"/>
      <c r="AJ13" s="203"/>
      <c r="AK13" s="202"/>
      <c r="AL13" s="203"/>
      <c r="AM13" s="202"/>
      <c r="AN13" s="203"/>
      <c r="AO13" s="202"/>
      <c r="AP13" s="203"/>
      <c r="AQ13" s="202"/>
      <c r="AR13" s="203"/>
      <c r="AS13" s="33"/>
      <c r="AT13" s="32"/>
    </row>
    <row r="14" spans="1:46" s="5" customFormat="1" ht="12.75">
      <c r="A14" s="10"/>
      <c r="B14" s="204"/>
      <c r="C14" s="205"/>
      <c r="D14" s="206"/>
      <c r="E14" s="193"/>
      <c r="F14" s="194"/>
      <c r="G14" s="195"/>
      <c r="H14" s="194"/>
      <c r="I14" s="196"/>
      <c r="J14" s="197"/>
      <c r="K14" s="196"/>
      <c r="L14" s="197"/>
      <c r="M14" s="198"/>
      <c r="N14" s="199"/>
      <c r="O14" s="31"/>
      <c r="P14" s="47"/>
      <c r="Q14" s="200"/>
      <c r="R14" s="201"/>
      <c r="S14" s="202"/>
      <c r="T14" s="201"/>
      <c r="U14" s="202"/>
      <c r="V14" s="201"/>
      <c r="W14" s="202"/>
      <c r="X14" s="201"/>
      <c r="Y14" s="202"/>
      <c r="Z14" s="201"/>
      <c r="AA14" s="202"/>
      <c r="AB14" s="201"/>
      <c r="AC14" s="202"/>
      <c r="AD14" s="201"/>
      <c r="AE14" s="202"/>
      <c r="AF14" s="201"/>
      <c r="AG14" s="202"/>
      <c r="AH14" s="201"/>
      <c r="AI14" s="202"/>
      <c r="AJ14" s="203"/>
      <c r="AK14" s="202"/>
      <c r="AL14" s="203"/>
      <c r="AM14" s="202"/>
      <c r="AN14" s="203"/>
      <c r="AO14" s="202"/>
      <c r="AP14" s="203"/>
      <c r="AQ14" s="202"/>
      <c r="AR14" s="203"/>
      <c r="AS14" s="33"/>
      <c r="AT14" s="32"/>
    </row>
    <row r="15" spans="1:46" s="5" customFormat="1" ht="12.75">
      <c r="A15" s="10"/>
      <c r="B15" s="204"/>
      <c r="C15" s="205"/>
      <c r="D15" s="206"/>
      <c r="E15" s="193"/>
      <c r="F15" s="194"/>
      <c r="G15" s="195"/>
      <c r="H15" s="194"/>
      <c r="I15" s="196"/>
      <c r="J15" s="197"/>
      <c r="K15" s="196"/>
      <c r="L15" s="197"/>
      <c r="M15" s="198"/>
      <c r="N15" s="199"/>
      <c r="O15" s="31"/>
      <c r="P15" s="47"/>
      <c r="Q15" s="200"/>
      <c r="R15" s="201"/>
      <c r="S15" s="202"/>
      <c r="T15" s="201"/>
      <c r="U15" s="202"/>
      <c r="V15" s="201"/>
      <c r="W15" s="202"/>
      <c r="X15" s="201"/>
      <c r="Y15" s="202"/>
      <c r="Z15" s="201"/>
      <c r="AA15" s="202"/>
      <c r="AB15" s="201"/>
      <c r="AC15" s="202"/>
      <c r="AD15" s="201"/>
      <c r="AE15" s="202"/>
      <c r="AF15" s="201"/>
      <c r="AG15" s="202"/>
      <c r="AH15" s="201"/>
      <c r="AI15" s="202"/>
      <c r="AJ15" s="203"/>
      <c r="AK15" s="202"/>
      <c r="AL15" s="203"/>
      <c r="AM15" s="202"/>
      <c r="AN15" s="203"/>
      <c r="AO15" s="202"/>
      <c r="AP15" s="203"/>
      <c r="AQ15" s="202"/>
      <c r="AR15" s="203"/>
      <c r="AS15" s="33"/>
      <c r="AT15" s="32"/>
    </row>
    <row r="16" spans="1:46" s="5" customFormat="1" ht="12.75">
      <c r="A16" s="10"/>
      <c r="B16" s="204"/>
      <c r="C16" s="205"/>
      <c r="D16" s="206"/>
      <c r="E16" s="193"/>
      <c r="F16" s="194"/>
      <c r="G16" s="195"/>
      <c r="H16" s="194"/>
      <c r="I16" s="196"/>
      <c r="J16" s="197"/>
      <c r="K16" s="196"/>
      <c r="L16" s="197"/>
      <c r="M16" s="198"/>
      <c r="N16" s="199"/>
      <c r="O16" s="31"/>
      <c r="P16" s="47"/>
      <c r="Q16" s="200"/>
      <c r="R16" s="201"/>
      <c r="S16" s="202"/>
      <c r="T16" s="201"/>
      <c r="U16" s="202"/>
      <c r="V16" s="201"/>
      <c r="W16" s="202"/>
      <c r="X16" s="201"/>
      <c r="Y16" s="202"/>
      <c r="Z16" s="201"/>
      <c r="AA16" s="202"/>
      <c r="AB16" s="201"/>
      <c r="AC16" s="202"/>
      <c r="AD16" s="201"/>
      <c r="AE16" s="202"/>
      <c r="AF16" s="201"/>
      <c r="AG16" s="202"/>
      <c r="AH16" s="201"/>
      <c r="AI16" s="202"/>
      <c r="AJ16" s="203"/>
      <c r="AK16" s="202"/>
      <c r="AL16" s="203"/>
      <c r="AM16" s="202"/>
      <c r="AN16" s="203"/>
      <c r="AO16" s="202"/>
      <c r="AP16" s="203"/>
      <c r="AQ16" s="202"/>
      <c r="AR16" s="203"/>
      <c r="AS16" s="33"/>
      <c r="AT16" s="32"/>
    </row>
    <row r="17" spans="1:46" s="5" customFormat="1" ht="12.75">
      <c r="A17" s="10"/>
      <c r="B17" s="204"/>
      <c r="C17" s="205"/>
      <c r="D17" s="206"/>
      <c r="E17" s="193"/>
      <c r="F17" s="194"/>
      <c r="G17" s="195"/>
      <c r="H17" s="194"/>
      <c r="I17" s="196"/>
      <c r="J17" s="197"/>
      <c r="K17" s="196"/>
      <c r="L17" s="197"/>
      <c r="M17" s="198"/>
      <c r="N17" s="199"/>
      <c r="O17" s="31"/>
      <c r="P17" s="47"/>
      <c r="Q17" s="200"/>
      <c r="R17" s="201"/>
      <c r="S17" s="202"/>
      <c r="T17" s="201"/>
      <c r="U17" s="202"/>
      <c r="V17" s="201"/>
      <c r="W17" s="202"/>
      <c r="X17" s="201"/>
      <c r="Y17" s="202"/>
      <c r="Z17" s="201"/>
      <c r="AA17" s="202"/>
      <c r="AB17" s="201"/>
      <c r="AC17" s="202"/>
      <c r="AD17" s="201"/>
      <c r="AE17" s="202"/>
      <c r="AF17" s="201"/>
      <c r="AG17" s="202"/>
      <c r="AH17" s="201"/>
      <c r="AI17" s="202"/>
      <c r="AJ17" s="203"/>
      <c r="AK17" s="202"/>
      <c r="AL17" s="203"/>
      <c r="AM17" s="202"/>
      <c r="AN17" s="203"/>
      <c r="AO17" s="202"/>
      <c r="AP17" s="203"/>
      <c r="AQ17" s="202"/>
      <c r="AR17" s="203"/>
      <c r="AS17" s="33"/>
      <c r="AT17" s="32"/>
    </row>
    <row r="19" ht="15.75" customHeight="1"/>
    <row r="20" spans="17:46" ht="15.75" customHeight="1">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row>
    <row r="21" spans="17:46" ht="12.75" customHeight="1">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row>
    <row r="22" spans="17:46" ht="12.75">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row>
    <row r="23" ht="12.75"/>
    <row r="24" ht="12.75"/>
    <row r="25" spans="17:46" ht="12.75">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row>
    <row r="26" spans="17:46" ht="12.75">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row>
    <row r="27" spans="17:46" ht="12.75">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row>
    <row r="28" spans="17:46" ht="12.75">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row>
    <row r="29" spans="17:46" ht="12.75">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row>
    <row r="30" spans="17:46" ht="12.75">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row>
    <row r="31" ht="12.75"/>
    <row r="32" ht="12.75"/>
    <row r="33" ht="12.75">
      <c r="P33" s="23"/>
    </row>
    <row r="34" ht="12.75"/>
    <row r="35" ht="12.75"/>
    <row r="36" ht="12.75"/>
    <row r="37" ht="12.75"/>
    <row r="38" ht="12.75"/>
    <row r="41" ht="12.75">
      <c r="C41" s="4"/>
    </row>
  </sheetData>
  <sheetProtection/>
  <mergeCells count="37">
    <mergeCell ref="Q25:AT26"/>
    <mergeCell ref="Q27:AT28"/>
    <mergeCell ref="Q29:AT30"/>
    <mergeCell ref="Q20:AT22"/>
    <mergeCell ref="A1:A3"/>
    <mergeCell ref="O2:P2"/>
    <mergeCell ref="E1:N2"/>
    <mergeCell ref="O3:O4"/>
    <mergeCell ref="P3:P4"/>
    <mergeCell ref="AS2:AT2"/>
    <mergeCell ref="AS1:AT1"/>
    <mergeCell ref="Q1:Z2"/>
    <mergeCell ref="AC3:AD3"/>
    <mergeCell ref="AS3:AS4"/>
    <mergeCell ref="AT3:AT4"/>
    <mergeCell ref="AA1:AR1"/>
    <mergeCell ref="AK2:AR2"/>
    <mergeCell ref="M3:N3"/>
    <mergeCell ref="E3:F3"/>
    <mergeCell ref="G3:H3"/>
    <mergeCell ref="K3:L3"/>
    <mergeCell ref="AI3:AJ3"/>
    <mergeCell ref="AE3:AF3"/>
    <mergeCell ref="AG3:AH3"/>
    <mergeCell ref="AA3:AB3"/>
    <mergeCell ref="O1:P1"/>
    <mergeCell ref="AA2:AJ2"/>
    <mergeCell ref="AQ3:AR3"/>
    <mergeCell ref="I3:J3"/>
    <mergeCell ref="Y3:Z3"/>
    <mergeCell ref="Q3:R3"/>
    <mergeCell ref="S3:T3"/>
    <mergeCell ref="U3:V3"/>
    <mergeCell ref="W3:X3"/>
    <mergeCell ref="AK3:AL3"/>
    <mergeCell ref="AM3:AN3"/>
    <mergeCell ref="AO3:AP3"/>
  </mergeCells>
  <conditionalFormatting sqref="A7:AT17">
    <cfRule type="expression" priority="1" dxfId="0" stopIfTrue="1">
      <formula>$A7=""</formula>
    </cfRule>
    <cfRule type="expression" priority="2" dxfId="1" stopIfTrue="1">
      <formula>AND($A7="F",$D7="DOBIGEON")</formula>
    </cfRule>
    <cfRule type="expression" priority="3" dxfId="2" stopIfTrue="1">
      <formula>AND($A7="F",$D7="TARIN")</formula>
    </cfRule>
  </conditionalFormatting>
  <conditionalFormatting sqref="AU7:IV17">
    <cfRule type="expression" priority="4" dxfId="0" stopIfTrue="1">
      <formula>$A7=""</formula>
    </cfRule>
  </conditionalFormatting>
  <printOptions horizontalCentered="1"/>
  <pageMargins left="0" right="0" top="0" bottom="0" header="0" footer="0"/>
  <pageSetup fitToHeight="6" horizontalDpi="300" verticalDpi="300" orientation="landscape" paperSize="9" scale="77" r:id="rId2"/>
  <drawing r:id="rId1"/>
</worksheet>
</file>

<file path=xl/worksheets/sheet2.xml><?xml version="1.0" encoding="utf-8"?>
<worksheet xmlns="http://schemas.openxmlformats.org/spreadsheetml/2006/main" xmlns:r="http://schemas.openxmlformats.org/officeDocument/2006/relationships">
  <sheetPr codeName="Tarif1">
    <tabColor indexed="43"/>
  </sheetPr>
  <dimension ref="A1:R46"/>
  <sheetViews>
    <sheetView zoomScale="90" zoomScaleNormal="90" workbookViewId="0" topLeftCell="A1">
      <selection activeCell="B32" sqref="B32"/>
    </sheetView>
  </sheetViews>
  <sheetFormatPr defaultColWidth="11.00390625" defaultRowHeight="15.75"/>
  <cols>
    <col min="1" max="1" width="27.125" style="36" bestFit="1" customWidth="1"/>
    <col min="2" max="2" width="11.25390625" style="36" bestFit="1" customWidth="1"/>
    <col min="3" max="3" width="8.00390625" style="36" bestFit="1" customWidth="1"/>
    <col min="4" max="5" width="8.625" style="36" bestFit="1" customWidth="1"/>
    <col min="6" max="6" width="7.50390625" style="36" bestFit="1" customWidth="1"/>
    <col min="7" max="7" width="8.625" style="36" bestFit="1" customWidth="1"/>
    <col min="8" max="8" width="7.50390625" style="36" bestFit="1" customWidth="1"/>
    <col min="9" max="9" width="11.50390625" style="36" bestFit="1" customWidth="1"/>
    <col min="10" max="11" width="8.625" style="36" bestFit="1" customWidth="1"/>
    <col min="12" max="12" width="7.50390625" style="49" bestFit="1" customWidth="1"/>
    <col min="13" max="13" width="8.375" style="49" bestFit="1" customWidth="1"/>
    <col min="14" max="14" width="9.75390625" style="36" bestFit="1" customWidth="1"/>
    <col min="15" max="15" width="23.875" style="36" bestFit="1" customWidth="1"/>
    <col min="16" max="16" width="7.50390625" style="36" bestFit="1" customWidth="1"/>
    <col min="17" max="19" width="9.75390625" style="36" bestFit="1" customWidth="1"/>
    <col min="20" max="16384" width="10.00390625" style="36" customWidth="1"/>
  </cols>
  <sheetData>
    <row r="1" spans="1:18" s="58" customFormat="1" ht="19.5" thickBot="1">
      <c r="A1" s="248"/>
      <c r="B1" s="248"/>
      <c r="C1" s="248"/>
      <c r="D1" s="248"/>
      <c r="E1" s="248"/>
      <c r="F1" s="248"/>
      <c r="G1" s="248"/>
      <c r="H1" s="248"/>
      <c r="I1" s="248"/>
      <c r="J1" s="248"/>
      <c r="K1" s="248"/>
      <c r="L1" s="248"/>
      <c r="M1" s="248"/>
      <c r="N1" s="57"/>
      <c r="O1" s="57"/>
      <c r="P1" s="57"/>
      <c r="Q1" s="102"/>
      <c r="R1" s="102"/>
    </row>
    <row r="2" spans="5:14" s="58" customFormat="1" ht="16.5" customHeight="1" thickBot="1">
      <c r="E2" s="268" t="s">
        <v>37</v>
      </c>
      <c r="F2" s="269"/>
      <c r="G2" s="262" t="s">
        <v>38</v>
      </c>
      <c r="H2" s="263"/>
      <c r="I2" s="264" t="s">
        <v>39</v>
      </c>
      <c r="J2" s="265"/>
      <c r="K2" s="82"/>
      <c r="L2" s="124"/>
      <c r="M2" s="124"/>
      <c r="N2" s="59"/>
    </row>
    <row r="3" spans="3:13" s="58" customFormat="1" ht="16.5" customHeight="1">
      <c r="C3" s="249"/>
      <c r="D3" s="257" t="s">
        <v>35</v>
      </c>
      <c r="E3" s="255"/>
      <c r="F3" s="256"/>
      <c r="G3" s="266"/>
      <c r="H3" s="267"/>
      <c r="I3" s="253"/>
      <c r="J3" s="254"/>
      <c r="L3" s="59"/>
      <c r="M3" s="82"/>
    </row>
    <row r="4" spans="3:13" s="58" customFormat="1" ht="16.5" customHeight="1" thickBot="1">
      <c r="C4" s="250"/>
      <c r="D4" s="258"/>
      <c r="E4" s="127"/>
      <c r="F4" s="128"/>
      <c r="G4" s="149"/>
      <c r="H4" s="150"/>
      <c r="I4" s="138"/>
      <c r="J4" s="139"/>
      <c r="L4" s="59"/>
      <c r="M4" s="82"/>
    </row>
    <row r="5" spans="1:12" s="125" customFormat="1" ht="15.75" thickBot="1">
      <c r="A5" s="62"/>
      <c r="B5" s="63"/>
      <c r="C5" s="64"/>
      <c r="D5" s="65"/>
      <c r="E5" s="129"/>
      <c r="F5" s="130"/>
      <c r="G5" s="151"/>
      <c r="H5" s="152"/>
      <c r="I5" s="140"/>
      <c r="J5" s="141"/>
      <c r="K5" s="57"/>
      <c r="L5" s="126"/>
    </row>
    <row r="6" spans="1:12" s="57" customFormat="1" ht="15">
      <c r="A6" s="259" t="s">
        <v>26</v>
      </c>
      <c r="B6" s="66" t="s">
        <v>25</v>
      </c>
      <c r="C6" s="72"/>
      <c r="D6" s="277">
        <v>10</v>
      </c>
      <c r="E6" s="131"/>
      <c r="F6" s="132">
        <v>12</v>
      </c>
      <c r="G6" s="153"/>
      <c r="H6" s="154">
        <v>14</v>
      </c>
      <c r="I6" s="142"/>
      <c r="J6" s="143">
        <v>16</v>
      </c>
      <c r="L6" s="102"/>
    </row>
    <row r="7" spans="1:13" s="57" customFormat="1" ht="16.5" customHeight="1">
      <c r="A7" s="260"/>
      <c r="B7" s="68" t="s">
        <v>27</v>
      </c>
      <c r="C7" s="69"/>
      <c r="D7" s="70">
        <v>10</v>
      </c>
      <c r="E7" s="133"/>
      <c r="F7" s="134">
        <v>12</v>
      </c>
      <c r="G7" s="155"/>
      <c r="H7" s="156">
        <v>14</v>
      </c>
      <c r="I7" s="144"/>
      <c r="J7" s="145">
        <v>16</v>
      </c>
      <c r="L7" s="102"/>
      <c r="M7" s="102"/>
    </row>
    <row r="8" spans="1:10" s="57" customFormat="1" ht="16.5" customHeight="1">
      <c r="A8" s="260"/>
      <c r="B8" s="68" t="s">
        <v>2</v>
      </c>
      <c r="C8" s="69"/>
      <c r="D8" s="71">
        <v>10</v>
      </c>
      <c r="E8" s="135"/>
      <c r="F8" s="134">
        <v>12</v>
      </c>
      <c r="G8" s="157"/>
      <c r="H8" s="156">
        <v>14</v>
      </c>
      <c r="I8" s="146"/>
      <c r="J8" s="145">
        <v>16</v>
      </c>
    </row>
    <row r="9" spans="1:10" s="57" customFormat="1" ht="16.5" customHeight="1" thickBot="1">
      <c r="A9" s="261"/>
      <c r="B9" s="75" t="s">
        <v>3</v>
      </c>
      <c r="C9" s="73"/>
      <c r="D9" s="76">
        <v>11</v>
      </c>
      <c r="E9" s="137"/>
      <c r="F9" s="136">
        <v>13</v>
      </c>
      <c r="G9" s="159"/>
      <c r="H9" s="158">
        <v>15</v>
      </c>
      <c r="I9" s="148"/>
      <c r="J9" s="147">
        <v>17</v>
      </c>
    </row>
    <row r="10" spans="1:10" s="59" customFormat="1" ht="15">
      <c r="A10" s="273"/>
      <c r="B10" s="79"/>
      <c r="C10" s="80"/>
      <c r="D10" s="77"/>
      <c r="E10" s="77"/>
      <c r="F10" s="81"/>
      <c r="G10" s="77"/>
      <c r="H10" s="81"/>
      <c r="I10" s="77"/>
      <c r="J10" s="81"/>
    </row>
    <row r="11" spans="1:10" s="59" customFormat="1" ht="15.75" customHeight="1">
      <c r="A11" s="274"/>
      <c r="B11" s="79"/>
      <c r="C11" s="80"/>
      <c r="D11" s="77"/>
      <c r="E11" s="77"/>
      <c r="F11" s="81"/>
      <c r="G11" s="77"/>
      <c r="H11" s="81"/>
      <c r="I11" s="77"/>
      <c r="J11" s="81"/>
    </row>
    <row r="12" spans="1:10" s="59" customFormat="1" ht="15.75" customHeight="1">
      <c r="A12" s="274"/>
      <c r="B12" s="79"/>
      <c r="C12" s="80"/>
      <c r="D12" s="77"/>
      <c r="E12" s="77"/>
      <c r="F12" s="81"/>
      <c r="G12" s="77"/>
      <c r="H12" s="81"/>
      <c r="I12" s="77"/>
      <c r="J12" s="81"/>
    </row>
    <row r="13" spans="1:10" s="59" customFormat="1" ht="16.5" customHeight="1">
      <c r="A13" s="274"/>
      <c r="B13" s="79"/>
      <c r="C13" s="80"/>
      <c r="D13" s="77"/>
      <c r="E13" s="77"/>
      <c r="F13" s="81"/>
      <c r="G13" s="77"/>
      <c r="H13" s="81"/>
      <c r="I13" s="77"/>
      <c r="J13" s="81"/>
    </row>
    <row r="14" spans="1:10" s="59" customFormat="1" ht="15">
      <c r="A14" s="271"/>
      <c r="B14" s="79"/>
      <c r="C14" s="80"/>
      <c r="D14" s="77"/>
      <c r="E14" s="77"/>
      <c r="F14" s="81"/>
      <c r="G14" s="77"/>
      <c r="H14" s="81"/>
      <c r="I14" s="77"/>
      <c r="J14" s="81"/>
    </row>
    <row r="15" spans="1:10" s="59" customFormat="1" ht="15">
      <c r="A15" s="271"/>
      <c r="B15" s="79"/>
      <c r="C15" s="80"/>
      <c r="D15" s="77"/>
      <c r="E15" s="77"/>
      <c r="F15" s="81"/>
      <c r="G15" s="77"/>
      <c r="H15" s="81"/>
      <c r="I15" s="77"/>
      <c r="J15" s="81"/>
    </row>
    <row r="16" spans="1:10" s="59" customFormat="1" ht="15">
      <c r="A16" s="275"/>
      <c r="B16" s="79"/>
      <c r="C16" s="80"/>
      <c r="D16" s="77"/>
      <c r="E16" s="77"/>
      <c r="F16" s="81"/>
      <c r="G16" s="77"/>
      <c r="H16" s="81"/>
      <c r="I16" s="77"/>
      <c r="J16" s="81"/>
    </row>
    <row r="17" spans="1:10" s="59" customFormat="1" ht="15">
      <c r="A17" s="275"/>
      <c r="B17" s="79"/>
      <c r="C17" s="80"/>
      <c r="D17" s="77"/>
      <c r="E17" s="77"/>
      <c r="F17" s="81"/>
      <c r="G17" s="77"/>
      <c r="H17" s="81"/>
      <c r="I17" s="77"/>
      <c r="J17" s="81"/>
    </row>
    <row r="18" spans="1:10" s="59" customFormat="1" ht="15">
      <c r="A18" s="275"/>
      <c r="B18" s="79"/>
      <c r="C18" s="80"/>
      <c r="D18" s="77"/>
      <c r="E18" s="77"/>
      <c r="F18" s="81"/>
      <c r="G18" s="77"/>
      <c r="H18" s="81"/>
      <c r="I18" s="77"/>
      <c r="J18" s="81"/>
    </row>
    <row r="19" spans="1:10" s="59" customFormat="1" ht="15">
      <c r="A19" s="275"/>
      <c r="B19" s="79"/>
      <c r="C19" s="80"/>
      <c r="D19" s="77"/>
      <c r="E19" s="77"/>
      <c r="F19" s="81"/>
      <c r="G19" s="77"/>
      <c r="H19" s="81"/>
      <c r="I19" s="77"/>
      <c r="J19" s="81"/>
    </row>
    <row r="20" spans="1:10" s="59" customFormat="1" ht="15">
      <c r="A20" s="275"/>
      <c r="B20" s="79"/>
      <c r="C20" s="80"/>
      <c r="D20" s="77"/>
      <c r="E20" s="77"/>
      <c r="F20" s="81"/>
      <c r="G20" s="77"/>
      <c r="H20" s="81"/>
      <c r="I20" s="77"/>
      <c r="J20" s="81"/>
    </row>
    <row r="21" spans="1:10" s="59" customFormat="1" ht="15">
      <c r="A21" s="275"/>
      <c r="B21" s="79"/>
      <c r="C21" s="80"/>
      <c r="D21" s="77"/>
      <c r="E21" s="77"/>
      <c r="F21" s="81"/>
      <c r="G21" s="77"/>
      <c r="H21" s="81"/>
      <c r="I21" s="77"/>
      <c r="J21" s="81"/>
    </row>
    <row r="22" spans="1:10" s="59" customFormat="1" ht="15">
      <c r="A22" s="275"/>
      <c r="B22" s="79"/>
      <c r="C22" s="80"/>
      <c r="D22" s="77"/>
      <c r="E22" s="77"/>
      <c r="F22" s="81"/>
      <c r="G22" s="77"/>
      <c r="H22" s="81"/>
      <c r="I22" s="77"/>
      <c r="J22" s="81"/>
    </row>
    <row r="23" spans="1:11" s="59" customFormat="1" ht="15">
      <c r="A23" s="275"/>
      <c r="B23" s="79"/>
      <c r="C23" s="80"/>
      <c r="D23" s="77"/>
      <c r="E23" s="77"/>
      <c r="F23" s="81"/>
      <c r="G23" s="77"/>
      <c r="H23" s="81"/>
      <c r="I23" s="77"/>
      <c r="J23" s="81"/>
      <c r="K23" s="272"/>
    </row>
    <row r="24" spans="1:10" s="59" customFormat="1" ht="15">
      <c r="A24" s="275"/>
      <c r="B24" s="79"/>
      <c r="C24" s="80"/>
      <c r="D24" s="77"/>
      <c r="E24" s="77"/>
      <c r="F24" s="81"/>
      <c r="G24" s="77"/>
      <c r="H24" s="81"/>
      <c r="I24" s="77"/>
      <c r="J24" s="81"/>
    </row>
    <row r="25" spans="1:10" s="59" customFormat="1" ht="15">
      <c r="A25" s="275"/>
      <c r="B25" s="79"/>
      <c r="C25" s="80"/>
      <c r="D25" s="77"/>
      <c r="E25" s="77"/>
      <c r="F25" s="81"/>
      <c r="G25" s="77"/>
      <c r="H25" s="81"/>
      <c r="I25" s="77"/>
      <c r="J25" s="81"/>
    </row>
    <row r="26" spans="1:10" s="59" customFormat="1" ht="15">
      <c r="A26" s="275"/>
      <c r="B26" s="79"/>
      <c r="C26" s="80"/>
      <c r="D26" s="77"/>
      <c r="E26" s="77"/>
      <c r="F26" s="81"/>
      <c r="G26" s="77"/>
      <c r="H26" s="81"/>
      <c r="I26" s="77"/>
      <c r="J26" s="81"/>
    </row>
    <row r="27" spans="1:10" s="59" customFormat="1" ht="15">
      <c r="A27" s="275"/>
      <c r="B27" s="79"/>
      <c r="C27" s="80"/>
      <c r="D27" s="77"/>
      <c r="E27" s="77"/>
      <c r="F27" s="81"/>
      <c r="G27" s="77"/>
      <c r="H27" s="81"/>
      <c r="I27" s="77"/>
      <c r="J27" s="81"/>
    </row>
    <row r="28" spans="1:13" s="57" customFormat="1" ht="15">
      <c r="A28" s="78"/>
      <c r="B28" s="79"/>
      <c r="C28" s="80"/>
      <c r="D28" s="77"/>
      <c r="E28" s="77"/>
      <c r="F28" s="77"/>
      <c r="G28" s="81"/>
      <c r="H28" s="77"/>
      <c r="I28" s="77"/>
      <c r="J28" s="81"/>
      <c r="K28" s="77"/>
      <c r="L28" s="77"/>
      <c r="M28" s="81"/>
    </row>
    <row r="29" spans="1:14" s="57" customFormat="1" ht="18.75">
      <c r="A29" s="276"/>
      <c r="B29" s="276"/>
      <c r="C29" s="276"/>
      <c r="D29" s="276"/>
      <c r="E29" s="276"/>
      <c r="F29" s="276"/>
      <c r="G29" s="276"/>
      <c r="H29" s="276"/>
      <c r="I29" s="276"/>
      <c r="J29" s="276"/>
      <c r="K29" s="276"/>
      <c r="L29" s="77"/>
      <c r="M29" s="160"/>
      <c r="N29" s="161"/>
    </row>
    <row r="30" spans="4:14" s="57" customFormat="1" ht="15.75" thickBot="1">
      <c r="D30" s="82"/>
      <c r="E30" s="82"/>
      <c r="F30" s="82"/>
      <c r="G30" s="247"/>
      <c r="H30" s="247"/>
      <c r="I30" s="247"/>
      <c r="J30" s="83"/>
      <c r="K30" s="58"/>
      <c r="L30" s="77"/>
      <c r="M30" s="160"/>
      <c r="N30" s="161"/>
    </row>
    <row r="31" spans="1:14" s="57" customFormat="1" ht="16.5" customHeight="1" thickBot="1">
      <c r="A31" s="84"/>
      <c r="B31" s="84"/>
      <c r="C31" s="85"/>
      <c r="D31" s="60"/>
      <c r="E31" s="251"/>
      <c r="F31" s="252"/>
      <c r="G31" s="60"/>
      <c r="H31" s="61"/>
      <c r="I31" s="249" t="s">
        <v>37</v>
      </c>
      <c r="J31" s="249" t="s">
        <v>38</v>
      </c>
      <c r="K31" s="249" t="s">
        <v>39</v>
      </c>
      <c r="L31" s="77"/>
      <c r="M31" s="160"/>
      <c r="N31" s="161"/>
    </row>
    <row r="32" spans="1:14" s="57" customFormat="1" ht="15.75" thickBot="1">
      <c r="A32" s="86"/>
      <c r="B32" s="87"/>
      <c r="C32" s="74"/>
      <c r="D32" s="88" t="s">
        <v>35</v>
      </c>
      <c r="E32" s="89"/>
      <c r="F32" s="90"/>
      <c r="G32" s="88"/>
      <c r="H32" s="74"/>
      <c r="I32" s="250"/>
      <c r="J32" s="250"/>
      <c r="K32" s="250"/>
      <c r="L32" s="67"/>
      <c r="M32" s="162"/>
      <c r="N32" s="161"/>
    </row>
    <row r="33" spans="1:14" s="57" customFormat="1" ht="15">
      <c r="A33" s="37"/>
      <c r="B33" s="38" t="s">
        <v>10</v>
      </c>
      <c r="C33" s="91"/>
      <c r="D33" s="92">
        <v>5</v>
      </c>
      <c r="E33" s="93"/>
      <c r="F33" s="94"/>
      <c r="G33" s="95"/>
      <c r="H33" s="95"/>
      <c r="I33" s="92">
        <v>6</v>
      </c>
      <c r="J33" s="96">
        <v>7</v>
      </c>
      <c r="K33" s="96">
        <v>8</v>
      </c>
      <c r="L33" s="77"/>
      <c r="M33" s="160"/>
      <c r="N33" s="161"/>
    </row>
    <row r="34" spans="1:18" s="57" customFormat="1" ht="15">
      <c r="A34" s="18"/>
      <c r="B34" s="15" t="s">
        <v>11</v>
      </c>
      <c r="C34" s="97"/>
      <c r="D34" s="98">
        <v>5</v>
      </c>
      <c r="E34" s="99"/>
      <c r="F34" s="100"/>
      <c r="G34" s="101"/>
      <c r="H34" s="101"/>
      <c r="I34" s="98">
        <v>6</v>
      </c>
      <c r="J34" s="101">
        <v>7</v>
      </c>
      <c r="K34" s="101">
        <v>8</v>
      </c>
      <c r="L34" s="77"/>
      <c r="M34" s="160"/>
      <c r="N34" s="161"/>
      <c r="O34" s="50"/>
      <c r="P34" s="51"/>
      <c r="Q34" s="102"/>
      <c r="R34" s="103"/>
    </row>
    <row r="35" spans="1:14" s="57" customFormat="1" ht="15">
      <c r="A35" s="17"/>
      <c r="B35" s="13" t="s">
        <v>13</v>
      </c>
      <c r="C35" s="104"/>
      <c r="D35" s="105">
        <v>6</v>
      </c>
      <c r="E35" s="106"/>
      <c r="F35" s="107"/>
      <c r="G35" s="108"/>
      <c r="H35" s="108"/>
      <c r="I35" s="105">
        <v>7</v>
      </c>
      <c r="J35" s="108">
        <v>8</v>
      </c>
      <c r="K35" s="108">
        <v>9</v>
      </c>
      <c r="L35" s="77"/>
      <c r="M35" s="160"/>
      <c r="N35" s="161"/>
    </row>
    <row r="36" spans="1:14" s="57" customFormat="1" ht="15">
      <c r="A36" s="18"/>
      <c r="B36" s="15" t="s">
        <v>14</v>
      </c>
      <c r="C36" s="97"/>
      <c r="D36" s="98">
        <v>6</v>
      </c>
      <c r="E36" s="99"/>
      <c r="F36" s="100"/>
      <c r="G36" s="101"/>
      <c r="H36" s="101"/>
      <c r="I36" s="98">
        <v>7</v>
      </c>
      <c r="J36" s="101">
        <v>8</v>
      </c>
      <c r="K36" s="101">
        <v>9</v>
      </c>
      <c r="L36" s="77"/>
      <c r="M36" s="160"/>
      <c r="N36" s="161"/>
    </row>
    <row r="37" spans="1:14" s="57" customFormat="1" ht="15">
      <c r="A37" s="19"/>
      <c r="B37" s="14" t="s">
        <v>31</v>
      </c>
      <c r="C37" s="109"/>
      <c r="D37" s="110">
        <v>7</v>
      </c>
      <c r="E37" s="111"/>
      <c r="F37" s="112"/>
      <c r="G37" s="113"/>
      <c r="H37" s="113"/>
      <c r="I37" s="110">
        <v>8</v>
      </c>
      <c r="J37" s="113">
        <v>9</v>
      </c>
      <c r="K37" s="113">
        <v>10</v>
      </c>
      <c r="L37" s="77"/>
      <c r="M37" s="160"/>
      <c r="N37" s="161"/>
    </row>
    <row r="38" spans="1:14" s="57" customFormat="1" ht="15">
      <c r="A38" s="20"/>
      <c r="B38" s="16" t="s">
        <v>15</v>
      </c>
      <c r="C38" s="114"/>
      <c r="D38" s="115">
        <v>8</v>
      </c>
      <c r="E38" s="116"/>
      <c r="F38" s="117"/>
      <c r="G38" s="118"/>
      <c r="H38" s="118"/>
      <c r="I38" s="115">
        <v>9</v>
      </c>
      <c r="J38" s="118">
        <v>10</v>
      </c>
      <c r="K38" s="118">
        <v>11</v>
      </c>
      <c r="L38" s="77"/>
      <c r="M38" s="160"/>
      <c r="N38" s="161"/>
    </row>
    <row r="39" spans="1:14" s="57" customFormat="1" ht="15">
      <c r="A39" s="20"/>
      <c r="B39" s="16" t="s">
        <v>16</v>
      </c>
      <c r="C39" s="114"/>
      <c r="D39" s="115">
        <v>9</v>
      </c>
      <c r="E39" s="116"/>
      <c r="F39" s="117"/>
      <c r="G39" s="118"/>
      <c r="H39" s="118"/>
      <c r="I39" s="115">
        <v>10</v>
      </c>
      <c r="J39" s="118">
        <v>11</v>
      </c>
      <c r="K39" s="118">
        <v>12</v>
      </c>
      <c r="L39" s="77"/>
      <c r="M39" s="160"/>
      <c r="N39" s="161"/>
    </row>
    <row r="40" spans="1:14" s="57" customFormat="1" ht="15">
      <c r="A40" s="20"/>
      <c r="B40" s="16" t="s">
        <v>17</v>
      </c>
      <c r="C40" s="114"/>
      <c r="D40" s="115">
        <v>10</v>
      </c>
      <c r="E40" s="116"/>
      <c r="F40" s="117"/>
      <c r="G40" s="118"/>
      <c r="H40" s="118"/>
      <c r="I40" s="115">
        <v>11</v>
      </c>
      <c r="J40" s="118">
        <v>12</v>
      </c>
      <c r="K40" s="118">
        <v>13</v>
      </c>
      <c r="L40" s="77"/>
      <c r="M40" s="160"/>
      <c r="N40" s="161"/>
    </row>
    <row r="41" spans="1:14" s="57" customFormat="1" ht="15">
      <c r="A41" s="20"/>
      <c r="B41" s="16" t="s">
        <v>18</v>
      </c>
      <c r="C41" s="114"/>
      <c r="D41" s="115">
        <v>11</v>
      </c>
      <c r="E41" s="116"/>
      <c r="F41" s="117"/>
      <c r="G41" s="118"/>
      <c r="H41" s="118"/>
      <c r="I41" s="115">
        <v>12</v>
      </c>
      <c r="J41" s="118">
        <v>13</v>
      </c>
      <c r="K41" s="118">
        <v>14</v>
      </c>
      <c r="L41" s="77"/>
      <c r="M41" s="160"/>
      <c r="N41" s="161"/>
    </row>
    <row r="42" spans="1:14" s="57" customFormat="1" ht="15">
      <c r="A42" s="20"/>
      <c r="B42" s="16" t="s">
        <v>19</v>
      </c>
      <c r="C42" s="114"/>
      <c r="D42" s="115">
        <v>12</v>
      </c>
      <c r="E42" s="116"/>
      <c r="F42" s="117"/>
      <c r="G42" s="118"/>
      <c r="H42" s="118"/>
      <c r="I42" s="115">
        <v>13</v>
      </c>
      <c r="J42" s="118">
        <v>14</v>
      </c>
      <c r="K42" s="118">
        <v>15</v>
      </c>
      <c r="L42" s="77"/>
      <c r="M42" s="160"/>
      <c r="N42" s="161"/>
    </row>
    <row r="43" spans="1:14" s="57" customFormat="1" ht="15">
      <c r="A43" s="20"/>
      <c r="B43" s="16" t="s">
        <v>20</v>
      </c>
      <c r="C43" s="114"/>
      <c r="D43" s="115">
        <v>13</v>
      </c>
      <c r="E43" s="116"/>
      <c r="F43" s="117"/>
      <c r="G43" s="118"/>
      <c r="H43" s="118"/>
      <c r="I43" s="115">
        <v>14</v>
      </c>
      <c r="J43" s="118">
        <v>15</v>
      </c>
      <c r="K43" s="118">
        <v>16</v>
      </c>
      <c r="L43" s="77"/>
      <c r="M43" s="160"/>
      <c r="N43" s="161"/>
    </row>
    <row r="44" spans="1:14" s="57" customFormat="1" ht="15">
      <c r="A44" s="20"/>
      <c r="B44" s="16" t="s">
        <v>21</v>
      </c>
      <c r="C44" s="114"/>
      <c r="D44" s="115">
        <v>14</v>
      </c>
      <c r="E44" s="116"/>
      <c r="F44" s="117"/>
      <c r="G44" s="118"/>
      <c r="H44" s="118"/>
      <c r="I44" s="115">
        <v>15</v>
      </c>
      <c r="J44" s="118">
        <v>16</v>
      </c>
      <c r="K44" s="118">
        <v>17</v>
      </c>
      <c r="L44" s="77"/>
      <c r="M44" s="160"/>
      <c r="N44" s="161"/>
    </row>
    <row r="45" spans="1:13" s="57" customFormat="1" ht="15">
      <c r="A45" s="20"/>
      <c r="B45" s="16" t="s">
        <v>22</v>
      </c>
      <c r="C45" s="114"/>
      <c r="D45" s="115">
        <v>15</v>
      </c>
      <c r="E45" s="116"/>
      <c r="F45" s="117"/>
      <c r="G45" s="118"/>
      <c r="H45" s="118"/>
      <c r="I45" s="115">
        <v>16</v>
      </c>
      <c r="J45" s="118">
        <v>17</v>
      </c>
      <c r="K45" s="118">
        <v>18</v>
      </c>
      <c r="L45" s="77"/>
      <c r="M45" s="77"/>
    </row>
    <row r="46" spans="1:13" s="57" customFormat="1" ht="15.75" thickBot="1">
      <c r="A46" s="21"/>
      <c r="B46" s="22" t="s">
        <v>23</v>
      </c>
      <c r="C46" s="119"/>
      <c r="D46" s="120">
        <v>16</v>
      </c>
      <c r="E46" s="121"/>
      <c r="F46" s="122"/>
      <c r="G46" s="123"/>
      <c r="H46" s="123"/>
      <c r="I46" s="120">
        <v>17</v>
      </c>
      <c r="J46" s="123">
        <v>18</v>
      </c>
      <c r="K46" s="123">
        <v>19</v>
      </c>
      <c r="L46" s="77"/>
      <c r="M46" s="77"/>
    </row>
  </sheetData>
  <sheetProtection/>
  <mergeCells count="15">
    <mergeCell ref="A1:M1"/>
    <mergeCell ref="A6:A9"/>
    <mergeCell ref="G2:H2"/>
    <mergeCell ref="I2:J2"/>
    <mergeCell ref="G3:H3"/>
    <mergeCell ref="E2:F2"/>
    <mergeCell ref="C3:C4"/>
    <mergeCell ref="E3:F3"/>
    <mergeCell ref="D3:D4"/>
    <mergeCell ref="I3:J3"/>
    <mergeCell ref="G30:I30"/>
    <mergeCell ref="I31:I32"/>
    <mergeCell ref="J31:J32"/>
    <mergeCell ref="K31:K32"/>
    <mergeCell ref="E31:F31"/>
  </mergeCells>
  <printOptions horizontalCentered="1"/>
  <pageMargins left="0" right="0" top="0.7874015748031497" bottom="0" header="0" footer="0"/>
  <pageSetup horizontalDpi="300" verticalDpi="300" orientation="portrait" paperSize="9" r:id="rId1"/>
  <headerFooter alignWithMargins="0">
    <oddHeader>&amp;C&amp;"Times New Roman,Gras"&amp;16Tarif Clos Tour Blanche&amp;R&amp;D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DEMANET Michel</dc:creator>
  <cp:keywords/>
  <dc:description/>
  <cp:lastModifiedBy>Dad</cp:lastModifiedBy>
  <cp:lastPrinted>2016-09-20T14:14:56Z</cp:lastPrinted>
  <dcterms:created xsi:type="dcterms:W3CDTF">2012-02-26T14:18:23Z</dcterms:created>
  <dcterms:modified xsi:type="dcterms:W3CDTF">2016-09-26T13:30:43Z</dcterms:modified>
  <cp:category/>
  <cp:version/>
  <cp:contentType/>
  <cp:contentStatus/>
</cp:coreProperties>
</file>