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650"/>
  </bookViews>
  <sheets>
    <sheet name="Sheet1" sheetId="1" r:id="rId1"/>
    <sheet name="Sheet3" sheetId="3" r:id="rId2"/>
    <sheet name="Feuil1" sheetId="4" r:id="rId3"/>
  </sheets>
  <definedNames>
    <definedName name="Customer">Sheet3!$A$20:$A$31</definedName>
    <definedName name="Day">Feuil1!$A$19:$A$42</definedName>
    <definedName name="Prices">Feuil1!$D$19:$D$42</definedName>
    <definedName name="Room">Sheet3!$B$20:$B$31</definedName>
    <definedName name="お客様のタイプ">Sheet1!$M$4:$M$6</definedName>
    <definedName name="ルームタイプ">Sheet1!$P$4:$P$7</definedName>
    <definedName name="客タイプ">Feuil1!$B$1:$G$1</definedName>
    <definedName name="室タイプ">Feuil1!$A$3:$A$6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G6" i="1"/>
  <c r="G5" i="1"/>
  <c r="B7" i="1"/>
  <c r="B42" i="4" l="1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F6" i="1"/>
  <c r="F5" i="1"/>
  <c r="G1" i="1" l="1"/>
  <c r="G7" i="1" l="1"/>
</calcChain>
</file>

<file path=xl/sharedStrings.xml><?xml version="1.0" encoding="utf-8"?>
<sst xmlns="http://schemas.openxmlformats.org/spreadsheetml/2006/main" count="204" uniqueCount="75">
  <si>
    <t>一般</t>
    <rPh sb="0" eb="2">
      <t>イッパン</t>
    </rPh>
    <phoneticPr fontId="1"/>
  </si>
  <si>
    <t>お得意様・取引先</t>
    <rPh sb="1" eb="4">
      <t>トクイサマ</t>
    </rPh>
    <rPh sb="5" eb="8">
      <t>トリヒキサキ</t>
    </rPh>
    <phoneticPr fontId="1"/>
  </si>
  <si>
    <t>社員・家族</t>
  </si>
  <si>
    <t>社員・家族</t>
    <rPh sb="0" eb="2">
      <t>シャイン</t>
    </rPh>
    <rPh sb="3" eb="5">
      <t>カゾク</t>
    </rPh>
    <phoneticPr fontId="1"/>
  </si>
  <si>
    <t>ツイン</t>
    <phoneticPr fontId="1"/>
  </si>
  <si>
    <t>ダブル</t>
    <phoneticPr fontId="1"/>
  </si>
  <si>
    <t>ファミリー</t>
    <phoneticPr fontId="1"/>
  </si>
  <si>
    <t>平日</t>
    <rPh sb="0" eb="2">
      <t>ヘイジツ</t>
    </rPh>
    <phoneticPr fontId="1"/>
  </si>
  <si>
    <t>お得意様・取引先</t>
    <phoneticPr fontId="1"/>
  </si>
  <si>
    <t>シングル</t>
    <phoneticPr fontId="1"/>
  </si>
  <si>
    <t>週末</t>
  </si>
  <si>
    <t>宿泊日数</t>
  </si>
  <si>
    <t>ファミリー</t>
    <phoneticPr fontId="1"/>
  </si>
  <si>
    <t>2泊</t>
    <rPh sb="1" eb="2">
      <t>ハク</t>
    </rPh>
    <phoneticPr fontId="1"/>
  </si>
  <si>
    <t>3泊</t>
    <rPh sb="1" eb="2">
      <t>ハク</t>
    </rPh>
    <phoneticPr fontId="1"/>
  </si>
  <si>
    <t>4泊</t>
    <rPh sb="1" eb="2">
      <t>ハク</t>
    </rPh>
    <phoneticPr fontId="1"/>
  </si>
  <si>
    <t>5泊</t>
    <rPh sb="1" eb="2">
      <t>ハク</t>
    </rPh>
    <phoneticPr fontId="1"/>
  </si>
  <si>
    <t>6泊</t>
    <rPh sb="1" eb="2">
      <t>ハク</t>
    </rPh>
    <phoneticPr fontId="1"/>
  </si>
  <si>
    <t>8泊</t>
    <rPh sb="1" eb="2">
      <t>ハク</t>
    </rPh>
    <phoneticPr fontId="1"/>
  </si>
  <si>
    <t>9泊</t>
    <rPh sb="1" eb="2">
      <t>ハク</t>
    </rPh>
    <phoneticPr fontId="1"/>
  </si>
  <si>
    <t>10泊</t>
    <rPh sb="2" eb="3">
      <t>ハク</t>
    </rPh>
    <phoneticPr fontId="1"/>
  </si>
  <si>
    <t>11泊</t>
    <rPh sb="2" eb="3">
      <t>ハク</t>
    </rPh>
    <phoneticPr fontId="1"/>
  </si>
  <si>
    <t>12泊</t>
    <rPh sb="2" eb="3">
      <t>ハク</t>
    </rPh>
    <phoneticPr fontId="1"/>
  </si>
  <si>
    <t>13泊</t>
    <rPh sb="2" eb="3">
      <t>ハク</t>
    </rPh>
    <phoneticPr fontId="1"/>
  </si>
  <si>
    <t>2週間</t>
    <rPh sb="1" eb="3">
      <t>シュウカン</t>
    </rPh>
    <phoneticPr fontId="1"/>
  </si>
  <si>
    <t>平日</t>
  </si>
  <si>
    <t>ツイン</t>
  </si>
  <si>
    <t>ダブル</t>
  </si>
  <si>
    <t>予約 Réservation</t>
  </si>
  <si>
    <t>宿泊者Logement personne</t>
  </si>
  <si>
    <t>予約受付 Réservations acceptées</t>
  </si>
  <si>
    <t>お客様のタイプ Ton type</t>
  </si>
  <si>
    <t>ルームタイプ Type de chambre</t>
  </si>
  <si>
    <t>平日日数 dates</t>
  </si>
  <si>
    <t>週末日数 week-end</t>
  </si>
  <si>
    <t>Les clients fidèles et partenaires commerciaux</t>
  </si>
  <si>
    <t>jumelle</t>
  </si>
  <si>
    <t>宿泊者連絡先 Les clients Contactés</t>
  </si>
  <si>
    <t>総額 le montant</t>
  </si>
  <si>
    <t>シングル</t>
  </si>
  <si>
    <t>unique</t>
  </si>
  <si>
    <t>double</t>
  </si>
  <si>
    <t>ファミリー</t>
  </si>
  <si>
    <t>famille</t>
  </si>
  <si>
    <t>一般</t>
  </si>
  <si>
    <t>Général</t>
  </si>
  <si>
    <t>Les employés et leurs familles</t>
  </si>
  <si>
    <t>顧客</t>
  </si>
  <si>
    <t>client</t>
  </si>
  <si>
    <t>ルームタイプ</t>
  </si>
  <si>
    <t>Type de chambre</t>
  </si>
  <si>
    <t>jours restant</t>
  </si>
  <si>
    <t>1泊</t>
  </si>
  <si>
    <t>1 nuit</t>
  </si>
  <si>
    <t>2 nuits</t>
  </si>
  <si>
    <t>3 nuits</t>
  </si>
  <si>
    <t>4 nuits</t>
  </si>
  <si>
    <t>5 nuits</t>
  </si>
  <si>
    <t>6 nuits</t>
  </si>
  <si>
    <t>1週間</t>
  </si>
  <si>
    <t>1 semaine</t>
  </si>
  <si>
    <t>8 nuits</t>
  </si>
  <si>
    <t>9 nuits</t>
  </si>
  <si>
    <t>10 nuits</t>
  </si>
  <si>
    <t>11 nuits</t>
  </si>
  <si>
    <t>12 nuits</t>
  </si>
  <si>
    <t>13 nuits</t>
  </si>
  <si>
    <t>2 semaine</t>
  </si>
  <si>
    <t>宿泊タイプ</t>
  </si>
  <si>
    <t>Type d'hébergement</t>
  </si>
  <si>
    <t>Jour de la semaine</t>
  </si>
  <si>
    <t>week end</t>
  </si>
  <si>
    <t>チェックアウトdehors (fin)</t>
  </si>
  <si>
    <t>チェックイン enregistrement (debut)</t>
  </si>
  <si>
    <t>宿泊日数  jours restés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</si>
</sst>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/d\(aaa\)"/>
    <numFmt numFmtId="165" formatCode="_-[$¥-411]* #,##0.00_-;\-[$¥-411]* #,##0.00_-;_-[$¥-411]* &quot;-&quot;??_-;_-@_-"/>
  </numFmts>
  <fonts count="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4"/>
      <color theme="0"/>
      <name val="Calibri"/>
      <family val="3"/>
      <charset val="128"/>
      <scheme val="minor"/>
    </font>
    <font>
      <sz val="11"/>
      <color rgb="FFFF0000"/>
      <name val="Calibri"/>
      <family val="2"/>
      <charset val="128"/>
      <scheme val="minor"/>
    </font>
    <font>
      <b/>
      <sz val="12"/>
      <color theme="0"/>
      <name val="Calibri"/>
      <family val="3"/>
      <charset val="128"/>
      <scheme val="minor"/>
    </font>
    <font>
      <sz val="10"/>
      <color theme="1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18" xfId="0" applyFill="1" applyBorder="1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20" xfId="0" applyNumberFormat="1" applyBorder="1">
      <alignment vertical="center"/>
    </xf>
    <xf numFmtId="0" fontId="0" fillId="0" borderId="18" xfId="0" applyNumberFormat="1" applyBorder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5" fillId="5" borderId="0" xfId="0" applyFont="1" applyFill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5" fillId="6" borderId="0" xfId="0" applyFont="1" applyFill="1" applyAlignment="1">
      <alignment horizontal="left" vertical="center"/>
    </xf>
    <xf numFmtId="0" fontId="5" fillId="7" borderId="0" xfId="0" applyFont="1" applyFill="1" applyAlignment="1">
      <alignment horizontal="left" vertical="center"/>
    </xf>
    <xf numFmtId="0" fontId="0" fillId="8" borderId="1" xfId="0" applyFill="1" applyBorder="1" applyAlignment="1">
      <alignment vertical="center"/>
    </xf>
    <xf numFmtId="0" fontId="5" fillId="8" borderId="0" xfId="0" applyFont="1" applyFill="1" applyAlignment="1">
      <alignment horizontal="left" vertical="center"/>
    </xf>
    <xf numFmtId="0" fontId="5" fillId="9" borderId="0" xfId="0" applyFont="1" applyFill="1" applyAlignment="1">
      <alignment horizontal="left" vertical="center"/>
    </xf>
    <xf numFmtId="0" fontId="5" fillId="10" borderId="0" xfId="0" applyFont="1" applyFill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7" borderId="1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B19" sqref="B19"/>
    </sheetView>
  </sheetViews>
  <sheetFormatPr baseColWidth="10" defaultColWidth="9.140625" defaultRowHeight="15"/>
  <cols>
    <col min="1" max="1" width="35.140625" customWidth="1"/>
    <col min="4" max="4" width="9" customWidth="1"/>
    <col min="5" max="5" width="19.5703125" customWidth="1"/>
    <col min="6" max="6" width="16.5703125" customWidth="1"/>
    <col min="7" max="7" width="15.140625" customWidth="1"/>
    <col min="8" max="9" width="17.85546875" customWidth="1"/>
    <col min="14" max="14" width="16" customWidth="1"/>
    <col min="15" max="15" width="10.5703125" customWidth="1"/>
    <col min="16" max="16" width="7.42578125" customWidth="1"/>
    <col min="17" max="17" width="12" customWidth="1"/>
  </cols>
  <sheetData>
    <row r="1" spans="1:9">
      <c r="A1" s="40" t="s">
        <v>28</v>
      </c>
      <c r="B1" s="41"/>
      <c r="C1" s="41"/>
      <c r="D1" s="41"/>
      <c r="E1" s="46" t="s">
        <v>30</v>
      </c>
      <c r="F1" s="45"/>
      <c r="G1" s="36">
        <f ca="1">TODAY()</f>
        <v>42605</v>
      </c>
      <c r="H1" s="37"/>
    </row>
    <row r="2" spans="1:9" ht="15.75" thickBot="1">
      <c r="A2" s="41"/>
      <c r="B2" s="41"/>
      <c r="C2" s="41"/>
      <c r="D2" s="41"/>
      <c r="E2" s="47"/>
      <c r="F2" s="48"/>
      <c r="G2" s="38"/>
      <c r="H2" s="39"/>
    </row>
    <row r="3" spans="1:9" ht="24" customHeight="1" thickBot="1">
      <c r="A3" s="3" t="s">
        <v>29</v>
      </c>
      <c r="B3" s="29"/>
      <c r="C3" s="30"/>
      <c r="D3" s="31"/>
      <c r="E3" s="29" t="s">
        <v>31</v>
      </c>
      <c r="F3" s="31"/>
      <c r="G3" s="49" t="s">
        <v>45</v>
      </c>
      <c r="H3" s="50"/>
      <c r="I3" s="14"/>
    </row>
    <row r="4" spans="1:9" ht="24" customHeight="1" thickBot="1">
      <c r="A4" s="1" t="s">
        <v>37</v>
      </c>
      <c r="B4" s="29"/>
      <c r="C4" s="30"/>
      <c r="D4" s="31"/>
      <c r="E4" s="29" t="s">
        <v>32</v>
      </c>
      <c r="F4" s="45"/>
      <c r="G4" s="29" t="s">
        <v>40</v>
      </c>
      <c r="H4" s="31"/>
      <c r="I4" s="14"/>
    </row>
    <row r="5" spans="1:9" ht="24" customHeight="1" thickBot="1">
      <c r="A5" s="5" t="s">
        <v>73</v>
      </c>
      <c r="B5" s="42">
        <v>42600</v>
      </c>
      <c r="C5" s="43"/>
      <c r="D5" s="44"/>
      <c r="E5" s="9" t="s">
        <v>33</v>
      </c>
      <c r="F5" s="11">
        <f>NETWORKDAYS.INTL($B5,$B6-1,"0000110")</f>
        <v>2</v>
      </c>
      <c r="G5" s="12">
        <f>SUMPRODUCT((Sheet3!C20:C31=$G$3)*(Sheet3!D20:D31=$G$4)*(Sheet3!E20:E31))</f>
        <v>3996</v>
      </c>
      <c r="H5" s="13">
        <f>G5*F5</f>
        <v>7992</v>
      </c>
    </row>
    <row r="6" spans="1:9" ht="24" customHeight="1" thickBot="1">
      <c r="A6" s="6" t="s">
        <v>72</v>
      </c>
      <c r="B6" s="26">
        <v>42604</v>
      </c>
      <c r="C6" s="27"/>
      <c r="D6" s="28"/>
      <c r="E6" s="9" t="s">
        <v>34</v>
      </c>
      <c r="F6" s="10">
        <f>NETWORKDAYS.INTL($B5,$B6-1,"1111001")</f>
        <v>2</v>
      </c>
      <c r="G6" s="12">
        <f>SUMPRODUCT((Sheet3!C34:C45=$G$3)*(Sheet3!D34:D45=$G$4)*(Sheet3!E34:E45))</f>
        <v>4320</v>
      </c>
      <c r="H6" s="13">
        <f>G6*F6</f>
        <v>8640</v>
      </c>
    </row>
    <row r="7" spans="1:9" ht="24" customHeight="1" thickBot="1">
      <c r="A7" s="7" t="s">
        <v>74</v>
      </c>
      <c r="B7" s="29">
        <f>B6-B5</f>
        <v>4</v>
      </c>
      <c r="C7" s="30"/>
      <c r="D7" s="31"/>
      <c r="E7" s="32" t="s">
        <v>38</v>
      </c>
      <c r="F7" s="33"/>
      <c r="G7" s="34">
        <f>SUM(H5:H6)</f>
        <v>16632</v>
      </c>
      <c r="H7" s="35"/>
    </row>
  </sheetData>
  <dataConsolidate/>
  <mergeCells count="14">
    <mergeCell ref="B6:D6"/>
    <mergeCell ref="B7:D7"/>
    <mergeCell ref="E7:F7"/>
    <mergeCell ref="G7:H7"/>
    <mergeCell ref="G1:H2"/>
    <mergeCell ref="A1:D2"/>
    <mergeCell ref="B4:D4"/>
    <mergeCell ref="B5:D5"/>
    <mergeCell ref="E4:F4"/>
    <mergeCell ref="E1:F2"/>
    <mergeCell ref="B3:D3"/>
    <mergeCell ref="E3:F3"/>
    <mergeCell ref="G3:H3"/>
    <mergeCell ref="G4:H4"/>
  </mergeCells>
  <phoneticPr fontId="1"/>
  <pageMargins left="0.7" right="0.7" top="0.75" bottom="0.75" header="0.3" footer="0.3"/>
  <pageSetup paperSize="9" scale="91" orientation="portrait" horizontalDpi="360" verticalDpi="360" r:id="rId1"/>
  <headerFooter>
    <oddHeader>&amp;Lゲストハウスコムイン広島&amp;C公式サイト＆電話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Sheet3!$B$1:$B$4</xm:f>
          </x14:formula1>
          <xm:sqref>G3:H3</xm:sqref>
        </x14:dataValidation>
        <x14:dataValidation type="list" allowBlank="1" showInputMessage="1" showErrorMessage="1">
          <x14:formula1>
            <xm:f>Sheet3!$D$1:$D$5</xm:f>
          </x14:formula1>
          <xm:sqref>G4:H4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I29" sqref="I29"/>
    </sheetView>
  </sheetViews>
  <sheetFormatPr baseColWidth="10" defaultColWidth="9.140625" defaultRowHeight="15"/>
  <cols>
    <col min="1" max="1" width="19.140625" customWidth="1"/>
    <col min="2" max="2" width="42.7109375" style="56" customWidth="1"/>
    <col min="3" max="3" width="40.28515625" bestFit="1" customWidth="1"/>
    <col min="4" max="4" width="27.140625" customWidth="1"/>
    <col min="5" max="5" width="11.28515625" customWidth="1"/>
    <col min="6" max="6" width="11.28515625" bestFit="1" customWidth="1"/>
    <col min="7" max="7" width="13.5703125" customWidth="1"/>
    <col min="8" max="8" width="20.140625" customWidth="1"/>
  </cols>
  <sheetData>
    <row r="1" spans="1:8">
      <c r="A1" t="s">
        <v>47</v>
      </c>
      <c r="B1" s="55" t="s">
        <v>48</v>
      </c>
      <c r="C1" t="s">
        <v>49</v>
      </c>
      <c r="D1" s="14" t="s">
        <v>50</v>
      </c>
      <c r="E1" t="s">
        <v>11</v>
      </c>
      <c r="F1" s="14" t="s">
        <v>51</v>
      </c>
      <c r="G1" t="s">
        <v>68</v>
      </c>
      <c r="H1" s="14" t="s">
        <v>69</v>
      </c>
    </row>
    <row r="2" spans="1:8">
      <c r="A2" t="s">
        <v>44</v>
      </c>
      <c r="B2" s="56" t="s">
        <v>45</v>
      </c>
      <c r="C2" t="s">
        <v>9</v>
      </c>
      <c r="D2" t="s">
        <v>40</v>
      </c>
      <c r="E2" t="s">
        <v>52</v>
      </c>
      <c r="F2" t="s">
        <v>53</v>
      </c>
      <c r="G2" t="s">
        <v>25</v>
      </c>
      <c r="H2" s="14" t="s">
        <v>70</v>
      </c>
    </row>
    <row r="3" spans="1:8">
      <c r="A3" t="s">
        <v>1</v>
      </c>
      <c r="B3" s="56" t="s">
        <v>35</v>
      </c>
      <c r="C3" t="s">
        <v>26</v>
      </c>
      <c r="D3" t="s">
        <v>36</v>
      </c>
      <c r="E3" t="s">
        <v>13</v>
      </c>
      <c r="F3" t="s">
        <v>54</v>
      </c>
      <c r="G3" s="8" t="s">
        <v>10</v>
      </c>
      <c r="H3" t="s">
        <v>71</v>
      </c>
    </row>
    <row r="4" spans="1:8">
      <c r="A4" t="s">
        <v>3</v>
      </c>
      <c r="B4" s="56" t="s">
        <v>46</v>
      </c>
      <c r="C4" t="s">
        <v>27</v>
      </c>
      <c r="D4" t="s">
        <v>41</v>
      </c>
      <c r="E4" t="s">
        <v>14</v>
      </c>
      <c r="F4" t="s">
        <v>55</v>
      </c>
    </row>
    <row r="5" spans="1:8">
      <c r="C5" t="s">
        <v>12</v>
      </c>
      <c r="D5" t="s">
        <v>43</v>
      </c>
      <c r="E5" t="s">
        <v>15</v>
      </c>
      <c r="F5" t="s">
        <v>56</v>
      </c>
    </row>
    <row r="6" spans="1:8">
      <c r="E6" t="s">
        <v>16</v>
      </c>
      <c r="F6" t="s">
        <v>57</v>
      </c>
    </row>
    <row r="7" spans="1:8">
      <c r="E7" t="s">
        <v>17</v>
      </c>
      <c r="F7" t="s">
        <v>58</v>
      </c>
    </row>
    <row r="8" spans="1:8">
      <c r="E8" t="s">
        <v>59</v>
      </c>
      <c r="F8" t="s">
        <v>60</v>
      </c>
    </row>
    <row r="9" spans="1:8">
      <c r="E9" t="s">
        <v>18</v>
      </c>
      <c r="F9" t="s">
        <v>61</v>
      </c>
    </row>
    <row r="10" spans="1:8">
      <c r="E10" t="s">
        <v>19</v>
      </c>
      <c r="F10" t="s">
        <v>62</v>
      </c>
    </row>
    <row r="11" spans="1:8">
      <c r="E11" t="s">
        <v>20</v>
      </c>
      <c r="F11" t="s">
        <v>63</v>
      </c>
    </row>
    <row r="12" spans="1:8">
      <c r="E12" t="s">
        <v>21</v>
      </c>
      <c r="F12" t="s">
        <v>64</v>
      </c>
    </row>
    <row r="13" spans="1:8">
      <c r="E13" t="s">
        <v>22</v>
      </c>
      <c r="F13" t="s">
        <v>65</v>
      </c>
    </row>
    <row r="14" spans="1:8">
      <c r="E14" t="s">
        <v>23</v>
      </c>
      <c r="F14" t="s">
        <v>66</v>
      </c>
    </row>
    <row r="15" spans="1:8">
      <c r="E15" t="s">
        <v>24</v>
      </c>
      <c r="F15" t="s">
        <v>67</v>
      </c>
    </row>
    <row r="20" spans="1:5">
      <c r="A20" s="15" t="s">
        <v>44</v>
      </c>
      <c r="B20" s="22" t="s">
        <v>39</v>
      </c>
      <c r="C20" s="16" t="s">
        <v>45</v>
      </c>
      <c r="D20" s="23" t="s">
        <v>40</v>
      </c>
      <c r="E20" s="2">
        <v>3996</v>
      </c>
    </row>
    <row r="21" spans="1:5">
      <c r="A21" s="15" t="s">
        <v>0</v>
      </c>
      <c r="B21" s="57" t="s">
        <v>26</v>
      </c>
      <c r="C21" s="16" t="s">
        <v>45</v>
      </c>
      <c r="D21" s="21" t="s">
        <v>36</v>
      </c>
      <c r="E21" s="2">
        <v>6480</v>
      </c>
    </row>
    <row r="22" spans="1:5">
      <c r="A22" s="15" t="s">
        <v>0</v>
      </c>
      <c r="B22" s="58" t="s">
        <v>27</v>
      </c>
      <c r="C22" s="16" t="s">
        <v>45</v>
      </c>
      <c r="D22" s="25" t="s">
        <v>41</v>
      </c>
      <c r="E22" s="2">
        <v>5994</v>
      </c>
    </row>
    <row r="23" spans="1:5">
      <c r="A23" s="15" t="s">
        <v>0</v>
      </c>
      <c r="B23" s="59" t="s">
        <v>42</v>
      </c>
      <c r="C23" s="16" t="s">
        <v>45</v>
      </c>
      <c r="D23" s="24" t="s">
        <v>43</v>
      </c>
      <c r="E23" s="2">
        <v>9990</v>
      </c>
    </row>
    <row r="24" spans="1:5">
      <c r="A24" s="17" t="s">
        <v>8</v>
      </c>
      <c r="B24" s="22" t="s">
        <v>39</v>
      </c>
      <c r="C24" s="18" t="s">
        <v>35</v>
      </c>
      <c r="D24" s="23" t="s">
        <v>40</v>
      </c>
      <c r="E24" s="2">
        <v>3796</v>
      </c>
    </row>
    <row r="25" spans="1:5">
      <c r="A25" s="17" t="s">
        <v>8</v>
      </c>
      <c r="B25" s="57" t="s">
        <v>4</v>
      </c>
      <c r="C25" s="18" t="s">
        <v>35</v>
      </c>
      <c r="D25" s="21" t="s">
        <v>36</v>
      </c>
      <c r="E25" s="2">
        <v>6156</v>
      </c>
    </row>
    <row r="26" spans="1:5">
      <c r="A26" s="17" t="s">
        <v>8</v>
      </c>
      <c r="B26" s="58" t="s">
        <v>5</v>
      </c>
      <c r="C26" s="18" t="s">
        <v>35</v>
      </c>
      <c r="D26" s="25" t="s">
        <v>41</v>
      </c>
      <c r="E26" s="2">
        <v>5694</v>
      </c>
    </row>
    <row r="27" spans="1:5">
      <c r="A27" s="17" t="s">
        <v>8</v>
      </c>
      <c r="B27" s="59" t="s">
        <v>6</v>
      </c>
      <c r="C27" s="18" t="s">
        <v>35</v>
      </c>
      <c r="D27" s="24" t="s">
        <v>43</v>
      </c>
      <c r="E27" s="2">
        <v>9490</v>
      </c>
    </row>
    <row r="28" spans="1:5">
      <c r="A28" s="19" t="s">
        <v>2</v>
      </c>
      <c r="B28" s="22" t="s">
        <v>9</v>
      </c>
      <c r="C28" s="20" t="s">
        <v>46</v>
      </c>
      <c r="D28" s="23" t="s">
        <v>40</v>
      </c>
      <c r="E28" s="2">
        <v>3596</v>
      </c>
    </row>
    <row r="29" spans="1:5">
      <c r="A29" s="19" t="s">
        <v>2</v>
      </c>
      <c r="B29" s="57" t="s">
        <v>4</v>
      </c>
      <c r="C29" s="20" t="s">
        <v>46</v>
      </c>
      <c r="D29" s="21" t="s">
        <v>36</v>
      </c>
      <c r="E29" s="2">
        <v>5832</v>
      </c>
    </row>
    <row r="30" spans="1:5">
      <c r="A30" s="19" t="s">
        <v>2</v>
      </c>
      <c r="B30" s="58" t="s">
        <v>5</v>
      </c>
      <c r="C30" s="20" t="s">
        <v>46</v>
      </c>
      <c r="D30" s="25" t="s">
        <v>41</v>
      </c>
      <c r="E30" s="2">
        <v>5394</v>
      </c>
    </row>
    <row r="31" spans="1:5">
      <c r="A31" s="19" t="s">
        <v>2</v>
      </c>
      <c r="B31" s="59" t="s">
        <v>6</v>
      </c>
      <c r="C31" s="20" t="s">
        <v>46</v>
      </c>
      <c r="D31" s="24" t="s">
        <v>43</v>
      </c>
      <c r="E31" s="2">
        <v>8991</v>
      </c>
    </row>
    <row r="34" spans="1:5">
      <c r="A34" s="15" t="s">
        <v>0</v>
      </c>
      <c r="B34" s="22" t="s">
        <v>9</v>
      </c>
      <c r="C34" s="16" t="s">
        <v>45</v>
      </c>
      <c r="D34" s="23" t="s">
        <v>40</v>
      </c>
      <c r="E34" s="2">
        <v>4320</v>
      </c>
    </row>
    <row r="35" spans="1:5">
      <c r="A35" s="15" t="s">
        <v>0</v>
      </c>
      <c r="B35" s="57" t="s">
        <v>4</v>
      </c>
      <c r="C35" s="16" t="s">
        <v>45</v>
      </c>
      <c r="D35" s="21" t="s">
        <v>36</v>
      </c>
      <c r="E35" s="2">
        <v>6804</v>
      </c>
    </row>
    <row r="36" spans="1:5">
      <c r="A36" s="15" t="s">
        <v>0</v>
      </c>
      <c r="B36" s="58" t="s">
        <v>5</v>
      </c>
      <c r="C36" s="16" t="s">
        <v>45</v>
      </c>
      <c r="D36" s="25" t="s">
        <v>41</v>
      </c>
      <c r="E36" s="2">
        <v>6318</v>
      </c>
    </row>
    <row r="37" spans="1:5">
      <c r="A37" s="15" t="s">
        <v>0</v>
      </c>
      <c r="B37" s="59" t="s">
        <v>6</v>
      </c>
      <c r="C37" s="16" t="s">
        <v>45</v>
      </c>
      <c r="D37" s="24" t="s">
        <v>43</v>
      </c>
      <c r="E37" s="2">
        <v>10314</v>
      </c>
    </row>
    <row r="38" spans="1:5">
      <c r="A38" s="17" t="s">
        <v>8</v>
      </c>
      <c r="B38" s="22" t="s">
        <v>9</v>
      </c>
      <c r="C38" s="18" t="s">
        <v>35</v>
      </c>
      <c r="D38" s="23" t="s">
        <v>40</v>
      </c>
      <c r="E38" s="2">
        <v>4104</v>
      </c>
    </row>
    <row r="39" spans="1:5">
      <c r="A39" s="17" t="s">
        <v>8</v>
      </c>
      <c r="B39" s="57" t="s">
        <v>4</v>
      </c>
      <c r="C39" s="18" t="s">
        <v>35</v>
      </c>
      <c r="D39" s="21" t="s">
        <v>36</v>
      </c>
      <c r="E39" s="2">
        <v>6463</v>
      </c>
    </row>
    <row r="40" spans="1:5">
      <c r="A40" s="17" t="s">
        <v>8</v>
      </c>
      <c r="B40" s="58" t="s">
        <v>5</v>
      </c>
      <c r="C40" s="18" t="s">
        <v>35</v>
      </c>
      <c r="D40" s="25" t="s">
        <v>41</v>
      </c>
      <c r="E40" s="2">
        <v>6002</v>
      </c>
    </row>
    <row r="41" spans="1:5">
      <c r="A41" s="17" t="s">
        <v>8</v>
      </c>
      <c r="B41" s="59" t="s">
        <v>6</v>
      </c>
      <c r="C41" s="18" t="s">
        <v>35</v>
      </c>
      <c r="D41" s="24" t="s">
        <v>43</v>
      </c>
      <c r="E41" s="2">
        <v>9798</v>
      </c>
    </row>
    <row r="42" spans="1:5">
      <c r="A42" s="19" t="s">
        <v>2</v>
      </c>
      <c r="B42" s="22" t="s">
        <v>9</v>
      </c>
      <c r="C42" s="20" t="s">
        <v>46</v>
      </c>
      <c r="D42" s="23" t="s">
        <v>40</v>
      </c>
      <c r="E42" s="2">
        <v>3888</v>
      </c>
    </row>
    <row r="43" spans="1:5">
      <c r="A43" s="19" t="s">
        <v>2</v>
      </c>
      <c r="B43" s="57" t="s">
        <v>4</v>
      </c>
      <c r="C43" s="20" t="s">
        <v>46</v>
      </c>
      <c r="D43" s="21" t="s">
        <v>36</v>
      </c>
      <c r="E43" s="2">
        <v>6123</v>
      </c>
    </row>
    <row r="44" spans="1:5">
      <c r="A44" s="19" t="s">
        <v>2</v>
      </c>
      <c r="B44" s="58" t="s">
        <v>5</v>
      </c>
      <c r="C44" s="20" t="s">
        <v>46</v>
      </c>
      <c r="D44" s="25" t="s">
        <v>41</v>
      </c>
      <c r="E44" s="2">
        <v>5686</v>
      </c>
    </row>
    <row r="45" spans="1:5">
      <c r="A45" s="19" t="s">
        <v>2</v>
      </c>
      <c r="B45" s="59" t="s">
        <v>6</v>
      </c>
      <c r="C45" s="20" t="s">
        <v>46</v>
      </c>
      <c r="D45" s="24" t="s">
        <v>43</v>
      </c>
      <c r="E45" s="4">
        <v>9282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D19" sqref="D19:D42"/>
    </sheetView>
  </sheetViews>
  <sheetFormatPr baseColWidth="10" defaultRowHeight="15"/>
  <sheetData>
    <row r="1" spans="1:7">
      <c r="A1" s="53" t="s">
        <v>25</v>
      </c>
    </row>
    <row r="2" spans="1:7">
      <c r="A2" s="53"/>
      <c r="B2" s="54" t="s">
        <v>0</v>
      </c>
      <c r="C2" s="54"/>
      <c r="D2" s="54" t="s">
        <v>8</v>
      </c>
      <c r="E2" s="54"/>
      <c r="F2" s="54" t="s">
        <v>2</v>
      </c>
      <c r="G2" s="54"/>
    </row>
    <row r="3" spans="1:7">
      <c r="A3" s="2" t="s">
        <v>9</v>
      </c>
      <c r="B3" s="51">
        <v>3996</v>
      </c>
      <c r="C3" s="52"/>
      <c r="D3" s="51">
        <v>3796</v>
      </c>
      <c r="E3" s="52"/>
      <c r="F3" s="51">
        <v>3596</v>
      </c>
      <c r="G3" s="52"/>
    </row>
    <row r="4" spans="1:7">
      <c r="A4" s="2" t="s">
        <v>4</v>
      </c>
      <c r="B4" s="51">
        <v>6480</v>
      </c>
      <c r="C4" s="52"/>
      <c r="D4" s="51">
        <v>6156</v>
      </c>
      <c r="E4" s="52"/>
      <c r="F4" s="51">
        <v>5832</v>
      </c>
      <c r="G4" s="52"/>
    </row>
    <row r="5" spans="1:7">
      <c r="A5" s="2" t="s">
        <v>5</v>
      </c>
      <c r="B5" s="51">
        <v>5994</v>
      </c>
      <c r="C5" s="52"/>
      <c r="D5" s="51">
        <v>5694</v>
      </c>
      <c r="E5" s="52"/>
      <c r="F5" s="51">
        <v>5394</v>
      </c>
      <c r="G5" s="52"/>
    </row>
    <row r="6" spans="1:7">
      <c r="A6" s="2" t="s">
        <v>6</v>
      </c>
      <c r="B6" s="51">
        <v>9990</v>
      </c>
      <c r="C6" s="52"/>
      <c r="D6" s="51">
        <v>9490</v>
      </c>
      <c r="E6" s="52"/>
      <c r="F6" s="51">
        <v>8891</v>
      </c>
      <c r="G6" s="52"/>
    </row>
    <row r="9" spans="1:7">
      <c r="A9" s="53" t="s">
        <v>10</v>
      </c>
    </row>
    <row r="10" spans="1:7">
      <c r="A10" s="53"/>
      <c r="B10" s="54" t="s">
        <v>0</v>
      </c>
      <c r="C10" s="54"/>
      <c r="D10" s="54" t="s">
        <v>8</v>
      </c>
      <c r="E10" s="54"/>
      <c r="F10" s="54" t="s">
        <v>2</v>
      </c>
      <c r="G10" s="54"/>
    </row>
    <row r="11" spans="1:7">
      <c r="A11" s="2" t="s">
        <v>9</v>
      </c>
      <c r="B11" s="51">
        <v>4320</v>
      </c>
      <c r="C11" s="52"/>
      <c r="D11" s="51">
        <v>4104</v>
      </c>
      <c r="E11" s="52"/>
      <c r="F11" s="51">
        <v>3888</v>
      </c>
      <c r="G11" s="52"/>
    </row>
    <row r="12" spans="1:7">
      <c r="A12" s="2" t="s">
        <v>4</v>
      </c>
      <c r="B12" s="51">
        <v>6804</v>
      </c>
      <c r="C12" s="52"/>
      <c r="D12" s="51">
        <v>6463</v>
      </c>
      <c r="E12" s="52"/>
      <c r="F12" s="51">
        <v>6123</v>
      </c>
      <c r="G12" s="52"/>
    </row>
    <row r="13" spans="1:7">
      <c r="A13" s="2" t="s">
        <v>5</v>
      </c>
      <c r="B13" s="51">
        <v>6318</v>
      </c>
      <c r="C13" s="52"/>
      <c r="D13" s="51">
        <v>6002</v>
      </c>
      <c r="E13" s="52"/>
      <c r="F13" s="51">
        <v>5686</v>
      </c>
      <c r="G13" s="52"/>
    </row>
    <row r="14" spans="1:7">
      <c r="A14" s="2" t="s">
        <v>6</v>
      </c>
      <c r="B14" s="51">
        <v>10314</v>
      </c>
      <c r="C14" s="52"/>
      <c r="D14" s="51">
        <v>9798</v>
      </c>
      <c r="E14" s="52"/>
      <c r="F14" s="51">
        <v>9282</v>
      </c>
      <c r="G14" s="52"/>
    </row>
    <row r="19" spans="1:4">
      <c r="A19" s="2" t="s">
        <v>7</v>
      </c>
      <c r="B19" s="51" t="str">
        <f>Sheet3!A20&amp;Sheet3!B20&amp;A19</f>
        <v>一般シングル平日</v>
      </c>
      <c r="C19" s="52"/>
      <c r="D19" s="2">
        <v>3996</v>
      </c>
    </row>
    <row r="20" spans="1:4">
      <c r="A20" s="2" t="s">
        <v>10</v>
      </c>
      <c r="B20" s="51" t="str">
        <f>Sheet3!A20&amp;Sheet3!B20&amp;A20</f>
        <v>一般シングル週末</v>
      </c>
      <c r="C20" s="52"/>
      <c r="D20" s="2">
        <v>4320</v>
      </c>
    </row>
    <row r="21" spans="1:4">
      <c r="A21" s="2" t="s">
        <v>7</v>
      </c>
      <c r="B21" s="51" t="str">
        <f>Sheet3!A20&amp;Sheet3!B21&amp;A21</f>
        <v>一般ツイン平日</v>
      </c>
      <c r="C21" s="52"/>
      <c r="D21" s="2">
        <v>6480</v>
      </c>
    </row>
    <row r="22" spans="1:4">
      <c r="A22" s="2" t="s">
        <v>10</v>
      </c>
      <c r="B22" s="51" t="str">
        <f>Sheet3!A20&amp;Sheet3!B21&amp;A22</f>
        <v>一般ツイン週末</v>
      </c>
      <c r="C22" s="52"/>
      <c r="D22" s="2">
        <v>6804</v>
      </c>
    </row>
    <row r="23" spans="1:4">
      <c r="A23" s="2" t="s">
        <v>7</v>
      </c>
      <c r="B23" s="51" t="str">
        <f>Sheet3!A20&amp;Sheet3!B22&amp;A23</f>
        <v>一般ダブル平日</v>
      </c>
      <c r="C23" s="52"/>
      <c r="D23" s="2">
        <v>5994</v>
      </c>
    </row>
    <row r="24" spans="1:4">
      <c r="A24" s="2" t="s">
        <v>10</v>
      </c>
      <c r="B24" s="51" t="str">
        <f>Sheet3!A20&amp;Sheet3!B22&amp;A24</f>
        <v>一般ダブル週末</v>
      </c>
      <c r="C24" s="52"/>
      <c r="D24" s="2">
        <v>6318</v>
      </c>
    </row>
    <row r="25" spans="1:4">
      <c r="A25" s="2" t="s">
        <v>7</v>
      </c>
      <c r="B25" s="51" t="str">
        <f>Sheet3!A20&amp;Sheet3!B22&amp;A25</f>
        <v>一般ダブル平日</v>
      </c>
      <c r="C25" s="52"/>
      <c r="D25" s="2">
        <v>9990</v>
      </c>
    </row>
    <row r="26" spans="1:4">
      <c r="A26" s="2" t="s">
        <v>10</v>
      </c>
      <c r="B26" s="51" t="str">
        <f>Sheet3!A20&amp;Sheet3!B22&amp;A26</f>
        <v>一般ダブル週末</v>
      </c>
      <c r="C26" s="52"/>
      <c r="D26" s="2">
        <v>10314</v>
      </c>
    </row>
    <row r="27" spans="1:4">
      <c r="A27" s="2" t="s">
        <v>7</v>
      </c>
      <c r="B27" s="51" t="str">
        <f>Sheet3!A24&amp;Sheet3!B24&amp;A27</f>
        <v>お得意様・取引先シングル平日</v>
      </c>
      <c r="C27" s="52"/>
      <c r="D27" s="2">
        <v>3796</v>
      </c>
    </row>
    <row r="28" spans="1:4">
      <c r="A28" s="2" t="s">
        <v>10</v>
      </c>
      <c r="B28" s="51" t="str">
        <f>Sheet3!A24&amp;Sheet3!B24&amp;A28</f>
        <v>お得意様・取引先シングル週末</v>
      </c>
      <c r="C28" s="52"/>
      <c r="D28" s="2">
        <v>4104</v>
      </c>
    </row>
    <row r="29" spans="1:4">
      <c r="A29" s="2" t="s">
        <v>7</v>
      </c>
      <c r="B29" s="51" t="str">
        <f>Sheet3!A24&amp;Sheet3!B25&amp;A29</f>
        <v>お得意様・取引先ツイン平日</v>
      </c>
      <c r="C29" s="52"/>
      <c r="D29" s="2">
        <v>6156</v>
      </c>
    </row>
    <row r="30" spans="1:4">
      <c r="A30" s="2" t="s">
        <v>10</v>
      </c>
      <c r="B30" s="51" t="str">
        <f>Sheet3!A24&amp;Sheet3!B25&amp;A30</f>
        <v>お得意様・取引先ツイン週末</v>
      </c>
      <c r="C30" s="52"/>
      <c r="D30" s="2">
        <v>6463</v>
      </c>
    </row>
    <row r="31" spans="1:4">
      <c r="A31" s="2" t="s">
        <v>7</v>
      </c>
      <c r="B31" s="51" t="str">
        <f>Sheet3!A24&amp;Sheet3!B26&amp;A31</f>
        <v>お得意様・取引先ダブル平日</v>
      </c>
      <c r="C31" s="52"/>
      <c r="D31" s="2">
        <v>5694</v>
      </c>
    </row>
    <row r="32" spans="1:4">
      <c r="A32" s="2" t="s">
        <v>10</v>
      </c>
      <c r="B32" s="51" t="str">
        <f>Sheet3!A24&amp;Sheet3!B26&amp;A32</f>
        <v>お得意様・取引先ダブル週末</v>
      </c>
      <c r="C32" s="52"/>
      <c r="D32" s="2">
        <v>6002</v>
      </c>
    </row>
    <row r="33" spans="1:4">
      <c r="A33" s="2" t="s">
        <v>7</v>
      </c>
      <c r="B33" s="51" t="str">
        <f>Sheet3!A24&amp;Sheet3!B27&amp;A33</f>
        <v>お得意様・取引先ファミリー平日</v>
      </c>
      <c r="C33" s="52"/>
      <c r="D33" s="2">
        <v>9490</v>
      </c>
    </row>
    <row r="34" spans="1:4">
      <c r="A34" s="2" t="s">
        <v>10</v>
      </c>
      <c r="B34" s="51" t="str">
        <f>Sheet3!A24&amp;Sheet3!B27&amp;A34</f>
        <v>お得意様・取引先ファミリー週末</v>
      </c>
      <c r="C34" s="52"/>
      <c r="D34" s="2">
        <v>9798</v>
      </c>
    </row>
    <row r="35" spans="1:4">
      <c r="A35" s="2" t="s">
        <v>7</v>
      </c>
      <c r="B35" s="51" t="str">
        <f>Sheet3!A28&amp;Sheet3!B28&amp;A35</f>
        <v>社員・家族シングル平日</v>
      </c>
      <c r="C35" s="52"/>
      <c r="D35" s="2">
        <v>3596</v>
      </c>
    </row>
    <row r="36" spans="1:4">
      <c r="A36" s="2" t="s">
        <v>10</v>
      </c>
      <c r="B36" s="51" t="str">
        <f>Sheet3!A28&amp;Sheet3!B28&amp;A36</f>
        <v>社員・家族シングル週末</v>
      </c>
      <c r="C36" s="52"/>
      <c r="D36" s="2">
        <v>3888</v>
      </c>
    </row>
    <row r="37" spans="1:4">
      <c r="A37" s="2" t="s">
        <v>7</v>
      </c>
      <c r="B37" s="51" t="str">
        <f>Sheet3!A28&amp;Sheet3!B29&amp;A37</f>
        <v>社員・家族ツイン平日</v>
      </c>
      <c r="C37" s="52"/>
      <c r="D37" s="2">
        <v>5832</v>
      </c>
    </row>
    <row r="38" spans="1:4">
      <c r="A38" s="2" t="s">
        <v>10</v>
      </c>
      <c r="B38" s="51" t="str">
        <f>Sheet3!A28&amp;Sheet3!B29&amp;A38</f>
        <v>社員・家族ツイン週末</v>
      </c>
      <c r="C38" s="52"/>
      <c r="D38" s="2">
        <v>6123</v>
      </c>
    </row>
    <row r="39" spans="1:4">
      <c r="A39" s="2" t="s">
        <v>7</v>
      </c>
      <c r="B39" s="51" t="str">
        <f>Sheet3!A28&amp;Sheet3!B30&amp;A39</f>
        <v>社員・家族ダブル平日</v>
      </c>
      <c r="C39" s="52"/>
      <c r="D39" s="2">
        <v>5394</v>
      </c>
    </row>
    <row r="40" spans="1:4">
      <c r="A40" s="2" t="s">
        <v>10</v>
      </c>
      <c r="B40" s="51" t="str">
        <f>Sheet3!A28&amp;Sheet3!B30&amp;A40</f>
        <v>社員・家族ダブル週末</v>
      </c>
      <c r="C40" s="52"/>
      <c r="D40" s="2">
        <v>5686</v>
      </c>
    </row>
    <row r="41" spans="1:4">
      <c r="A41" s="2" t="s">
        <v>7</v>
      </c>
      <c r="B41" s="51" t="str">
        <f>Sheet3!A28&amp;Sheet3!B31&amp;A41</f>
        <v>社員・家族ファミリー平日</v>
      </c>
      <c r="C41" s="52"/>
      <c r="D41" s="2">
        <v>8991</v>
      </c>
    </row>
    <row r="42" spans="1:4">
      <c r="A42" s="2" t="s">
        <v>10</v>
      </c>
      <c r="B42" s="51" t="str">
        <f>Sheet3!A28&amp;Sheet3!B31&amp;A42</f>
        <v>社員・家族ファミリー週末</v>
      </c>
      <c r="C42" s="52"/>
      <c r="D42" s="4">
        <v>9282</v>
      </c>
    </row>
  </sheetData>
  <mergeCells count="56">
    <mergeCell ref="F3:G3"/>
    <mergeCell ref="F4:G4"/>
    <mergeCell ref="F5:G5"/>
    <mergeCell ref="F6:G6"/>
    <mergeCell ref="D3:E3"/>
    <mergeCell ref="D4:E4"/>
    <mergeCell ref="D5:E5"/>
    <mergeCell ref="D6:E6"/>
    <mergeCell ref="B11:C11"/>
    <mergeCell ref="B12:C12"/>
    <mergeCell ref="B13:C13"/>
    <mergeCell ref="B14:C14"/>
    <mergeCell ref="F2:G2"/>
    <mergeCell ref="F10:G10"/>
    <mergeCell ref="D11:E11"/>
    <mergeCell ref="D12:E12"/>
    <mergeCell ref="D13:E13"/>
    <mergeCell ref="D14:E14"/>
    <mergeCell ref="F11:G11"/>
    <mergeCell ref="F12:G12"/>
    <mergeCell ref="F13:G13"/>
    <mergeCell ref="F14:G14"/>
    <mergeCell ref="B3:C3"/>
    <mergeCell ref="B4:C4"/>
    <mergeCell ref="A1:A2"/>
    <mergeCell ref="B2:C2"/>
    <mergeCell ref="D2:E2"/>
    <mergeCell ref="A9:A10"/>
    <mergeCell ref="B10:C10"/>
    <mergeCell ref="D10:E10"/>
    <mergeCell ref="B5:C5"/>
    <mergeCell ref="B6:C6"/>
    <mergeCell ref="B25:C25"/>
    <mergeCell ref="B26:C26"/>
    <mergeCell ref="B19:C19"/>
    <mergeCell ref="B27:C27"/>
    <mergeCell ref="B28:C28"/>
    <mergeCell ref="B20:C20"/>
    <mergeCell ref="B21:C21"/>
    <mergeCell ref="B22:C22"/>
    <mergeCell ref="B23:C23"/>
    <mergeCell ref="B24:C24"/>
    <mergeCell ref="B29:C29"/>
    <mergeCell ref="B30:C30"/>
    <mergeCell ref="B31:C31"/>
    <mergeCell ref="B32:C32"/>
    <mergeCell ref="B33:C33"/>
    <mergeCell ref="B34:C34"/>
    <mergeCell ref="B40:C40"/>
    <mergeCell ref="B41:C41"/>
    <mergeCell ref="B42:C42"/>
    <mergeCell ref="B35:C35"/>
    <mergeCell ref="B36:C36"/>
    <mergeCell ref="B37:C37"/>
    <mergeCell ref="B38:C38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Sheet1</vt:lpstr>
      <vt:lpstr>Sheet3</vt:lpstr>
      <vt:lpstr>Feuil1</vt:lpstr>
      <vt:lpstr>Customer</vt:lpstr>
      <vt:lpstr>Day</vt:lpstr>
      <vt:lpstr>Prices</vt:lpstr>
      <vt:lpstr>Room</vt:lpstr>
      <vt:lpstr>お客様のタイプ</vt:lpstr>
      <vt:lpstr>ルームタイプ</vt:lpstr>
      <vt:lpstr>客タイプ</vt:lpstr>
      <vt:lpstr>室タイプ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コムイン広島</dc:creator>
  <cp:lastModifiedBy>Michel</cp:lastModifiedBy>
  <cp:lastPrinted>2016-08-22T05:03:41Z</cp:lastPrinted>
  <dcterms:created xsi:type="dcterms:W3CDTF">2016-08-15T09:14:55Z</dcterms:created>
  <dcterms:modified xsi:type="dcterms:W3CDTF">2016-08-23T09:38:09Z</dcterms:modified>
</cp:coreProperties>
</file>