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1592" windowHeight="8388" activeTab="0"/>
  </bookViews>
  <sheets>
    <sheet name="BP LOT1 (2)" sheetId="1" r:id="rId1"/>
    <sheet name="BP LOT1" sheetId="2" state="hidden" r:id="rId2"/>
    <sheet name="BP LOT2" sheetId="3" state="hidden" r:id="rId3"/>
  </sheets>
  <definedNames>
    <definedName name="numerodevis" localSheetId="0">'BP LOT1 (2)'!$B$19</definedName>
    <definedName name="numerodevis">'BP LOT1'!$B$19</definedName>
  </definedNames>
  <calcPr fullCalcOnLoad="1"/>
</workbook>
</file>

<file path=xl/sharedStrings.xml><?xml version="1.0" encoding="utf-8"?>
<sst xmlns="http://schemas.openxmlformats.org/spreadsheetml/2006/main" count="192" uniqueCount="105">
  <si>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>Escalier</t>
    </r>
  </si>
  <si>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>Sanitaires</t>
    </r>
  </si>
  <si>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>Ascenseurs</t>
    </r>
  </si>
  <si>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>Cuisines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</si>
  <si>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i/>
        <u val="single"/>
        <sz val="14"/>
        <rFont val="Times New Roman"/>
        <family val="1"/>
      </rPr>
      <t>Bureaux, salles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</si>
  <si>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Vidage et essuyage humide des cendriers</t>
    </r>
  </si>
  <si>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 xml:space="preserve">Parois </t>
    </r>
  </si>
  <si>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>Vitrerie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</si>
  <si>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i/>
        <u val="single"/>
        <sz val="14"/>
        <rFont val="Times New Roman"/>
        <family val="1"/>
      </rPr>
      <t>Entretien des espaces extérieurs</t>
    </r>
  </si>
  <si>
    <t>SOL</t>
  </si>
  <si>
    <t>Balayage humide des sols carrelés</t>
  </si>
  <si>
    <t>Dépoussiérage et passage à la cire des parquets (cirage, lustrage)</t>
  </si>
  <si>
    <t>Aspiration pour les sols en moquette et les tapis, les shampouiner</t>
  </si>
  <si>
    <t>Lavage et désinfection des sols</t>
  </si>
  <si>
    <t>Décapage des sols (mono-brosse, auto-laveuse,…)</t>
  </si>
  <si>
    <t>Balayage et nettoyage de trottoirs devant les entrées des bâtiments et alentours</t>
  </si>
  <si>
    <t>DESIGNATIONS</t>
  </si>
  <si>
    <t>Prix unitaire au m² (HT) (2)</t>
  </si>
  <si>
    <t>Prix total (1 x 2)</t>
  </si>
  <si>
    <t>TVA</t>
  </si>
  <si>
    <t>TTC B</t>
  </si>
  <si>
    <t>MARCHE A PROCEDURE ADAPTEE DE FOURNITURES ET DE SERVICES</t>
  </si>
  <si>
    <t xml:space="preserve">NETTOYAGE INDUSTRIEL PONCTUEL DE LOCAUX ET DE SITES DU CONSEIL GENERAL DE LA MARTINIQUE </t>
  </si>
  <si>
    <t>SIGNATURE ET CACHET :</t>
  </si>
  <si>
    <t>Nbre d'heure indicatif   (1)</t>
  </si>
  <si>
    <t>Prix forfaitaire horaire (HT)   (2)</t>
  </si>
  <si>
    <t>Prix Total (HT)          (1 x 2)</t>
  </si>
  <si>
    <t>TOTAUX HT (A + B)</t>
  </si>
  <si>
    <t>TVA (A+ B)</t>
  </si>
  <si>
    <t>TOTAUX TTC (A + B)</t>
  </si>
  <si>
    <t xml:space="preserve">Qtés indicatives (1) m²
</t>
  </si>
  <si>
    <t>Prix forfaitaire horaire (HT)  (2)</t>
  </si>
  <si>
    <t>Prix Total (HT)   (1 x 2)</t>
  </si>
  <si>
    <t>TOTAL</t>
  </si>
  <si>
    <t>TTC</t>
  </si>
  <si>
    <t>DATE :</t>
  </si>
  <si>
    <r>
      <t>·</t>
    </r>
    <r>
      <rPr>
        <sz val="7"/>
        <rFont val="Times New Roman"/>
        <family val="1"/>
      </rPr>
      <t xml:space="preserve">   </t>
    </r>
    <r>
      <rPr>
        <b/>
        <i/>
        <u val="single"/>
        <sz val="14"/>
        <rFont val="Times New Roman"/>
        <family val="1"/>
      </rPr>
      <t>Nettoyage avant et après manifestation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</si>
  <si>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i/>
        <u val="single"/>
        <sz val="14"/>
        <rFont val="Times New Roman"/>
        <family val="1"/>
      </rPr>
      <t>Nettoyage pendant manifestation</t>
    </r>
  </si>
  <si>
    <t>En cas d’inondation, de déjections ou autres aspiration des eaux sales et/ou des déchets puis nettoyage et désinfection complets de la pièce</t>
  </si>
  <si>
    <t>COLLECTIVITE DE MARTINIQUE</t>
  </si>
  <si>
    <t>Rue GASTON DEFFERRE</t>
  </si>
  <si>
    <t>97201 FORT DE FRANCE</t>
  </si>
  <si>
    <t xml:space="preserve">DIRECTION : </t>
  </si>
  <si>
    <t xml:space="preserve">NOM DU RESPONSABLE : </t>
  </si>
  <si>
    <t>SERVICE :</t>
  </si>
  <si>
    <t xml:space="preserve">CORRESPONDANT : </t>
  </si>
  <si>
    <t xml:space="preserve">ADRESSE LIVRAISON : </t>
  </si>
  <si>
    <t xml:space="preserve">N° DE POSTE : </t>
  </si>
  <si>
    <t xml:space="preserve">DATE DE LA COMMANDE : </t>
  </si>
  <si>
    <t xml:space="preserve">DESTINATAIRE : </t>
  </si>
  <si>
    <t>Balayage humide et lavage des marches</t>
  </si>
  <si>
    <t>Essuyage des rampes et des plinthes</t>
  </si>
  <si>
    <t>Lavage, désinfection complets et désodorisation des  sanitaires</t>
  </si>
  <si>
    <t>Vidage et garnissage des poubelles</t>
  </si>
  <si>
    <t>Lavage du sol</t>
  </si>
  <si>
    <t>Nettoyage des faïences murales</t>
  </si>
  <si>
    <t>Socle et balayette propre et désinfectés</t>
  </si>
  <si>
    <t>Nettoyage et détartrage cuvettes, urinoirs, lavabos, miroirs, robinetterie</t>
  </si>
  <si>
    <t>Nettoyage des claviers de sélection des ascenseurs</t>
  </si>
  <si>
    <t>Nettoyage des miroirs et des vitres</t>
  </si>
  <si>
    <t>Nettoyage des parois des cabines d’ascenseur</t>
  </si>
  <si>
    <t>Nettoyage des portes extérieures pour chaque étage</t>
  </si>
  <si>
    <t>Nettoyage des rainures des glissières de portes</t>
  </si>
  <si>
    <t>Nettoyage complet des sols selon revêtement</t>
  </si>
  <si>
    <t>Nettoyage, dégraissement et désinfection des équipements de cuisine ou foyer (intérieur / extérieur)</t>
  </si>
  <si>
    <t>Vidage des corbeilles à papiers</t>
  </si>
  <si>
    <t>Dépoussiérage  par essuyage humide des objets meublants</t>
  </si>
  <si>
    <t>Nettoyage spécifique des espaces bureau non encombré  et du mobilier de rangement</t>
  </si>
  <si>
    <t>Dépoussiérage  matériel informatique</t>
  </si>
  <si>
    <t>Désinfection des téléphones</t>
  </si>
  <si>
    <t>Nettoyage et détachage des sièges et chaises de bureau et des salles</t>
  </si>
  <si>
    <t>Dépoussiérage des meubles hauts non encombrés</t>
  </si>
  <si>
    <t>Nettoyage et lavage des portes, des fenêtres, des poignées et de la signalétique</t>
  </si>
  <si>
    <t>Dépoussiérage des surfaces murales</t>
  </si>
  <si>
    <t>Nettoyage des plinthes</t>
  </si>
  <si>
    <t>Enlèvement des traces sur les vitres</t>
  </si>
  <si>
    <t xml:space="preserve">Nettoyage complet des vitres (interne et externe </t>
  </si>
  <si>
    <t>Balayage des espaces extérieurs (espaces libres)</t>
  </si>
  <si>
    <t>Ramassage des détritus sur tous les espaces libres et espaces verts</t>
  </si>
  <si>
    <t>Nettoyage du parking et des allées de jardin</t>
  </si>
  <si>
    <t>MARCHE N° 159443 LOT 1  : PRESTATIONS DE NETTOYAGE DE LOCAUX</t>
  </si>
  <si>
    <t>DEVIS</t>
  </si>
  <si>
    <t>MARCHE N° 159444 LOT 2  : PRESTATIONS DE NETTOYAGE LORS DE MANIFESTATIONS</t>
  </si>
  <si>
    <t>Nettoyage des jardins</t>
  </si>
  <si>
    <t>Nettoyage des parkings et des allées extérieures</t>
  </si>
  <si>
    <t>Ramassage des petits déchets sur l’ensemble du site (y compris parking et pelouse)</t>
  </si>
  <si>
    <t>Nettoyage complet des sanitaires, des bureaux, des salles et de la cuisine</t>
  </si>
  <si>
    <t>Balayage humide des sols intérieurs et extérieurs</t>
  </si>
  <si>
    <t>Nettoyage des vitres et jalousies</t>
  </si>
  <si>
    <t>Dépoussiérage du mobilier</t>
  </si>
  <si>
    <t>Nettoyage des bars</t>
  </si>
  <si>
    <t>Rangement des chaises</t>
  </si>
  <si>
    <t>Ramassage des petits déchets sur l’ensemble du site</t>
  </si>
  <si>
    <t>Nettoyage des sanitaires</t>
  </si>
  <si>
    <t>Nettoyage humide des sols (en cas de nécessité)</t>
  </si>
  <si>
    <t xml:space="preserve">DEVIS </t>
  </si>
  <si>
    <t>DIRECTION GENERALE DES SERVICES</t>
  </si>
  <si>
    <t>Direction Générale Adjointe Chargée des Ressources de la Modernisation et de l’Évaluation des Politiques Publiques</t>
  </si>
  <si>
    <t>Direction des Ressources Logistiques</t>
  </si>
  <si>
    <t>Référence :</t>
  </si>
  <si>
    <t>Date :</t>
  </si>
  <si>
    <t>Client :</t>
  </si>
  <si>
    <t>DEVIS N°:</t>
  </si>
  <si>
    <t xml:space="preserve">TOTAL </t>
  </si>
  <si>
    <t xml:space="preserve">NETTOYAGE INDUSTRIEL PONCTUEL DE LOCAUX ET DE SITES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</si>
</sst>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F&quot;"/>
    <numFmt numFmtId="167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Symbol"/>
      <family val="1"/>
    </font>
    <font>
      <sz val="7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22"/>
      <name val="Arial"/>
      <family val="2"/>
    </font>
    <font>
      <b/>
      <sz val="9"/>
      <name val="Calibri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/>
    </border>
    <border>
      <left style="thick">
        <color indexed="8"/>
      </left>
      <right style="thin">
        <color indexed="8"/>
      </right>
      <top style="thick">
        <color indexed="8"/>
      </top>
      <bottom style="double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double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 style="double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>
        <color indexed="8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66" fontId="17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4" fontId="0" fillId="0" borderId="16" xfId="0" applyNumberFormat="1" applyBorder="1" applyAlignment="1">
      <alignment/>
    </xf>
    <xf numFmtId="44" fontId="0" fillId="0" borderId="16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left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4" fillId="33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4" fontId="13" fillId="0" borderId="0" xfId="0" applyNumberFormat="1" applyFont="1" applyBorder="1" applyAlignment="1" applyProtection="1">
      <alignment horizontal="center" vertical="top" wrapText="1"/>
      <protection/>
    </xf>
    <xf numFmtId="0" fontId="4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3" fontId="3" fillId="0" borderId="31" xfId="0" applyNumberFormat="1" applyFont="1" applyBorder="1" applyAlignment="1" applyProtection="1">
      <alignment horizontal="center" vertical="top" wrapText="1"/>
      <protection locked="0"/>
    </xf>
    <xf numFmtId="44" fontId="1" fillId="0" borderId="31" xfId="0" applyNumberFormat="1" applyFont="1" applyBorder="1" applyAlignment="1" applyProtection="1">
      <alignment horizontal="center" vertical="top" wrapText="1"/>
      <protection/>
    </xf>
    <xf numFmtId="44" fontId="2" fillId="0" borderId="31" xfId="0" applyNumberFormat="1" applyFont="1" applyBorder="1" applyAlignment="1">
      <alignment horizontal="center" vertical="top" wrapText="1"/>
    </xf>
    <xf numFmtId="44" fontId="13" fillId="0" borderId="31" xfId="0" applyNumberFormat="1" applyFont="1" applyBorder="1" applyAlignment="1" applyProtection="1">
      <alignment horizontal="center" vertical="top" wrapText="1"/>
      <protection/>
    </xf>
    <xf numFmtId="3" fontId="3" fillId="0" borderId="0" xfId="0" applyNumberFormat="1" applyFont="1" applyBorder="1" applyAlignment="1" applyProtection="1">
      <alignment horizontal="center" vertical="top" wrapText="1"/>
      <protection locked="0"/>
    </xf>
    <xf numFmtId="44" fontId="2" fillId="0" borderId="0" xfId="0" applyNumberFormat="1" applyFont="1" applyBorder="1" applyAlignment="1">
      <alignment horizontal="center" vertical="top" wrapText="1"/>
    </xf>
    <xf numFmtId="0" fontId="21" fillId="33" borderId="0" xfId="0" applyNumberFormat="1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44" fontId="1" fillId="0" borderId="32" xfId="0" applyNumberFormat="1" applyFont="1" applyBorder="1" applyAlignment="1">
      <alignment horizontal="center" vertical="center" wrapText="1"/>
    </xf>
    <xf numFmtId="44" fontId="1" fillId="0" borderId="33" xfId="0" applyNumberFormat="1" applyFont="1" applyBorder="1" applyAlignment="1">
      <alignment horizontal="center" vertical="center" wrapText="1"/>
    </xf>
    <xf numFmtId="44" fontId="1" fillId="0" borderId="34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44" fontId="13" fillId="0" borderId="35" xfId="0" applyNumberFormat="1" applyFont="1" applyBorder="1" applyAlignment="1">
      <alignment horizontal="center" vertical="center" wrapText="1"/>
    </xf>
    <xf numFmtId="44" fontId="13" fillId="0" borderId="33" xfId="0" applyNumberFormat="1" applyFont="1" applyBorder="1" applyAlignment="1">
      <alignment horizontal="center" vertical="center" wrapText="1"/>
    </xf>
    <xf numFmtId="44" fontId="13" fillId="0" borderId="34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44" fontId="2" fillId="0" borderId="36" xfId="0" applyNumberFormat="1" applyFont="1" applyBorder="1" applyAlignment="1">
      <alignment horizontal="center" vertical="center" wrapText="1"/>
    </xf>
    <xf numFmtId="44" fontId="2" fillId="0" borderId="33" xfId="0" applyNumberFormat="1" applyFont="1" applyBorder="1" applyAlignment="1">
      <alignment horizontal="center" vertical="center" wrapText="1"/>
    </xf>
    <xf numFmtId="44" fontId="2" fillId="0" borderId="34" xfId="0" applyNumberFormat="1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44" fontId="0" fillId="0" borderId="37" xfId="0" applyNumberFormat="1" applyBorder="1" applyAlignment="1">
      <alignment horizontal="center" vertical="center" wrapText="1"/>
    </xf>
    <xf numFmtId="44" fontId="0" fillId="0" borderId="30" xfId="0" applyNumberFormat="1" applyBorder="1" applyAlignment="1">
      <alignment horizontal="center" vertical="center" wrapText="1"/>
    </xf>
    <xf numFmtId="44" fontId="0" fillId="0" borderId="38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44" fontId="0" fillId="0" borderId="39" xfId="0" applyNumberFormat="1" applyBorder="1" applyAlignment="1">
      <alignment horizontal="center" vertical="center" wrapText="1"/>
    </xf>
    <xf numFmtId="44" fontId="2" fillId="0" borderId="37" xfId="0" applyNumberFormat="1" applyFont="1" applyBorder="1" applyAlignment="1">
      <alignment horizontal="center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44" fontId="2" fillId="0" borderId="38" xfId="0" applyNumberFormat="1" applyFont="1" applyBorder="1" applyAlignment="1">
      <alignment horizontal="center" vertical="center" wrapText="1"/>
    </xf>
    <xf numFmtId="44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4" fontId="2" fillId="0" borderId="40" xfId="0" applyNumberFormat="1" applyFont="1" applyBorder="1" applyAlignment="1">
      <alignment horizontal="center" vertical="center" wrapText="1"/>
    </xf>
    <xf numFmtId="44" fontId="2" fillId="0" borderId="41" xfId="0" applyNumberFormat="1" applyFont="1" applyBorder="1" applyAlignment="1">
      <alignment horizontal="center" vertical="center" wrapText="1"/>
    </xf>
    <xf numFmtId="44" fontId="2" fillId="0" borderId="42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6" fillId="3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4" fontId="2" fillId="0" borderId="43" xfId="0" applyNumberFormat="1" applyFont="1" applyBorder="1" applyAlignment="1">
      <alignment horizontal="center" vertical="center" wrapText="1"/>
    </xf>
    <xf numFmtId="0" fontId="10" fillId="34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28575</xdr:rowOff>
    </xdr:from>
    <xdr:to>
      <xdr:col>0</xdr:col>
      <xdr:colOff>1762125</xdr:colOff>
      <xdr:row>6</xdr:row>
      <xdr:rowOff>95250</xdr:rowOff>
    </xdr:to>
    <xdr:pic>
      <xdr:nvPicPr>
        <xdr:cNvPr id="1" name="Image 2" descr="LOGOTEMPORAIRE_C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J97"/>
  <sheetViews>
    <sheetView tabSelected="1" zoomScale="80" zoomScaleNormal="80" zoomScalePageLayoutView="0" workbookViewId="0" topLeftCell="A1">
      <selection activeCell="J8" sqref="J8"/>
    </sheetView>
  </sheetViews>
  <sheetFormatPr defaultColWidth="11.421875" defaultRowHeight="12.75"/>
  <cols>
    <col min="1" max="1" width="36.140625" style="0" customWidth="1"/>
    <col min="2" max="2" width="22.140625" style="0" bestFit="1" customWidth="1"/>
    <col min="3" max="3" width="27.28125" style="0" customWidth="1"/>
    <col min="4" max="4" width="19.00390625" style="0" bestFit="1" customWidth="1"/>
  </cols>
  <sheetData>
    <row r="1" spans="1:4" ht="12.75">
      <c r="A1" s="32"/>
      <c r="C1" s="59" t="s">
        <v>95</v>
      </c>
      <c r="D1" s="59"/>
    </row>
    <row r="2" spans="1:4" ht="12.75">
      <c r="A2" s="36"/>
      <c r="B2" s="34"/>
      <c r="C2" s="59"/>
      <c r="D2" s="59"/>
    </row>
    <row r="3" spans="1:4" ht="12.75">
      <c r="A3" s="37"/>
      <c r="C3" s="59"/>
      <c r="D3" s="59"/>
    </row>
    <row r="4" ht="12.75">
      <c r="A4" s="37"/>
    </row>
    <row r="5" ht="12.75">
      <c r="A5" s="37"/>
    </row>
    <row r="6" ht="12.75">
      <c r="A6" s="37"/>
    </row>
    <row r="7" ht="12.75">
      <c r="A7" s="37"/>
    </row>
    <row r="8" ht="12.75">
      <c r="A8" s="39"/>
    </row>
    <row r="9" spans="1:2" ht="12.75">
      <c r="A9" s="33"/>
      <c r="B9" s="34"/>
    </row>
    <row r="10" ht="12.75">
      <c r="A10" s="40"/>
    </row>
    <row r="11" spans="1:2" ht="12.75">
      <c r="A11" s="38"/>
      <c r="B11" s="35"/>
    </row>
    <row r="12" spans="1:2" ht="12.75">
      <c r="A12" s="41"/>
      <c r="B12" s="35"/>
    </row>
    <row r="13" spans="1:2" ht="12.75">
      <c r="A13" s="37"/>
      <c r="B13" s="35"/>
    </row>
    <row r="14" spans="1:2" ht="12.75">
      <c r="A14" s="31"/>
      <c r="B14" s="42"/>
    </row>
    <row r="15" spans="1:2" ht="12.75">
      <c r="A15" s="34"/>
      <c r="B15" s="10"/>
    </row>
    <row r="16" spans="1:2" ht="18" customHeight="1">
      <c r="A16" s="43" t="s">
        <v>99</v>
      </c>
      <c r="B16" s="58"/>
    </row>
    <row r="17" spans="1:2" ht="15.75" customHeight="1">
      <c r="A17" s="43" t="s">
        <v>100</v>
      </c>
      <c r="B17" s="58"/>
    </row>
    <row r="18" spans="1:2" ht="16.5" customHeight="1">
      <c r="A18" s="43" t="s">
        <v>101</v>
      </c>
      <c r="B18" s="58"/>
    </row>
    <row r="19" spans="1:2" ht="16.5" customHeight="1">
      <c r="A19" s="43" t="s">
        <v>102</v>
      </c>
      <c r="B19" s="113">
        <v>1</v>
      </c>
    </row>
    <row r="20" ht="16.5" customHeight="1"/>
    <row r="22" ht="12.75">
      <c r="B22" s="10"/>
    </row>
    <row r="23" spans="1:4" ht="17.25">
      <c r="A23" s="60" t="s">
        <v>104</v>
      </c>
      <c r="B23" s="60"/>
      <c r="C23" s="60"/>
      <c r="D23" s="60"/>
    </row>
    <row r="24" spans="1:4" ht="17.25">
      <c r="A24" s="44"/>
      <c r="B24" s="44"/>
      <c r="C24" s="44"/>
      <c r="D24" s="44"/>
    </row>
    <row r="25" ht="12.75">
      <c r="B25" s="10"/>
    </row>
    <row r="26" spans="1:4" ht="15">
      <c r="A26" s="61" t="s">
        <v>80</v>
      </c>
      <c r="B26" s="61"/>
      <c r="C26" s="61"/>
      <c r="D26" s="61"/>
    </row>
    <row r="27" ht="12.75">
      <c r="B27" s="10"/>
    </row>
    <row r="28" spans="1:4" ht="12.75">
      <c r="A28" s="1"/>
      <c r="B28" s="1"/>
      <c r="D28" s="34"/>
    </row>
    <row r="29" spans="1:5" ht="36" customHeight="1">
      <c r="A29" s="50" t="s">
        <v>16</v>
      </c>
      <c r="B29" s="50" t="s">
        <v>30</v>
      </c>
      <c r="C29" s="50" t="s">
        <v>17</v>
      </c>
      <c r="D29" s="50" t="s">
        <v>18</v>
      </c>
      <c r="E29" s="34"/>
    </row>
    <row r="30" spans="1:5" ht="25.5" customHeight="1">
      <c r="A30" s="62" t="s">
        <v>9</v>
      </c>
      <c r="B30" s="62"/>
      <c r="C30" s="63"/>
      <c r="D30" s="63"/>
      <c r="E30" s="34"/>
    </row>
    <row r="31" spans="1:5" ht="21" customHeight="1">
      <c r="A31" s="51" t="s">
        <v>10</v>
      </c>
      <c r="B31" s="52">
        <v>5000</v>
      </c>
      <c r="C31" s="53">
        <v>0.12</v>
      </c>
      <c r="D31" s="54">
        <f aca="true" t="shared" si="0" ref="D31:D36">B31*C31</f>
        <v>600</v>
      </c>
      <c r="E31" s="34"/>
    </row>
    <row r="32" spans="1:5" ht="36" customHeight="1">
      <c r="A32" s="51" t="s">
        <v>11</v>
      </c>
      <c r="B32" s="52">
        <v>2500</v>
      </c>
      <c r="C32" s="53">
        <v>0.7</v>
      </c>
      <c r="D32" s="54">
        <f t="shared" si="0"/>
        <v>1750</v>
      </c>
      <c r="E32" s="34"/>
    </row>
    <row r="33" spans="1:5" ht="40.5" customHeight="1">
      <c r="A33" s="51" t="s">
        <v>12</v>
      </c>
      <c r="B33" s="52">
        <v>2500</v>
      </c>
      <c r="C33" s="53">
        <v>0.7</v>
      </c>
      <c r="D33" s="54">
        <f t="shared" si="0"/>
        <v>1750</v>
      </c>
      <c r="E33" s="34"/>
    </row>
    <row r="34" spans="1:5" ht="24.75" customHeight="1">
      <c r="A34" s="51" t="s">
        <v>13</v>
      </c>
      <c r="B34" s="52">
        <v>5000</v>
      </c>
      <c r="C34" s="53">
        <v>0.23</v>
      </c>
      <c r="D34" s="54">
        <f t="shared" si="0"/>
        <v>1150</v>
      </c>
      <c r="E34" s="34"/>
    </row>
    <row r="35" spans="1:5" ht="34.5" customHeight="1">
      <c r="A35" s="51" t="s">
        <v>14</v>
      </c>
      <c r="B35" s="52">
        <v>4000</v>
      </c>
      <c r="C35" s="55">
        <v>0.71</v>
      </c>
      <c r="D35" s="54">
        <f t="shared" si="0"/>
        <v>2840</v>
      </c>
      <c r="E35" s="34"/>
    </row>
    <row r="36" spans="1:5" ht="58.5" customHeight="1">
      <c r="A36" s="51" t="s">
        <v>15</v>
      </c>
      <c r="B36" s="52">
        <v>2500</v>
      </c>
      <c r="C36" s="55">
        <v>0.17</v>
      </c>
      <c r="D36" s="54">
        <f t="shared" si="0"/>
        <v>425.00000000000006</v>
      </c>
      <c r="E36" s="34"/>
    </row>
    <row r="37" spans="1:10" ht="18">
      <c r="A37" s="48"/>
      <c r="B37" s="56"/>
      <c r="C37" s="49"/>
      <c r="D37" s="57"/>
      <c r="E37" s="34"/>
      <c r="J37" s="34"/>
    </row>
    <row r="38" spans="1:5" ht="69" customHeight="1">
      <c r="A38" s="51" t="s">
        <v>38</v>
      </c>
      <c r="B38" s="52">
        <v>11000</v>
      </c>
      <c r="C38" s="55">
        <v>0.87</v>
      </c>
      <c r="D38" s="54">
        <f>B38*C38</f>
        <v>9570</v>
      </c>
      <c r="E38" s="34"/>
    </row>
    <row r="39" spans="1:9" ht="17.25">
      <c r="A39" s="34"/>
      <c r="F39" s="45"/>
      <c r="G39" s="46"/>
      <c r="H39" s="34"/>
      <c r="I39" s="34"/>
    </row>
    <row r="40" spans="5:8" ht="17.25">
      <c r="E40" s="34"/>
      <c r="F40" s="45"/>
      <c r="G40" s="46"/>
      <c r="H40" s="34"/>
    </row>
    <row r="41" spans="6:8" ht="17.25">
      <c r="F41" s="45"/>
      <c r="G41" s="46"/>
      <c r="H41" s="34"/>
    </row>
    <row r="42" spans="3:7" ht="17.25">
      <c r="C42" s="45"/>
      <c r="D42" s="46"/>
      <c r="G42" s="34"/>
    </row>
    <row r="43" spans="3:4" ht="17.25">
      <c r="C43" s="45"/>
      <c r="D43" s="46"/>
    </row>
    <row r="44" ht="13.5" thickBot="1"/>
    <row r="45" spans="1:4" ht="41.25" customHeight="1" thickBot="1" thickTop="1">
      <c r="A45" s="3" t="s">
        <v>16</v>
      </c>
      <c r="B45" s="2" t="s">
        <v>24</v>
      </c>
      <c r="C45" s="2" t="s">
        <v>25</v>
      </c>
      <c r="D45" s="2" t="s">
        <v>26</v>
      </c>
    </row>
    <row r="46" spans="1:4" ht="18" thickTop="1">
      <c r="A46" s="5" t="s">
        <v>0</v>
      </c>
      <c r="B46" s="64">
        <v>50</v>
      </c>
      <c r="C46" s="67">
        <v>7.25</v>
      </c>
      <c r="D46" s="67">
        <f>B46*C46</f>
        <v>362.5</v>
      </c>
    </row>
    <row r="47" spans="1:4" ht="30.75">
      <c r="A47" s="18" t="s">
        <v>50</v>
      </c>
      <c r="B47" s="65"/>
      <c r="C47" s="68"/>
      <c r="D47" s="70"/>
    </row>
    <row r="48" spans="1:4" ht="15.75" thickBot="1">
      <c r="A48" s="19" t="s">
        <v>51</v>
      </c>
      <c r="B48" s="66"/>
      <c r="C48" s="69"/>
      <c r="D48" s="71"/>
    </row>
    <row r="49" spans="1:4" ht="18" thickTop="1">
      <c r="A49" s="47" t="s">
        <v>1</v>
      </c>
      <c r="B49" s="72">
        <v>30</v>
      </c>
      <c r="C49" s="73">
        <v>7.25</v>
      </c>
      <c r="D49" s="73">
        <f>B49*C49</f>
        <v>217.5</v>
      </c>
    </row>
    <row r="50" spans="1:4" ht="30.75">
      <c r="A50" s="18" t="s">
        <v>52</v>
      </c>
      <c r="B50" s="65"/>
      <c r="C50" s="74"/>
      <c r="D50" s="76"/>
    </row>
    <row r="51" spans="1:4" ht="30.75">
      <c r="A51" s="20" t="s">
        <v>57</v>
      </c>
      <c r="B51" s="65"/>
      <c r="C51" s="74"/>
      <c r="D51" s="76"/>
    </row>
    <row r="52" spans="1:4" ht="15">
      <c r="A52" s="20" t="s">
        <v>56</v>
      </c>
      <c r="B52" s="65"/>
      <c r="C52" s="74"/>
      <c r="D52" s="76"/>
    </row>
    <row r="53" spans="1:4" ht="15">
      <c r="A53" s="20" t="s">
        <v>53</v>
      </c>
      <c r="B53" s="65"/>
      <c r="C53" s="74"/>
      <c r="D53" s="76"/>
    </row>
    <row r="54" spans="1:4" ht="15">
      <c r="A54" s="20" t="s">
        <v>54</v>
      </c>
      <c r="B54" s="65"/>
      <c r="C54" s="74"/>
      <c r="D54" s="76"/>
    </row>
    <row r="55" spans="1:4" ht="15.75" thickBot="1">
      <c r="A55" s="21" t="s">
        <v>55</v>
      </c>
      <c r="B55" s="66"/>
      <c r="C55" s="75"/>
      <c r="D55" s="77"/>
    </row>
    <row r="56" spans="1:4" ht="18" thickTop="1">
      <c r="A56" s="4" t="s">
        <v>2</v>
      </c>
      <c r="B56" s="72">
        <v>20</v>
      </c>
      <c r="C56" s="73">
        <v>7.25</v>
      </c>
      <c r="D56" s="73">
        <f>B56*C56</f>
        <v>145</v>
      </c>
    </row>
    <row r="57" spans="1:4" ht="33" customHeight="1">
      <c r="A57" s="18" t="s">
        <v>58</v>
      </c>
      <c r="B57" s="65"/>
      <c r="C57" s="74"/>
      <c r="D57" s="76"/>
    </row>
    <row r="58" spans="1:4" ht="21" customHeight="1">
      <c r="A58" s="18" t="s">
        <v>59</v>
      </c>
      <c r="B58" s="65"/>
      <c r="C58" s="74"/>
      <c r="D58" s="76"/>
    </row>
    <row r="59" spans="1:4" ht="39" customHeight="1">
      <c r="A59" s="18" t="s">
        <v>60</v>
      </c>
      <c r="B59" s="65"/>
      <c r="C59" s="74"/>
      <c r="D59" s="76"/>
    </row>
    <row r="60" spans="1:4" ht="33" customHeight="1">
      <c r="A60" s="18" t="s">
        <v>61</v>
      </c>
      <c r="B60" s="65"/>
      <c r="C60" s="74"/>
      <c r="D60" s="76"/>
    </row>
    <row r="61" spans="1:4" ht="32.25" customHeight="1">
      <c r="A61" s="18" t="s">
        <v>62</v>
      </c>
      <c r="B61" s="65"/>
      <c r="C61" s="74"/>
      <c r="D61" s="76"/>
    </row>
    <row r="62" spans="1:4" ht="36" customHeight="1" thickBot="1">
      <c r="A62" s="21" t="s">
        <v>63</v>
      </c>
      <c r="B62" s="66"/>
      <c r="C62" s="75"/>
      <c r="D62" s="77"/>
    </row>
    <row r="63" spans="1:4" ht="18" thickTop="1">
      <c r="A63" s="4" t="s">
        <v>3</v>
      </c>
      <c r="B63" s="72">
        <v>20</v>
      </c>
      <c r="C63" s="73">
        <v>7.25</v>
      </c>
      <c r="D63" s="67">
        <f>B63*C63</f>
        <v>145</v>
      </c>
    </row>
    <row r="64" spans="1:4" ht="50.25" customHeight="1">
      <c r="A64" s="18" t="s">
        <v>64</v>
      </c>
      <c r="B64" s="65"/>
      <c r="C64" s="74"/>
      <c r="D64" s="70"/>
    </row>
    <row r="65" spans="1:4" ht="21" customHeight="1" thickBot="1">
      <c r="A65" s="21" t="s">
        <v>13</v>
      </c>
      <c r="B65" s="66"/>
      <c r="C65" s="75"/>
      <c r="D65" s="71"/>
    </row>
    <row r="66" spans="1:4" ht="18" thickTop="1">
      <c r="A66" s="4" t="s">
        <v>4</v>
      </c>
      <c r="B66" s="78">
        <v>850</v>
      </c>
      <c r="C66" s="81">
        <v>7.25</v>
      </c>
      <c r="D66" s="81">
        <f>B66*C66</f>
        <v>6162.5</v>
      </c>
    </row>
    <row r="67" spans="1:4" ht="18" customHeight="1">
      <c r="A67" s="18" t="s">
        <v>65</v>
      </c>
      <c r="B67" s="79"/>
      <c r="C67" s="82"/>
      <c r="D67" s="82"/>
    </row>
    <row r="68" spans="1:4" ht="29.25" customHeight="1">
      <c r="A68" s="18" t="s">
        <v>5</v>
      </c>
      <c r="B68" s="79"/>
      <c r="C68" s="82"/>
      <c r="D68" s="82"/>
    </row>
    <row r="69" spans="1:4" ht="32.25" customHeight="1">
      <c r="A69" s="18" t="s">
        <v>66</v>
      </c>
      <c r="B69" s="79"/>
      <c r="C69" s="82"/>
      <c r="D69" s="82"/>
    </row>
    <row r="70" spans="1:4" ht="48" customHeight="1">
      <c r="A70" s="18" t="s">
        <v>67</v>
      </c>
      <c r="B70" s="79"/>
      <c r="C70" s="82"/>
      <c r="D70" s="82"/>
    </row>
    <row r="71" spans="1:4" ht="20.25" customHeight="1">
      <c r="A71" s="18" t="s">
        <v>68</v>
      </c>
      <c r="B71" s="79"/>
      <c r="C71" s="82"/>
      <c r="D71" s="82"/>
    </row>
    <row r="72" spans="1:4" ht="18.75" customHeight="1">
      <c r="A72" s="18" t="s">
        <v>69</v>
      </c>
      <c r="B72" s="79"/>
      <c r="C72" s="82"/>
      <c r="D72" s="82"/>
    </row>
    <row r="73" spans="1:4" ht="36" customHeight="1">
      <c r="A73" s="18" t="s">
        <v>70</v>
      </c>
      <c r="B73" s="79"/>
      <c r="C73" s="82"/>
      <c r="D73" s="82"/>
    </row>
    <row r="74" spans="1:4" ht="21.75" customHeight="1">
      <c r="A74" s="22" t="s">
        <v>54</v>
      </c>
      <c r="B74" s="79"/>
      <c r="C74" s="82"/>
      <c r="D74" s="82"/>
    </row>
    <row r="75" spans="1:4" ht="35.25" customHeight="1" thickBot="1">
      <c r="A75" s="21" t="s">
        <v>71</v>
      </c>
      <c r="B75" s="80"/>
      <c r="C75" s="83"/>
      <c r="D75" s="83"/>
    </row>
    <row r="76" spans="1:4" ht="36.75" customHeight="1" thickBot="1" thickTop="1">
      <c r="A76" s="3" t="s">
        <v>16</v>
      </c>
      <c r="B76" s="2" t="s">
        <v>24</v>
      </c>
      <c r="C76" s="2" t="s">
        <v>25</v>
      </c>
      <c r="D76" s="2" t="s">
        <v>26</v>
      </c>
    </row>
    <row r="77" spans="1:4" ht="18" thickTop="1">
      <c r="A77" s="6" t="s">
        <v>6</v>
      </c>
      <c r="B77" s="92">
        <v>50</v>
      </c>
      <c r="C77" s="93">
        <v>7.25</v>
      </c>
      <c r="D77" s="93">
        <f>B77*C77</f>
        <v>362.5</v>
      </c>
    </row>
    <row r="78" spans="1:4" ht="46.5">
      <c r="A78" s="23" t="s">
        <v>72</v>
      </c>
      <c r="B78" s="85"/>
      <c r="C78" s="88"/>
      <c r="D78" s="90"/>
    </row>
    <row r="79" spans="1:4" ht="15">
      <c r="A79" s="24" t="s">
        <v>73</v>
      </c>
      <c r="B79" s="85"/>
      <c r="C79" s="88"/>
      <c r="D79" s="90"/>
    </row>
    <row r="80" spans="1:4" ht="15.75" thickBot="1">
      <c r="A80" s="25" t="s">
        <v>74</v>
      </c>
      <c r="B80" s="86"/>
      <c r="C80" s="89"/>
      <c r="D80" s="91"/>
    </row>
    <row r="81" spans="1:4" ht="18" thickTop="1">
      <c r="A81" s="7" t="s">
        <v>7</v>
      </c>
      <c r="B81" s="84">
        <v>80</v>
      </c>
      <c r="C81" s="94">
        <v>7.25</v>
      </c>
      <c r="D81" s="97">
        <f>B81*C81</f>
        <v>580</v>
      </c>
    </row>
    <row r="82" spans="1:4" ht="15">
      <c r="A82" s="24" t="s">
        <v>75</v>
      </c>
      <c r="B82" s="85"/>
      <c r="C82" s="95"/>
      <c r="D82" s="98"/>
    </row>
    <row r="83" spans="1:4" ht="31.5" thickBot="1">
      <c r="A83" s="25" t="s">
        <v>76</v>
      </c>
      <c r="B83" s="86"/>
      <c r="C83" s="96"/>
      <c r="D83" s="99"/>
    </row>
    <row r="84" spans="1:4" ht="36" thickTop="1">
      <c r="A84" s="8" t="s">
        <v>8</v>
      </c>
      <c r="B84" s="84">
        <v>50</v>
      </c>
      <c r="C84" s="87">
        <v>7.25</v>
      </c>
      <c r="D84" s="87">
        <f>B84*C84</f>
        <v>362.5</v>
      </c>
    </row>
    <row r="85" spans="1:4" ht="30.75">
      <c r="A85" s="24" t="s">
        <v>77</v>
      </c>
      <c r="B85" s="85"/>
      <c r="C85" s="88"/>
      <c r="D85" s="90"/>
    </row>
    <row r="86" spans="1:4" ht="30.75">
      <c r="A86" s="24" t="s">
        <v>78</v>
      </c>
      <c r="B86" s="85"/>
      <c r="C86" s="88"/>
      <c r="D86" s="90"/>
    </row>
    <row r="87" spans="1:4" ht="31.5" thickBot="1">
      <c r="A87" s="25" t="s">
        <v>79</v>
      </c>
      <c r="B87" s="86"/>
      <c r="C87" s="89"/>
      <c r="D87" s="91"/>
    </row>
    <row r="88" spans="3:4" ht="18" thickBot="1" thickTop="1">
      <c r="C88" s="9" t="s">
        <v>103</v>
      </c>
      <c r="D88" s="29"/>
    </row>
    <row r="89" spans="3:4" ht="18" thickBot="1" thickTop="1">
      <c r="C89" s="9" t="s">
        <v>19</v>
      </c>
      <c r="D89" s="29">
        <f>D88*8.5/100</f>
        <v>0</v>
      </c>
    </row>
    <row r="90" spans="3:4" ht="18" thickBot="1" thickTop="1">
      <c r="C90" s="9" t="s">
        <v>20</v>
      </c>
      <c r="D90" s="29">
        <f>SUM(D88:D89)</f>
        <v>0</v>
      </c>
    </row>
    <row r="91" ht="14.25" thickBot="1" thickTop="1"/>
    <row r="92" spans="3:4" ht="18" thickBot="1" thickTop="1">
      <c r="C92" s="9" t="s">
        <v>27</v>
      </c>
      <c r="D92" s="29">
        <f>D88+G39</f>
        <v>0</v>
      </c>
    </row>
    <row r="93" spans="3:4" ht="18" thickBot="1" thickTop="1">
      <c r="C93" s="9" t="s">
        <v>28</v>
      </c>
      <c r="D93" s="29">
        <f>D89+G40</f>
        <v>0</v>
      </c>
    </row>
    <row r="94" spans="3:4" ht="18" thickBot="1" thickTop="1">
      <c r="C94" s="9" t="s">
        <v>29</v>
      </c>
      <c r="D94" s="29">
        <f>D90+G41</f>
        <v>0</v>
      </c>
    </row>
    <row r="95" ht="13.5" thickTop="1"/>
    <row r="96" ht="12.75">
      <c r="A96" t="s">
        <v>35</v>
      </c>
    </row>
    <row r="97" ht="12.75">
      <c r="A97" t="s">
        <v>23</v>
      </c>
    </row>
  </sheetData>
  <sheetProtection/>
  <mergeCells count="28">
    <mergeCell ref="B84:B87"/>
    <mergeCell ref="C84:C87"/>
    <mergeCell ref="D84:D87"/>
    <mergeCell ref="B77:B80"/>
    <mergeCell ref="C77:C80"/>
    <mergeCell ref="D77:D80"/>
    <mergeCell ref="B81:B83"/>
    <mergeCell ref="C81:C83"/>
    <mergeCell ref="D81:D83"/>
    <mergeCell ref="B63:B65"/>
    <mergeCell ref="C63:C65"/>
    <mergeCell ref="D63:D65"/>
    <mergeCell ref="B66:B75"/>
    <mergeCell ref="C66:C75"/>
    <mergeCell ref="D66:D75"/>
    <mergeCell ref="B49:B55"/>
    <mergeCell ref="C49:C55"/>
    <mergeCell ref="D49:D55"/>
    <mergeCell ref="B56:B62"/>
    <mergeCell ref="C56:C62"/>
    <mergeCell ref="D56:D62"/>
    <mergeCell ref="C1:D3"/>
    <mergeCell ref="A23:D23"/>
    <mergeCell ref="A26:D26"/>
    <mergeCell ref="A30:D30"/>
    <mergeCell ref="B46:B48"/>
    <mergeCell ref="C46:C48"/>
    <mergeCell ref="D46:D48"/>
  </mergeCells>
  <printOptions horizontalCentered="1"/>
  <pageMargins left="0.15748031496062992" right="0.15748031496062992" top="0.34" bottom="0.2755905511811024" header="0.1574803149606299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97"/>
  <sheetViews>
    <sheetView zoomScale="80" zoomScaleNormal="80" zoomScalePageLayoutView="0" workbookViewId="0" topLeftCell="A1">
      <selection activeCell="B19" sqref="B19"/>
    </sheetView>
  </sheetViews>
  <sheetFormatPr defaultColWidth="11.421875" defaultRowHeight="12.75"/>
  <cols>
    <col min="1" max="1" width="36.140625" style="0" customWidth="1"/>
    <col min="2" max="2" width="22.140625" style="0" bestFit="1" customWidth="1"/>
    <col min="3" max="3" width="27.28125" style="0" customWidth="1"/>
    <col min="4" max="4" width="19.00390625" style="0" bestFit="1" customWidth="1"/>
  </cols>
  <sheetData>
    <row r="1" spans="1:4" ht="12.75">
      <c r="A1" s="32"/>
      <c r="C1" s="59" t="s">
        <v>95</v>
      </c>
      <c r="D1" s="59"/>
    </row>
    <row r="2" spans="1:4" ht="12.75">
      <c r="A2" s="36"/>
      <c r="B2" s="34"/>
      <c r="C2" s="59"/>
      <c r="D2" s="59"/>
    </row>
    <row r="3" spans="1:4" ht="12.75">
      <c r="A3" s="37"/>
      <c r="C3" s="59"/>
      <c r="D3" s="59"/>
    </row>
    <row r="4" ht="12.75">
      <c r="A4" s="37"/>
    </row>
    <row r="5" ht="12.75">
      <c r="A5" s="37"/>
    </row>
    <row r="6" ht="12.75">
      <c r="A6" s="37"/>
    </row>
    <row r="7" ht="12.75">
      <c r="A7" s="37"/>
    </row>
    <row r="8" ht="12.75">
      <c r="A8" s="39" t="s">
        <v>96</v>
      </c>
    </row>
    <row r="9" spans="1:2" ht="12.75">
      <c r="A9" s="33"/>
      <c r="B9" s="34"/>
    </row>
    <row r="10" ht="36">
      <c r="A10" s="40" t="s">
        <v>97</v>
      </c>
    </row>
    <row r="11" spans="1:2" ht="12.75">
      <c r="A11" s="38"/>
      <c r="B11" s="35"/>
    </row>
    <row r="12" spans="1:2" ht="12.75">
      <c r="A12" s="41" t="s">
        <v>98</v>
      </c>
      <c r="B12" s="35"/>
    </row>
    <row r="13" spans="1:2" ht="12.75">
      <c r="A13" s="37"/>
      <c r="B13" s="35"/>
    </row>
    <row r="14" spans="1:2" ht="12.75">
      <c r="A14" s="31"/>
      <c r="B14" s="42"/>
    </row>
    <row r="15" spans="1:2" ht="12.75">
      <c r="A15" s="34"/>
      <c r="B15" s="10"/>
    </row>
    <row r="16" spans="1:2" ht="18" customHeight="1">
      <c r="A16" s="43" t="s">
        <v>99</v>
      </c>
      <c r="B16" s="58"/>
    </row>
    <row r="17" spans="1:2" ht="15.75" customHeight="1">
      <c r="A17" s="43" t="s">
        <v>100</v>
      </c>
      <c r="B17" s="58"/>
    </row>
    <row r="18" spans="1:2" ht="16.5" customHeight="1">
      <c r="A18" s="43" t="s">
        <v>101</v>
      </c>
      <c r="B18" s="58"/>
    </row>
    <row r="19" spans="1:2" ht="16.5" customHeight="1">
      <c r="A19" s="43" t="s">
        <v>102</v>
      </c>
      <c r="B19" s="113">
        <v>1</v>
      </c>
    </row>
    <row r="20" ht="16.5" customHeight="1"/>
    <row r="22" ht="12.75">
      <c r="B22" s="10"/>
    </row>
    <row r="23" spans="1:4" ht="17.25">
      <c r="A23" s="60" t="s">
        <v>22</v>
      </c>
      <c r="B23" s="60"/>
      <c r="C23" s="60"/>
      <c r="D23" s="60"/>
    </row>
    <row r="24" spans="1:4" ht="17.25">
      <c r="A24" s="44"/>
      <c r="B24" s="44"/>
      <c r="C24" s="44"/>
      <c r="D24" s="44"/>
    </row>
    <row r="25" ht="12.75">
      <c r="B25" s="10"/>
    </row>
    <row r="26" spans="1:4" ht="15">
      <c r="A26" s="61" t="s">
        <v>80</v>
      </c>
      <c r="B26" s="61"/>
      <c r="C26" s="61"/>
      <c r="D26" s="61"/>
    </row>
    <row r="27" ht="12.75">
      <c r="B27" s="10"/>
    </row>
    <row r="28" spans="1:4" ht="12.75">
      <c r="A28" s="1"/>
      <c r="B28" s="1"/>
      <c r="D28" s="34"/>
    </row>
    <row r="29" spans="1:5" ht="36" customHeight="1">
      <c r="A29" s="50" t="s">
        <v>16</v>
      </c>
      <c r="B29" s="50" t="s">
        <v>30</v>
      </c>
      <c r="C29" s="50" t="s">
        <v>17</v>
      </c>
      <c r="D29" s="50" t="s">
        <v>18</v>
      </c>
      <c r="E29" s="34"/>
    </row>
    <row r="30" spans="1:5" ht="25.5" customHeight="1">
      <c r="A30" s="62" t="s">
        <v>9</v>
      </c>
      <c r="B30" s="62"/>
      <c r="C30" s="63"/>
      <c r="D30" s="63"/>
      <c r="E30" s="34"/>
    </row>
    <row r="31" spans="1:5" ht="21" customHeight="1">
      <c r="A31" s="51" t="s">
        <v>10</v>
      </c>
      <c r="B31" s="52">
        <v>5000</v>
      </c>
      <c r="C31" s="53">
        <v>0.12</v>
      </c>
      <c r="D31" s="54">
        <f aca="true" t="shared" si="0" ref="D31:D36">B31*C31</f>
        <v>600</v>
      </c>
      <c r="E31" s="34"/>
    </row>
    <row r="32" spans="1:5" ht="36" customHeight="1">
      <c r="A32" s="51" t="s">
        <v>11</v>
      </c>
      <c r="B32" s="52">
        <v>2500</v>
      </c>
      <c r="C32" s="53">
        <v>0.7</v>
      </c>
      <c r="D32" s="54">
        <f t="shared" si="0"/>
        <v>1750</v>
      </c>
      <c r="E32" s="34"/>
    </row>
    <row r="33" spans="1:5" ht="40.5" customHeight="1">
      <c r="A33" s="51" t="s">
        <v>12</v>
      </c>
      <c r="B33" s="52">
        <v>2500</v>
      </c>
      <c r="C33" s="53">
        <v>0.7</v>
      </c>
      <c r="D33" s="54">
        <f t="shared" si="0"/>
        <v>1750</v>
      </c>
      <c r="E33" s="34"/>
    </row>
    <row r="34" spans="1:5" ht="24.75" customHeight="1">
      <c r="A34" s="51" t="s">
        <v>13</v>
      </c>
      <c r="B34" s="52">
        <v>5000</v>
      </c>
      <c r="C34" s="53">
        <v>0.23</v>
      </c>
      <c r="D34" s="54">
        <f t="shared" si="0"/>
        <v>1150</v>
      </c>
      <c r="E34" s="34"/>
    </row>
    <row r="35" spans="1:5" ht="34.5" customHeight="1">
      <c r="A35" s="51" t="s">
        <v>14</v>
      </c>
      <c r="B35" s="52">
        <v>4000</v>
      </c>
      <c r="C35" s="55">
        <v>0.71</v>
      </c>
      <c r="D35" s="54">
        <f t="shared" si="0"/>
        <v>2840</v>
      </c>
      <c r="E35" s="34"/>
    </row>
    <row r="36" spans="1:5" ht="58.5" customHeight="1">
      <c r="A36" s="51" t="s">
        <v>15</v>
      </c>
      <c r="B36" s="52">
        <v>2500</v>
      </c>
      <c r="C36" s="55">
        <v>0.17</v>
      </c>
      <c r="D36" s="54">
        <f t="shared" si="0"/>
        <v>425.00000000000006</v>
      </c>
      <c r="E36" s="34"/>
    </row>
    <row r="37" spans="1:10" ht="18">
      <c r="A37" s="48"/>
      <c r="B37" s="56"/>
      <c r="C37" s="49"/>
      <c r="D37" s="57"/>
      <c r="E37" s="34"/>
      <c r="J37" s="34"/>
    </row>
    <row r="38" spans="1:5" ht="69" customHeight="1">
      <c r="A38" s="51" t="s">
        <v>38</v>
      </c>
      <c r="B38" s="52">
        <v>11000</v>
      </c>
      <c r="C38" s="55">
        <v>0.87</v>
      </c>
      <c r="D38" s="54">
        <f>B38*C38</f>
        <v>9570</v>
      </c>
      <c r="E38" s="34"/>
    </row>
    <row r="39" spans="1:9" ht="17.25">
      <c r="A39" s="34"/>
      <c r="F39" s="45"/>
      <c r="G39" s="46"/>
      <c r="H39" s="34"/>
      <c r="I39" s="34"/>
    </row>
    <row r="40" spans="5:8" ht="17.25">
      <c r="E40" s="34"/>
      <c r="F40" s="45"/>
      <c r="G40" s="46"/>
      <c r="H40" s="34"/>
    </row>
    <row r="41" spans="6:8" ht="17.25">
      <c r="F41" s="45"/>
      <c r="G41" s="46"/>
      <c r="H41" s="34"/>
    </row>
    <row r="42" spans="3:7" ht="17.25">
      <c r="C42" s="45"/>
      <c r="D42" s="46"/>
      <c r="G42" s="34"/>
    </row>
    <row r="43" spans="3:4" ht="17.25">
      <c r="C43" s="45"/>
      <c r="D43" s="46"/>
    </row>
    <row r="44" ht="13.5" thickBot="1"/>
    <row r="45" spans="1:4" ht="41.25" customHeight="1" thickBot="1" thickTop="1">
      <c r="A45" s="3" t="s">
        <v>16</v>
      </c>
      <c r="B45" s="2" t="s">
        <v>24</v>
      </c>
      <c r="C45" s="2" t="s">
        <v>25</v>
      </c>
      <c r="D45" s="2" t="s">
        <v>26</v>
      </c>
    </row>
    <row r="46" spans="1:4" ht="18" thickTop="1">
      <c r="A46" s="5" t="s">
        <v>0</v>
      </c>
      <c r="B46" s="64">
        <v>50</v>
      </c>
      <c r="C46" s="67">
        <v>7.25</v>
      </c>
      <c r="D46" s="67">
        <f>B46*C46</f>
        <v>362.5</v>
      </c>
    </row>
    <row r="47" spans="1:4" ht="30.75">
      <c r="A47" s="18" t="s">
        <v>50</v>
      </c>
      <c r="B47" s="65"/>
      <c r="C47" s="68"/>
      <c r="D47" s="70"/>
    </row>
    <row r="48" spans="1:4" ht="15.75" thickBot="1">
      <c r="A48" s="19" t="s">
        <v>51</v>
      </c>
      <c r="B48" s="66"/>
      <c r="C48" s="69"/>
      <c r="D48" s="71"/>
    </row>
    <row r="49" spans="1:4" ht="18" thickTop="1">
      <c r="A49" s="47" t="s">
        <v>1</v>
      </c>
      <c r="B49" s="72">
        <v>30</v>
      </c>
      <c r="C49" s="73">
        <v>7.25</v>
      </c>
      <c r="D49" s="73">
        <f>B49*C49</f>
        <v>217.5</v>
      </c>
    </row>
    <row r="50" spans="1:4" ht="30.75">
      <c r="A50" s="18" t="s">
        <v>52</v>
      </c>
      <c r="B50" s="65"/>
      <c r="C50" s="74"/>
      <c r="D50" s="76"/>
    </row>
    <row r="51" spans="1:4" ht="30.75">
      <c r="A51" s="20" t="s">
        <v>57</v>
      </c>
      <c r="B51" s="65"/>
      <c r="C51" s="74"/>
      <c r="D51" s="76"/>
    </row>
    <row r="52" spans="1:4" ht="15">
      <c r="A52" s="20" t="s">
        <v>56</v>
      </c>
      <c r="B52" s="65"/>
      <c r="C52" s="74"/>
      <c r="D52" s="76"/>
    </row>
    <row r="53" spans="1:4" ht="15">
      <c r="A53" s="20" t="s">
        <v>53</v>
      </c>
      <c r="B53" s="65"/>
      <c r="C53" s="74"/>
      <c r="D53" s="76"/>
    </row>
    <row r="54" spans="1:4" ht="15">
      <c r="A54" s="20" t="s">
        <v>54</v>
      </c>
      <c r="B54" s="65"/>
      <c r="C54" s="74"/>
      <c r="D54" s="76"/>
    </row>
    <row r="55" spans="1:4" ht="15.75" thickBot="1">
      <c r="A55" s="21" t="s">
        <v>55</v>
      </c>
      <c r="B55" s="66"/>
      <c r="C55" s="75"/>
      <c r="D55" s="77"/>
    </row>
    <row r="56" spans="1:4" ht="18" thickTop="1">
      <c r="A56" s="4" t="s">
        <v>2</v>
      </c>
      <c r="B56" s="72">
        <v>20</v>
      </c>
      <c r="C56" s="73">
        <v>7.25</v>
      </c>
      <c r="D56" s="73">
        <f>B56*C56</f>
        <v>145</v>
      </c>
    </row>
    <row r="57" spans="1:4" ht="33" customHeight="1">
      <c r="A57" s="18" t="s">
        <v>58</v>
      </c>
      <c r="B57" s="65"/>
      <c r="C57" s="74"/>
      <c r="D57" s="76"/>
    </row>
    <row r="58" spans="1:4" ht="21" customHeight="1">
      <c r="A58" s="18" t="s">
        <v>59</v>
      </c>
      <c r="B58" s="65"/>
      <c r="C58" s="74"/>
      <c r="D58" s="76"/>
    </row>
    <row r="59" spans="1:4" ht="39" customHeight="1">
      <c r="A59" s="18" t="s">
        <v>60</v>
      </c>
      <c r="B59" s="65"/>
      <c r="C59" s="74"/>
      <c r="D59" s="76"/>
    </row>
    <row r="60" spans="1:4" ht="33" customHeight="1">
      <c r="A60" s="18" t="s">
        <v>61</v>
      </c>
      <c r="B60" s="65"/>
      <c r="C60" s="74"/>
      <c r="D60" s="76"/>
    </row>
    <row r="61" spans="1:4" ht="32.25" customHeight="1">
      <c r="A61" s="18" t="s">
        <v>62</v>
      </c>
      <c r="B61" s="65"/>
      <c r="C61" s="74"/>
      <c r="D61" s="76"/>
    </row>
    <row r="62" spans="1:4" ht="36" customHeight="1" thickBot="1">
      <c r="A62" s="21" t="s">
        <v>63</v>
      </c>
      <c r="B62" s="66"/>
      <c r="C62" s="75"/>
      <c r="D62" s="77"/>
    </row>
    <row r="63" spans="1:4" ht="18" thickTop="1">
      <c r="A63" s="4" t="s">
        <v>3</v>
      </c>
      <c r="B63" s="72">
        <v>20</v>
      </c>
      <c r="C63" s="73">
        <v>7.25</v>
      </c>
      <c r="D63" s="67">
        <f>B63*C63</f>
        <v>145</v>
      </c>
    </row>
    <row r="64" spans="1:4" ht="50.25" customHeight="1">
      <c r="A64" s="18" t="s">
        <v>64</v>
      </c>
      <c r="B64" s="65"/>
      <c r="C64" s="74"/>
      <c r="D64" s="70"/>
    </row>
    <row r="65" spans="1:4" ht="21" customHeight="1" thickBot="1">
      <c r="A65" s="21" t="s">
        <v>13</v>
      </c>
      <c r="B65" s="66"/>
      <c r="C65" s="75"/>
      <c r="D65" s="71"/>
    </row>
    <row r="66" spans="1:4" ht="18" thickTop="1">
      <c r="A66" s="4" t="s">
        <v>4</v>
      </c>
      <c r="B66" s="78">
        <v>850</v>
      </c>
      <c r="C66" s="81">
        <v>7.25</v>
      </c>
      <c r="D66" s="81">
        <f>B66*C66</f>
        <v>6162.5</v>
      </c>
    </row>
    <row r="67" spans="1:4" ht="18" customHeight="1">
      <c r="A67" s="18" t="s">
        <v>65</v>
      </c>
      <c r="B67" s="79"/>
      <c r="C67" s="82"/>
      <c r="D67" s="82"/>
    </row>
    <row r="68" spans="1:4" ht="29.25" customHeight="1">
      <c r="A68" s="18" t="s">
        <v>5</v>
      </c>
      <c r="B68" s="79"/>
      <c r="C68" s="82"/>
      <c r="D68" s="82"/>
    </row>
    <row r="69" spans="1:4" ht="32.25" customHeight="1">
      <c r="A69" s="18" t="s">
        <v>66</v>
      </c>
      <c r="B69" s="79"/>
      <c r="C69" s="82"/>
      <c r="D69" s="82"/>
    </row>
    <row r="70" spans="1:4" ht="48" customHeight="1">
      <c r="A70" s="18" t="s">
        <v>67</v>
      </c>
      <c r="B70" s="79"/>
      <c r="C70" s="82"/>
      <c r="D70" s="82"/>
    </row>
    <row r="71" spans="1:4" ht="20.25" customHeight="1">
      <c r="A71" s="18" t="s">
        <v>68</v>
      </c>
      <c r="B71" s="79"/>
      <c r="C71" s="82"/>
      <c r="D71" s="82"/>
    </row>
    <row r="72" spans="1:4" ht="18.75" customHeight="1">
      <c r="A72" s="18" t="s">
        <v>69</v>
      </c>
      <c r="B72" s="79"/>
      <c r="C72" s="82"/>
      <c r="D72" s="82"/>
    </row>
    <row r="73" spans="1:4" ht="36" customHeight="1">
      <c r="A73" s="18" t="s">
        <v>70</v>
      </c>
      <c r="B73" s="79"/>
      <c r="C73" s="82"/>
      <c r="D73" s="82"/>
    </row>
    <row r="74" spans="1:4" ht="21.75" customHeight="1">
      <c r="A74" s="22" t="s">
        <v>54</v>
      </c>
      <c r="B74" s="79"/>
      <c r="C74" s="82"/>
      <c r="D74" s="82"/>
    </row>
    <row r="75" spans="1:4" ht="35.25" customHeight="1" thickBot="1">
      <c r="A75" s="21" t="s">
        <v>71</v>
      </c>
      <c r="B75" s="80"/>
      <c r="C75" s="83"/>
      <c r="D75" s="83"/>
    </row>
    <row r="76" spans="1:4" ht="36.75" customHeight="1" thickBot="1" thickTop="1">
      <c r="A76" s="3" t="s">
        <v>16</v>
      </c>
      <c r="B76" s="2" t="s">
        <v>24</v>
      </c>
      <c r="C76" s="2" t="s">
        <v>25</v>
      </c>
      <c r="D76" s="2" t="s">
        <v>26</v>
      </c>
    </row>
    <row r="77" spans="1:4" ht="18" thickTop="1">
      <c r="A77" s="6" t="s">
        <v>6</v>
      </c>
      <c r="B77" s="92">
        <v>50</v>
      </c>
      <c r="C77" s="93">
        <v>7.25</v>
      </c>
      <c r="D77" s="93">
        <f>B77*C77</f>
        <v>362.5</v>
      </c>
    </row>
    <row r="78" spans="1:4" ht="46.5">
      <c r="A78" s="23" t="s">
        <v>72</v>
      </c>
      <c r="B78" s="85"/>
      <c r="C78" s="88"/>
      <c r="D78" s="90"/>
    </row>
    <row r="79" spans="1:4" ht="15">
      <c r="A79" s="24" t="s">
        <v>73</v>
      </c>
      <c r="B79" s="85"/>
      <c r="C79" s="88"/>
      <c r="D79" s="90"/>
    </row>
    <row r="80" spans="1:4" ht="15.75" thickBot="1">
      <c r="A80" s="25" t="s">
        <v>74</v>
      </c>
      <c r="B80" s="86"/>
      <c r="C80" s="89"/>
      <c r="D80" s="91"/>
    </row>
    <row r="81" spans="1:4" ht="18" thickTop="1">
      <c r="A81" s="7" t="s">
        <v>7</v>
      </c>
      <c r="B81" s="84">
        <v>80</v>
      </c>
      <c r="C81" s="94">
        <v>7.25</v>
      </c>
      <c r="D81" s="97">
        <f>B81*C81</f>
        <v>580</v>
      </c>
    </row>
    <row r="82" spans="1:4" ht="15">
      <c r="A82" s="24" t="s">
        <v>75</v>
      </c>
      <c r="B82" s="85"/>
      <c r="C82" s="95"/>
      <c r="D82" s="98"/>
    </row>
    <row r="83" spans="1:4" ht="31.5" thickBot="1">
      <c r="A83" s="25" t="s">
        <v>76</v>
      </c>
      <c r="B83" s="86"/>
      <c r="C83" s="96"/>
      <c r="D83" s="99"/>
    </row>
    <row r="84" spans="1:4" ht="36" thickTop="1">
      <c r="A84" s="8" t="s">
        <v>8</v>
      </c>
      <c r="B84" s="84">
        <v>50</v>
      </c>
      <c r="C84" s="87">
        <v>7.25</v>
      </c>
      <c r="D84" s="87">
        <f>B84*C84</f>
        <v>362.5</v>
      </c>
    </row>
    <row r="85" spans="1:4" ht="30.75">
      <c r="A85" s="24" t="s">
        <v>77</v>
      </c>
      <c r="B85" s="85"/>
      <c r="C85" s="88"/>
      <c r="D85" s="90"/>
    </row>
    <row r="86" spans="1:4" ht="30.75">
      <c r="A86" s="24" t="s">
        <v>78</v>
      </c>
      <c r="B86" s="85"/>
      <c r="C86" s="88"/>
      <c r="D86" s="90"/>
    </row>
    <row r="87" spans="1:4" ht="31.5" thickBot="1">
      <c r="A87" s="25" t="s">
        <v>79</v>
      </c>
      <c r="B87" s="86"/>
      <c r="C87" s="89"/>
      <c r="D87" s="91"/>
    </row>
    <row r="88" spans="3:4" ht="18" thickBot="1" thickTop="1">
      <c r="C88" s="9" t="s">
        <v>103</v>
      </c>
      <c r="D88" s="29"/>
    </row>
    <row r="89" spans="3:4" ht="18" thickBot="1" thickTop="1">
      <c r="C89" s="9" t="s">
        <v>19</v>
      </c>
      <c r="D89" s="29">
        <f>D88*8.5/100</f>
        <v>0</v>
      </c>
    </row>
    <row r="90" spans="3:4" ht="18" thickBot="1" thickTop="1">
      <c r="C90" s="9" t="s">
        <v>20</v>
      </c>
      <c r="D90" s="29">
        <f>SUM(D88:D89)</f>
        <v>0</v>
      </c>
    </row>
    <row r="91" ht="14.25" thickBot="1" thickTop="1"/>
    <row r="92" spans="3:4" ht="18" thickBot="1" thickTop="1">
      <c r="C92" s="9" t="s">
        <v>27</v>
      </c>
      <c r="D92" s="29">
        <f>D88+G39</f>
        <v>0</v>
      </c>
    </row>
    <row r="93" spans="3:4" ht="18" thickBot="1" thickTop="1">
      <c r="C93" s="9" t="s">
        <v>28</v>
      </c>
      <c r="D93" s="29">
        <f>D89+G40</f>
        <v>0</v>
      </c>
    </row>
    <row r="94" spans="3:4" ht="18" thickBot="1" thickTop="1">
      <c r="C94" s="9" t="s">
        <v>29</v>
      </c>
      <c r="D94" s="29">
        <f>D90+G41</f>
        <v>0</v>
      </c>
    </row>
    <row r="95" ht="13.5" thickTop="1"/>
    <row r="96" ht="12.75">
      <c r="A96" t="s">
        <v>35</v>
      </c>
    </row>
    <row r="97" ht="12.75">
      <c r="A97" t="s">
        <v>23</v>
      </c>
    </row>
  </sheetData>
  <sheetProtection/>
  <mergeCells count="28">
    <mergeCell ref="B84:B87"/>
    <mergeCell ref="C84:C87"/>
    <mergeCell ref="D84:D87"/>
    <mergeCell ref="B77:B80"/>
    <mergeCell ref="C77:C80"/>
    <mergeCell ref="D77:D80"/>
    <mergeCell ref="B81:B83"/>
    <mergeCell ref="C81:C83"/>
    <mergeCell ref="D81:D83"/>
    <mergeCell ref="B63:B65"/>
    <mergeCell ref="C63:C65"/>
    <mergeCell ref="D63:D65"/>
    <mergeCell ref="B66:B75"/>
    <mergeCell ref="C66:C75"/>
    <mergeCell ref="D66:D75"/>
    <mergeCell ref="B49:B55"/>
    <mergeCell ref="C49:C55"/>
    <mergeCell ref="D49:D55"/>
    <mergeCell ref="B56:B62"/>
    <mergeCell ref="C56:C62"/>
    <mergeCell ref="D56:D62"/>
    <mergeCell ref="C1:D3"/>
    <mergeCell ref="A23:D23"/>
    <mergeCell ref="A26:D26"/>
    <mergeCell ref="A30:D30"/>
    <mergeCell ref="B46:B48"/>
    <mergeCell ref="C46:C48"/>
    <mergeCell ref="D46:D48"/>
  </mergeCells>
  <printOptions horizontalCentered="1"/>
  <pageMargins left="0.15748031496062992" right="0.15748031496062992" top="0.34" bottom="0.2755905511811024" header="0.15748031496062992" footer="0.1574803149606299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4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140625" style="0" customWidth="1"/>
    <col min="2" max="2" width="23.7109375" style="10" customWidth="1"/>
    <col min="3" max="3" width="12.7109375" style="0" customWidth="1"/>
    <col min="4" max="4" width="27.00390625" style="0" customWidth="1"/>
  </cols>
  <sheetData>
    <row r="1" spans="1:4" ht="17.25">
      <c r="A1" s="107" t="s">
        <v>21</v>
      </c>
      <c r="B1" s="107"/>
      <c r="C1" s="107"/>
      <c r="D1" s="107"/>
    </row>
    <row r="4" spans="1:4" ht="15">
      <c r="A4" s="110" t="s">
        <v>39</v>
      </c>
      <c r="B4" s="110"/>
      <c r="C4" s="110"/>
      <c r="D4" s="110"/>
    </row>
    <row r="5" spans="1:4" ht="17.25">
      <c r="A5" s="107" t="s">
        <v>40</v>
      </c>
      <c r="B5" s="107"/>
      <c r="C5" s="107"/>
      <c r="D5" s="107"/>
    </row>
    <row r="6" spans="1:4" ht="17.25">
      <c r="A6" s="107" t="s">
        <v>41</v>
      </c>
      <c r="B6" s="107"/>
      <c r="C6" s="107"/>
      <c r="D6" s="107"/>
    </row>
    <row r="10" spans="1:4" ht="21" customHeight="1">
      <c r="A10" s="111" t="s">
        <v>22</v>
      </c>
      <c r="B10" s="111"/>
      <c r="C10" s="111"/>
      <c r="D10" s="111"/>
    </row>
    <row r="11" spans="1:4" ht="21" customHeight="1">
      <c r="A11" s="111"/>
      <c r="B11" s="111"/>
      <c r="C11" s="111"/>
      <c r="D11" s="111"/>
    </row>
    <row r="13" spans="1:4" ht="15">
      <c r="A13" s="108" t="s">
        <v>81</v>
      </c>
      <c r="B13" s="108"/>
      <c r="C13" s="108"/>
      <c r="D13" s="108"/>
    </row>
    <row r="15" spans="1:4" ht="15" customHeight="1">
      <c r="A15" s="109" t="s">
        <v>82</v>
      </c>
      <c r="B15" s="109"/>
      <c r="C15" s="109"/>
      <c r="D15" s="109"/>
    </row>
    <row r="16" spans="1:4" ht="18" customHeight="1">
      <c r="A16" s="109"/>
      <c r="B16" s="109"/>
      <c r="C16" s="109"/>
      <c r="D16" s="109"/>
    </row>
    <row r="19" spans="1:3" ht="39">
      <c r="A19" s="17" t="s">
        <v>42</v>
      </c>
      <c r="B19" s="17"/>
      <c r="C19" s="15" t="s">
        <v>43</v>
      </c>
    </row>
    <row r="20" spans="1:3" ht="12.75">
      <c r="A20" s="17" t="s">
        <v>44</v>
      </c>
      <c r="B20" s="17"/>
      <c r="C20" s="16" t="s">
        <v>45</v>
      </c>
    </row>
    <row r="21" spans="1:3" ht="12.75">
      <c r="A21" s="17" t="s">
        <v>46</v>
      </c>
      <c r="B21" s="17"/>
      <c r="C21" s="16" t="s">
        <v>47</v>
      </c>
    </row>
    <row r="22" spans="1:3" ht="26.25">
      <c r="A22" s="17" t="s">
        <v>48</v>
      </c>
      <c r="B22" s="17"/>
      <c r="C22" s="17" t="s">
        <v>49</v>
      </c>
    </row>
    <row r="23" ht="12.75">
      <c r="B23"/>
    </row>
    <row r="24" ht="13.5" thickBot="1"/>
    <row r="25" spans="1:4" ht="36" customHeight="1" thickBot="1">
      <c r="A25" s="11"/>
      <c r="B25" s="12" t="s">
        <v>24</v>
      </c>
      <c r="C25" s="14" t="s">
        <v>31</v>
      </c>
      <c r="D25" s="14" t="s">
        <v>32</v>
      </c>
    </row>
    <row r="26" spans="1:4" ht="36" thickTop="1">
      <c r="A26" s="13" t="s">
        <v>36</v>
      </c>
      <c r="B26" s="103">
        <v>600</v>
      </c>
      <c r="C26" s="100">
        <v>8.29</v>
      </c>
      <c r="D26" s="100">
        <f>B26*C26</f>
        <v>4973.999999999999</v>
      </c>
    </row>
    <row r="27" spans="1:4" ht="19.5" customHeight="1">
      <c r="A27" s="26" t="s">
        <v>83</v>
      </c>
      <c r="B27" s="104"/>
      <c r="C27" s="101"/>
      <c r="D27" s="101"/>
    </row>
    <row r="28" spans="1:4" ht="33.75" customHeight="1">
      <c r="A28" s="26" t="s">
        <v>84</v>
      </c>
      <c r="B28" s="104"/>
      <c r="C28" s="101"/>
      <c r="D28" s="101"/>
    </row>
    <row r="29" spans="1:4" ht="48" customHeight="1">
      <c r="A29" s="26" t="s">
        <v>85</v>
      </c>
      <c r="B29" s="104"/>
      <c r="C29" s="101"/>
      <c r="D29" s="101"/>
    </row>
    <row r="30" spans="1:4" ht="36" customHeight="1">
      <c r="A30" s="26" t="s">
        <v>86</v>
      </c>
      <c r="B30" s="104"/>
      <c r="C30" s="101"/>
      <c r="D30" s="101"/>
    </row>
    <row r="31" spans="1:4" ht="36.75" customHeight="1">
      <c r="A31" s="26" t="s">
        <v>87</v>
      </c>
      <c r="B31" s="104"/>
      <c r="C31" s="101"/>
      <c r="D31" s="101"/>
    </row>
    <row r="32" spans="1:4" ht="21" customHeight="1">
      <c r="A32" s="26" t="s">
        <v>88</v>
      </c>
      <c r="B32" s="104"/>
      <c r="C32" s="101"/>
      <c r="D32" s="101"/>
    </row>
    <row r="33" spans="1:4" ht="19.5" customHeight="1">
      <c r="A33" s="26" t="s">
        <v>89</v>
      </c>
      <c r="B33" s="104"/>
      <c r="C33" s="101"/>
      <c r="D33" s="101"/>
    </row>
    <row r="34" spans="1:4" ht="19.5" customHeight="1">
      <c r="A34" s="26" t="s">
        <v>90</v>
      </c>
      <c r="B34" s="104"/>
      <c r="C34" s="101"/>
      <c r="D34" s="101"/>
    </row>
    <row r="35" spans="1:4" ht="20.25" customHeight="1" thickBot="1">
      <c r="A35" s="28" t="s">
        <v>91</v>
      </c>
      <c r="B35" s="105"/>
      <c r="C35" s="112"/>
      <c r="D35" s="112"/>
    </row>
    <row r="36" spans="1:4" ht="36" thickTop="1">
      <c r="A36" s="13" t="s">
        <v>37</v>
      </c>
      <c r="B36" s="103">
        <v>500</v>
      </c>
      <c r="C36" s="100">
        <v>7.99</v>
      </c>
      <c r="D36" s="100">
        <f>B36*C36</f>
        <v>3995</v>
      </c>
    </row>
    <row r="37" spans="1:4" ht="36" customHeight="1">
      <c r="A37" s="26" t="s">
        <v>92</v>
      </c>
      <c r="B37" s="104"/>
      <c r="C37" s="101"/>
      <c r="D37" s="101"/>
    </row>
    <row r="38" spans="1:4" ht="21" customHeight="1">
      <c r="A38" s="26" t="s">
        <v>93</v>
      </c>
      <c r="B38" s="104"/>
      <c r="C38" s="101"/>
      <c r="D38" s="101"/>
    </row>
    <row r="39" spans="1:4" ht="33" customHeight="1" thickBot="1">
      <c r="A39" s="27" t="s">
        <v>94</v>
      </c>
      <c r="B39" s="106"/>
      <c r="C39" s="102"/>
      <c r="D39" s="102"/>
    </row>
    <row r="40" spans="3:4" ht="18" thickBot="1" thickTop="1">
      <c r="C40" s="9" t="s">
        <v>33</v>
      </c>
      <c r="D40" s="30">
        <f>SUM(D26:D36)</f>
        <v>8969</v>
      </c>
    </row>
    <row r="41" spans="3:4" ht="18" thickBot="1" thickTop="1">
      <c r="C41" s="9" t="s">
        <v>19</v>
      </c>
      <c r="D41" s="30">
        <f>D40*8.5/100</f>
        <v>762.365</v>
      </c>
    </row>
    <row r="42" spans="3:4" ht="18" thickBot="1" thickTop="1">
      <c r="C42" s="9" t="s">
        <v>34</v>
      </c>
      <c r="D42" s="30">
        <f>SUM(D40:D41)</f>
        <v>9731.365</v>
      </c>
    </row>
    <row r="43" ht="13.5" thickTop="1"/>
    <row r="45" ht="12.75">
      <c r="A45" t="s">
        <v>35</v>
      </c>
    </row>
    <row r="46" ht="12.75">
      <c r="A46" t="s">
        <v>23</v>
      </c>
    </row>
  </sheetData>
  <sheetProtection/>
  <mergeCells count="13">
    <mergeCell ref="A1:D1"/>
    <mergeCell ref="A13:D13"/>
    <mergeCell ref="A15:D16"/>
    <mergeCell ref="A4:D4"/>
    <mergeCell ref="A10:D11"/>
    <mergeCell ref="C26:C35"/>
    <mergeCell ref="D26:D35"/>
    <mergeCell ref="C36:C39"/>
    <mergeCell ref="D36:D39"/>
    <mergeCell ref="B26:B35"/>
    <mergeCell ref="B36:B39"/>
    <mergeCell ref="A5:D5"/>
    <mergeCell ref="A6:D6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tereau</dc:creator>
  <cp:keywords/>
  <dc:description/>
  <cp:lastModifiedBy>RAVENET Shirley</cp:lastModifiedBy>
  <cp:lastPrinted>2016-08-10T14:46:38Z</cp:lastPrinted>
  <dcterms:created xsi:type="dcterms:W3CDTF">2007-07-04T16:49:16Z</dcterms:created>
  <dcterms:modified xsi:type="dcterms:W3CDTF">2016-08-11T15:17:45Z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