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 Aimé\Desktop\"/>
    </mc:Choice>
  </mc:AlternateContent>
  <bookViews>
    <workbookView xWindow="0" yWindow="0" windowWidth="9375" windowHeight="8850" activeTab="1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T38" i="2" l="1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K36" i="2"/>
  <c r="P35" i="2"/>
  <c r="L35" i="2"/>
  <c r="K28" i="2"/>
  <c r="P27" i="2"/>
  <c r="L27" i="2"/>
  <c r="K20" i="2"/>
  <c r="P19" i="2"/>
  <c r="L19" i="2"/>
  <c r="K12" i="2"/>
  <c r="P11" i="2"/>
  <c r="L11" i="2"/>
  <c r="K4" i="2"/>
  <c r="P3" i="2"/>
  <c r="L3" i="2"/>
  <c r="T23" i="2" l="1"/>
  <c r="T39" i="2" s="1"/>
  <c r="A36" i="2"/>
  <c r="A28" i="2"/>
  <c r="F27" i="2"/>
  <c r="J27" i="2" s="1"/>
  <c r="B27" i="2"/>
  <c r="F35" i="2"/>
  <c r="B35" i="2"/>
  <c r="A20" i="2"/>
  <c r="F19" i="2"/>
  <c r="J19" i="2" s="1"/>
  <c r="B19" i="2"/>
  <c r="A12" i="2"/>
  <c r="F11" i="2"/>
  <c r="J11" i="2" s="1"/>
  <c r="B11" i="2"/>
  <c r="J12" i="2"/>
  <c r="J13" i="2"/>
  <c r="J14" i="2"/>
  <c r="J15" i="2"/>
  <c r="J16" i="2"/>
  <c r="J17" i="2"/>
  <c r="J18" i="2"/>
  <c r="J20" i="2"/>
  <c r="J21" i="2"/>
  <c r="J22" i="2"/>
  <c r="J24" i="2"/>
  <c r="J25" i="2"/>
  <c r="J26" i="2"/>
  <c r="J28" i="2"/>
  <c r="J29" i="2"/>
  <c r="J30" i="2"/>
  <c r="J31" i="2"/>
  <c r="J32" i="2"/>
  <c r="J33" i="2"/>
  <c r="J34" i="2"/>
  <c r="J35" i="2"/>
  <c r="J36" i="2"/>
  <c r="J37" i="2"/>
  <c r="J38" i="2"/>
  <c r="A4" i="2"/>
  <c r="F3" i="2"/>
  <c r="B3" i="2"/>
  <c r="J7" i="2"/>
  <c r="J8" i="2"/>
  <c r="J9" i="2"/>
  <c r="J10" i="2"/>
  <c r="J23" i="2" l="1"/>
  <c r="J39" i="2" s="1"/>
  <c r="D4" i="3" l="1"/>
  <c r="B8" i="3"/>
  <c r="A8" i="3"/>
  <c r="C5" i="3"/>
  <c r="D5" i="3"/>
  <c r="C4" i="3"/>
  <c r="C8" i="3"/>
  <c r="B9" i="3"/>
  <c r="C11" i="3"/>
  <c r="B10" i="3"/>
  <c r="A10" i="3"/>
  <c r="D11" i="3"/>
  <c r="D10" i="3"/>
  <c r="C10" i="3"/>
  <c r="D6" i="3"/>
  <c r="B11" i="3"/>
  <c r="A11" i="3"/>
  <c r="D8" i="3"/>
  <c r="B3" i="3"/>
  <c r="B4" i="3"/>
  <c r="A3" i="3"/>
  <c r="D2" i="3"/>
  <c r="C9" i="3"/>
  <c r="A4" i="3"/>
  <c r="A2" i="3"/>
  <c r="D9" i="3"/>
  <c r="B5" i="3"/>
  <c r="A5" i="3"/>
  <c r="C2" i="3"/>
  <c r="A9" i="3"/>
  <c r="D3" i="3"/>
  <c r="D7" i="3"/>
  <c r="B6" i="3"/>
  <c r="A6" i="3"/>
  <c r="C3" i="3"/>
  <c r="C6" i="3"/>
  <c r="B2" i="3"/>
  <c r="C7" i="3"/>
  <c r="B7" i="3"/>
  <c r="A7" i="3"/>
</calcChain>
</file>

<file path=xl/sharedStrings.xml><?xml version="1.0" encoding="utf-8"?>
<sst xmlns="http://schemas.openxmlformats.org/spreadsheetml/2006/main" count="156" uniqueCount="55">
  <si>
    <t>Absent</t>
  </si>
  <si>
    <t>MEDECINE DU TRAVAIL</t>
  </si>
  <si>
    <t>HORAIRES</t>
  </si>
  <si>
    <t>AR</t>
  </si>
  <si>
    <t>NOMS</t>
  </si>
  <si>
    <t>PRENOMS</t>
  </si>
  <si>
    <t>OBSERVATIONS</t>
  </si>
  <si>
    <t>O = Présent et N = Absent</t>
  </si>
  <si>
    <t>Réserve VM Périodique (Docteur CAMUS)</t>
  </si>
  <si>
    <t>8h45</t>
  </si>
  <si>
    <t/>
  </si>
  <si>
    <t>9h00</t>
  </si>
  <si>
    <t>9h15</t>
  </si>
  <si>
    <t>9h45</t>
  </si>
  <si>
    <t>10h15</t>
  </si>
  <si>
    <t>10h45</t>
  </si>
  <si>
    <t>11h00</t>
  </si>
  <si>
    <t>11h30</t>
  </si>
  <si>
    <t>13h30</t>
  </si>
  <si>
    <t>14h00</t>
  </si>
  <si>
    <t>14h15</t>
  </si>
  <si>
    <t>14h45</t>
  </si>
  <si>
    <t>15h00</t>
  </si>
  <si>
    <t>VM Autres (Reprises, occasionnelle</t>
  </si>
  <si>
    <t>8h30</t>
  </si>
  <si>
    <t>10h30</t>
  </si>
  <si>
    <t>12h00</t>
  </si>
  <si>
    <t>15h30</t>
  </si>
  <si>
    <t>Fiche Navette pour la Visite Médicale. A remplir et à retourner au pôle compétence</t>
  </si>
  <si>
    <t>N° CP</t>
  </si>
  <si>
    <t>NOM</t>
  </si>
  <si>
    <t>PRENOM</t>
  </si>
  <si>
    <t>Date de convocation</t>
  </si>
  <si>
    <t>Heure de RDV</t>
  </si>
  <si>
    <t>Heure de départ du cabinet médical</t>
  </si>
  <si>
    <t xml:space="preserve">LIBELLE UO </t>
  </si>
  <si>
    <t>Date prévue</t>
  </si>
  <si>
    <t>Prénom</t>
  </si>
  <si>
    <t>j'incris un numéro dans la colonne A, dans la colonne E et F formule pour inscrire Nom et Prénom. Colonne C inscrition de présent ou absent via le deuxième tableau renseigné par la personne concerné.</t>
  </si>
  <si>
    <t>absent</t>
  </si>
  <si>
    <t>présent</t>
  </si>
  <si>
    <t>Report dans colonne A sous N° CP, Nom et prénon formule qui reprend la première feuille, Equipe formule qui va chercher dans un autre fichier</t>
  </si>
  <si>
    <t>Dans dernière feuille je voudrais que ça reprenne l'équipe, Nom, Prénom et date que si la personne est absente</t>
  </si>
  <si>
    <t>NOM A</t>
  </si>
  <si>
    <t>PRENOM A</t>
  </si>
  <si>
    <t>NOM B</t>
  </si>
  <si>
    <t>PRENOM B</t>
  </si>
  <si>
    <t>NOM C</t>
  </si>
  <si>
    <t>PRENOM C</t>
  </si>
  <si>
    <t>NOM F</t>
  </si>
  <si>
    <t>PRENOM F</t>
  </si>
  <si>
    <t xml:space="preserve">cellule compétence </t>
  </si>
  <si>
    <t>cellule Rex</t>
  </si>
  <si>
    <t>09h15</t>
  </si>
  <si>
    <t>09h45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</si>
</sst>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0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2" fillId="0" borderId="2" xfId="1" applyBorder="1" applyAlignment="1">
      <alignment horizontal="center" vertical="center"/>
    </xf>
    <xf numFmtId="164" fontId="10" fillId="6" borderId="2" xfId="1" applyNumberFormat="1" applyFont="1" applyFill="1" applyBorder="1" applyAlignment="1">
      <alignment horizontal="left" vertical="center"/>
    </xf>
    <xf numFmtId="0" fontId="10" fillId="6" borderId="2" xfId="1" applyFont="1" applyFill="1" applyBorder="1" applyAlignment="1">
      <alignment vertical="center"/>
    </xf>
    <xf numFmtId="0" fontId="2" fillId="0" borderId="2" xfId="1" applyBorder="1"/>
    <xf numFmtId="0" fontId="1" fillId="3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2" xfId="1" applyFont="1" applyBorder="1"/>
    <xf numFmtId="0" fontId="2" fillId="5" borderId="2" xfId="1" applyFill="1" applyBorder="1"/>
    <xf numFmtId="0" fontId="2" fillId="5" borderId="2" xfId="1" applyFill="1" applyBorder="1" applyAlignment="1"/>
    <xf numFmtId="0" fontId="7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3" fillId="0" borderId="2" xfId="1" applyFont="1" applyBorder="1"/>
    <xf numFmtId="0" fontId="14" fillId="7" borderId="1" xfId="2" applyFont="1" applyFill="1" applyBorder="1" applyAlignment="1">
      <alignment horizontal="center"/>
    </xf>
    <xf numFmtId="0" fontId="14" fillId="7" borderId="12" xfId="2" applyFont="1" applyFill="1" applyBorder="1"/>
    <xf numFmtId="0" fontId="14" fillId="7" borderId="10" xfId="2" applyFont="1" applyFill="1" applyBorder="1" applyAlignment="1">
      <alignment horizontal="center"/>
    </xf>
    <xf numFmtId="0" fontId="14" fillId="7" borderId="13" xfId="2" applyFont="1" applyFill="1" applyBorder="1"/>
    <xf numFmtId="0" fontId="14" fillId="7" borderId="14" xfId="2" applyFont="1" applyFill="1" applyBorder="1"/>
    <xf numFmtId="14" fontId="14" fillId="0" borderId="15" xfId="2" applyNumberFormat="1" applyFont="1" applyBorder="1" applyAlignment="1">
      <alignment vertical="center"/>
    </xf>
    <xf numFmtId="14" fontId="14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/>
    <xf numFmtId="0" fontId="14" fillId="7" borderId="1" xfId="2" applyFont="1" applyFill="1" applyBorder="1" applyAlignment="1">
      <alignment horizontal="center" vertical="center"/>
    </xf>
    <xf numFmtId="0" fontId="14" fillId="7" borderId="10" xfId="2" applyFont="1" applyFill="1" applyBorder="1" applyAlignment="1">
      <alignment horizontal="center" vertical="center"/>
    </xf>
    <xf numFmtId="0" fontId="15" fillId="7" borderId="10" xfId="2" applyFont="1" applyFill="1" applyBorder="1" applyAlignment="1">
      <alignment horizontal="center" vertical="center"/>
    </xf>
    <xf numFmtId="0" fontId="14" fillId="7" borderId="13" xfId="2" applyFont="1" applyFill="1" applyBorder="1" applyAlignment="1">
      <alignment horizontal="center" vertical="center"/>
    </xf>
    <xf numFmtId="0" fontId="14" fillId="7" borderId="19" xfId="2" applyFont="1" applyFill="1" applyBorder="1" applyAlignment="1">
      <alignment horizontal="center" vertical="center"/>
    </xf>
    <xf numFmtId="14" fontId="0" fillId="0" borderId="0" xfId="0" applyNumberFormat="1"/>
    <xf numFmtId="0" fontId="2" fillId="0" borderId="1" xfId="1" applyBorder="1"/>
    <xf numFmtId="14" fontId="2" fillId="0" borderId="1" xfId="1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14" fillId="7" borderId="19" xfId="2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3" fillId="9" borderId="3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textRotation="90" wrapText="1"/>
    </xf>
    <xf numFmtId="0" fontId="5" fillId="5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textRotation="90" wrapText="1"/>
    </xf>
    <xf numFmtId="0" fontId="10" fillId="6" borderId="2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6" fillId="7" borderId="7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6" fillId="7" borderId="9" xfId="2" applyFont="1" applyFill="1" applyBorder="1" applyAlignment="1">
      <alignment horizontal="center"/>
    </xf>
    <xf numFmtId="0" fontId="16" fillId="7" borderId="11" xfId="2" applyFont="1" applyFill="1" applyBorder="1" applyAlignment="1">
      <alignment horizontal="center"/>
    </xf>
    <xf numFmtId="0" fontId="14" fillId="7" borderId="22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4" fillId="7" borderId="9" xfId="2" applyFont="1" applyFill="1" applyBorder="1" applyAlignment="1">
      <alignment horizontal="center"/>
    </xf>
    <xf numFmtId="0" fontId="14" fillId="7" borderId="16" xfId="2" applyFont="1" applyFill="1" applyBorder="1" applyAlignment="1">
      <alignment horizontal="center"/>
    </xf>
    <xf numFmtId="0" fontId="14" fillId="7" borderId="17" xfId="2" applyFont="1" applyFill="1" applyBorder="1" applyAlignment="1">
      <alignment horizontal="center"/>
    </xf>
    <xf numFmtId="0" fontId="14" fillId="7" borderId="18" xfId="2" applyFont="1" applyFill="1" applyBorder="1" applyAlignment="1">
      <alignment horizontal="center"/>
    </xf>
    <xf numFmtId="0" fontId="14" fillId="7" borderId="7" xfId="2" applyFont="1" applyFill="1" applyBorder="1" applyAlignment="1">
      <alignment horizontal="center"/>
    </xf>
    <xf numFmtId="0" fontId="14" fillId="7" borderId="11" xfId="2" applyFont="1" applyFill="1" applyBorder="1" applyAlignment="1">
      <alignment horizontal="center"/>
    </xf>
    <xf numFmtId="14" fontId="14" fillId="7" borderId="21" xfId="2" applyNumberFormat="1" applyFont="1" applyFill="1" applyBorder="1" applyAlignment="1">
      <alignment horizontal="center" vertical="center"/>
    </xf>
    <xf numFmtId="14" fontId="14" fillId="7" borderId="20" xfId="2" applyNumberFormat="1" applyFont="1" applyFill="1" applyBorder="1" applyAlignment="1">
      <alignment horizontal="center" vertical="center"/>
    </xf>
    <xf numFmtId="0" fontId="14" fillId="7" borderId="19" xfId="2" applyFont="1" applyFill="1" applyBorder="1" applyAlignment="1">
      <alignment horizontal="center" vertical="center"/>
    </xf>
    <xf numFmtId="0" fontId="14" fillId="7" borderId="20" xfId="2" applyFont="1" applyFill="1" applyBorder="1" applyAlignment="1">
      <alignment horizontal="center" vertical="center"/>
    </xf>
    <xf numFmtId="0" fontId="17" fillId="8" borderId="19" xfId="2" applyFont="1" applyFill="1" applyBorder="1" applyAlignment="1">
      <alignment horizontal="center" vertical="center"/>
    </xf>
    <xf numFmtId="0" fontId="17" fillId="8" borderId="20" xfId="2" applyFont="1" applyFill="1" applyBorder="1" applyAlignment="1">
      <alignment horizontal="center" vertical="center"/>
    </xf>
    <xf numFmtId="0" fontId="14" fillId="7" borderId="22" xfId="2" applyFont="1" applyFill="1" applyBorder="1" applyAlignment="1">
      <alignment horizontal="center" vertical="center"/>
    </xf>
    <xf numFmtId="0" fontId="14" fillId="7" borderId="9" xfId="2" applyFont="1" applyFill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7" borderId="8" xfId="2" applyFont="1" applyFill="1" applyBorder="1" applyAlignment="1">
      <alignment horizontal="center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24" xfId="2" applyNumberFormat="1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0" fontId="17" fillId="8" borderId="7" xfId="2" applyFont="1" applyFill="1" applyBorder="1" applyAlignment="1">
      <alignment horizontal="center" vertical="center"/>
    </xf>
    <xf numFmtId="0" fontId="17" fillId="8" borderId="9" xfId="2" applyFont="1" applyFill="1" applyBorder="1" applyAlignment="1">
      <alignment horizontal="center" vertical="center"/>
    </xf>
    <xf numFmtId="14" fontId="14" fillId="0" borderId="26" xfId="2" applyNumberFormat="1" applyFont="1" applyBorder="1" applyAlignment="1">
      <alignment horizontal="center" vertical="center"/>
    </xf>
    <xf numFmtId="14" fontId="14" fillId="0" borderId="6" xfId="2" applyNumberFormat="1" applyFont="1" applyBorder="1" applyAlignment="1">
      <alignment horizontal="center" vertical="center"/>
    </xf>
    <xf numFmtId="14" fontId="14" fillId="0" borderId="5" xfId="2" applyNumberFormat="1" applyFont="1" applyBorder="1" applyAlignment="1">
      <alignment horizontal="center" vertical="center"/>
    </xf>
    <xf numFmtId="14" fontId="14" fillId="0" borderId="27" xfId="2" applyNumberFormat="1" applyFont="1" applyBorder="1" applyAlignment="1">
      <alignment horizontal="center" vertical="center"/>
    </xf>
    <xf numFmtId="14" fontId="14" fillId="0" borderId="17" xfId="2" applyNumberFormat="1" applyFont="1" applyBorder="1" applyAlignment="1">
      <alignment horizontal="center" vertical="center"/>
    </xf>
    <xf numFmtId="14" fontId="14" fillId="0" borderId="18" xfId="2" applyNumberFormat="1" applyFont="1" applyBorder="1" applyAlignment="1">
      <alignment horizontal="center" vertical="center"/>
    </xf>
    <xf numFmtId="20" fontId="17" fillId="8" borderId="19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8" sqref="F8"/>
    </sheetView>
  </sheetViews>
  <sheetFormatPr baseColWidth="10" defaultColWidth="11.42578125" defaultRowHeight="15" x14ac:dyDescent="0.25"/>
  <cols>
    <col min="4" max="4" width="4.85546875" customWidth="1"/>
    <col min="7" max="7" width="14.7109375" customWidth="1"/>
    <col min="8" max="8" width="27.85546875" customWidth="1"/>
  </cols>
  <sheetData>
    <row r="1" spans="1:9" ht="21.75" thickBot="1" x14ac:dyDescent="0.3">
      <c r="A1" s="1"/>
      <c r="B1" s="40" t="s">
        <v>0</v>
      </c>
      <c r="C1" s="45" t="s">
        <v>1</v>
      </c>
      <c r="D1" s="45"/>
      <c r="E1" s="45"/>
      <c r="F1" s="45"/>
      <c r="G1" s="2">
        <v>42557</v>
      </c>
      <c r="H1" s="3"/>
    </row>
    <row r="2" spans="1:9" ht="15.75" thickBot="1" x14ac:dyDescent="0.3">
      <c r="A2" s="17"/>
      <c r="B2" s="41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9" ht="21.75" thickBot="1" x14ac:dyDescent="0.3">
      <c r="A3" s="6"/>
      <c r="B3" s="42" t="s">
        <v>8</v>
      </c>
      <c r="C3" s="7" t="s">
        <v>9</v>
      </c>
      <c r="D3" s="7"/>
      <c r="E3" s="8"/>
      <c r="F3" s="8"/>
      <c r="G3" s="15"/>
      <c r="H3" s="1"/>
      <c r="I3" t="s">
        <v>52</v>
      </c>
    </row>
    <row r="4" spans="1:9" ht="21.75" thickBot="1" x14ac:dyDescent="0.3">
      <c r="A4" s="6"/>
      <c r="B4" s="42"/>
      <c r="C4" s="7" t="s">
        <v>11</v>
      </c>
      <c r="D4" s="7"/>
      <c r="E4" s="8"/>
      <c r="F4" s="8"/>
      <c r="G4" s="15"/>
      <c r="H4" s="10"/>
      <c r="I4" t="s">
        <v>51</v>
      </c>
    </row>
    <row r="5" spans="1:9" ht="21.75" thickBot="1" x14ac:dyDescent="0.3">
      <c r="A5" s="6"/>
      <c r="B5" s="42"/>
      <c r="C5" s="7" t="s">
        <v>12</v>
      </c>
      <c r="D5" s="7"/>
      <c r="E5" s="8"/>
      <c r="F5" s="8"/>
      <c r="G5" s="15"/>
      <c r="H5" s="10"/>
      <c r="I5" t="s">
        <v>51</v>
      </c>
    </row>
    <row r="6" spans="1:9" ht="21.75" thickBot="1" x14ac:dyDescent="0.3">
      <c r="A6" s="6"/>
      <c r="B6" s="42"/>
      <c r="C6" s="7" t="s">
        <v>13</v>
      </c>
      <c r="D6" s="7"/>
      <c r="E6" s="8"/>
      <c r="F6" s="8"/>
      <c r="G6" s="15"/>
      <c r="H6" s="10"/>
      <c r="I6" t="s">
        <v>51</v>
      </c>
    </row>
    <row r="7" spans="1:9" ht="21.75" thickBot="1" x14ac:dyDescent="0.3">
      <c r="A7" s="11"/>
      <c r="B7" s="42"/>
      <c r="C7" s="7" t="s">
        <v>14</v>
      </c>
      <c r="D7" s="7"/>
      <c r="E7" s="8"/>
      <c r="F7" s="8"/>
      <c r="G7" s="15"/>
      <c r="H7" s="1"/>
      <c r="I7" t="s">
        <v>51</v>
      </c>
    </row>
    <row r="8" spans="1:9" ht="21.75" thickBot="1" x14ac:dyDescent="0.3">
      <c r="A8" s="6"/>
      <c r="B8" s="42"/>
      <c r="C8" s="7" t="s">
        <v>15</v>
      </c>
      <c r="D8" s="7"/>
      <c r="E8" s="8" t="s">
        <v>10</v>
      </c>
      <c r="F8" s="8" t="s">
        <v>10</v>
      </c>
      <c r="G8" s="15"/>
      <c r="H8" s="10"/>
    </row>
    <row r="9" spans="1:9" ht="21.75" thickBot="1" x14ac:dyDescent="0.3">
      <c r="A9" s="6"/>
      <c r="B9" s="42"/>
      <c r="C9" s="7" t="s">
        <v>16</v>
      </c>
      <c r="D9" s="7"/>
      <c r="E9" s="8" t="s">
        <v>10</v>
      </c>
      <c r="F9" s="8" t="s">
        <v>10</v>
      </c>
      <c r="G9" s="15"/>
      <c r="H9" s="10"/>
    </row>
    <row r="10" spans="1:9" ht="21.75" thickBot="1" x14ac:dyDescent="0.3">
      <c r="A10" s="6"/>
      <c r="B10" s="42"/>
      <c r="C10" s="7" t="s">
        <v>17</v>
      </c>
      <c r="D10" s="7"/>
      <c r="E10" s="8" t="s">
        <v>10</v>
      </c>
      <c r="F10" s="8" t="s">
        <v>10</v>
      </c>
      <c r="G10" s="15"/>
      <c r="H10" s="10"/>
    </row>
    <row r="11" spans="1:9" ht="21.75" thickBot="1" x14ac:dyDescent="0.3">
      <c r="A11" s="6"/>
      <c r="B11" s="42"/>
      <c r="C11" s="43"/>
      <c r="D11" s="43"/>
      <c r="E11" s="43"/>
      <c r="F11" s="43"/>
      <c r="G11" s="43"/>
      <c r="H11" s="43"/>
    </row>
    <row r="12" spans="1:9" ht="21.75" thickBot="1" x14ac:dyDescent="0.3">
      <c r="A12" s="6"/>
      <c r="B12" s="42"/>
      <c r="C12" s="7" t="s">
        <v>18</v>
      </c>
      <c r="D12" s="7"/>
      <c r="E12" s="8" t="s">
        <v>10</v>
      </c>
      <c r="F12" s="8" t="s">
        <v>10</v>
      </c>
      <c r="G12" s="15"/>
      <c r="H12" s="10"/>
    </row>
    <row r="13" spans="1:9" ht="21.75" thickBot="1" x14ac:dyDescent="0.3">
      <c r="A13" s="6"/>
      <c r="B13" s="42"/>
      <c r="C13" s="7" t="s">
        <v>19</v>
      </c>
      <c r="D13" s="7"/>
      <c r="E13" s="8" t="s">
        <v>10</v>
      </c>
      <c r="F13" s="8" t="s">
        <v>10</v>
      </c>
      <c r="G13" s="15"/>
      <c r="H13" s="10"/>
    </row>
    <row r="14" spans="1:9" ht="21.75" thickBot="1" x14ac:dyDescent="0.3">
      <c r="A14" s="6"/>
      <c r="B14" s="42"/>
      <c r="C14" s="7" t="s">
        <v>20</v>
      </c>
      <c r="D14" s="7"/>
      <c r="E14" s="8" t="s">
        <v>10</v>
      </c>
      <c r="F14" s="8" t="s">
        <v>10</v>
      </c>
      <c r="G14" s="15"/>
      <c r="H14" s="10"/>
    </row>
    <row r="15" spans="1:9" ht="21.75" thickBot="1" x14ac:dyDescent="0.3">
      <c r="A15" s="6"/>
      <c r="B15" s="42"/>
      <c r="C15" s="7" t="s">
        <v>21</v>
      </c>
      <c r="D15" s="7"/>
      <c r="E15" s="8" t="s">
        <v>10</v>
      </c>
      <c r="F15" s="8" t="s">
        <v>10</v>
      </c>
      <c r="G15" s="15"/>
      <c r="H15" s="10"/>
    </row>
    <row r="16" spans="1:9" ht="21.75" thickBot="1" x14ac:dyDescent="0.3">
      <c r="A16" s="6"/>
      <c r="B16" s="42"/>
      <c r="C16" s="7" t="s">
        <v>22</v>
      </c>
      <c r="D16" s="7"/>
      <c r="E16" s="8" t="s">
        <v>10</v>
      </c>
      <c r="F16" s="8" t="s">
        <v>10</v>
      </c>
      <c r="G16" s="15"/>
      <c r="H16" s="10"/>
    </row>
    <row r="17" spans="1:8" ht="15.75" thickBot="1" x14ac:dyDescent="0.3">
      <c r="A17" s="12"/>
      <c r="B17" s="12"/>
      <c r="C17" s="13"/>
      <c r="D17" s="13"/>
      <c r="E17" s="13"/>
      <c r="F17" s="13"/>
      <c r="G17" s="13"/>
      <c r="H17" s="13"/>
    </row>
    <row r="18" spans="1:8" ht="15.75" thickBot="1" x14ac:dyDescent="0.3">
      <c r="A18" s="4"/>
      <c r="B18" s="44" t="s">
        <v>23</v>
      </c>
      <c r="C18" s="5" t="s">
        <v>2</v>
      </c>
      <c r="D18" s="5"/>
      <c r="E18" s="5" t="s">
        <v>4</v>
      </c>
      <c r="F18" s="5" t="s">
        <v>5</v>
      </c>
      <c r="G18" s="5" t="s">
        <v>6</v>
      </c>
      <c r="H18" s="5" t="s">
        <v>7</v>
      </c>
    </row>
    <row r="19" spans="1:8" ht="21.75" thickBot="1" x14ac:dyDescent="0.3">
      <c r="A19" s="6"/>
      <c r="B19" s="44"/>
      <c r="C19" s="7" t="s">
        <v>24</v>
      </c>
      <c r="D19" s="1"/>
      <c r="E19" s="14" t="s">
        <v>10</v>
      </c>
      <c r="F19" s="9" t="s">
        <v>10</v>
      </c>
      <c r="G19" s="15"/>
      <c r="H19" s="10"/>
    </row>
    <row r="20" spans="1:8" ht="21.75" thickBot="1" x14ac:dyDescent="0.3">
      <c r="A20" s="6"/>
      <c r="B20" s="44"/>
      <c r="C20" s="7" t="s">
        <v>25</v>
      </c>
      <c r="D20" s="1"/>
      <c r="E20" s="14" t="s">
        <v>10</v>
      </c>
      <c r="F20" s="9" t="s">
        <v>10</v>
      </c>
      <c r="G20" s="16"/>
      <c r="H20" s="1"/>
    </row>
    <row r="21" spans="1:8" ht="21.75" thickBot="1" x14ac:dyDescent="0.3">
      <c r="A21" s="6"/>
      <c r="B21" s="44"/>
      <c r="C21" s="7" t="s">
        <v>26</v>
      </c>
      <c r="D21" s="1"/>
      <c r="E21" s="14" t="s">
        <v>10</v>
      </c>
      <c r="F21" s="9" t="s">
        <v>10</v>
      </c>
      <c r="G21" s="16"/>
      <c r="H21" s="1"/>
    </row>
    <row r="22" spans="1:8" ht="21.75" thickBot="1" x14ac:dyDescent="0.3">
      <c r="A22" s="6"/>
      <c r="B22" s="44"/>
      <c r="C22" s="7" t="s">
        <v>27</v>
      </c>
      <c r="D22" s="1"/>
      <c r="E22" s="14" t="s">
        <v>10</v>
      </c>
      <c r="F22" s="9" t="s">
        <v>10</v>
      </c>
      <c r="G22" s="16"/>
      <c r="H22" s="1"/>
    </row>
    <row r="24" spans="1:8" ht="15" customHeight="1" x14ac:dyDescent="0.25">
      <c r="A24" s="39" t="s">
        <v>38</v>
      </c>
      <c r="B24" s="39"/>
      <c r="C24" s="39"/>
      <c r="D24" s="39"/>
      <c r="E24" s="39"/>
      <c r="F24" s="39"/>
      <c r="G24" s="39"/>
      <c r="H24" s="39"/>
    </row>
    <row r="25" spans="1:8" x14ac:dyDescent="0.25">
      <c r="A25" s="39"/>
      <c r="B25" s="39"/>
      <c r="C25" s="39"/>
      <c r="D25" s="39"/>
      <c r="E25" s="39"/>
      <c r="F25" s="39"/>
      <c r="G25" s="39"/>
      <c r="H25" s="39"/>
    </row>
  </sheetData>
  <mergeCells count="6">
    <mergeCell ref="A24:H25"/>
    <mergeCell ref="B1:B2"/>
    <mergeCell ref="B3:B16"/>
    <mergeCell ref="C11:H11"/>
    <mergeCell ref="B18:B22"/>
    <mergeCell ref="C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T7" sqref="T7"/>
    </sheetView>
  </sheetViews>
  <sheetFormatPr baseColWidth="10" defaultColWidth="11.42578125" defaultRowHeight="15" x14ac:dyDescent="0.25"/>
  <cols>
    <col min="10" max="10" width="10.5703125" style="37" customWidth="1"/>
  </cols>
  <sheetData>
    <row r="1" spans="1:20" x14ac:dyDescent="0.25">
      <c r="A1" s="54" t="s">
        <v>28</v>
      </c>
      <c r="B1" s="55"/>
      <c r="C1" s="55"/>
      <c r="D1" s="55"/>
      <c r="E1" s="55"/>
      <c r="F1" s="55"/>
      <c r="G1" s="55"/>
      <c r="H1" s="55"/>
      <c r="I1" s="56"/>
      <c r="K1" s="54" t="s">
        <v>28</v>
      </c>
      <c r="L1" s="55"/>
      <c r="M1" s="55"/>
      <c r="N1" s="55"/>
      <c r="O1" s="55"/>
      <c r="P1" s="55"/>
      <c r="Q1" s="55"/>
      <c r="R1" s="55"/>
      <c r="S1" s="56"/>
      <c r="T1" s="37"/>
    </row>
    <row r="2" spans="1:20" x14ac:dyDescent="0.25">
      <c r="A2" s="28" t="s">
        <v>29</v>
      </c>
      <c r="B2" s="57" t="s">
        <v>43</v>
      </c>
      <c r="C2" s="52"/>
      <c r="D2" s="52"/>
      <c r="E2" s="53"/>
      <c r="F2" s="57" t="s">
        <v>44</v>
      </c>
      <c r="G2" s="52"/>
      <c r="H2" s="52"/>
      <c r="I2" s="58"/>
      <c r="K2" s="28" t="s">
        <v>29</v>
      </c>
      <c r="L2" s="57" t="s">
        <v>43</v>
      </c>
      <c r="M2" s="52"/>
      <c r="N2" s="52"/>
      <c r="O2" s="53"/>
      <c r="P2" s="57" t="s">
        <v>44</v>
      </c>
      <c r="Q2" s="52"/>
      <c r="R2" s="52"/>
      <c r="S2" s="58"/>
      <c r="T2" s="37"/>
    </row>
    <row r="3" spans="1:20" x14ac:dyDescent="0.25">
      <c r="A3" s="29"/>
      <c r="B3" s="47">
        <f>Feuil1!E3</f>
        <v>0</v>
      </c>
      <c r="C3" s="48"/>
      <c r="D3" s="48"/>
      <c r="E3" s="49"/>
      <c r="F3" s="47">
        <f>Feuil1!F3</f>
        <v>0</v>
      </c>
      <c r="G3" s="48"/>
      <c r="H3" s="48"/>
      <c r="I3" s="50"/>
      <c r="K3" s="29"/>
      <c r="L3" s="47">
        <f>Feuil1!O3</f>
        <v>0</v>
      </c>
      <c r="M3" s="48"/>
      <c r="N3" s="48"/>
      <c r="O3" s="49"/>
      <c r="P3" s="47">
        <f>Feuil1!P3</f>
        <v>0</v>
      </c>
      <c r="Q3" s="48"/>
      <c r="R3" s="48"/>
      <c r="S3" s="50"/>
      <c r="T3" s="37"/>
    </row>
    <row r="4" spans="1:20" x14ac:dyDescent="0.25">
      <c r="A4" s="51" t="str">
        <f>Feuil1!I3</f>
        <v>cellule Rex</v>
      </c>
      <c r="B4" s="52"/>
      <c r="C4" s="52"/>
      <c r="D4" s="52"/>
      <c r="E4" s="52"/>
      <c r="F4" s="52"/>
      <c r="G4" s="52"/>
      <c r="H4" s="53"/>
      <c r="I4" s="19"/>
      <c r="K4" s="51">
        <f>Feuil1!S3</f>
        <v>0</v>
      </c>
      <c r="L4" s="52"/>
      <c r="M4" s="52"/>
      <c r="N4" s="52"/>
      <c r="O4" s="52"/>
      <c r="P4" s="52"/>
      <c r="Q4" s="52"/>
      <c r="R4" s="53"/>
      <c r="S4" s="19"/>
      <c r="T4" s="37"/>
    </row>
    <row r="5" spans="1:20" x14ac:dyDescent="0.25">
      <c r="A5" s="20"/>
      <c r="B5" s="18"/>
      <c r="C5" s="18"/>
      <c r="D5" s="18"/>
      <c r="E5" s="18"/>
      <c r="F5" s="18"/>
      <c r="G5" s="18"/>
      <c r="H5" s="18"/>
      <c r="I5" s="19"/>
      <c r="K5" s="20"/>
      <c r="L5" s="18"/>
      <c r="M5" s="18"/>
      <c r="N5" s="18"/>
      <c r="O5" s="18"/>
      <c r="P5" s="18"/>
      <c r="Q5" s="18"/>
      <c r="R5" s="18"/>
      <c r="S5" s="19"/>
      <c r="T5" s="37"/>
    </row>
    <row r="6" spans="1:20" x14ac:dyDescent="0.25">
      <c r="A6" s="65" t="s">
        <v>32</v>
      </c>
      <c r="B6" s="66"/>
      <c r="C6" s="67" t="s">
        <v>33</v>
      </c>
      <c r="D6" s="66"/>
      <c r="E6" s="67" t="s">
        <v>34</v>
      </c>
      <c r="F6" s="68"/>
      <c r="G6" s="68"/>
      <c r="H6" s="66"/>
      <c r="I6" s="19"/>
      <c r="K6" s="65" t="s">
        <v>32</v>
      </c>
      <c r="L6" s="66"/>
      <c r="M6" s="67" t="s">
        <v>33</v>
      </c>
      <c r="N6" s="66"/>
      <c r="O6" s="67" t="s">
        <v>34</v>
      </c>
      <c r="P6" s="68"/>
      <c r="Q6" s="68"/>
      <c r="R6" s="66"/>
      <c r="S6" s="19"/>
      <c r="T6" s="37"/>
    </row>
    <row r="7" spans="1:20" ht="15.75" thickBot="1" x14ac:dyDescent="0.3">
      <c r="A7" s="59">
        <v>42558</v>
      </c>
      <c r="B7" s="60"/>
      <c r="C7" s="61" t="s">
        <v>9</v>
      </c>
      <c r="D7" s="62"/>
      <c r="E7" s="30"/>
      <c r="F7" s="80" t="s">
        <v>0</v>
      </c>
      <c r="G7" s="64"/>
      <c r="H7" s="21"/>
      <c r="I7" s="22"/>
      <c r="J7" s="37">
        <f>IF(F7="absent",MAX($J$6:J6)+1,"")</f>
        <v>1</v>
      </c>
      <c r="K7" s="59">
        <v>42558</v>
      </c>
      <c r="L7" s="60"/>
      <c r="M7" s="61" t="s">
        <v>9</v>
      </c>
      <c r="N7" s="62"/>
      <c r="O7" s="30"/>
      <c r="P7" s="80" t="s">
        <v>0</v>
      </c>
      <c r="Q7" s="64"/>
      <c r="R7" s="21"/>
      <c r="S7" s="22"/>
      <c r="T7" s="37">
        <f>IF(P7="absent",MAX($J$6:T6)+1,"")</f>
        <v>1</v>
      </c>
    </row>
    <row r="8" spans="1:20" x14ac:dyDescent="0.25">
      <c r="A8" s="77"/>
      <c r="B8" s="78"/>
      <c r="C8" s="78"/>
      <c r="D8" s="78"/>
      <c r="E8" s="78"/>
      <c r="F8" s="78"/>
      <c r="G8" s="78"/>
      <c r="H8" s="78"/>
      <c r="I8" s="79"/>
      <c r="J8" s="37" t="str">
        <f>IF(F8="absent",MAX($J$6:J7)+1,"")</f>
        <v/>
      </c>
      <c r="K8" s="77"/>
      <c r="L8" s="78"/>
      <c r="M8" s="78"/>
      <c r="N8" s="78"/>
      <c r="O8" s="78"/>
      <c r="P8" s="78"/>
      <c r="Q8" s="78"/>
      <c r="R8" s="78"/>
      <c r="S8" s="79"/>
      <c r="T8" s="37" t="str">
        <f>IF(P8="absent",MAX($J$6:T7)+1,"")</f>
        <v/>
      </c>
    </row>
    <row r="9" spans="1:20" x14ac:dyDescent="0.25">
      <c r="A9" s="57" t="s">
        <v>28</v>
      </c>
      <c r="B9" s="52"/>
      <c r="C9" s="52"/>
      <c r="D9" s="52"/>
      <c r="E9" s="52"/>
      <c r="F9" s="52"/>
      <c r="G9" s="52"/>
      <c r="H9" s="52"/>
      <c r="I9" s="58"/>
      <c r="J9" s="37" t="str">
        <f>IF(F9="absent",MAX($J$6:J8)+1,"")</f>
        <v/>
      </c>
      <c r="K9" s="57" t="s">
        <v>28</v>
      </c>
      <c r="L9" s="52"/>
      <c r="M9" s="52"/>
      <c r="N9" s="52"/>
      <c r="O9" s="52"/>
      <c r="P9" s="52"/>
      <c r="Q9" s="52"/>
      <c r="R9" s="52"/>
      <c r="S9" s="58"/>
      <c r="T9" s="37" t="str">
        <f>IF(P9="absent",MAX($J$6:T8)+1,"")</f>
        <v/>
      </c>
    </row>
    <row r="10" spans="1:20" x14ac:dyDescent="0.25">
      <c r="A10" s="27" t="s">
        <v>29</v>
      </c>
      <c r="B10" s="57" t="s">
        <v>45</v>
      </c>
      <c r="C10" s="52"/>
      <c r="D10" s="52"/>
      <c r="E10" s="53"/>
      <c r="F10" s="57" t="s">
        <v>46</v>
      </c>
      <c r="G10" s="52"/>
      <c r="H10" s="52"/>
      <c r="I10" s="58"/>
      <c r="J10" s="37" t="str">
        <f>IF(F10="absent",MAX($J$6:J9)+1,"")</f>
        <v/>
      </c>
      <c r="K10" s="27" t="s">
        <v>29</v>
      </c>
      <c r="L10" s="57" t="s">
        <v>45</v>
      </c>
      <c r="M10" s="52"/>
      <c r="N10" s="52"/>
      <c r="O10" s="53"/>
      <c r="P10" s="57" t="s">
        <v>46</v>
      </c>
      <c r="Q10" s="52"/>
      <c r="R10" s="52"/>
      <c r="S10" s="58"/>
      <c r="T10" s="37" t="str">
        <f>IF(P10="absent",MAX($J$6:T9)+1,"")</f>
        <v/>
      </c>
    </row>
    <row r="11" spans="1:20" x14ac:dyDescent="0.25">
      <c r="A11" s="29"/>
      <c r="B11" s="47">
        <f>Feuil1!E4</f>
        <v>0</v>
      </c>
      <c r="C11" s="48"/>
      <c r="D11" s="48"/>
      <c r="E11" s="49"/>
      <c r="F11" s="47">
        <f>Feuil1!F4</f>
        <v>0</v>
      </c>
      <c r="G11" s="48"/>
      <c r="H11" s="48"/>
      <c r="I11" s="50"/>
      <c r="J11" s="37" t="str">
        <f>IF(F11="absent",MAX($J$6:J10)+1,"")</f>
        <v/>
      </c>
      <c r="K11" s="29"/>
      <c r="L11" s="47">
        <f>Feuil1!O4</f>
        <v>0</v>
      </c>
      <c r="M11" s="48"/>
      <c r="N11" s="48"/>
      <c r="O11" s="49"/>
      <c r="P11" s="47">
        <f>Feuil1!P4</f>
        <v>0</v>
      </c>
      <c r="Q11" s="48"/>
      <c r="R11" s="48"/>
      <c r="S11" s="50"/>
      <c r="T11" s="37" t="str">
        <f>IF(P11="absent",MAX($J$6:T10)+1,"")</f>
        <v/>
      </c>
    </row>
    <row r="12" spans="1:20" x14ac:dyDescent="0.25">
      <c r="A12" s="51" t="str">
        <f>Feuil1!I4</f>
        <v xml:space="preserve">cellule compétence </v>
      </c>
      <c r="B12" s="52"/>
      <c r="C12" s="52"/>
      <c r="D12" s="52"/>
      <c r="E12" s="52"/>
      <c r="F12" s="52"/>
      <c r="G12" s="52"/>
      <c r="H12" s="53"/>
      <c r="I12" s="19"/>
      <c r="J12" s="37" t="str">
        <f>IF(F12="absent",MAX($J$6:J11)+1,"")</f>
        <v/>
      </c>
      <c r="K12" s="51">
        <f>Feuil1!S4</f>
        <v>0</v>
      </c>
      <c r="L12" s="52"/>
      <c r="M12" s="52"/>
      <c r="N12" s="52"/>
      <c r="O12" s="52"/>
      <c r="P12" s="52"/>
      <c r="Q12" s="52"/>
      <c r="R12" s="53"/>
      <c r="S12" s="19"/>
      <c r="T12" s="37" t="str">
        <f>IF(P12="absent",MAX($J$6:T11)+1,"")</f>
        <v/>
      </c>
    </row>
    <row r="13" spans="1:20" x14ac:dyDescent="0.25">
      <c r="A13" s="20"/>
      <c r="B13" s="18"/>
      <c r="C13" s="18"/>
      <c r="D13" s="18"/>
      <c r="E13" s="18"/>
      <c r="F13" s="18"/>
      <c r="G13" s="18"/>
      <c r="H13" s="18"/>
      <c r="I13" s="19"/>
      <c r="J13" s="37" t="str">
        <f>IF(F13="absent",MAX($J$6:J12)+1,"")</f>
        <v/>
      </c>
      <c r="K13" s="20"/>
      <c r="L13" s="18"/>
      <c r="M13" s="18"/>
      <c r="N13" s="18"/>
      <c r="O13" s="18"/>
      <c r="P13" s="18"/>
      <c r="Q13" s="18"/>
      <c r="R13" s="18"/>
      <c r="S13" s="19"/>
      <c r="T13" s="37" t="str">
        <f>IF(P13="absent",MAX($J$6:T12)+1,"")</f>
        <v/>
      </c>
    </row>
    <row r="14" spans="1:20" x14ac:dyDescent="0.25">
      <c r="A14" s="65" t="s">
        <v>32</v>
      </c>
      <c r="B14" s="66"/>
      <c r="C14" s="67" t="s">
        <v>33</v>
      </c>
      <c r="D14" s="66"/>
      <c r="E14" s="67" t="s">
        <v>34</v>
      </c>
      <c r="F14" s="68"/>
      <c r="G14" s="68"/>
      <c r="H14" s="66"/>
      <c r="I14" s="19"/>
      <c r="J14" s="37" t="str">
        <f>IF(F14="absent",MAX($J$6:J13)+1,"")</f>
        <v/>
      </c>
      <c r="K14" s="65" t="s">
        <v>32</v>
      </c>
      <c r="L14" s="66"/>
      <c r="M14" s="67" t="s">
        <v>33</v>
      </c>
      <c r="N14" s="66"/>
      <c r="O14" s="67" t="s">
        <v>34</v>
      </c>
      <c r="P14" s="68"/>
      <c r="Q14" s="68"/>
      <c r="R14" s="66"/>
      <c r="S14" s="19"/>
      <c r="T14" s="37" t="str">
        <f>IF(P14="absent",MAX($J$6:T13)+1,"")</f>
        <v/>
      </c>
    </row>
    <row r="15" spans="1:20" ht="15.75" thickBot="1" x14ac:dyDescent="0.3">
      <c r="A15" s="59">
        <v>42558</v>
      </c>
      <c r="B15" s="60"/>
      <c r="C15" s="61" t="s">
        <v>11</v>
      </c>
      <c r="D15" s="62"/>
      <c r="E15" s="30"/>
      <c r="F15" s="63" t="s">
        <v>40</v>
      </c>
      <c r="G15" s="64"/>
      <c r="H15" s="21"/>
      <c r="I15" s="22"/>
      <c r="J15" s="37" t="str">
        <f>IF(F15="absent",MAX($J$6:J14)+1,"")</f>
        <v/>
      </c>
      <c r="K15" s="59">
        <v>42558</v>
      </c>
      <c r="L15" s="60"/>
      <c r="M15" s="61" t="s">
        <v>11</v>
      </c>
      <c r="N15" s="62"/>
      <c r="O15" s="30"/>
      <c r="P15" s="63" t="s">
        <v>40</v>
      </c>
      <c r="Q15" s="64"/>
      <c r="R15" s="21"/>
      <c r="S15" s="22"/>
      <c r="T15" s="37" t="str">
        <f>IF(P15="absent",MAX($J$6:T14)+1,"")</f>
        <v/>
      </c>
    </row>
    <row r="16" spans="1:20" ht="15.75" thickBot="1" x14ac:dyDescent="0.3">
      <c r="A16" s="23"/>
      <c r="B16" s="24"/>
      <c r="C16" s="25"/>
      <c r="D16" s="25"/>
      <c r="E16" s="25"/>
      <c r="F16" s="25"/>
      <c r="G16" s="25"/>
      <c r="H16" s="26"/>
      <c r="I16" s="26"/>
      <c r="J16" s="37" t="str">
        <f>IF(F16="absent",MAX($J$6:J15)+1,"")</f>
        <v/>
      </c>
      <c r="K16" s="23"/>
      <c r="L16" s="24"/>
      <c r="M16" s="25"/>
      <c r="N16" s="25"/>
      <c r="O16" s="25"/>
      <c r="P16" s="25"/>
      <c r="Q16" s="25"/>
      <c r="R16" s="26"/>
      <c r="S16" s="26"/>
      <c r="T16" s="37" t="str">
        <f>IF(P16="absent",MAX($J$6:T15)+1,"")</f>
        <v/>
      </c>
    </row>
    <row r="17" spans="1:20" x14ac:dyDescent="0.25">
      <c r="A17" s="54" t="s">
        <v>28</v>
      </c>
      <c r="B17" s="55"/>
      <c r="C17" s="55"/>
      <c r="D17" s="55"/>
      <c r="E17" s="55"/>
      <c r="F17" s="55"/>
      <c r="G17" s="55"/>
      <c r="H17" s="55"/>
      <c r="I17" s="56"/>
      <c r="J17" s="37" t="str">
        <f>IF(F17="absent",MAX($J$6:J16)+1,"")</f>
        <v/>
      </c>
      <c r="K17" s="54" t="s">
        <v>28</v>
      </c>
      <c r="L17" s="55"/>
      <c r="M17" s="55"/>
      <c r="N17" s="55"/>
      <c r="O17" s="55"/>
      <c r="P17" s="55"/>
      <c r="Q17" s="55"/>
      <c r="R17" s="55"/>
      <c r="S17" s="56"/>
      <c r="T17" s="37" t="str">
        <f>IF(P17="absent",MAX($J$6:T16)+1,"")</f>
        <v/>
      </c>
    </row>
    <row r="18" spans="1:20" x14ac:dyDescent="0.25">
      <c r="A18" s="27" t="s">
        <v>29</v>
      </c>
      <c r="B18" s="57" t="s">
        <v>47</v>
      </c>
      <c r="C18" s="52"/>
      <c r="D18" s="52"/>
      <c r="E18" s="53"/>
      <c r="F18" s="57" t="s">
        <v>48</v>
      </c>
      <c r="G18" s="52"/>
      <c r="H18" s="52"/>
      <c r="I18" s="58"/>
      <c r="J18" s="37" t="str">
        <f>IF(F18="absent",MAX($J$6:J17)+1,"")</f>
        <v/>
      </c>
      <c r="K18" s="27" t="s">
        <v>29</v>
      </c>
      <c r="L18" s="57" t="s">
        <v>47</v>
      </c>
      <c r="M18" s="52"/>
      <c r="N18" s="52"/>
      <c r="O18" s="53"/>
      <c r="P18" s="57" t="s">
        <v>48</v>
      </c>
      <c r="Q18" s="52"/>
      <c r="R18" s="52"/>
      <c r="S18" s="58"/>
      <c r="T18" s="37" t="str">
        <f>IF(P18="absent",MAX($J$6:T17)+1,"")</f>
        <v/>
      </c>
    </row>
    <row r="19" spans="1:20" x14ac:dyDescent="0.25">
      <c r="A19" s="29"/>
      <c r="B19" s="47">
        <f>Feuil1!E5</f>
        <v>0</v>
      </c>
      <c r="C19" s="48"/>
      <c r="D19" s="48"/>
      <c r="E19" s="49"/>
      <c r="F19" s="47">
        <f>Feuil1!F5</f>
        <v>0</v>
      </c>
      <c r="G19" s="48"/>
      <c r="H19" s="48"/>
      <c r="I19" s="50"/>
      <c r="J19" s="37" t="str">
        <f>IF(F19="absent",MAX($J$6:J18)+1,"")</f>
        <v/>
      </c>
      <c r="K19" s="29"/>
      <c r="L19" s="47">
        <f>Feuil1!O5</f>
        <v>0</v>
      </c>
      <c r="M19" s="48"/>
      <c r="N19" s="48"/>
      <c r="O19" s="49"/>
      <c r="P19" s="47">
        <f>Feuil1!P5</f>
        <v>0</v>
      </c>
      <c r="Q19" s="48"/>
      <c r="R19" s="48"/>
      <c r="S19" s="50"/>
      <c r="T19" s="37" t="str">
        <f>IF(P19="absent",MAX($J$6:T18)+1,"")</f>
        <v/>
      </c>
    </row>
    <row r="20" spans="1:20" x14ac:dyDescent="0.25">
      <c r="A20" s="51" t="str">
        <f>Feuil1!I5</f>
        <v xml:space="preserve">cellule compétence </v>
      </c>
      <c r="B20" s="52"/>
      <c r="C20" s="52"/>
      <c r="D20" s="52"/>
      <c r="E20" s="52"/>
      <c r="F20" s="52"/>
      <c r="G20" s="52"/>
      <c r="H20" s="53"/>
      <c r="I20" s="19"/>
      <c r="J20" s="37" t="str">
        <f>IF(F20="absent",MAX($J$6:J19)+1,"")</f>
        <v/>
      </c>
      <c r="K20" s="51">
        <f>Feuil1!S5</f>
        <v>0</v>
      </c>
      <c r="L20" s="52"/>
      <c r="M20" s="52"/>
      <c r="N20" s="52"/>
      <c r="O20" s="52"/>
      <c r="P20" s="52"/>
      <c r="Q20" s="52"/>
      <c r="R20" s="53"/>
      <c r="S20" s="19"/>
      <c r="T20" s="37" t="str">
        <f>IF(P20="absent",MAX($J$6:T19)+1,"")</f>
        <v/>
      </c>
    </row>
    <row r="21" spans="1:20" x14ac:dyDescent="0.25">
      <c r="A21" s="20"/>
      <c r="B21" s="18"/>
      <c r="C21" s="18"/>
      <c r="D21" s="18"/>
      <c r="E21" s="18"/>
      <c r="F21" s="18"/>
      <c r="G21" s="18"/>
      <c r="H21" s="18"/>
      <c r="I21" s="19"/>
      <c r="J21" s="37" t="str">
        <f>IF(F21="absent",MAX($J$6:J20)+1,"")</f>
        <v/>
      </c>
      <c r="K21" s="20"/>
      <c r="L21" s="18"/>
      <c r="M21" s="18"/>
      <c r="N21" s="18"/>
      <c r="O21" s="18"/>
      <c r="P21" s="18"/>
      <c r="Q21" s="18"/>
      <c r="R21" s="18"/>
      <c r="S21" s="19"/>
      <c r="T21" s="37" t="str">
        <f>IF(P21="absent",MAX($J$6:T20)+1,"")</f>
        <v/>
      </c>
    </row>
    <row r="22" spans="1:20" x14ac:dyDescent="0.25">
      <c r="A22" s="65" t="s">
        <v>32</v>
      </c>
      <c r="B22" s="66"/>
      <c r="C22" s="67" t="s">
        <v>33</v>
      </c>
      <c r="D22" s="66"/>
      <c r="E22" s="67" t="s">
        <v>34</v>
      </c>
      <c r="F22" s="68"/>
      <c r="G22" s="68"/>
      <c r="H22" s="66"/>
      <c r="I22" s="19"/>
      <c r="J22" s="37" t="str">
        <f>IF(F22="absent",MAX($J$6:J21)+1,"")</f>
        <v/>
      </c>
      <c r="K22" s="65" t="s">
        <v>32</v>
      </c>
      <c r="L22" s="66"/>
      <c r="M22" s="67" t="s">
        <v>33</v>
      </c>
      <c r="N22" s="66"/>
      <c r="O22" s="67" t="s">
        <v>34</v>
      </c>
      <c r="P22" s="68"/>
      <c r="Q22" s="68"/>
      <c r="R22" s="66"/>
      <c r="S22" s="19"/>
      <c r="T22" s="37" t="str">
        <f>IF(P22="absent",MAX($J$6:T21)+1,"")</f>
        <v/>
      </c>
    </row>
    <row r="23" spans="1:20" ht="15.75" thickBot="1" x14ac:dyDescent="0.3">
      <c r="A23" s="59">
        <v>42558</v>
      </c>
      <c r="B23" s="60"/>
      <c r="C23" s="61" t="s">
        <v>53</v>
      </c>
      <c r="D23" s="62"/>
      <c r="E23" s="30"/>
      <c r="F23" s="63" t="s">
        <v>39</v>
      </c>
      <c r="G23" s="64"/>
      <c r="H23" s="21"/>
      <c r="I23" s="22"/>
      <c r="J23" s="37">
        <f>IF(F23="absent",MAX($J$6:J22)+1,"")</f>
        <v>2</v>
      </c>
      <c r="K23" s="59">
        <v>42558</v>
      </c>
      <c r="L23" s="60"/>
      <c r="M23" s="61" t="s">
        <v>53</v>
      </c>
      <c r="N23" s="62"/>
      <c r="O23" s="30"/>
      <c r="P23" s="63" t="s">
        <v>39</v>
      </c>
      <c r="Q23" s="64"/>
      <c r="R23" s="21"/>
      <c r="S23" s="22"/>
      <c r="T23" s="37">
        <f>IF(P23="absent",MAX($J$6:T22)+1,"")</f>
        <v>42559</v>
      </c>
    </row>
    <row r="24" spans="1:20" ht="15.75" thickBot="1" x14ac:dyDescent="0.3">
      <c r="A24" s="74"/>
      <c r="B24" s="75"/>
      <c r="C24" s="75"/>
      <c r="D24" s="75"/>
      <c r="E24" s="75"/>
      <c r="F24" s="75"/>
      <c r="G24" s="75"/>
      <c r="H24" s="75"/>
      <c r="I24" s="76"/>
      <c r="J24" s="37" t="str">
        <f>IF(F24="absent",MAX($J$6:J23)+1,"")</f>
        <v/>
      </c>
      <c r="K24" s="74"/>
      <c r="L24" s="75"/>
      <c r="M24" s="75"/>
      <c r="N24" s="75"/>
      <c r="O24" s="75"/>
      <c r="P24" s="75"/>
      <c r="Q24" s="75"/>
      <c r="R24" s="75"/>
      <c r="S24" s="76"/>
      <c r="T24" s="37" t="str">
        <f>IF(P24="absent",MAX($J$6:T23)+1,"")</f>
        <v/>
      </c>
    </row>
    <row r="25" spans="1:20" x14ac:dyDescent="0.25">
      <c r="A25" s="54" t="s">
        <v>28</v>
      </c>
      <c r="B25" s="55"/>
      <c r="C25" s="55"/>
      <c r="D25" s="55"/>
      <c r="E25" s="55"/>
      <c r="F25" s="55"/>
      <c r="G25" s="55"/>
      <c r="H25" s="55"/>
      <c r="I25" s="56"/>
      <c r="J25" s="37" t="str">
        <f>IF(F25="absent",MAX($J$6:J24)+1,"")</f>
        <v/>
      </c>
      <c r="K25" s="54" t="s">
        <v>28</v>
      </c>
      <c r="L25" s="55"/>
      <c r="M25" s="55"/>
      <c r="N25" s="55"/>
      <c r="O25" s="55"/>
      <c r="P25" s="55"/>
      <c r="Q25" s="55"/>
      <c r="R25" s="55"/>
      <c r="S25" s="56"/>
      <c r="T25" s="37" t="str">
        <f>IF(P25="absent",MAX($J$6:T24)+1,"")</f>
        <v/>
      </c>
    </row>
    <row r="26" spans="1:20" x14ac:dyDescent="0.25">
      <c r="A26" s="27" t="s">
        <v>29</v>
      </c>
      <c r="B26" s="57" t="s">
        <v>30</v>
      </c>
      <c r="C26" s="52"/>
      <c r="D26" s="52"/>
      <c r="E26" s="53"/>
      <c r="F26" s="57" t="s">
        <v>31</v>
      </c>
      <c r="G26" s="52"/>
      <c r="H26" s="52"/>
      <c r="I26" s="58"/>
      <c r="J26" s="37" t="str">
        <f>IF(F26="absent",MAX($J$6:J25)+1,"")</f>
        <v/>
      </c>
      <c r="K26" s="27" t="s">
        <v>29</v>
      </c>
      <c r="L26" s="57" t="s">
        <v>30</v>
      </c>
      <c r="M26" s="52"/>
      <c r="N26" s="52"/>
      <c r="O26" s="53"/>
      <c r="P26" s="57" t="s">
        <v>31</v>
      </c>
      <c r="Q26" s="52"/>
      <c r="R26" s="52"/>
      <c r="S26" s="58"/>
      <c r="T26" s="37" t="str">
        <f>IF(P26="absent",MAX($J$6:T25)+1,"")</f>
        <v/>
      </c>
    </row>
    <row r="27" spans="1:20" x14ac:dyDescent="0.25">
      <c r="A27" s="29"/>
      <c r="B27" s="47">
        <f>Feuil1!E6</f>
        <v>0</v>
      </c>
      <c r="C27" s="48"/>
      <c r="D27" s="48"/>
      <c r="E27" s="49"/>
      <c r="F27" s="47">
        <f>Feuil1!F6</f>
        <v>0</v>
      </c>
      <c r="G27" s="48"/>
      <c r="H27" s="48"/>
      <c r="I27" s="50"/>
      <c r="J27" s="37" t="str">
        <f>IF(F27="absent",MAX($J$6:J26)+1,"")</f>
        <v/>
      </c>
      <c r="K27" s="29"/>
      <c r="L27" s="47">
        <f>Feuil1!O6</f>
        <v>0</v>
      </c>
      <c r="M27" s="48"/>
      <c r="N27" s="48"/>
      <c r="O27" s="49"/>
      <c r="P27" s="47">
        <f>Feuil1!P6</f>
        <v>0</v>
      </c>
      <c r="Q27" s="48"/>
      <c r="R27" s="48"/>
      <c r="S27" s="50"/>
      <c r="T27" s="37" t="str">
        <f>IF(P27="absent",MAX($J$6:T26)+1,"")</f>
        <v/>
      </c>
    </row>
    <row r="28" spans="1:20" x14ac:dyDescent="0.25">
      <c r="A28" s="51" t="str">
        <f>Feuil1!I6</f>
        <v xml:space="preserve">cellule compétence </v>
      </c>
      <c r="B28" s="52"/>
      <c r="C28" s="52"/>
      <c r="D28" s="52"/>
      <c r="E28" s="52"/>
      <c r="F28" s="52"/>
      <c r="G28" s="52"/>
      <c r="H28" s="53"/>
      <c r="I28" s="19"/>
      <c r="J28" s="37" t="str">
        <f>IF(F28="absent",MAX($J$6:J27)+1,"")</f>
        <v/>
      </c>
      <c r="K28" s="51">
        <f>Feuil1!S6</f>
        <v>0</v>
      </c>
      <c r="L28" s="52"/>
      <c r="M28" s="52"/>
      <c r="N28" s="52"/>
      <c r="O28" s="52"/>
      <c r="P28" s="52"/>
      <c r="Q28" s="52"/>
      <c r="R28" s="53"/>
      <c r="S28" s="19"/>
      <c r="T28" s="37" t="str">
        <f>IF(P28="absent",MAX($J$6:T27)+1,"")</f>
        <v/>
      </c>
    </row>
    <row r="29" spans="1:20" x14ac:dyDescent="0.25">
      <c r="A29" s="20"/>
      <c r="B29" s="18"/>
      <c r="C29" s="18"/>
      <c r="D29" s="18"/>
      <c r="E29" s="18"/>
      <c r="F29" s="18"/>
      <c r="G29" s="18"/>
      <c r="H29" s="18"/>
      <c r="I29" s="19"/>
      <c r="J29" s="37" t="str">
        <f>IF(F29="absent",MAX($J$6:J28)+1,"")</f>
        <v/>
      </c>
      <c r="K29" s="20"/>
      <c r="L29" s="18"/>
      <c r="M29" s="18"/>
      <c r="N29" s="18"/>
      <c r="O29" s="18"/>
      <c r="P29" s="18"/>
      <c r="Q29" s="18"/>
      <c r="R29" s="18"/>
      <c r="S29" s="19"/>
      <c r="T29" s="37" t="str">
        <f>IF(P29="absent",MAX($J$6:T28)+1,"")</f>
        <v/>
      </c>
    </row>
    <row r="30" spans="1:20" x14ac:dyDescent="0.25">
      <c r="A30" s="65" t="s">
        <v>32</v>
      </c>
      <c r="B30" s="66"/>
      <c r="C30" s="67" t="s">
        <v>33</v>
      </c>
      <c r="D30" s="66"/>
      <c r="E30" s="67" t="s">
        <v>34</v>
      </c>
      <c r="F30" s="68"/>
      <c r="G30" s="68"/>
      <c r="H30" s="66"/>
      <c r="I30" s="19"/>
      <c r="J30" s="37" t="str">
        <f>IF(F30="absent",MAX($J$6:J29)+1,"")</f>
        <v/>
      </c>
      <c r="K30" s="65" t="s">
        <v>32</v>
      </c>
      <c r="L30" s="66"/>
      <c r="M30" s="67" t="s">
        <v>33</v>
      </c>
      <c r="N30" s="66"/>
      <c r="O30" s="67" t="s">
        <v>34</v>
      </c>
      <c r="P30" s="68"/>
      <c r="Q30" s="68"/>
      <c r="R30" s="66"/>
      <c r="S30" s="19"/>
      <c r="T30" s="37" t="str">
        <f>IF(P30="absent",MAX($J$6:T29)+1,"")</f>
        <v/>
      </c>
    </row>
    <row r="31" spans="1:20" ht="15.75" thickBot="1" x14ac:dyDescent="0.3">
      <c r="A31" s="59"/>
      <c r="B31" s="60"/>
      <c r="C31" s="61" t="s">
        <v>54</v>
      </c>
      <c r="D31" s="62"/>
      <c r="E31" s="31"/>
      <c r="F31" s="72"/>
      <c r="G31" s="73"/>
      <c r="H31" s="21"/>
      <c r="I31" s="22"/>
      <c r="J31" s="37" t="str">
        <f>IF(F31="absent",MAX($J$6:J30)+1,"")</f>
        <v/>
      </c>
      <c r="K31" s="59"/>
      <c r="L31" s="60"/>
      <c r="M31" s="61" t="s">
        <v>54</v>
      </c>
      <c r="N31" s="62"/>
      <c r="O31" s="38"/>
      <c r="P31" s="72"/>
      <c r="Q31" s="73"/>
      <c r="R31" s="21"/>
      <c r="S31" s="22"/>
      <c r="T31" s="37" t="str">
        <f>IF(P31="absent",MAX($J$6:T30)+1,"")</f>
        <v/>
      </c>
    </row>
    <row r="32" spans="1:20" ht="15.75" thickBot="1" x14ac:dyDescent="0.3">
      <c r="A32" s="69"/>
      <c r="B32" s="70"/>
      <c r="C32" s="70"/>
      <c r="D32" s="70"/>
      <c r="E32" s="70"/>
      <c r="F32" s="70"/>
      <c r="G32" s="70"/>
      <c r="H32" s="70"/>
      <c r="I32" s="71"/>
      <c r="J32" s="37" t="str">
        <f>IF(F32="absent",MAX($J$6:J31)+1,"")</f>
        <v/>
      </c>
      <c r="K32" s="69"/>
      <c r="L32" s="70"/>
      <c r="M32" s="70"/>
      <c r="N32" s="70"/>
      <c r="O32" s="70"/>
      <c r="P32" s="70"/>
      <c r="Q32" s="70"/>
      <c r="R32" s="70"/>
      <c r="S32" s="71"/>
      <c r="T32" s="37" t="str">
        <f>IF(P32="absent",MAX($J$6:T31)+1,"")</f>
        <v/>
      </c>
    </row>
    <row r="33" spans="1:20" x14ac:dyDescent="0.25">
      <c r="A33" s="54" t="s">
        <v>28</v>
      </c>
      <c r="B33" s="55"/>
      <c r="C33" s="55"/>
      <c r="D33" s="55"/>
      <c r="E33" s="55"/>
      <c r="F33" s="55"/>
      <c r="G33" s="55"/>
      <c r="H33" s="55"/>
      <c r="I33" s="56"/>
      <c r="J33" s="37" t="str">
        <f>IF(F33="absent",MAX($J$6:J32)+1,"")</f>
        <v/>
      </c>
      <c r="K33" s="54" t="s">
        <v>28</v>
      </c>
      <c r="L33" s="55"/>
      <c r="M33" s="55"/>
      <c r="N33" s="55"/>
      <c r="O33" s="55"/>
      <c r="P33" s="55"/>
      <c r="Q33" s="55"/>
      <c r="R33" s="55"/>
      <c r="S33" s="56"/>
      <c r="T33" s="37" t="str">
        <f>IF(P33="absent",MAX($J$6:T32)+1,"")</f>
        <v/>
      </c>
    </row>
    <row r="34" spans="1:20" x14ac:dyDescent="0.25">
      <c r="A34" s="27" t="s">
        <v>29</v>
      </c>
      <c r="B34" s="57" t="s">
        <v>49</v>
      </c>
      <c r="C34" s="52"/>
      <c r="D34" s="52"/>
      <c r="E34" s="53"/>
      <c r="F34" s="57" t="s">
        <v>50</v>
      </c>
      <c r="G34" s="52"/>
      <c r="H34" s="52"/>
      <c r="I34" s="58"/>
      <c r="J34" s="37" t="str">
        <f>IF(F34="absent",MAX($J$6:J33)+1,"")</f>
        <v/>
      </c>
      <c r="K34" s="27" t="s">
        <v>29</v>
      </c>
      <c r="L34" s="57" t="s">
        <v>49</v>
      </c>
      <c r="M34" s="52"/>
      <c r="N34" s="52"/>
      <c r="O34" s="53"/>
      <c r="P34" s="57" t="s">
        <v>50</v>
      </c>
      <c r="Q34" s="52"/>
      <c r="R34" s="52"/>
      <c r="S34" s="58"/>
      <c r="T34" s="37" t="str">
        <f>IF(P34="absent",MAX($J$6:T33)+1,"")</f>
        <v/>
      </c>
    </row>
    <row r="35" spans="1:20" x14ac:dyDescent="0.25">
      <c r="A35" s="29"/>
      <c r="B35" s="47">
        <f>Feuil1!E7</f>
        <v>0</v>
      </c>
      <c r="C35" s="48"/>
      <c r="D35" s="48"/>
      <c r="E35" s="49"/>
      <c r="F35" s="47">
        <f>Feuil1!F7</f>
        <v>0</v>
      </c>
      <c r="G35" s="48"/>
      <c r="H35" s="48"/>
      <c r="I35" s="50"/>
      <c r="J35" s="37" t="str">
        <f>IF(F35="absent",MAX($J$6:J34)+1,"")</f>
        <v/>
      </c>
      <c r="K35" s="29"/>
      <c r="L35" s="47">
        <f>Feuil1!O7</f>
        <v>0</v>
      </c>
      <c r="M35" s="48"/>
      <c r="N35" s="48"/>
      <c r="O35" s="49"/>
      <c r="P35" s="47">
        <f>Feuil1!P7</f>
        <v>0</v>
      </c>
      <c r="Q35" s="48"/>
      <c r="R35" s="48"/>
      <c r="S35" s="50"/>
      <c r="T35" s="37" t="str">
        <f>IF(P35="absent",MAX($J$6:T34)+1,"")</f>
        <v/>
      </c>
    </row>
    <row r="36" spans="1:20" x14ac:dyDescent="0.25">
      <c r="A36" s="51" t="str">
        <f>Feuil1!I7</f>
        <v xml:space="preserve">cellule compétence </v>
      </c>
      <c r="B36" s="52"/>
      <c r="C36" s="52"/>
      <c r="D36" s="52"/>
      <c r="E36" s="52"/>
      <c r="F36" s="52"/>
      <c r="G36" s="52"/>
      <c r="H36" s="53"/>
      <c r="I36" s="19"/>
      <c r="J36" s="37" t="str">
        <f>IF(F36="absent",MAX($J$6:J35)+1,"")</f>
        <v/>
      </c>
      <c r="K36" s="51">
        <f>Feuil1!S7</f>
        <v>0</v>
      </c>
      <c r="L36" s="52"/>
      <c r="M36" s="52"/>
      <c r="N36" s="52"/>
      <c r="O36" s="52"/>
      <c r="P36" s="52"/>
      <c r="Q36" s="52"/>
      <c r="R36" s="53"/>
      <c r="S36" s="19"/>
      <c r="T36" s="37" t="str">
        <f>IF(P36="absent",MAX($J$6:T35)+1,"")</f>
        <v/>
      </c>
    </row>
    <row r="37" spans="1:20" x14ac:dyDescent="0.25">
      <c r="A37" s="20"/>
      <c r="B37" s="18"/>
      <c r="C37" s="18"/>
      <c r="D37" s="18"/>
      <c r="E37" s="18"/>
      <c r="F37" s="18"/>
      <c r="G37" s="18"/>
      <c r="H37" s="18"/>
      <c r="I37" s="19"/>
      <c r="J37" s="37" t="str">
        <f>IF(F37="absent",MAX($J$6:J36)+1,"")</f>
        <v/>
      </c>
      <c r="K37" s="20"/>
      <c r="L37" s="18"/>
      <c r="M37" s="18"/>
      <c r="N37" s="18"/>
      <c r="O37" s="18"/>
      <c r="P37" s="18"/>
      <c r="Q37" s="18"/>
      <c r="R37" s="18"/>
      <c r="S37" s="19"/>
      <c r="T37" s="37" t="str">
        <f>IF(P37="absent",MAX($J$6:T36)+1,"")</f>
        <v/>
      </c>
    </row>
    <row r="38" spans="1:20" x14ac:dyDescent="0.25">
      <c r="A38" s="65" t="s">
        <v>32</v>
      </c>
      <c r="B38" s="66"/>
      <c r="C38" s="67" t="s">
        <v>33</v>
      </c>
      <c r="D38" s="66"/>
      <c r="E38" s="67" t="s">
        <v>34</v>
      </c>
      <c r="F38" s="68"/>
      <c r="G38" s="68"/>
      <c r="H38" s="66"/>
      <c r="I38" s="19"/>
      <c r="J38" s="37" t="str">
        <f>IF(F38="absent",MAX($J$6:J37)+1,"")</f>
        <v/>
      </c>
      <c r="K38" s="65" t="s">
        <v>32</v>
      </c>
      <c r="L38" s="66"/>
      <c r="M38" s="67" t="s">
        <v>33</v>
      </c>
      <c r="N38" s="66"/>
      <c r="O38" s="67" t="s">
        <v>34</v>
      </c>
      <c r="P38" s="68"/>
      <c r="Q38" s="68"/>
      <c r="R38" s="66"/>
      <c r="S38" s="19"/>
      <c r="T38" s="37" t="str">
        <f>IF(P38="absent",MAX($J$6:T37)+1,"")</f>
        <v/>
      </c>
    </row>
    <row r="39" spans="1:20" ht="15.75" thickBot="1" x14ac:dyDescent="0.3">
      <c r="A39" s="59">
        <v>42558</v>
      </c>
      <c r="B39" s="60"/>
      <c r="C39" s="61" t="s">
        <v>14</v>
      </c>
      <c r="D39" s="62"/>
      <c r="E39" s="30"/>
      <c r="F39" s="63" t="s">
        <v>39</v>
      </c>
      <c r="G39" s="64"/>
      <c r="H39" s="21"/>
      <c r="I39" s="22"/>
      <c r="J39" s="37">
        <f>IF(F39="absent",MAX($J$6:J38)+1,"")</f>
        <v>3</v>
      </c>
      <c r="K39" s="59">
        <v>42558</v>
      </c>
      <c r="L39" s="60"/>
      <c r="M39" s="61" t="s">
        <v>14</v>
      </c>
      <c r="N39" s="62"/>
      <c r="O39" s="30"/>
      <c r="P39" s="63" t="s">
        <v>39</v>
      </c>
      <c r="Q39" s="64"/>
      <c r="R39" s="21"/>
      <c r="S39" s="22"/>
      <c r="T39" s="37">
        <f>IF(P39="absent",MAX($J$6:T38)+1,"")</f>
        <v>42560</v>
      </c>
    </row>
    <row r="41" spans="1:20" x14ac:dyDescent="0.25">
      <c r="A41" s="46" t="s">
        <v>41</v>
      </c>
      <c r="B41" s="46"/>
      <c r="C41" s="46"/>
      <c r="D41" s="46"/>
      <c r="E41" s="46"/>
      <c r="F41" s="46"/>
      <c r="G41" s="46"/>
      <c r="H41" s="46"/>
      <c r="I41" s="46"/>
    </row>
    <row r="42" spans="1:20" x14ac:dyDescent="0.25">
      <c r="A42" s="46"/>
      <c r="B42" s="46"/>
      <c r="C42" s="46"/>
      <c r="D42" s="46"/>
      <c r="E42" s="46"/>
      <c r="F42" s="46"/>
      <c r="G42" s="46"/>
      <c r="H42" s="46"/>
      <c r="I42" s="46"/>
    </row>
  </sheetData>
  <mergeCells count="127">
    <mergeCell ref="K36:R36"/>
    <mergeCell ref="K38:L38"/>
    <mergeCell ref="M38:N38"/>
    <mergeCell ref="O38:R38"/>
    <mergeCell ref="K39:L39"/>
    <mergeCell ref="M39:N39"/>
    <mergeCell ref="P39:Q39"/>
    <mergeCell ref="K32:S32"/>
    <mergeCell ref="K33:S33"/>
    <mergeCell ref="L34:O34"/>
    <mergeCell ref="P34:S34"/>
    <mergeCell ref="L35:O35"/>
    <mergeCell ref="P35:S35"/>
    <mergeCell ref="K28:R28"/>
    <mergeCell ref="K30:L30"/>
    <mergeCell ref="M30:N30"/>
    <mergeCell ref="O30:R30"/>
    <mergeCell ref="K31:L31"/>
    <mergeCell ref="M31:N31"/>
    <mergeCell ref="P31:Q31"/>
    <mergeCell ref="K24:S24"/>
    <mergeCell ref="K25:S25"/>
    <mergeCell ref="L26:O26"/>
    <mergeCell ref="P26:S26"/>
    <mergeCell ref="L27:O27"/>
    <mergeCell ref="P27:S27"/>
    <mergeCell ref="K20:R20"/>
    <mergeCell ref="K22:L22"/>
    <mergeCell ref="M22:N22"/>
    <mergeCell ref="O22:R22"/>
    <mergeCell ref="K23:L23"/>
    <mergeCell ref="M23:N23"/>
    <mergeCell ref="P23:Q23"/>
    <mergeCell ref="K17:S17"/>
    <mergeCell ref="L18:O18"/>
    <mergeCell ref="P18:S18"/>
    <mergeCell ref="L19:O19"/>
    <mergeCell ref="P19:S19"/>
    <mergeCell ref="K12:R12"/>
    <mergeCell ref="K14:L14"/>
    <mergeCell ref="M14:N14"/>
    <mergeCell ref="O14:R14"/>
    <mergeCell ref="K15:L15"/>
    <mergeCell ref="M15:N15"/>
    <mergeCell ref="P15:Q15"/>
    <mergeCell ref="K8:S8"/>
    <mergeCell ref="K9:S9"/>
    <mergeCell ref="L10:O10"/>
    <mergeCell ref="P10:S10"/>
    <mergeCell ref="L11:O11"/>
    <mergeCell ref="P11:S11"/>
    <mergeCell ref="K4:R4"/>
    <mergeCell ref="K6:L6"/>
    <mergeCell ref="M6:N6"/>
    <mergeCell ref="O6:R6"/>
    <mergeCell ref="K7:L7"/>
    <mergeCell ref="M7:N7"/>
    <mergeCell ref="P7:Q7"/>
    <mergeCell ref="K1:S1"/>
    <mergeCell ref="L2:O2"/>
    <mergeCell ref="P2:S2"/>
    <mergeCell ref="L3:O3"/>
    <mergeCell ref="P3:S3"/>
    <mergeCell ref="A6:B6"/>
    <mergeCell ref="C6:D6"/>
    <mergeCell ref="E6:H6"/>
    <mergeCell ref="A12:H12"/>
    <mergeCell ref="A15:B15"/>
    <mergeCell ref="C15:D15"/>
    <mergeCell ref="F15:G15"/>
    <mergeCell ref="A14:B14"/>
    <mergeCell ref="C14:D14"/>
    <mergeCell ref="E14:H14"/>
    <mergeCell ref="B11:E11"/>
    <mergeCell ref="F11:I11"/>
    <mergeCell ref="A8:I8"/>
    <mergeCell ref="A7:B7"/>
    <mergeCell ref="C7:D7"/>
    <mergeCell ref="F7:G7"/>
    <mergeCell ref="E22:H22"/>
    <mergeCell ref="B19:E19"/>
    <mergeCell ref="F19:I19"/>
    <mergeCell ref="A17:I17"/>
    <mergeCell ref="B18:E18"/>
    <mergeCell ref="F18:I18"/>
    <mergeCell ref="A20:H20"/>
    <mergeCell ref="A22:B22"/>
    <mergeCell ref="C22:D22"/>
    <mergeCell ref="A30:B30"/>
    <mergeCell ref="C30:D30"/>
    <mergeCell ref="E30:H30"/>
    <mergeCell ref="A9:I9"/>
    <mergeCell ref="B10:E10"/>
    <mergeCell ref="F10:I10"/>
    <mergeCell ref="A28:H28"/>
    <mergeCell ref="B27:E27"/>
    <mergeCell ref="F27:I27"/>
    <mergeCell ref="A24:I24"/>
    <mergeCell ref="A25:I25"/>
    <mergeCell ref="B26:E26"/>
    <mergeCell ref="F26:I26"/>
    <mergeCell ref="A23:B23"/>
    <mergeCell ref="C23:D23"/>
    <mergeCell ref="F23:G23"/>
    <mergeCell ref="A32:I32"/>
    <mergeCell ref="A33:I33"/>
    <mergeCell ref="B34:E34"/>
    <mergeCell ref="F34:I34"/>
    <mergeCell ref="A31:B31"/>
    <mergeCell ref="C31:D31"/>
    <mergeCell ref="F31:G31"/>
    <mergeCell ref="A41:I42"/>
    <mergeCell ref="B3:E3"/>
    <mergeCell ref="F3:I3"/>
    <mergeCell ref="A4:H4"/>
    <mergeCell ref="A1:I1"/>
    <mergeCell ref="B2:E2"/>
    <mergeCell ref="F2:I2"/>
    <mergeCell ref="A39:B39"/>
    <mergeCell ref="C39:D39"/>
    <mergeCell ref="F39:G39"/>
    <mergeCell ref="A38:B38"/>
    <mergeCell ref="C38:D38"/>
    <mergeCell ref="E38:H38"/>
    <mergeCell ref="B35:E35"/>
    <mergeCell ref="F35:I35"/>
    <mergeCell ref="A36:H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28.7109375" customWidth="1"/>
    <col min="2" max="3" width="20" customWidth="1"/>
    <col min="4" max="4" width="11.42578125" style="32"/>
  </cols>
  <sheetData>
    <row r="1" spans="1:4" x14ac:dyDescent="0.25">
      <c r="A1" s="33" t="s">
        <v>35</v>
      </c>
      <c r="B1" s="33" t="s">
        <v>30</v>
      </c>
      <c r="C1" s="33" t="s">
        <v>37</v>
      </c>
      <c r="D1" s="34" t="s">
        <v>36</v>
      </c>
    </row>
    <row r="2" spans="1:4" x14ac:dyDescent="0.25">
      <c r="A2" s="35" t="str">
        <f>IF(ROWS(A$2:A2)&lt;=MAX(Feuil2!$J:$J),INDEX(Feuil2!$A:$A,MATCH(ROWS(A$2:A2),Feuil2!$J:$J,0)-3,),"")</f>
        <v>cellule Rex</v>
      </c>
      <c r="B2" s="35">
        <f>IF(ROWS(B$2:B2)&lt;=MAX(Feuil2!$J:$J),INDEX(Feuil2!$B:$B,MATCH(ROWS(B$2:B2),Feuil2!$J:$J,0)-4,),"")</f>
        <v>0</v>
      </c>
      <c r="C2" s="35">
        <f>IF(ROWS(C$2:C2)&lt;=MAX(Feuil2!$J:$J),INDEX(Feuil2!$F:$F,MATCH(ROWS(C$2:C2),Feuil2!$J:$J,0)-4,),"")</f>
        <v>0</v>
      </c>
      <c r="D2" s="36">
        <f>IF(ROWS(D$2:D2)&lt;=MAX(Feuil2!$J:$J),INDEX(Feuil2!$A:$A,MATCH(ROWS(D$2:D2),Feuil2!$J:$J,0),),"")</f>
        <v>42558</v>
      </c>
    </row>
    <row r="3" spans="1:4" x14ac:dyDescent="0.25">
      <c r="A3" s="35" t="str">
        <f>IF(ROWS(A$2:A3)&lt;=MAX(Feuil2!$J:$J),INDEX(Feuil2!$A:$A,MATCH(ROWS(A$2:A3),Feuil2!$J:$J,0)-3,),"")</f>
        <v xml:space="preserve">cellule compétence </v>
      </c>
      <c r="B3" s="35">
        <f>IF(ROWS(B$2:B3)&lt;=MAX(Feuil2!$J:$J),INDEX(Feuil2!$B:$B,MATCH(ROWS(B$2:B3),Feuil2!$J:$J,0)-4,),"")</f>
        <v>0</v>
      </c>
      <c r="C3" s="35">
        <f>IF(ROWS(C$2:C3)&lt;=MAX(Feuil2!$J:$J),INDEX(Feuil2!$F:$F,MATCH(ROWS(C$2:C3),Feuil2!$J:$J,0)-4,),"")</f>
        <v>0</v>
      </c>
      <c r="D3" s="36">
        <f>IF(ROWS(D$2:D3)&lt;=MAX(Feuil2!$J:$J),INDEX(Feuil2!$A:$A,MATCH(ROWS(D$2:D3),Feuil2!$J:$J,0),),"")</f>
        <v>42558</v>
      </c>
    </row>
    <row r="4" spans="1:4" x14ac:dyDescent="0.25">
      <c r="A4" s="35" t="str">
        <f>IF(ROWS(A$2:A4)&lt;=MAX(Feuil2!$J:$J),INDEX(Feuil2!$A:$A,MATCH(ROWS(A$2:A4),Feuil2!$J:$J,0)-3,),"")</f>
        <v xml:space="preserve">cellule compétence </v>
      </c>
      <c r="B4" s="35">
        <f>IF(ROWS(B$2:B4)&lt;=MAX(Feuil2!$J:$J),INDEX(Feuil2!$B:$B,MATCH(ROWS(B$2:B4),Feuil2!$J:$J,0)-4,),"")</f>
        <v>0</v>
      </c>
      <c r="C4" s="35">
        <f>IF(ROWS(C$2:C4)&lt;=MAX(Feuil2!$J:$J),INDEX(Feuil2!$F:$F,MATCH(ROWS(C$2:C4),Feuil2!$J:$J,0)-4,),"")</f>
        <v>0</v>
      </c>
      <c r="D4" s="36">
        <f>IF(ROWS(D$2:D4)&lt;=MAX(Feuil2!$J:$J),INDEX(Feuil2!$A:$A,MATCH(ROWS(D$2:D4),Feuil2!$J:$J,0),),"")</f>
        <v>42558</v>
      </c>
    </row>
    <row r="5" spans="1:4" x14ac:dyDescent="0.25">
      <c r="A5" s="35" t="str">
        <f>IF(ROWS(A$2:A5)&lt;=MAX(Feuil2!$J:$J),INDEX(Feuil2!$A:$A,MATCH(ROWS(A$2:A5),Feuil2!$J:$J,0)-3,),"")</f>
        <v/>
      </c>
      <c r="B5" s="35" t="str">
        <f>IF(ROWS(B$2:B5)&lt;=MAX(Feuil2!$J:$J),INDEX(Feuil2!$B:$B,MATCH(ROWS(B$2:B5),Feuil2!$J:$J,0)-5,),"")</f>
        <v/>
      </c>
      <c r="C5" s="35" t="str">
        <f>IF(ROWS(C$2:C5)&lt;=MAX(Feuil2!$J:$J),INDEX(Feuil2!$F:$F,MATCH(ROWS(C$2:C5),Feuil2!$J:$J,0)-5,),"")</f>
        <v/>
      </c>
      <c r="D5" s="36" t="str">
        <f>IF(ROWS(D$2:D5)&lt;=MAX(Feuil2!$J:$J),INDEX(Feuil2!$A:$A,MATCH(ROWS(D$2:D5),Feuil2!$J:$J,0),),"")</f>
        <v/>
      </c>
    </row>
    <row r="6" spans="1:4" x14ac:dyDescent="0.25">
      <c r="A6" s="35" t="str">
        <f>IF(ROWS(A$2:A6)&lt;=MAX(Feuil2!$J:$J),INDEX(Feuil2!$A:$A,MATCH(ROWS(A$2:A6),Feuil2!$J:$J,0)-3,),"")</f>
        <v/>
      </c>
      <c r="B6" s="35" t="str">
        <f>IF(ROWS(B$2:B6)&lt;=MAX(Feuil2!$J:$J),INDEX(Feuil2!$B:$B,MATCH(ROWS(B$2:B6),Feuil2!$J:$J,0)-5,),"")</f>
        <v/>
      </c>
      <c r="C6" s="35" t="str">
        <f>IF(ROWS(C$2:C6)&lt;=MAX(Feuil2!$J:$J),INDEX(Feuil2!$F:$F,MATCH(ROWS(C$2:C6),Feuil2!$J:$J,0)-5,),"")</f>
        <v/>
      </c>
      <c r="D6" s="36" t="str">
        <f>IF(ROWS(D$2:D6)&lt;=MAX(Feuil2!$J:$J),INDEX(Feuil2!$A:$A,MATCH(ROWS(D$2:D6),Feuil2!$J:$J,0),),"")</f>
        <v/>
      </c>
    </row>
    <row r="7" spans="1:4" x14ac:dyDescent="0.25">
      <c r="A7" s="35" t="str">
        <f>IF(ROWS(A$2:A7)&lt;=MAX(Feuil2!$J:$J),INDEX(Feuil2!$A:$A,MATCH(ROWS(A$2:A7),Feuil2!$J:$J,0)-3,),"")</f>
        <v/>
      </c>
      <c r="B7" s="35" t="str">
        <f>IF(ROWS(B$2:B7)&lt;=MAX(Feuil2!$J:$J),INDEX(Feuil2!$B:$B,MATCH(ROWS(B$2:B7),Feuil2!$J:$J,0)-5,),"")</f>
        <v/>
      </c>
      <c r="C7" s="35" t="str">
        <f>IF(ROWS(C$2:C7)&lt;=MAX(Feuil2!$J:$J),INDEX(Feuil2!$F:$F,MATCH(ROWS(C$2:C7),Feuil2!$J:$J,0)-5,),"")</f>
        <v/>
      </c>
      <c r="D7" s="36" t="str">
        <f>IF(ROWS(D$2:D7)&lt;=MAX(Feuil2!$J:$J),INDEX(Feuil2!$A:$A,MATCH(ROWS(D$2:D7),Feuil2!$J:$J,0),),"")</f>
        <v/>
      </c>
    </row>
    <row r="8" spans="1:4" x14ac:dyDescent="0.25">
      <c r="A8" s="35" t="str">
        <f>IF(ROWS(A$2:A8)&lt;=MAX(Feuil2!$J:$J),INDEX(Feuil2!$A:$A,MATCH(ROWS(A$2:A8),Feuil2!$J:$J,0)-3,),"")</f>
        <v/>
      </c>
      <c r="B8" s="35" t="str">
        <f>IF(ROWS(B$2:B8)&lt;=MAX(Feuil2!$J:$J),INDEX(Feuil2!$B:$B,MATCH(ROWS(B$2:B8),Feuil2!$J:$J,0)-5,),"")</f>
        <v/>
      </c>
      <c r="C8" s="35" t="str">
        <f>IF(ROWS(C$2:C8)&lt;=MAX(Feuil2!$J:$J),INDEX(Feuil2!$F:$F,MATCH(ROWS(C$2:C8),Feuil2!$J:$J,0)-5,),"")</f>
        <v/>
      </c>
      <c r="D8" s="36" t="str">
        <f>IF(ROWS(D$2:D8)&lt;=MAX(Feuil2!$J:$J),INDEX(Feuil2!$A:$A,MATCH(ROWS(D$2:D8),Feuil2!$J:$J,0),),"")</f>
        <v/>
      </c>
    </row>
    <row r="9" spans="1:4" x14ac:dyDescent="0.25">
      <c r="A9" s="35" t="str">
        <f>IF(ROWS(A$2:A9)&lt;=MAX(Feuil2!$J:$J),INDEX(Feuil2!$A:$A,MATCH(ROWS(A$2:A9),Feuil2!$J:$J,0)-3,),"")</f>
        <v/>
      </c>
      <c r="B9" s="35" t="str">
        <f>IF(ROWS(B$2:B9)&lt;=MAX(Feuil2!$J:$J),INDEX(Feuil2!$B:$B,MATCH(ROWS(B$2:B9),Feuil2!$J:$J,0)-5,),"")</f>
        <v/>
      </c>
      <c r="C9" s="35" t="str">
        <f>IF(ROWS(C$2:C9)&lt;=MAX(Feuil2!$J:$J),INDEX(Feuil2!$F:$F,MATCH(ROWS(C$2:C9),Feuil2!$J:$J,0)-5,),"")</f>
        <v/>
      </c>
      <c r="D9" s="36" t="str">
        <f>IF(ROWS(D$2:D9)&lt;=MAX(Feuil2!$J:$J),INDEX(Feuil2!$A:$A,MATCH(ROWS(D$2:D9),Feuil2!$J:$J,0),),"")</f>
        <v/>
      </c>
    </row>
    <row r="10" spans="1:4" x14ac:dyDescent="0.25">
      <c r="A10" s="35" t="str">
        <f>IF(ROWS(A$2:A10)&lt;=MAX(Feuil2!$J:$J),INDEX(Feuil2!$A:$A,MATCH(ROWS(A$2:A10),Feuil2!$J:$J,0)-3,),"")</f>
        <v/>
      </c>
      <c r="B10" s="35" t="str">
        <f>IF(ROWS(B$2:B10)&lt;=MAX(Feuil2!$J:$J),INDEX(Feuil2!$B:$B,MATCH(ROWS(B$2:B10),Feuil2!$J:$J,0)-5,),"")</f>
        <v/>
      </c>
      <c r="C10" s="35" t="str">
        <f>IF(ROWS(C$2:C10)&lt;=MAX(Feuil2!$J:$J),INDEX(Feuil2!$F:$F,MATCH(ROWS(C$2:C10),Feuil2!$J:$J,0)-5,),"")</f>
        <v/>
      </c>
      <c r="D10" s="36" t="str">
        <f>IF(ROWS(D$2:D10)&lt;=MAX(Feuil2!$J:$J),INDEX(Feuil2!$A:$A,MATCH(ROWS(D$2:D10),Feuil2!$J:$J,0),),"")</f>
        <v/>
      </c>
    </row>
    <row r="11" spans="1:4" x14ac:dyDescent="0.25">
      <c r="A11" s="35" t="str">
        <f>IF(ROWS(A$2:A11)&lt;=MAX(Feuil2!$J:$J),INDEX(Feuil2!$A:$A,MATCH(ROWS(A$2:A11),Feuil2!$J:$J,0)-3,),"")</f>
        <v/>
      </c>
      <c r="B11" s="35" t="str">
        <f>IF(ROWS(B$2:B11)&lt;=MAX(Feuil2!$J:$J),INDEX(Feuil2!$B:$B,MATCH(ROWS(B$2:B11),Feuil2!$J:$J,0)-5,),"")</f>
        <v/>
      </c>
      <c r="C11" s="35" t="str">
        <f>IF(ROWS(C$2:C11)&lt;=MAX(Feuil2!$J:$J),INDEX(Feuil2!$F:$F,MATCH(ROWS(C$2:C11),Feuil2!$J:$J,0)-5,),"")</f>
        <v/>
      </c>
      <c r="D11" s="36" t="str">
        <f>IF(ROWS(D$2:D11)&lt;=MAX(Feuil2!$J:$J),INDEX(Feuil2!$A:$A,MATCH(ROWS(D$2:D11),Feuil2!$J:$J,0),),"")</f>
        <v/>
      </c>
    </row>
    <row r="12" spans="1:4" x14ac:dyDescent="0.25">
      <c r="A12" s="35"/>
      <c r="B12" s="35"/>
      <c r="C12" s="35"/>
      <c r="D12" s="36"/>
    </row>
    <row r="17" spans="1:4" x14ac:dyDescent="0.25">
      <c r="A17" s="46" t="s">
        <v>42</v>
      </c>
      <c r="B17" s="46"/>
      <c r="C17" s="46"/>
      <c r="D17" s="46"/>
    </row>
    <row r="18" spans="1:4" x14ac:dyDescent="0.25">
      <c r="A18" s="46"/>
      <c r="B18" s="46"/>
      <c r="C18" s="46"/>
      <c r="D18" s="46"/>
    </row>
  </sheetData>
  <mergeCells count="1">
    <mergeCell ref="A17:D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SNCF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6116689A</dc:creator>
  <cp:lastModifiedBy>Patrick Aimé</cp:lastModifiedBy>
  <dcterms:created xsi:type="dcterms:W3CDTF">2016-07-12T13:41:32Z</dcterms:created>
  <dcterms:modified xsi:type="dcterms:W3CDTF">2016-08-10T16:14:18Z</dcterms:modified>
</cp:coreProperties>
</file>