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10290"/>
  </bookViews>
  <sheets>
    <sheet name="Feuil1" sheetId="1" r:id="rId1"/>
    <sheet name="Feuil2" sheetId="2" r:id="rId2"/>
    <sheet name="Feuil3" sheetId="3" r:id="rId3"/>
  </sheets>
  <calcPr calcId="145621" calcCompleted="0" calcOnSave="0"/>
</workbook>
</file>

<file path=xl/calcChain.xml><?xml version="1.0" encoding="utf-8"?>
<calcChain xmlns="http://schemas.openxmlformats.org/spreadsheetml/2006/main">
  <c r="AK49" i="1" l="1"/>
  <c r="AK12" i="1" l="1"/>
  <c r="AK13" i="1" s="1"/>
  <c r="AK14" i="1" s="1"/>
  <c r="AK15" i="1" s="1"/>
  <c r="AK16" i="1" s="1"/>
  <c r="AK17" i="1" s="1"/>
  <c r="AK18" i="1" s="1"/>
  <c r="AK19" i="1" s="1"/>
  <c r="AK20" i="1" s="1"/>
  <c r="AK21" i="1"/>
  <c r="AK22" i="1"/>
  <c r="AK23" i="1"/>
  <c r="AK24" i="1" s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2" i="1"/>
  <c r="AK3" i="1" s="1"/>
  <c r="AK4" i="1" s="1"/>
  <c r="AK5" i="1" s="1"/>
  <c r="AK6" i="1" s="1"/>
  <c r="AK7" i="1" s="1"/>
  <c r="AK8" i="1" s="1"/>
  <c r="AK9" i="1" s="1"/>
  <c r="AK10" i="1" s="1"/>
  <c r="AK11" i="1" s="1"/>
  <c r="AI12" i="1"/>
  <c r="AI13" i="1" s="1"/>
  <c r="AI14" i="1" s="1"/>
  <c r="AI15" i="1" s="1"/>
  <c r="AI16" i="1" s="1"/>
  <c r="AI17" i="1" s="1"/>
  <c r="AI18" i="1" s="1"/>
  <c r="AI19" i="1" s="1"/>
  <c r="AI20" i="1" s="1"/>
  <c r="AI21" i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J2" i="1"/>
  <c r="AI2" i="1" l="1"/>
  <c r="AI3" i="1" s="1"/>
  <c r="AI4" i="1" s="1"/>
  <c r="AI5" i="1" s="1"/>
  <c r="AI6" i="1" s="1"/>
  <c r="AI7" i="1" s="1"/>
  <c r="AI8" i="1" s="1"/>
  <c r="AI9" i="1" s="1"/>
  <c r="AI10" i="1" s="1"/>
  <c r="AI11" i="1" s="1"/>
</calcChain>
</file>

<file path=xl/sharedStrings.xml><?xml version="1.0" encoding="utf-8"?>
<sst xmlns="http://schemas.openxmlformats.org/spreadsheetml/2006/main" count="400" uniqueCount="34">
  <si>
    <t>nomcan</t>
  </si>
  <si>
    <t>nom</t>
  </si>
  <si>
    <t>UF</t>
  </si>
  <si>
    <t>partido</t>
  </si>
  <si>
    <t>numerocan</t>
  </si>
  <si>
    <t>impeachment</t>
  </si>
  <si>
    <t>setor</t>
  </si>
  <si>
    <t>valor</t>
  </si>
  <si>
    <t>totaldep</t>
  </si>
  <si>
    <t>%fundingbydep</t>
  </si>
  <si>
    <t>calcul wgtmaior</t>
  </si>
  <si>
    <t>wgtmaior</t>
  </si>
  <si>
    <t>doador</t>
  </si>
  <si>
    <t>setorste</t>
  </si>
  <si>
    <t>constru</t>
  </si>
  <si>
    <t>soeurs</t>
  </si>
  <si>
    <t>maioremp</t>
  </si>
  <si>
    <t>Abel</t>
  </si>
  <si>
    <t>RR</t>
  </si>
  <si>
    <t>DEM</t>
  </si>
  <si>
    <t>.</t>
  </si>
  <si>
    <t>une chose</t>
  </si>
  <si>
    <t>0.00000000</t>
  </si>
  <si>
    <t>une autre</t>
  </si>
  <si>
    <t>Jose</t>
  </si>
  <si>
    <t>CE</t>
  </si>
  <si>
    <t>PP</t>
  </si>
  <si>
    <t>x</t>
  </si>
  <si>
    <t>y</t>
  </si>
  <si>
    <t>Adal</t>
  </si>
  <si>
    <t>PE</t>
  </si>
  <si>
    <t>PTB</t>
  </si>
  <si>
    <t>nb</t>
  </si>
  <si>
    <t>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</si>
</sst>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353535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" fillId="3" borderId="0" xfId="0" applyFont="1" applyFill="1"/>
    <xf numFmtId="0" fontId="1" fillId="2" borderId="0" xfId="0" applyFont="1" applyFill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164" fontId="4" fillId="4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0" xfId="0" applyNumberFormat="1" applyFont="1" applyFill="1"/>
    <xf numFmtId="0" fontId="4" fillId="4" borderId="0" xfId="0" applyNumberFormat="1" applyFont="1" applyFill="1" applyAlignment="1">
      <alignment vertic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49"/>
  <sheetViews>
    <sheetView tabSelected="1" topLeftCell="Z1" zoomScale="85" zoomScaleNormal="85" workbookViewId="0">
      <selection activeCell="AJ46" sqref="AJ46"/>
    </sheetView>
  </sheetViews>
  <sheetFormatPr baseColWidth="10" defaultRowHeight="15" x14ac:dyDescent="0.25"/>
  <cols>
    <col min="36" max="37" width="11.42578125" style="13"/>
  </cols>
  <sheetData>
    <row r="1" spans="1:43" ht="30" x14ac:dyDescent="0.25">
      <c r="A1" s="1" t="s">
        <v>0</v>
      </c>
      <c r="B1" s="2" t="s">
        <v>1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 t="s">
        <v>2</v>
      </c>
      <c r="J1" s="3" t="s">
        <v>3</v>
      </c>
      <c r="K1" s="3" t="s">
        <v>4</v>
      </c>
      <c r="L1" s="3" t="s">
        <v>5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>
        <v>12</v>
      </c>
      <c r="S1" s="3">
        <v>13</v>
      </c>
      <c r="T1" s="3">
        <v>14</v>
      </c>
      <c r="U1" s="3">
        <v>15</v>
      </c>
      <c r="V1" s="3">
        <v>16</v>
      </c>
      <c r="W1" s="3">
        <v>17</v>
      </c>
      <c r="X1" s="3">
        <v>18</v>
      </c>
      <c r="Y1" s="3">
        <v>19</v>
      </c>
      <c r="Z1" s="3">
        <v>20</v>
      </c>
      <c r="AA1" s="3">
        <v>21</v>
      </c>
      <c r="AB1" s="3">
        <v>22</v>
      </c>
      <c r="AC1" s="3">
        <v>23</v>
      </c>
      <c r="AD1" s="3">
        <v>24</v>
      </c>
      <c r="AE1" s="3" t="s">
        <v>6</v>
      </c>
      <c r="AF1" s="3" t="s">
        <v>7</v>
      </c>
      <c r="AG1" s="3" t="s">
        <v>8</v>
      </c>
      <c r="AH1" s="3" t="s">
        <v>9</v>
      </c>
      <c r="AI1" s="4" t="s">
        <v>10</v>
      </c>
      <c r="AJ1" s="11" t="s">
        <v>32</v>
      </c>
      <c r="AK1" s="11" t="s">
        <v>33</v>
      </c>
      <c r="AL1" s="5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</row>
    <row r="2" spans="1:43" x14ac:dyDescent="0.25">
      <c r="A2" s="6" t="s">
        <v>17</v>
      </c>
      <c r="B2" s="7" t="s">
        <v>17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 t="s">
        <v>18</v>
      </c>
      <c r="J2" s="8" t="s">
        <v>19</v>
      </c>
      <c r="L2" s="8">
        <v>1</v>
      </c>
      <c r="M2" s="8">
        <v>1</v>
      </c>
      <c r="N2" s="8">
        <v>0</v>
      </c>
      <c r="O2" s="8">
        <v>1</v>
      </c>
      <c r="P2" s="8">
        <v>0</v>
      </c>
      <c r="Q2" s="8">
        <v>0</v>
      </c>
      <c r="R2" s="8">
        <v>1</v>
      </c>
      <c r="S2" s="8">
        <v>0</v>
      </c>
      <c r="T2" s="8">
        <v>0</v>
      </c>
      <c r="U2" s="8">
        <v>0</v>
      </c>
      <c r="V2" s="8">
        <v>1</v>
      </c>
      <c r="W2" s="8">
        <v>0</v>
      </c>
      <c r="X2" s="8">
        <v>0</v>
      </c>
      <c r="Y2" s="8">
        <v>0</v>
      </c>
      <c r="Z2" s="8">
        <v>2</v>
      </c>
      <c r="AA2" s="8">
        <v>0</v>
      </c>
      <c r="AB2" s="8">
        <v>0</v>
      </c>
      <c r="AC2" s="8">
        <v>0</v>
      </c>
      <c r="AD2" s="8">
        <v>0</v>
      </c>
      <c r="AE2" s="8" t="s">
        <v>20</v>
      </c>
      <c r="AF2" s="8">
        <v>724</v>
      </c>
      <c r="AG2" s="8">
        <v>199396</v>
      </c>
      <c r="AH2" s="8">
        <v>3.6309659999999998E-3</v>
      </c>
      <c r="AI2" s="9">
        <f t="shared" ref="AI2:AI49" ca="1" si="0">IF(A2=A1,AI1,SUMIF(OFFSET($AQ$2,AK2,,AJ2,),1,(OFFSET($AF$2,AK2,,AJ2,)))/SUM(OFFSET($AF$2,AK2,,AJ2,),1))</f>
        <v>0.18642206251849325</v>
      </c>
      <c r="AJ2" s="12">
        <f t="shared" ref="AJ2:AJ49" si="1">COUNTIF(A:A,A2)</f>
        <v>10</v>
      </c>
      <c r="AK2" s="12">
        <f>IF(A2=A1,AK1,ROW()-2)</f>
        <v>0</v>
      </c>
      <c r="AL2" s="10">
        <v>0</v>
      </c>
      <c r="AM2" s="8" t="s">
        <v>21</v>
      </c>
      <c r="AN2" s="8" t="s">
        <v>20</v>
      </c>
      <c r="AO2" s="8">
        <v>0</v>
      </c>
      <c r="AP2" s="8">
        <v>0</v>
      </c>
      <c r="AQ2" s="8">
        <v>1</v>
      </c>
    </row>
    <row r="3" spans="1:43" x14ac:dyDescent="0.25">
      <c r="A3" s="6" t="s">
        <v>17</v>
      </c>
      <c r="B3" s="7" t="s">
        <v>17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 t="s">
        <v>18</v>
      </c>
      <c r="J3" s="8" t="s">
        <v>19</v>
      </c>
      <c r="L3" s="8">
        <v>1</v>
      </c>
      <c r="M3" s="8">
        <v>1</v>
      </c>
      <c r="N3" s="8">
        <v>0</v>
      </c>
      <c r="O3" s="8">
        <v>1</v>
      </c>
      <c r="P3" s="8">
        <v>0</v>
      </c>
      <c r="Q3" s="8">
        <v>0</v>
      </c>
      <c r="R3" s="8">
        <v>1</v>
      </c>
      <c r="S3" s="8">
        <v>0</v>
      </c>
      <c r="T3" s="8">
        <v>0</v>
      </c>
      <c r="U3" s="8">
        <v>0</v>
      </c>
      <c r="V3" s="8">
        <v>1</v>
      </c>
      <c r="W3" s="8">
        <v>0</v>
      </c>
      <c r="X3" s="8">
        <v>0</v>
      </c>
      <c r="Y3" s="8">
        <v>0</v>
      </c>
      <c r="Z3" s="8">
        <v>2</v>
      </c>
      <c r="AA3" s="8">
        <v>0</v>
      </c>
      <c r="AB3" s="8">
        <v>0</v>
      </c>
      <c r="AC3" s="8">
        <v>0</v>
      </c>
      <c r="AD3" s="8">
        <v>0</v>
      </c>
      <c r="AE3" s="8" t="s">
        <v>20</v>
      </c>
      <c r="AF3" s="8">
        <v>3500</v>
      </c>
      <c r="AG3" s="8">
        <v>199396</v>
      </c>
      <c r="AH3" s="8">
        <v>1.7553010000000001E-2</v>
      </c>
      <c r="AI3" s="9">
        <f t="shared" ca="1" si="0"/>
        <v>0.18642206251849325</v>
      </c>
      <c r="AJ3" s="12">
        <f t="shared" si="1"/>
        <v>10</v>
      </c>
      <c r="AK3" s="12">
        <f t="shared" ref="AK3:AK49" si="2">IF(A3=A2,AK2,ROW()-2)</f>
        <v>0</v>
      </c>
      <c r="AL3" s="10" t="s">
        <v>22</v>
      </c>
      <c r="AM3" s="8" t="s">
        <v>23</v>
      </c>
      <c r="AN3" s="8" t="s">
        <v>20</v>
      </c>
      <c r="AO3" s="8">
        <v>0</v>
      </c>
      <c r="AP3" s="8">
        <v>0</v>
      </c>
      <c r="AQ3" s="8">
        <v>0</v>
      </c>
    </row>
    <row r="4" spans="1:43" x14ac:dyDescent="0.25">
      <c r="A4" s="6" t="s">
        <v>17</v>
      </c>
      <c r="B4" s="7" t="s">
        <v>17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 t="s">
        <v>18</v>
      </c>
      <c r="J4" s="8" t="s">
        <v>19</v>
      </c>
      <c r="L4" s="8">
        <v>1</v>
      </c>
      <c r="M4" s="8">
        <v>1</v>
      </c>
      <c r="N4" s="8">
        <v>0</v>
      </c>
      <c r="O4" s="8">
        <v>1</v>
      </c>
      <c r="P4" s="8">
        <v>0</v>
      </c>
      <c r="Q4" s="8">
        <v>0</v>
      </c>
      <c r="R4" s="8">
        <v>1</v>
      </c>
      <c r="S4" s="8">
        <v>0</v>
      </c>
      <c r="T4" s="8">
        <v>0</v>
      </c>
      <c r="U4" s="8">
        <v>0</v>
      </c>
      <c r="V4" s="8">
        <v>1</v>
      </c>
      <c r="W4" s="8">
        <v>0</v>
      </c>
      <c r="X4" s="8">
        <v>0</v>
      </c>
      <c r="Y4" s="8">
        <v>0</v>
      </c>
      <c r="Z4" s="8">
        <v>2</v>
      </c>
      <c r="AA4" s="8">
        <v>0</v>
      </c>
      <c r="AB4" s="8">
        <v>0</v>
      </c>
      <c r="AC4" s="8">
        <v>0</v>
      </c>
      <c r="AD4" s="8">
        <v>0</v>
      </c>
      <c r="AE4" s="8" t="s">
        <v>20</v>
      </c>
      <c r="AF4" s="8">
        <v>724</v>
      </c>
      <c r="AG4" s="8">
        <v>199396</v>
      </c>
      <c r="AH4" s="8">
        <v>3.6309659999999998E-3</v>
      </c>
      <c r="AI4" s="9">
        <f t="shared" ca="1" si="0"/>
        <v>0.18642206251849325</v>
      </c>
      <c r="AJ4" s="12">
        <f t="shared" si="1"/>
        <v>10</v>
      </c>
      <c r="AK4" s="12">
        <f t="shared" si="2"/>
        <v>0</v>
      </c>
      <c r="AL4" s="10" t="s">
        <v>22</v>
      </c>
      <c r="AM4" s="8" t="s">
        <v>23</v>
      </c>
      <c r="AN4" s="8" t="s">
        <v>20</v>
      </c>
      <c r="AO4" s="8">
        <v>0</v>
      </c>
      <c r="AP4" s="8">
        <v>0</v>
      </c>
      <c r="AQ4" s="8">
        <v>1</v>
      </c>
    </row>
    <row r="5" spans="1:43" x14ac:dyDescent="0.25">
      <c r="A5" s="6" t="s">
        <v>17</v>
      </c>
      <c r="B5" s="7" t="s">
        <v>17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 t="s">
        <v>18</v>
      </c>
      <c r="J5" s="8" t="s">
        <v>19</v>
      </c>
      <c r="L5" s="8">
        <v>1</v>
      </c>
      <c r="M5" s="8">
        <v>1</v>
      </c>
      <c r="N5" s="8">
        <v>0</v>
      </c>
      <c r="O5" s="8">
        <v>1</v>
      </c>
      <c r="P5" s="8">
        <v>0</v>
      </c>
      <c r="Q5" s="8">
        <v>0</v>
      </c>
      <c r="R5" s="8">
        <v>1</v>
      </c>
      <c r="S5" s="8">
        <v>0</v>
      </c>
      <c r="T5" s="8">
        <v>0</v>
      </c>
      <c r="U5" s="8">
        <v>0</v>
      </c>
      <c r="V5" s="8">
        <v>1</v>
      </c>
      <c r="W5" s="8">
        <v>0</v>
      </c>
      <c r="X5" s="8">
        <v>0</v>
      </c>
      <c r="Y5" s="8">
        <v>0</v>
      </c>
      <c r="Z5" s="8">
        <v>2</v>
      </c>
      <c r="AA5" s="8">
        <v>0</v>
      </c>
      <c r="AB5" s="8">
        <v>0</v>
      </c>
      <c r="AC5" s="8">
        <v>0</v>
      </c>
      <c r="AD5" s="8">
        <v>0</v>
      </c>
      <c r="AE5" s="8" t="s">
        <v>20</v>
      </c>
      <c r="AF5" s="8">
        <v>724</v>
      </c>
      <c r="AG5" s="8">
        <v>199396</v>
      </c>
      <c r="AH5" s="8">
        <v>3.6309659999999998E-3</v>
      </c>
      <c r="AI5" s="9">
        <f t="shared" ca="1" si="0"/>
        <v>0.18642206251849325</v>
      </c>
      <c r="AJ5" s="12">
        <f t="shared" si="1"/>
        <v>10</v>
      </c>
      <c r="AK5" s="12">
        <f t="shared" si="2"/>
        <v>0</v>
      </c>
      <c r="AL5" s="10" t="s">
        <v>22</v>
      </c>
      <c r="AM5" s="8" t="s">
        <v>23</v>
      </c>
      <c r="AN5" s="8" t="s">
        <v>20</v>
      </c>
      <c r="AO5" s="8">
        <v>0</v>
      </c>
      <c r="AP5" s="8">
        <v>0</v>
      </c>
      <c r="AQ5" s="8">
        <v>1</v>
      </c>
    </row>
    <row r="6" spans="1:43" x14ac:dyDescent="0.25">
      <c r="A6" s="6" t="s">
        <v>17</v>
      </c>
      <c r="B6" s="7" t="s">
        <v>17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 t="s">
        <v>18</v>
      </c>
      <c r="J6" s="8" t="s">
        <v>19</v>
      </c>
      <c r="L6" s="8">
        <v>1</v>
      </c>
      <c r="M6" s="8">
        <v>1</v>
      </c>
      <c r="N6" s="8">
        <v>0</v>
      </c>
      <c r="O6" s="8">
        <v>1</v>
      </c>
      <c r="P6" s="8">
        <v>0</v>
      </c>
      <c r="Q6" s="8">
        <v>0</v>
      </c>
      <c r="R6" s="8">
        <v>1</v>
      </c>
      <c r="S6" s="8">
        <v>0</v>
      </c>
      <c r="T6" s="8">
        <v>0</v>
      </c>
      <c r="U6" s="8">
        <v>0</v>
      </c>
      <c r="V6" s="8">
        <v>1</v>
      </c>
      <c r="W6" s="8">
        <v>0</v>
      </c>
      <c r="X6" s="8">
        <v>0</v>
      </c>
      <c r="Y6" s="8">
        <v>0</v>
      </c>
      <c r="Z6" s="8">
        <v>2</v>
      </c>
      <c r="AA6" s="8">
        <v>0</v>
      </c>
      <c r="AB6" s="8">
        <v>0</v>
      </c>
      <c r="AC6" s="8">
        <v>0</v>
      </c>
      <c r="AD6" s="8">
        <v>0</v>
      </c>
      <c r="AE6" s="8" t="s">
        <v>21</v>
      </c>
      <c r="AF6" s="8">
        <v>35000</v>
      </c>
      <c r="AG6" s="8">
        <v>199396</v>
      </c>
      <c r="AH6" s="8">
        <v>0.17553010099999999</v>
      </c>
      <c r="AI6" s="9">
        <f t="shared" ca="1" si="0"/>
        <v>0.18642206251849325</v>
      </c>
      <c r="AJ6" s="12">
        <f t="shared" si="1"/>
        <v>10</v>
      </c>
      <c r="AK6" s="12">
        <f t="shared" si="2"/>
        <v>0</v>
      </c>
      <c r="AL6" s="10" t="s">
        <v>22</v>
      </c>
      <c r="AM6" s="8" t="s">
        <v>23</v>
      </c>
      <c r="AN6" s="8" t="s">
        <v>20</v>
      </c>
      <c r="AO6" s="8">
        <v>0</v>
      </c>
      <c r="AP6" s="8">
        <v>0</v>
      </c>
      <c r="AQ6" s="8">
        <v>1</v>
      </c>
    </row>
    <row r="7" spans="1:43" x14ac:dyDescent="0.25">
      <c r="A7" s="6" t="s">
        <v>17</v>
      </c>
      <c r="B7" s="7" t="s">
        <v>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 t="s">
        <v>18</v>
      </c>
      <c r="J7" s="8" t="s">
        <v>19</v>
      </c>
      <c r="L7" s="8">
        <v>1</v>
      </c>
      <c r="M7" s="8">
        <v>1</v>
      </c>
      <c r="N7" s="8">
        <v>0</v>
      </c>
      <c r="O7" s="8">
        <v>1</v>
      </c>
      <c r="P7" s="8">
        <v>0</v>
      </c>
      <c r="Q7" s="8">
        <v>0</v>
      </c>
      <c r="R7" s="8">
        <v>1</v>
      </c>
      <c r="S7" s="8">
        <v>0</v>
      </c>
      <c r="T7" s="8">
        <v>0</v>
      </c>
      <c r="U7" s="8">
        <v>0</v>
      </c>
      <c r="V7" s="8">
        <v>1</v>
      </c>
      <c r="W7" s="8">
        <v>0</v>
      </c>
      <c r="X7" s="8">
        <v>0</v>
      </c>
      <c r="Y7" s="8">
        <v>0</v>
      </c>
      <c r="Z7" s="8">
        <v>2</v>
      </c>
      <c r="AA7" s="8">
        <v>0</v>
      </c>
      <c r="AB7" s="8">
        <v>0</v>
      </c>
      <c r="AC7" s="8">
        <v>0</v>
      </c>
      <c r="AD7" s="8">
        <v>0</v>
      </c>
      <c r="AE7" s="8" t="s">
        <v>21</v>
      </c>
      <c r="AF7" s="8">
        <v>40000</v>
      </c>
      <c r="AG7" s="8">
        <v>199396</v>
      </c>
      <c r="AH7" s="8">
        <v>0.20060583000000001</v>
      </c>
      <c r="AI7" s="9">
        <f t="shared" ca="1" si="0"/>
        <v>0.18642206251849325</v>
      </c>
      <c r="AJ7" s="12">
        <f t="shared" si="1"/>
        <v>10</v>
      </c>
      <c r="AK7" s="12">
        <f t="shared" si="2"/>
        <v>0</v>
      </c>
      <c r="AL7" s="10" t="s">
        <v>22</v>
      </c>
      <c r="AM7" s="8" t="s">
        <v>23</v>
      </c>
      <c r="AN7" s="8" t="s">
        <v>20</v>
      </c>
      <c r="AO7" s="8">
        <v>0</v>
      </c>
      <c r="AP7" s="8">
        <v>0</v>
      </c>
      <c r="AQ7" s="8">
        <v>0</v>
      </c>
    </row>
    <row r="8" spans="1:43" x14ac:dyDescent="0.25">
      <c r="A8" s="6" t="s">
        <v>17</v>
      </c>
      <c r="B8" s="7" t="s">
        <v>17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 t="s">
        <v>18</v>
      </c>
      <c r="J8" s="8" t="s">
        <v>19</v>
      </c>
      <c r="L8" s="8">
        <v>1</v>
      </c>
      <c r="M8" s="8">
        <v>1</v>
      </c>
      <c r="N8" s="8">
        <v>0</v>
      </c>
      <c r="O8" s="8">
        <v>1</v>
      </c>
      <c r="P8" s="8">
        <v>0</v>
      </c>
      <c r="Q8" s="8">
        <v>0</v>
      </c>
      <c r="R8" s="8">
        <v>1</v>
      </c>
      <c r="S8" s="8">
        <v>0</v>
      </c>
      <c r="T8" s="8">
        <v>0</v>
      </c>
      <c r="U8" s="8">
        <v>0</v>
      </c>
      <c r="V8" s="8">
        <v>1</v>
      </c>
      <c r="W8" s="8">
        <v>0</v>
      </c>
      <c r="X8" s="8">
        <v>0</v>
      </c>
      <c r="Y8" s="8">
        <v>0</v>
      </c>
      <c r="Z8" s="8">
        <v>2</v>
      </c>
      <c r="AA8" s="8">
        <v>0</v>
      </c>
      <c r="AB8" s="8">
        <v>0</v>
      </c>
      <c r="AC8" s="8">
        <v>0</v>
      </c>
      <c r="AD8" s="8">
        <v>0</v>
      </c>
      <c r="AE8" s="8" t="s">
        <v>21</v>
      </c>
      <c r="AF8" s="8">
        <v>50000</v>
      </c>
      <c r="AG8" s="8">
        <v>199396</v>
      </c>
      <c r="AH8" s="8">
        <v>0.250757287</v>
      </c>
      <c r="AI8" s="9">
        <f t="shared" ca="1" si="0"/>
        <v>0.18642206251849325</v>
      </c>
      <c r="AJ8" s="12">
        <f t="shared" si="1"/>
        <v>10</v>
      </c>
      <c r="AK8" s="12">
        <f t="shared" si="2"/>
        <v>0</v>
      </c>
      <c r="AL8" s="10" t="s">
        <v>22</v>
      </c>
      <c r="AM8" s="8" t="s">
        <v>23</v>
      </c>
      <c r="AN8" s="8" t="s">
        <v>20</v>
      </c>
      <c r="AO8" s="8">
        <v>0</v>
      </c>
      <c r="AP8" s="8">
        <v>0</v>
      </c>
      <c r="AQ8" s="8">
        <v>0</v>
      </c>
    </row>
    <row r="9" spans="1:43" x14ac:dyDescent="0.25">
      <c r="A9" s="6" t="s">
        <v>17</v>
      </c>
      <c r="B9" s="7" t="s">
        <v>17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 t="s">
        <v>18</v>
      </c>
      <c r="J9" s="8" t="s">
        <v>19</v>
      </c>
      <c r="L9" s="8">
        <v>1</v>
      </c>
      <c r="M9" s="8">
        <v>1</v>
      </c>
      <c r="N9" s="8">
        <v>0</v>
      </c>
      <c r="O9" s="8">
        <v>1</v>
      </c>
      <c r="P9" s="8">
        <v>0</v>
      </c>
      <c r="Q9" s="8">
        <v>0</v>
      </c>
      <c r="R9" s="8">
        <v>1</v>
      </c>
      <c r="S9" s="8">
        <v>0</v>
      </c>
      <c r="T9" s="8">
        <v>0</v>
      </c>
      <c r="U9" s="8">
        <v>0</v>
      </c>
      <c r="V9" s="8">
        <v>1</v>
      </c>
      <c r="W9" s="8">
        <v>0</v>
      </c>
      <c r="X9" s="8">
        <v>0</v>
      </c>
      <c r="Y9" s="8">
        <v>0</v>
      </c>
      <c r="Z9" s="8">
        <v>2</v>
      </c>
      <c r="AA9" s="8">
        <v>0</v>
      </c>
      <c r="AB9" s="8">
        <v>0</v>
      </c>
      <c r="AC9" s="8">
        <v>0</v>
      </c>
      <c r="AD9" s="8">
        <v>0</v>
      </c>
      <c r="AE9" s="8" t="s">
        <v>21</v>
      </c>
      <c r="AF9" s="8">
        <v>8000</v>
      </c>
      <c r="AG9" s="8">
        <v>199396</v>
      </c>
      <c r="AH9" s="8">
        <v>4.0121166E-2</v>
      </c>
      <c r="AI9" s="9">
        <f t="shared" ca="1" si="0"/>
        <v>0.18642206251849325</v>
      </c>
      <c r="AJ9" s="12">
        <f t="shared" si="1"/>
        <v>10</v>
      </c>
      <c r="AK9" s="12">
        <f t="shared" si="2"/>
        <v>0</v>
      </c>
      <c r="AL9" s="10" t="s">
        <v>22</v>
      </c>
      <c r="AM9" s="8" t="s">
        <v>23</v>
      </c>
      <c r="AN9" s="8" t="s">
        <v>20</v>
      </c>
      <c r="AO9" s="8">
        <v>0</v>
      </c>
      <c r="AP9" s="8">
        <v>0</v>
      </c>
      <c r="AQ9" s="8">
        <v>0</v>
      </c>
    </row>
    <row r="10" spans="1:43" x14ac:dyDescent="0.25">
      <c r="A10" s="6" t="s">
        <v>17</v>
      </c>
      <c r="B10" s="7" t="s">
        <v>17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 t="s">
        <v>18</v>
      </c>
      <c r="J10" s="8" t="s">
        <v>19</v>
      </c>
      <c r="L10" s="8">
        <v>1</v>
      </c>
      <c r="M10" s="8">
        <v>1</v>
      </c>
      <c r="N10" s="8">
        <v>0</v>
      </c>
      <c r="O10" s="8">
        <v>1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1</v>
      </c>
      <c r="W10" s="8">
        <v>0</v>
      </c>
      <c r="X10" s="8">
        <v>0</v>
      </c>
      <c r="Y10" s="8">
        <v>0</v>
      </c>
      <c r="Z10" s="8">
        <v>2</v>
      </c>
      <c r="AA10" s="8">
        <v>0</v>
      </c>
      <c r="AB10" s="8">
        <v>0</v>
      </c>
      <c r="AC10" s="8">
        <v>0</v>
      </c>
      <c r="AD10" s="8">
        <v>0</v>
      </c>
      <c r="AE10" s="8" t="s">
        <v>21</v>
      </c>
      <c r="AF10" s="8">
        <v>60000</v>
      </c>
      <c r="AG10" s="8">
        <v>199396</v>
      </c>
      <c r="AH10" s="8">
        <v>0.30090874400000001</v>
      </c>
      <c r="AI10" s="9">
        <f t="shared" ca="1" si="0"/>
        <v>0.18642206251849325</v>
      </c>
      <c r="AJ10" s="12">
        <f t="shared" si="1"/>
        <v>10</v>
      </c>
      <c r="AK10" s="12">
        <f t="shared" si="2"/>
        <v>0</v>
      </c>
      <c r="AL10" s="10" t="s">
        <v>22</v>
      </c>
      <c r="AM10" s="8" t="s">
        <v>23</v>
      </c>
      <c r="AN10" s="8" t="s">
        <v>20</v>
      </c>
      <c r="AO10" s="8">
        <v>0</v>
      </c>
      <c r="AP10" s="8">
        <v>0</v>
      </c>
      <c r="AQ10" s="8">
        <v>0</v>
      </c>
    </row>
    <row r="11" spans="1:43" x14ac:dyDescent="0.25">
      <c r="A11" s="6" t="s">
        <v>17</v>
      </c>
      <c r="B11" s="7" t="s">
        <v>17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 t="s">
        <v>18</v>
      </c>
      <c r="J11" s="8" t="s">
        <v>19</v>
      </c>
      <c r="L11" s="8">
        <v>1</v>
      </c>
      <c r="M11" s="8">
        <v>1</v>
      </c>
      <c r="N11" s="8">
        <v>0</v>
      </c>
      <c r="O11" s="8">
        <v>1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8">
        <v>0</v>
      </c>
      <c r="V11" s="8">
        <v>1</v>
      </c>
      <c r="W11" s="8">
        <v>0</v>
      </c>
      <c r="X11" s="8">
        <v>0</v>
      </c>
      <c r="Y11" s="8">
        <v>0</v>
      </c>
      <c r="Z11" s="8">
        <v>2</v>
      </c>
      <c r="AA11" s="8">
        <v>0</v>
      </c>
      <c r="AB11" s="8">
        <v>0</v>
      </c>
      <c r="AC11" s="8">
        <v>0</v>
      </c>
      <c r="AD11" s="8">
        <v>0</v>
      </c>
      <c r="AE11" s="8" t="s">
        <v>21</v>
      </c>
      <c r="AF11" s="8">
        <v>724</v>
      </c>
      <c r="AG11" s="8">
        <v>199396</v>
      </c>
      <c r="AH11" s="8">
        <v>3.6309659999999998E-3</v>
      </c>
      <c r="AI11" s="9">
        <f t="shared" ca="1" si="0"/>
        <v>0.18642206251849325</v>
      </c>
      <c r="AJ11" s="12">
        <f t="shared" si="1"/>
        <v>10</v>
      </c>
      <c r="AK11" s="12">
        <f t="shared" si="2"/>
        <v>0</v>
      </c>
      <c r="AL11" s="10" t="s">
        <v>22</v>
      </c>
      <c r="AM11" s="8" t="s">
        <v>23</v>
      </c>
      <c r="AN11" s="8" t="s">
        <v>20</v>
      </c>
      <c r="AO11" s="8">
        <v>0</v>
      </c>
      <c r="AP11" s="8">
        <v>0</v>
      </c>
      <c r="AQ11" s="8">
        <v>0</v>
      </c>
    </row>
    <row r="12" spans="1:43" x14ac:dyDescent="0.25">
      <c r="A12" s="6" t="s">
        <v>24</v>
      </c>
      <c r="B12" s="7" t="s">
        <v>24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 t="s">
        <v>25</v>
      </c>
      <c r="J12" s="8" t="s">
        <v>26</v>
      </c>
      <c r="L12" s="8">
        <v>1</v>
      </c>
      <c r="M12" s="8">
        <v>1</v>
      </c>
      <c r="N12" s="8">
        <v>0</v>
      </c>
      <c r="O12" s="8">
        <v>1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1</v>
      </c>
      <c r="AE12" s="8" t="s">
        <v>21</v>
      </c>
      <c r="AF12" s="8">
        <v>4900</v>
      </c>
      <c r="AG12" s="8">
        <v>685357.51</v>
      </c>
      <c r="AH12" s="8">
        <v>7.1495530000000003E-3</v>
      </c>
      <c r="AI12" s="9">
        <f t="shared" ca="1" si="0"/>
        <v>1.4299085598280525E-2</v>
      </c>
      <c r="AJ12" s="12">
        <f t="shared" si="1"/>
        <v>9</v>
      </c>
      <c r="AK12" s="12">
        <f t="shared" si="2"/>
        <v>10</v>
      </c>
      <c r="AL12" s="10">
        <v>0</v>
      </c>
      <c r="AM12" s="8" t="s">
        <v>23</v>
      </c>
      <c r="AN12" s="8" t="s">
        <v>20</v>
      </c>
      <c r="AO12" s="8">
        <v>0</v>
      </c>
      <c r="AP12" s="8">
        <v>0</v>
      </c>
      <c r="AQ12" s="8">
        <v>1</v>
      </c>
    </row>
    <row r="13" spans="1:43" x14ac:dyDescent="0.25">
      <c r="A13" s="6" t="s">
        <v>24</v>
      </c>
      <c r="B13" s="7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 t="s">
        <v>25</v>
      </c>
      <c r="J13" s="8" t="s">
        <v>26</v>
      </c>
      <c r="L13" s="8">
        <v>1</v>
      </c>
      <c r="M13" s="8">
        <v>1</v>
      </c>
      <c r="N13" s="8">
        <v>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1</v>
      </c>
      <c r="AE13" s="8" t="s">
        <v>21</v>
      </c>
      <c r="AF13" s="8">
        <v>4900</v>
      </c>
      <c r="AG13" s="8">
        <v>685357.51</v>
      </c>
      <c r="AH13" s="8">
        <v>7.1495530000000003E-3</v>
      </c>
      <c r="AI13" s="9">
        <f t="shared" ca="1" si="0"/>
        <v>1.4299085598280525E-2</v>
      </c>
      <c r="AJ13" s="12">
        <f t="shared" si="1"/>
        <v>9</v>
      </c>
      <c r="AK13" s="12">
        <f t="shared" si="2"/>
        <v>10</v>
      </c>
      <c r="AL13" s="10">
        <v>0</v>
      </c>
      <c r="AM13" s="8" t="s">
        <v>23</v>
      </c>
      <c r="AN13" s="8" t="s">
        <v>20</v>
      </c>
      <c r="AO13" s="8">
        <v>0</v>
      </c>
      <c r="AP13" s="8">
        <v>0</v>
      </c>
      <c r="AQ13" s="8">
        <v>1</v>
      </c>
    </row>
    <row r="14" spans="1:43" x14ac:dyDescent="0.25">
      <c r="A14" s="6" t="s">
        <v>24</v>
      </c>
      <c r="B14" s="7" t="s">
        <v>24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 t="s">
        <v>25</v>
      </c>
      <c r="J14" s="8" t="s">
        <v>26</v>
      </c>
      <c r="L14" s="8">
        <v>1</v>
      </c>
      <c r="M14" s="8">
        <v>1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1</v>
      </c>
      <c r="AE14" s="8" t="s">
        <v>21</v>
      </c>
      <c r="AF14" s="8">
        <v>2500</v>
      </c>
      <c r="AG14" s="8">
        <v>685357.51</v>
      </c>
      <c r="AH14" s="8">
        <v>3.647731E-3</v>
      </c>
      <c r="AI14" s="9">
        <f t="shared" ca="1" si="0"/>
        <v>1.4299085598280525E-2</v>
      </c>
      <c r="AJ14" s="12">
        <f t="shared" si="1"/>
        <v>9</v>
      </c>
      <c r="AK14" s="12">
        <f t="shared" si="2"/>
        <v>10</v>
      </c>
      <c r="AL14" s="10" t="s">
        <v>22</v>
      </c>
      <c r="AM14" s="8" t="s">
        <v>23</v>
      </c>
      <c r="AN14" s="8" t="s">
        <v>20</v>
      </c>
      <c r="AO14" s="8">
        <v>0</v>
      </c>
      <c r="AP14" s="8">
        <v>0</v>
      </c>
      <c r="AQ14" s="8">
        <v>0</v>
      </c>
    </row>
    <row r="15" spans="1:43" x14ac:dyDescent="0.25">
      <c r="A15" s="6" t="s">
        <v>24</v>
      </c>
      <c r="B15" s="7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 t="s">
        <v>25</v>
      </c>
      <c r="J15" s="8" t="s">
        <v>26</v>
      </c>
      <c r="L15" s="8">
        <v>1</v>
      </c>
      <c r="M15" s="8">
        <v>1</v>
      </c>
      <c r="N15" s="8">
        <v>0</v>
      </c>
      <c r="O15" s="8">
        <v>1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1</v>
      </c>
      <c r="AE15" s="8" t="s">
        <v>21</v>
      </c>
      <c r="AF15" s="8">
        <v>100000</v>
      </c>
      <c r="AG15" s="8">
        <v>685357.51</v>
      </c>
      <c r="AH15" s="8">
        <v>0.14590924999999999</v>
      </c>
      <c r="AI15" s="9">
        <f t="shared" ca="1" si="0"/>
        <v>1.4299085598280525E-2</v>
      </c>
      <c r="AJ15" s="12">
        <f t="shared" si="1"/>
        <v>9</v>
      </c>
      <c r="AK15" s="12">
        <f t="shared" si="2"/>
        <v>10</v>
      </c>
      <c r="AL15" s="10" t="s">
        <v>22</v>
      </c>
      <c r="AM15" s="8" t="s">
        <v>23</v>
      </c>
      <c r="AN15" s="8" t="s">
        <v>20</v>
      </c>
      <c r="AO15" s="8">
        <v>0</v>
      </c>
      <c r="AP15" s="8">
        <v>0</v>
      </c>
      <c r="AQ15" s="8">
        <v>0</v>
      </c>
    </row>
    <row r="16" spans="1:43" x14ac:dyDescent="0.25">
      <c r="A16" s="6" t="s">
        <v>24</v>
      </c>
      <c r="B16" s="7" t="s">
        <v>24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 t="s">
        <v>25</v>
      </c>
      <c r="J16" s="8" t="s">
        <v>26</v>
      </c>
      <c r="L16" s="8">
        <v>1</v>
      </c>
      <c r="M16" s="8">
        <v>1</v>
      </c>
      <c r="N16" s="8">
        <v>0</v>
      </c>
      <c r="O16" s="8">
        <v>1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1</v>
      </c>
      <c r="AE16" s="8" t="s">
        <v>21</v>
      </c>
      <c r="AF16" s="8">
        <v>160000</v>
      </c>
      <c r="AG16" s="8">
        <v>685357.51</v>
      </c>
      <c r="AH16" s="8">
        <v>0.23345479899999999</v>
      </c>
      <c r="AI16" s="9">
        <f t="shared" ca="1" si="0"/>
        <v>1.4299085598280525E-2</v>
      </c>
      <c r="AJ16" s="12">
        <f t="shared" si="1"/>
        <v>9</v>
      </c>
      <c r="AK16" s="12">
        <f t="shared" si="2"/>
        <v>10</v>
      </c>
      <c r="AL16" s="10" t="s">
        <v>22</v>
      </c>
      <c r="AM16" s="8" t="s">
        <v>23</v>
      </c>
      <c r="AN16" s="8" t="s">
        <v>20</v>
      </c>
      <c r="AO16" s="8">
        <v>0</v>
      </c>
      <c r="AP16" s="8">
        <v>0</v>
      </c>
      <c r="AQ16" s="8">
        <v>0</v>
      </c>
    </row>
    <row r="17" spans="1:43" x14ac:dyDescent="0.25">
      <c r="A17" s="6" t="s">
        <v>24</v>
      </c>
      <c r="B17" s="7" t="s">
        <v>24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 t="s">
        <v>25</v>
      </c>
      <c r="J17" s="8" t="s">
        <v>26</v>
      </c>
      <c r="L17" s="8">
        <v>1</v>
      </c>
      <c r="M17" s="8">
        <v>1</v>
      </c>
      <c r="N17" s="8">
        <v>0</v>
      </c>
      <c r="O17" s="8">
        <v>1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1</v>
      </c>
      <c r="AE17" s="8" t="s">
        <v>21</v>
      </c>
      <c r="AF17" s="8">
        <v>557.51</v>
      </c>
      <c r="AG17" s="8">
        <v>685357.51</v>
      </c>
      <c r="AH17" s="8">
        <v>8.1345899999999999E-4</v>
      </c>
      <c r="AI17" s="9">
        <f t="shared" ca="1" si="0"/>
        <v>1.4299085598280525E-2</v>
      </c>
      <c r="AJ17" s="12">
        <f t="shared" si="1"/>
        <v>9</v>
      </c>
      <c r="AK17" s="12">
        <f t="shared" si="2"/>
        <v>10</v>
      </c>
      <c r="AL17" s="10" t="s">
        <v>22</v>
      </c>
      <c r="AM17" s="8" t="s">
        <v>23</v>
      </c>
      <c r="AN17" s="8" t="s">
        <v>27</v>
      </c>
      <c r="AO17" s="8">
        <v>0</v>
      </c>
      <c r="AP17" s="8">
        <v>0</v>
      </c>
      <c r="AQ17" s="8">
        <v>3</v>
      </c>
    </row>
    <row r="18" spans="1:43" x14ac:dyDescent="0.25">
      <c r="A18" s="6" t="s">
        <v>24</v>
      </c>
      <c r="B18" s="7" t="s">
        <v>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 t="s">
        <v>25</v>
      </c>
      <c r="J18" s="8" t="s">
        <v>26</v>
      </c>
      <c r="L18" s="8">
        <v>1</v>
      </c>
      <c r="M18" s="8">
        <v>1</v>
      </c>
      <c r="N18" s="8">
        <v>0</v>
      </c>
      <c r="O18" s="8">
        <v>1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1</v>
      </c>
      <c r="AE18" s="8" t="s">
        <v>21</v>
      </c>
      <c r="AF18" s="8">
        <v>399000</v>
      </c>
      <c r="AG18" s="8">
        <v>685357.51</v>
      </c>
      <c r="AH18" s="8">
        <v>0.58217790599999997</v>
      </c>
      <c r="AI18" s="9">
        <f t="shared" ca="1" si="0"/>
        <v>1.4299085598280525E-2</v>
      </c>
      <c r="AJ18" s="12">
        <f t="shared" si="1"/>
        <v>9</v>
      </c>
      <c r="AK18" s="12">
        <f t="shared" si="2"/>
        <v>10</v>
      </c>
      <c r="AL18" s="10" t="s">
        <v>22</v>
      </c>
      <c r="AM18" s="8" t="s">
        <v>23</v>
      </c>
      <c r="AN18" s="8" t="s">
        <v>28</v>
      </c>
      <c r="AO18" s="8">
        <v>0</v>
      </c>
      <c r="AP18" s="8">
        <v>0</v>
      </c>
      <c r="AQ18" s="8">
        <v>2</v>
      </c>
    </row>
    <row r="19" spans="1:43" x14ac:dyDescent="0.25">
      <c r="A19" s="6" t="s">
        <v>24</v>
      </c>
      <c r="B19" s="7" t="s">
        <v>24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 t="s">
        <v>25</v>
      </c>
      <c r="J19" s="8" t="s">
        <v>26</v>
      </c>
      <c r="L19" s="8">
        <v>1</v>
      </c>
      <c r="M19" s="8">
        <v>1</v>
      </c>
      <c r="N19" s="8">
        <v>0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1</v>
      </c>
      <c r="AE19" s="8" t="s">
        <v>21</v>
      </c>
      <c r="AF19" s="8">
        <v>7500</v>
      </c>
      <c r="AG19" s="8">
        <v>685357.51</v>
      </c>
      <c r="AH19" s="8">
        <v>1.0943194E-2</v>
      </c>
      <c r="AI19" s="9">
        <f t="shared" ca="1" si="0"/>
        <v>1.4299085598280525E-2</v>
      </c>
      <c r="AJ19" s="12">
        <f t="shared" si="1"/>
        <v>9</v>
      </c>
      <c r="AK19" s="12">
        <f t="shared" si="2"/>
        <v>10</v>
      </c>
      <c r="AL19" s="10" t="s">
        <v>22</v>
      </c>
      <c r="AM19" s="8" t="s">
        <v>23</v>
      </c>
      <c r="AN19" s="8" t="s">
        <v>20</v>
      </c>
      <c r="AO19" s="8">
        <v>0</v>
      </c>
      <c r="AP19" s="8">
        <v>0</v>
      </c>
      <c r="AQ19" s="8">
        <v>0</v>
      </c>
    </row>
    <row r="20" spans="1:43" x14ac:dyDescent="0.25">
      <c r="A20" s="6" t="s">
        <v>24</v>
      </c>
      <c r="B20" s="7" t="s">
        <v>24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 t="s">
        <v>25</v>
      </c>
      <c r="J20" s="8" t="s">
        <v>26</v>
      </c>
      <c r="L20" s="8">
        <v>1</v>
      </c>
      <c r="M20" s="8">
        <v>1</v>
      </c>
      <c r="N20" s="8">
        <v>0</v>
      </c>
      <c r="O20" s="8">
        <v>1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1</v>
      </c>
      <c r="AE20" s="8" t="s">
        <v>21</v>
      </c>
      <c r="AF20" s="8">
        <v>6000</v>
      </c>
      <c r="AG20" s="8">
        <v>685357.51</v>
      </c>
      <c r="AH20" s="8">
        <v>8.7545550000000007E-3</v>
      </c>
      <c r="AI20" s="9">
        <f t="shared" ca="1" si="0"/>
        <v>1.4299085598280525E-2</v>
      </c>
      <c r="AJ20" s="12">
        <f t="shared" si="1"/>
        <v>9</v>
      </c>
      <c r="AK20" s="12">
        <f t="shared" si="2"/>
        <v>10</v>
      </c>
      <c r="AL20" s="10" t="s">
        <v>22</v>
      </c>
      <c r="AM20" s="8" t="s">
        <v>23</v>
      </c>
      <c r="AN20" s="8" t="s">
        <v>20</v>
      </c>
      <c r="AO20" s="8">
        <v>0</v>
      </c>
      <c r="AP20" s="8">
        <v>0</v>
      </c>
      <c r="AQ20" s="8">
        <v>0</v>
      </c>
    </row>
    <row r="21" spans="1:43" x14ac:dyDescent="0.25">
      <c r="A21" s="6" t="s">
        <v>29</v>
      </c>
      <c r="B21" s="7" t="s">
        <v>29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 t="s">
        <v>30</v>
      </c>
      <c r="J21" s="8" t="s">
        <v>31</v>
      </c>
      <c r="L21" s="8">
        <v>2</v>
      </c>
      <c r="M21" s="8">
        <v>1</v>
      </c>
      <c r="N21" s="8">
        <v>0</v>
      </c>
      <c r="O21" s="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1</v>
      </c>
      <c r="X21" s="8">
        <v>0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 t="s">
        <v>21</v>
      </c>
      <c r="AF21" s="8">
        <v>10000</v>
      </c>
      <c r="AG21" s="8">
        <v>384086.95</v>
      </c>
      <c r="AH21" s="8">
        <v>2.6035770999999999E-2</v>
      </c>
      <c r="AI21" s="9">
        <f t="shared" ca="1" si="0"/>
        <v>0.56624257543096579</v>
      </c>
      <c r="AJ21" s="12">
        <f t="shared" si="1"/>
        <v>29</v>
      </c>
      <c r="AK21" s="12">
        <f t="shared" si="2"/>
        <v>19</v>
      </c>
      <c r="AL21" s="10" t="s">
        <v>22</v>
      </c>
      <c r="AM21" s="8" t="s">
        <v>23</v>
      </c>
      <c r="AN21" s="8" t="s">
        <v>20</v>
      </c>
      <c r="AO21" s="8">
        <v>0</v>
      </c>
      <c r="AP21" s="8">
        <v>0</v>
      </c>
      <c r="AQ21" s="8">
        <v>0</v>
      </c>
    </row>
    <row r="22" spans="1:43" x14ac:dyDescent="0.25">
      <c r="A22" s="6" t="s">
        <v>29</v>
      </c>
      <c r="B22" s="7" t="s">
        <v>29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 t="s">
        <v>30</v>
      </c>
      <c r="J22" s="8" t="s">
        <v>31</v>
      </c>
      <c r="L22" s="8">
        <v>2</v>
      </c>
      <c r="M22" s="8">
        <v>1</v>
      </c>
      <c r="N22" s="8">
        <v>0</v>
      </c>
      <c r="O22" s="8">
        <v>1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1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0</v>
      </c>
      <c r="AD22" s="8">
        <v>0</v>
      </c>
      <c r="AE22" s="8" t="s">
        <v>20</v>
      </c>
      <c r="AF22" s="8">
        <v>300</v>
      </c>
      <c r="AG22" s="8">
        <v>384086.95</v>
      </c>
      <c r="AH22" s="8">
        <v>7.8107299999999997E-4</v>
      </c>
      <c r="AI22" s="9">
        <f t="shared" ca="1" si="0"/>
        <v>0.56624257543096579</v>
      </c>
      <c r="AJ22" s="12">
        <f t="shared" si="1"/>
        <v>29</v>
      </c>
      <c r="AK22" s="12">
        <f t="shared" si="2"/>
        <v>19</v>
      </c>
      <c r="AL22" s="10" t="s">
        <v>22</v>
      </c>
      <c r="AM22" s="8" t="s">
        <v>23</v>
      </c>
      <c r="AN22" s="8" t="s">
        <v>20</v>
      </c>
      <c r="AO22" s="8">
        <v>0</v>
      </c>
      <c r="AP22" s="8">
        <v>0</v>
      </c>
      <c r="AQ22" s="8">
        <v>0</v>
      </c>
    </row>
    <row r="23" spans="1:43" x14ac:dyDescent="0.25">
      <c r="A23" s="6" t="s">
        <v>29</v>
      </c>
      <c r="B23" s="7" t="s">
        <v>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 t="s">
        <v>30</v>
      </c>
      <c r="J23" s="8" t="s">
        <v>31</v>
      </c>
      <c r="L23" s="8">
        <v>2</v>
      </c>
      <c r="M23" s="8">
        <v>1</v>
      </c>
      <c r="N23" s="8">
        <v>0</v>
      </c>
      <c r="O23" s="8">
        <v>1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1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0</v>
      </c>
      <c r="AD23" s="8">
        <v>0</v>
      </c>
      <c r="AE23" s="8" t="s">
        <v>20</v>
      </c>
      <c r="AF23" s="8">
        <v>300</v>
      </c>
      <c r="AG23" s="8">
        <v>384086.95</v>
      </c>
      <c r="AH23" s="8">
        <v>7.8107299999999997E-4</v>
      </c>
      <c r="AI23" s="9">
        <f t="shared" ca="1" si="0"/>
        <v>0.56624257543096579</v>
      </c>
      <c r="AJ23" s="12">
        <f t="shared" si="1"/>
        <v>29</v>
      </c>
      <c r="AK23" s="12">
        <f t="shared" si="2"/>
        <v>19</v>
      </c>
      <c r="AL23" s="10" t="s">
        <v>22</v>
      </c>
      <c r="AM23" s="8" t="s">
        <v>23</v>
      </c>
      <c r="AN23" s="8" t="s">
        <v>20</v>
      </c>
      <c r="AO23" s="8">
        <v>0</v>
      </c>
      <c r="AP23" s="8">
        <v>0</v>
      </c>
      <c r="AQ23" s="8">
        <v>0</v>
      </c>
    </row>
    <row r="24" spans="1:43" x14ac:dyDescent="0.25">
      <c r="A24" s="6" t="s">
        <v>29</v>
      </c>
      <c r="B24" s="7" t="s">
        <v>29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 t="s">
        <v>30</v>
      </c>
      <c r="J24" s="8" t="s">
        <v>31</v>
      </c>
      <c r="L24" s="8">
        <v>2</v>
      </c>
      <c r="M24" s="8">
        <v>1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1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  <c r="AE24" s="8" t="s">
        <v>20</v>
      </c>
      <c r="AF24" s="8">
        <v>10000</v>
      </c>
      <c r="AG24" s="8">
        <v>384086.95</v>
      </c>
      <c r="AH24" s="8">
        <v>2.6035770999999999E-2</v>
      </c>
      <c r="AI24" s="9">
        <f t="shared" ca="1" si="0"/>
        <v>0.56624257543096579</v>
      </c>
      <c r="AJ24" s="12">
        <f t="shared" si="1"/>
        <v>29</v>
      </c>
      <c r="AK24" s="12">
        <f t="shared" si="2"/>
        <v>19</v>
      </c>
      <c r="AL24" s="10" t="s">
        <v>22</v>
      </c>
      <c r="AM24" s="8" t="s">
        <v>23</v>
      </c>
      <c r="AN24" s="8" t="s">
        <v>20</v>
      </c>
      <c r="AO24" s="8">
        <v>0</v>
      </c>
      <c r="AP24" s="8">
        <v>0</v>
      </c>
      <c r="AQ24" s="8">
        <v>0</v>
      </c>
    </row>
    <row r="25" spans="1:43" x14ac:dyDescent="0.25">
      <c r="A25" s="6" t="s">
        <v>29</v>
      </c>
      <c r="B25" s="7" t="s">
        <v>29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 t="s">
        <v>30</v>
      </c>
      <c r="J25" s="8" t="s">
        <v>31</v>
      </c>
      <c r="L25" s="8">
        <v>2</v>
      </c>
      <c r="M25" s="8">
        <v>1</v>
      </c>
      <c r="N25" s="8">
        <v>0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0</v>
      </c>
      <c r="AD25" s="8">
        <v>0</v>
      </c>
      <c r="AE25" s="8" t="s">
        <v>20</v>
      </c>
      <c r="AF25" s="8">
        <v>5000</v>
      </c>
      <c r="AG25" s="8">
        <v>384086.95</v>
      </c>
      <c r="AH25" s="8">
        <v>1.3017885999999999E-2</v>
      </c>
      <c r="AI25" s="9">
        <f t="shared" ca="1" si="0"/>
        <v>0.56624257543096579</v>
      </c>
      <c r="AJ25" s="12">
        <f t="shared" si="1"/>
        <v>29</v>
      </c>
      <c r="AK25" s="12">
        <f t="shared" si="2"/>
        <v>19</v>
      </c>
      <c r="AL25" s="10" t="s">
        <v>22</v>
      </c>
      <c r="AM25" s="8" t="s">
        <v>23</v>
      </c>
      <c r="AN25" s="8" t="s">
        <v>20</v>
      </c>
      <c r="AO25" s="8">
        <v>0</v>
      </c>
      <c r="AP25" s="8">
        <v>0</v>
      </c>
      <c r="AQ25" s="8">
        <v>0</v>
      </c>
    </row>
    <row r="26" spans="1:43" x14ac:dyDescent="0.25">
      <c r="A26" s="6" t="s">
        <v>29</v>
      </c>
      <c r="B26" s="7" t="s">
        <v>29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 t="s">
        <v>30</v>
      </c>
      <c r="J26" s="8" t="s">
        <v>31</v>
      </c>
      <c r="L26" s="8">
        <v>2</v>
      </c>
      <c r="M26" s="8">
        <v>1</v>
      </c>
      <c r="N26" s="8">
        <v>0</v>
      </c>
      <c r="O26" s="8">
        <v>1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0</v>
      </c>
      <c r="AD26" s="8">
        <v>0</v>
      </c>
      <c r="AE26" s="8" t="s">
        <v>20</v>
      </c>
      <c r="AF26" s="8">
        <v>20000</v>
      </c>
      <c r="AG26" s="8">
        <v>384086.95</v>
      </c>
      <c r="AH26" s="8">
        <v>5.2071542999999998E-2</v>
      </c>
      <c r="AI26" s="9">
        <f t="shared" ca="1" si="0"/>
        <v>0.56624257543096579</v>
      </c>
      <c r="AJ26" s="12">
        <f t="shared" si="1"/>
        <v>29</v>
      </c>
      <c r="AK26" s="12">
        <f t="shared" si="2"/>
        <v>19</v>
      </c>
      <c r="AL26" s="10" t="s">
        <v>22</v>
      </c>
      <c r="AM26" s="8" t="s">
        <v>23</v>
      </c>
      <c r="AN26" s="8" t="s">
        <v>20</v>
      </c>
      <c r="AO26" s="8">
        <v>0</v>
      </c>
      <c r="AP26" s="8">
        <v>0</v>
      </c>
      <c r="AQ26" s="8">
        <v>0</v>
      </c>
    </row>
    <row r="27" spans="1:43" x14ac:dyDescent="0.25">
      <c r="A27" s="6" t="s">
        <v>29</v>
      </c>
      <c r="B27" s="7" t="s">
        <v>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 t="s">
        <v>30</v>
      </c>
      <c r="J27" s="8" t="s">
        <v>31</v>
      </c>
      <c r="L27" s="8">
        <v>2</v>
      </c>
      <c r="M27" s="8">
        <v>1</v>
      </c>
      <c r="N27" s="8">
        <v>0</v>
      </c>
      <c r="O27" s="8">
        <v>1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</v>
      </c>
      <c r="X27" s="8">
        <v>0</v>
      </c>
      <c r="Y27" s="8">
        <v>0</v>
      </c>
      <c r="Z27" s="8">
        <v>1</v>
      </c>
      <c r="AA27" s="8">
        <v>0</v>
      </c>
      <c r="AB27" s="8">
        <v>0</v>
      </c>
      <c r="AC27" s="8">
        <v>0</v>
      </c>
      <c r="AD27" s="8">
        <v>0</v>
      </c>
      <c r="AE27" s="8" t="s">
        <v>20</v>
      </c>
      <c r="AF27" s="8">
        <v>20000</v>
      </c>
      <c r="AG27" s="8">
        <v>384086.95</v>
      </c>
      <c r="AH27" s="8">
        <v>5.2071542999999998E-2</v>
      </c>
      <c r="AI27" s="9">
        <f t="shared" ca="1" si="0"/>
        <v>0.56624257543096579</v>
      </c>
      <c r="AJ27" s="12">
        <f t="shared" si="1"/>
        <v>29</v>
      </c>
      <c r="AK27" s="12">
        <f t="shared" si="2"/>
        <v>19</v>
      </c>
      <c r="AL27" s="10" t="s">
        <v>22</v>
      </c>
      <c r="AM27" s="8" t="s">
        <v>23</v>
      </c>
      <c r="AN27" s="8" t="s">
        <v>20</v>
      </c>
      <c r="AO27" s="8">
        <v>0</v>
      </c>
      <c r="AP27" s="8">
        <v>0</v>
      </c>
      <c r="AQ27" s="8">
        <v>0</v>
      </c>
    </row>
    <row r="28" spans="1:43" x14ac:dyDescent="0.25">
      <c r="A28" s="6" t="s">
        <v>29</v>
      </c>
      <c r="B28" s="7" t="s">
        <v>29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 t="s">
        <v>30</v>
      </c>
      <c r="J28" s="8" t="s">
        <v>31</v>
      </c>
      <c r="L28" s="8">
        <v>2</v>
      </c>
      <c r="M28" s="8">
        <v>1</v>
      </c>
      <c r="N28" s="8">
        <v>0</v>
      </c>
      <c r="O28" s="8">
        <v>1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</v>
      </c>
      <c r="X28" s="8">
        <v>0</v>
      </c>
      <c r="Y28" s="8">
        <v>0</v>
      </c>
      <c r="Z28" s="8">
        <v>1</v>
      </c>
      <c r="AA28" s="8">
        <v>0</v>
      </c>
      <c r="AB28" s="8">
        <v>0</v>
      </c>
      <c r="AC28" s="8">
        <v>0</v>
      </c>
      <c r="AD28" s="8">
        <v>0</v>
      </c>
      <c r="AE28" s="8" t="s">
        <v>20</v>
      </c>
      <c r="AF28" s="8">
        <v>3000</v>
      </c>
      <c r="AG28" s="8">
        <v>384086.95</v>
      </c>
      <c r="AH28" s="8">
        <v>7.8107309999999996E-3</v>
      </c>
      <c r="AI28" s="9">
        <f t="shared" ca="1" si="0"/>
        <v>0.56624257543096579</v>
      </c>
      <c r="AJ28" s="12">
        <f t="shared" si="1"/>
        <v>29</v>
      </c>
      <c r="AK28" s="12">
        <f t="shared" si="2"/>
        <v>19</v>
      </c>
      <c r="AL28" s="10" t="s">
        <v>22</v>
      </c>
      <c r="AM28" s="8" t="s">
        <v>23</v>
      </c>
      <c r="AN28" s="8" t="s">
        <v>20</v>
      </c>
      <c r="AO28" s="8">
        <v>0</v>
      </c>
      <c r="AP28" s="8">
        <v>0</v>
      </c>
      <c r="AQ28" s="8">
        <v>0</v>
      </c>
    </row>
    <row r="29" spans="1:43" x14ac:dyDescent="0.25">
      <c r="A29" s="6" t="s">
        <v>29</v>
      </c>
      <c r="B29" s="7" t="s">
        <v>29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 t="s">
        <v>30</v>
      </c>
      <c r="J29" s="8" t="s">
        <v>31</v>
      </c>
      <c r="L29" s="8">
        <v>2</v>
      </c>
      <c r="M29" s="8">
        <v>1</v>
      </c>
      <c r="N29" s="8">
        <v>0</v>
      </c>
      <c r="O29" s="8">
        <v>1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</v>
      </c>
      <c r="X29" s="8">
        <v>0</v>
      </c>
      <c r="Y29" s="8">
        <v>0</v>
      </c>
      <c r="Z29" s="8">
        <v>1</v>
      </c>
      <c r="AA29" s="8">
        <v>0</v>
      </c>
      <c r="AB29" s="8">
        <v>0</v>
      </c>
      <c r="AC29" s="8">
        <v>0</v>
      </c>
      <c r="AD29" s="8">
        <v>0</v>
      </c>
      <c r="AE29" s="8" t="s">
        <v>20</v>
      </c>
      <c r="AF29" s="8">
        <v>50000</v>
      </c>
      <c r="AG29" s="8">
        <v>384086.95</v>
      </c>
      <c r="AH29" s="8">
        <v>0.13017885700000001</v>
      </c>
      <c r="AI29" s="9">
        <f t="shared" ca="1" si="0"/>
        <v>0.56624257543096579</v>
      </c>
      <c r="AJ29" s="12">
        <f t="shared" si="1"/>
        <v>29</v>
      </c>
      <c r="AK29" s="12">
        <f t="shared" si="2"/>
        <v>19</v>
      </c>
      <c r="AL29" s="10" t="s">
        <v>22</v>
      </c>
      <c r="AM29" s="8" t="s">
        <v>23</v>
      </c>
      <c r="AN29" s="8" t="s">
        <v>20</v>
      </c>
      <c r="AO29" s="8">
        <v>0</v>
      </c>
      <c r="AP29" s="8">
        <v>0</v>
      </c>
      <c r="AQ29" s="8">
        <v>0</v>
      </c>
    </row>
    <row r="30" spans="1:43" x14ac:dyDescent="0.25">
      <c r="A30" s="6" t="s">
        <v>29</v>
      </c>
      <c r="B30" s="7" t="s">
        <v>29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 t="s">
        <v>30</v>
      </c>
      <c r="J30" s="8" t="s">
        <v>31</v>
      </c>
      <c r="L30" s="8">
        <v>2</v>
      </c>
      <c r="M30" s="8">
        <v>1</v>
      </c>
      <c r="N30" s="8">
        <v>0</v>
      </c>
      <c r="O30" s="8">
        <v>1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</v>
      </c>
      <c r="X30" s="8">
        <v>0</v>
      </c>
      <c r="Y30" s="8">
        <v>0</v>
      </c>
      <c r="Z30" s="8">
        <v>1</v>
      </c>
      <c r="AA30" s="8">
        <v>0</v>
      </c>
      <c r="AB30" s="8">
        <v>0</v>
      </c>
      <c r="AC30" s="8">
        <v>0</v>
      </c>
      <c r="AD30" s="8">
        <v>0</v>
      </c>
      <c r="AE30" s="8" t="s">
        <v>20</v>
      </c>
      <c r="AF30" s="8">
        <v>3000</v>
      </c>
      <c r="AG30" s="8">
        <v>384086.95</v>
      </c>
      <c r="AH30" s="8">
        <v>7.8107309999999996E-3</v>
      </c>
      <c r="AI30" s="9">
        <f t="shared" ca="1" si="0"/>
        <v>0.56624257543096579</v>
      </c>
      <c r="AJ30" s="12">
        <f t="shared" si="1"/>
        <v>29</v>
      </c>
      <c r="AK30" s="12">
        <f t="shared" si="2"/>
        <v>19</v>
      </c>
      <c r="AL30" s="10" t="s">
        <v>22</v>
      </c>
      <c r="AM30" s="8" t="s">
        <v>23</v>
      </c>
      <c r="AN30" s="8" t="s">
        <v>20</v>
      </c>
      <c r="AO30" s="8">
        <v>0</v>
      </c>
      <c r="AP30" s="8">
        <v>0</v>
      </c>
      <c r="AQ30" s="8">
        <v>0</v>
      </c>
    </row>
    <row r="31" spans="1:43" x14ac:dyDescent="0.25">
      <c r="A31" s="6" t="s">
        <v>29</v>
      </c>
      <c r="B31" s="7" t="s">
        <v>29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 t="s">
        <v>30</v>
      </c>
      <c r="J31" s="8" t="s">
        <v>31</v>
      </c>
      <c r="L31" s="8">
        <v>2</v>
      </c>
      <c r="M31" s="8">
        <v>1</v>
      </c>
      <c r="N31" s="8">
        <v>0</v>
      </c>
      <c r="O31" s="8">
        <v>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</v>
      </c>
      <c r="X31" s="8">
        <v>0</v>
      </c>
      <c r="Y31" s="8">
        <v>0</v>
      </c>
      <c r="Z31" s="8">
        <v>1</v>
      </c>
      <c r="AA31" s="8">
        <v>0</v>
      </c>
      <c r="AB31" s="8">
        <v>0</v>
      </c>
      <c r="AC31" s="8">
        <v>0</v>
      </c>
      <c r="AD31" s="8">
        <v>0</v>
      </c>
      <c r="AE31" s="8" t="s">
        <v>20</v>
      </c>
      <c r="AF31" s="8">
        <v>35000</v>
      </c>
      <c r="AG31" s="8">
        <v>384086.95</v>
      </c>
      <c r="AH31" s="8">
        <v>9.1125200000000003E-2</v>
      </c>
      <c r="AI31" s="9">
        <f t="shared" ca="1" si="0"/>
        <v>0.56624257543096579</v>
      </c>
      <c r="AJ31" s="12">
        <f t="shared" si="1"/>
        <v>29</v>
      </c>
      <c r="AK31" s="12">
        <f t="shared" si="2"/>
        <v>19</v>
      </c>
      <c r="AL31" s="10" t="s">
        <v>22</v>
      </c>
      <c r="AM31" s="8" t="s">
        <v>23</v>
      </c>
      <c r="AN31" s="8" t="s">
        <v>20</v>
      </c>
      <c r="AO31" s="8">
        <v>0</v>
      </c>
      <c r="AP31" s="8">
        <v>0</v>
      </c>
      <c r="AQ31" s="8">
        <v>0</v>
      </c>
    </row>
    <row r="32" spans="1:43" x14ac:dyDescent="0.25">
      <c r="A32" s="6" t="s">
        <v>29</v>
      </c>
      <c r="B32" s="7" t="s">
        <v>29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 t="s">
        <v>30</v>
      </c>
      <c r="J32" s="8" t="s">
        <v>31</v>
      </c>
      <c r="L32" s="8">
        <v>2</v>
      </c>
      <c r="M32" s="8">
        <v>1</v>
      </c>
      <c r="N32" s="8">
        <v>0</v>
      </c>
      <c r="O32" s="8">
        <v>1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</v>
      </c>
      <c r="X32" s="8">
        <v>0</v>
      </c>
      <c r="Y32" s="8">
        <v>0</v>
      </c>
      <c r="Z32" s="8">
        <v>1</v>
      </c>
      <c r="AA32" s="8">
        <v>0</v>
      </c>
      <c r="AB32" s="8">
        <v>0</v>
      </c>
      <c r="AC32" s="8">
        <v>0</v>
      </c>
      <c r="AD32" s="8">
        <v>0</v>
      </c>
      <c r="AE32" s="8" t="s">
        <v>20</v>
      </c>
      <c r="AF32" s="8">
        <v>10000</v>
      </c>
      <c r="AG32" s="8">
        <v>384086.95</v>
      </c>
      <c r="AH32" s="8">
        <v>2.6035770999999999E-2</v>
      </c>
      <c r="AI32" s="9">
        <f t="shared" ca="1" si="0"/>
        <v>0.56624257543096579</v>
      </c>
      <c r="AJ32" s="12">
        <f t="shared" si="1"/>
        <v>29</v>
      </c>
      <c r="AK32" s="12">
        <f t="shared" si="2"/>
        <v>19</v>
      </c>
      <c r="AL32" s="10" t="s">
        <v>22</v>
      </c>
      <c r="AM32" s="8" t="s">
        <v>23</v>
      </c>
      <c r="AN32" s="8" t="s">
        <v>20</v>
      </c>
      <c r="AO32" s="8">
        <v>0</v>
      </c>
      <c r="AP32" s="8">
        <v>0</v>
      </c>
      <c r="AQ32" s="8">
        <v>0</v>
      </c>
    </row>
    <row r="33" spans="1:43" x14ac:dyDescent="0.25">
      <c r="A33" s="6" t="s">
        <v>29</v>
      </c>
      <c r="B33" s="7" t="s">
        <v>29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 t="s">
        <v>30</v>
      </c>
      <c r="J33" s="8" t="s">
        <v>31</v>
      </c>
      <c r="L33" s="8">
        <v>2</v>
      </c>
      <c r="M33" s="8">
        <v>1</v>
      </c>
      <c r="N33" s="8">
        <v>0</v>
      </c>
      <c r="O33" s="8">
        <v>1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0</v>
      </c>
      <c r="AD33" s="8">
        <v>0</v>
      </c>
      <c r="AE33" s="8" t="s">
        <v>20</v>
      </c>
      <c r="AF33" s="8">
        <v>4000</v>
      </c>
      <c r="AG33" s="8">
        <v>384086.95</v>
      </c>
      <c r="AH33" s="8">
        <v>1.0414309E-2</v>
      </c>
      <c r="AI33" s="9">
        <f t="shared" ca="1" si="0"/>
        <v>0.56624257543096579</v>
      </c>
      <c r="AJ33" s="12">
        <f t="shared" si="1"/>
        <v>29</v>
      </c>
      <c r="AK33" s="12">
        <f t="shared" si="2"/>
        <v>19</v>
      </c>
      <c r="AL33" s="10" t="s">
        <v>22</v>
      </c>
      <c r="AM33" s="8" t="s">
        <v>23</v>
      </c>
      <c r="AN33" s="8" t="s">
        <v>20</v>
      </c>
      <c r="AO33" s="8">
        <v>0</v>
      </c>
      <c r="AP33" s="8">
        <v>0</v>
      </c>
      <c r="AQ33" s="8">
        <v>1</v>
      </c>
    </row>
    <row r="34" spans="1:43" x14ac:dyDescent="0.25">
      <c r="A34" s="6" t="s">
        <v>29</v>
      </c>
      <c r="B34" s="7" t="s">
        <v>29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 t="s">
        <v>30</v>
      </c>
      <c r="J34" s="8" t="s">
        <v>31</v>
      </c>
      <c r="L34" s="8">
        <v>2</v>
      </c>
      <c r="M34" s="8">
        <v>1</v>
      </c>
      <c r="N34" s="8">
        <v>0</v>
      </c>
      <c r="O34" s="8">
        <v>1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</v>
      </c>
      <c r="X34" s="8">
        <v>0</v>
      </c>
      <c r="Y34" s="8">
        <v>0</v>
      </c>
      <c r="Z34" s="8">
        <v>1</v>
      </c>
      <c r="AA34" s="8">
        <v>0</v>
      </c>
      <c r="AB34" s="8">
        <v>0</v>
      </c>
      <c r="AC34" s="8">
        <v>0</v>
      </c>
      <c r="AD34" s="8">
        <v>0</v>
      </c>
      <c r="AE34" s="8" t="s">
        <v>20</v>
      </c>
      <c r="AF34" s="8">
        <v>45000</v>
      </c>
      <c r="AG34" s="8">
        <v>384086.95</v>
      </c>
      <c r="AH34" s="8">
        <v>0.117160971</v>
      </c>
      <c r="AI34" s="9">
        <f t="shared" ca="1" si="0"/>
        <v>0.56624257543096579</v>
      </c>
      <c r="AJ34" s="12">
        <f t="shared" si="1"/>
        <v>29</v>
      </c>
      <c r="AK34" s="12">
        <f t="shared" si="2"/>
        <v>19</v>
      </c>
      <c r="AL34" s="10" t="s">
        <v>22</v>
      </c>
      <c r="AM34" s="8" t="s">
        <v>23</v>
      </c>
      <c r="AN34" s="8" t="s">
        <v>20</v>
      </c>
      <c r="AO34" s="8">
        <v>0</v>
      </c>
      <c r="AP34" s="8">
        <v>0</v>
      </c>
      <c r="AQ34" s="8">
        <v>1</v>
      </c>
    </row>
    <row r="35" spans="1:43" x14ac:dyDescent="0.25">
      <c r="A35" s="6" t="s">
        <v>29</v>
      </c>
      <c r="B35" s="7" t="s">
        <v>29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 t="s">
        <v>30</v>
      </c>
      <c r="J35" s="8" t="s">
        <v>31</v>
      </c>
      <c r="L35" s="8">
        <v>2</v>
      </c>
      <c r="M35" s="8">
        <v>1</v>
      </c>
      <c r="N35" s="8">
        <v>0</v>
      </c>
      <c r="O35" s="8">
        <v>1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</v>
      </c>
      <c r="X35" s="8">
        <v>0</v>
      </c>
      <c r="Y35" s="8">
        <v>0</v>
      </c>
      <c r="Z35" s="8">
        <v>1</v>
      </c>
      <c r="AA35" s="8">
        <v>0</v>
      </c>
      <c r="AB35" s="8">
        <v>0</v>
      </c>
      <c r="AC35" s="8">
        <v>0</v>
      </c>
      <c r="AD35" s="8">
        <v>0</v>
      </c>
      <c r="AE35" s="8" t="s">
        <v>20</v>
      </c>
      <c r="AF35" s="8">
        <v>8000</v>
      </c>
      <c r="AG35" s="8">
        <v>384086.95</v>
      </c>
      <c r="AH35" s="8">
        <v>2.0828617000000001E-2</v>
      </c>
      <c r="AI35" s="9">
        <f t="shared" ca="1" si="0"/>
        <v>0.56624257543096579</v>
      </c>
      <c r="AJ35" s="12">
        <f t="shared" si="1"/>
        <v>29</v>
      </c>
      <c r="AK35" s="12">
        <f t="shared" si="2"/>
        <v>19</v>
      </c>
      <c r="AL35" s="10" t="s">
        <v>22</v>
      </c>
      <c r="AM35" s="8" t="s">
        <v>23</v>
      </c>
      <c r="AN35" s="8" t="s">
        <v>20</v>
      </c>
      <c r="AO35" s="8">
        <v>0</v>
      </c>
      <c r="AP35" s="8">
        <v>0</v>
      </c>
      <c r="AQ35" s="8">
        <v>1</v>
      </c>
    </row>
    <row r="36" spans="1:43" x14ac:dyDescent="0.25">
      <c r="A36" s="6" t="s">
        <v>29</v>
      </c>
      <c r="B36" s="7" t="s">
        <v>29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 t="s">
        <v>30</v>
      </c>
      <c r="J36" s="8" t="s">
        <v>31</v>
      </c>
      <c r="L36" s="8">
        <v>2</v>
      </c>
      <c r="M36" s="8">
        <v>1</v>
      </c>
      <c r="N36" s="8">
        <v>0</v>
      </c>
      <c r="O36" s="8">
        <v>1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1</v>
      </c>
      <c r="X36" s="8">
        <v>0</v>
      </c>
      <c r="Y36" s="8">
        <v>0</v>
      </c>
      <c r="Z36" s="8">
        <v>1</v>
      </c>
      <c r="AA36" s="8">
        <v>0</v>
      </c>
      <c r="AB36" s="8">
        <v>0</v>
      </c>
      <c r="AC36" s="8">
        <v>0</v>
      </c>
      <c r="AD36" s="8">
        <v>0</v>
      </c>
      <c r="AE36" s="8" t="s">
        <v>20</v>
      </c>
      <c r="AF36" s="8">
        <v>1000</v>
      </c>
      <c r="AG36" s="8">
        <v>384086.95</v>
      </c>
      <c r="AH36" s="8">
        <v>2.6035770000000001E-3</v>
      </c>
      <c r="AI36" s="9">
        <f t="shared" ca="1" si="0"/>
        <v>0.56624257543096579</v>
      </c>
      <c r="AJ36" s="12">
        <f t="shared" si="1"/>
        <v>29</v>
      </c>
      <c r="AK36" s="12">
        <f t="shared" si="2"/>
        <v>19</v>
      </c>
      <c r="AL36" s="10" t="s">
        <v>22</v>
      </c>
      <c r="AM36" s="8" t="s">
        <v>23</v>
      </c>
      <c r="AN36" s="8" t="s">
        <v>20</v>
      </c>
      <c r="AO36" s="8">
        <v>0</v>
      </c>
      <c r="AP36" s="8">
        <v>0</v>
      </c>
      <c r="AQ36" s="8">
        <v>1</v>
      </c>
    </row>
    <row r="37" spans="1:43" x14ac:dyDescent="0.25">
      <c r="A37" s="6" t="s">
        <v>29</v>
      </c>
      <c r="B37" s="7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 t="s">
        <v>30</v>
      </c>
      <c r="J37" s="8" t="s">
        <v>31</v>
      </c>
      <c r="L37" s="8">
        <v>2</v>
      </c>
      <c r="M37" s="8">
        <v>1</v>
      </c>
      <c r="N37" s="8">
        <v>0</v>
      </c>
      <c r="O37" s="8">
        <v>1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1</v>
      </c>
      <c r="X37" s="8">
        <v>0</v>
      </c>
      <c r="Y37" s="8">
        <v>0</v>
      </c>
      <c r="Z37" s="8">
        <v>1</v>
      </c>
      <c r="AA37" s="8">
        <v>0</v>
      </c>
      <c r="AB37" s="8">
        <v>0</v>
      </c>
      <c r="AC37" s="8">
        <v>0</v>
      </c>
      <c r="AD37" s="8">
        <v>0</v>
      </c>
      <c r="AE37" s="8" t="s">
        <v>20</v>
      </c>
      <c r="AF37" s="8">
        <v>10000</v>
      </c>
      <c r="AG37" s="8">
        <v>384086.95</v>
      </c>
      <c r="AH37" s="8">
        <v>2.6035770999999999E-2</v>
      </c>
      <c r="AI37" s="9">
        <f t="shared" ca="1" si="0"/>
        <v>0.56624257543096579</v>
      </c>
      <c r="AJ37" s="12">
        <f t="shared" si="1"/>
        <v>29</v>
      </c>
      <c r="AK37" s="12">
        <f t="shared" si="2"/>
        <v>19</v>
      </c>
      <c r="AL37" s="10" t="s">
        <v>22</v>
      </c>
      <c r="AM37" s="8" t="s">
        <v>23</v>
      </c>
      <c r="AN37" s="8" t="s">
        <v>20</v>
      </c>
      <c r="AO37" s="8">
        <v>0</v>
      </c>
      <c r="AP37" s="8">
        <v>0</v>
      </c>
      <c r="AQ37" s="8">
        <v>1</v>
      </c>
    </row>
    <row r="38" spans="1:43" x14ac:dyDescent="0.25">
      <c r="A38" s="6" t="s">
        <v>29</v>
      </c>
      <c r="B38" s="7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 t="s">
        <v>30</v>
      </c>
      <c r="J38" s="8" t="s">
        <v>31</v>
      </c>
      <c r="L38" s="8">
        <v>2</v>
      </c>
      <c r="M38" s="8">
        <v>1</v>
      </c>
      <c r="N38" s="8">
        <v>0</v>
      </c>
      <c r="O38" s="8">
        <v>1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1</v>
      </c>
      <c r="X38" s="8">
        <v>0</v>
      </c>
      <c r="Y38" s="8">
        <v>0</v>
      </c>
      <c r="Z38" s="8">
        <v>1</v>
      </c>
      <c r="AA38" s="8">
        <v>0</v>
      </c>
      <c r="AB38" s="8">
        <v>0</v>
      </c>
      <c r="AC38" s="8">
        <v>0</v>
      </c>
      <c r="AD38" s="8">
        <v>0</v>
      </c>
      <c r="AE38" s="8" t="s">
        <v>20</v>
      </c>
      <c r="AF38" s="8">
        <v>1000</v>
      </c>
      <c r="AG38" s="8">
        <v>384086.95</v>
      </c>
      <c r="AH38" s="8">
        <v>2.6035770000000001E-3</v>
      </c>
      <c r="AI38" s="9">
        <f t="shared" ca="1" si="0"/>
        <v>0.56624257543096579</v>
      </c>
      <c r="AJ38" s="12">
        <f t="shared" si="1"/>
        <v>29</v>
      </c>
      <c r="AK38" s="12">
        <f t="shared" si="2"/>
        <v>19</v>
      </c>
      <c r="AL38" s="10" t="s">
        <v>22</v>
      </c>
      <c r="AM38" s="8" t="s">
        <v>23</v>
      </c>
      <c r="AN38" s="8" t="s">
        <v>20</v>
      </c>
      <c r="AO38" s="8">
        <v>0</v>
      </c>
      <c r="AP38" s="8">
        <v>0</v>
      </c>
      <c r="AQ38" s="8">
        <v>1</v>
      </c>
    </row>
    <row r="39" spans="1:43" x14ac:dyDescent="0.25">
      <c r="A39" s="6" t="s">
        <v>29</v>
      </c>
      <c r="B39" s="7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 t="s">
        <v>30</v>
      </c>
      <c r="J39" s="8" t="s">
        <v>31</v>
      </c>
      <c r="L39" s="8">
        <v>2</v>
      </c>
      <c r="M39" s="8">
        <v>1</v>
      </c>
      <c r="N39" s="8">
        <v>0</v>
      </c>
      <c r="O39" s="8">
        <v>1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</v>
      </c>
      <c r="X39" s="8">
        <v>0</v>
      </c>
      <c r="Y39" s="8">
        <v>0</v>
      </c>
      <c r="Z39" s="8">
        <v>1</v>
      </c>
      <c r="AA39" s="8">
        <v>0</v>
      </c>
      <c r="AB39" s="8">
        <v>0</v>
      </c>
      <c r="AC39" s="8">
        <v>0</v>
      </c>
      <c r="AD39" s="8">
        <v>0</v>
      </c>
      <c r="AE39" s="8" t="s">
        <v>20</v>
      </c>
      <c r="AF39" s="8">
        <v>20000</v>
      </c>
      <c r="AG39" s="8">
        <v>384086.95</v>
      </c>
      <c r="AH39" s="8">
        <v>5.2071542999999998E-2</v>
      </c>
      <c r="AI39" s="9">
        <f t="shared" ca="1" si="0"/>
        <v>0.56624257543096579</v>
      </c>
      <c r="AJ39" s="12">
        <f t="shared" si="1"/>
        <v>29</v>
      </c>
      <c r="AK39" s="12">
        <f t="shared" si="2"/>
        <v>19</v>
      </c>
      <c r="AL39" s="10" t="s">
        <v>22</v>
      </c>
      <c r="AM39" s="8" t="s">
        <v>23</v>
      </c>
      <c r="AN39" s="8" t="s">
        <v>20</v>
      </c>
      <c r="AO39" s="8">
        <v>0</v>
      </c>
      <c r="AP39" s="8">
        <v>0</v>
      </c>
      <c r="AQ39" s="8">
        <v>1</v>
      </c>
    </row>
    <row r="40" spans="1:43" x14ac:dyDescent="0.25">
      <c r="A40" s="6" t="s">
        <v>29</v>
      </c>
      <c r="B40" s="7" t="s">
        <v>29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 t="s">
        <v>30</v>
      </c>
      <c r="J40" s="8" t="s">
        <v>31</v>
      </c>
      <c r="L40" s="8">
        <v>2</v>
      </c>
      <c r="M40" s="8">
        <v>1</v>
      </c>
      <c r="N40" s="8">
        <v>0</v>
      </c>
      <c r="O40" s="8">
        <v>1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1</v>
      </c>
      <c r="X40" s="8">
        <v>0</v>
      </c>
      <c r="Y40" s="8">
        <v>0</v>
      </c>
      <c r="Z40" s="8">
        <v>1</v>
      </c>
      <c r="AA40" s="8">
        <v>0</v>
      </c>
      <c r="AB40" s="8">
        <v>0</v>
      </c>
      <c r="AC40" s="8">
        <v>0</v>
      </c>
      <c r="AD40" s="8">
        <v>0</v>
      </c>
      <c r="AE40" s="8" t="s">
        <v>20</v>
      </c>
      <c r="AF40" s="8">
        <v>30000</v>
      </c>
      <c r="AG40" s="8">
        <v>384086.95</v>
      </c>
      <c r="AH40" s="8">
        <v>7.8107313999999997E-2</v>
      </c>
      <c r="AI40" s="9">
        <f t="shared" ca="1" si="0"/>
        <v>0.56624257543096579</v>
      </c>
      <c r="AJ40" s="12">
        <f t="shared" si="1"/>
        <v>29</v>
      </c>
      <c r="AK40" s="12">
        <f t="shared" si="2"/>
        <v>19</v>
      </c>
      <c r="AL40" s="10" t="s">
        <v>22</v>
      </c>
      <c r="AM40" s="8" t="s">
        <v>23</v>
      </c>
      <c r="AN40" s="8" t="s">
        <v>20</v>
      </c>
      <c r="AO40" s="8">
        <v>0</v>
      </c>
      <c r="AP40" s="8">
        <v>0</v>
      </c>
      <c r="AQ40" s="8">
        <v>1</v>
      </c>
    </row>
    <row r="41" spans="1:43" x14ac:dyDescent="0.25">
      <c r="A41" s="6" t="s">
        <v>29</v>
      </c>
      <c r="B41" s="7" t="s">
        <v>29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 t="s">
        <v>30</v>
      </c>
      <c r="J41" s="8" t="s">
        <v>31</v>
      </c>
      <c r="L41" s="8">
        <v>2</v>
      </c>
      <c r="M41" s="8">
        <v>1</v>
      </c>
      <c r="N41" s="8">
        <v>0</v>
      </c>
      <c r="O41" s="8">
        <v>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1</v>
      </c>
      <c r="X41" s="8">
        <v>0</v>
      </c>
      <c r="Y41" s="8">
        <v>0</v>
      </c>
      <c r="Z41" s="8">
        <v>1</v>
      </c>
      <c r="AA41" s="8">
        <v>0</v>
      </c>
      <c r="AB41" s="8">
        <v>0</v>
      </c>
      <c r="AC41" s="8">
        <v>0</v>
      </c>
      <c r="AD41" s="8">
        <v>0</v>
      </c>
      <c r="AE41" s="8" t="s">
        <v>20</v>
      </c>
      <c r="AF41" s="8">
        <v>8000</v>
      </c>
      <c r="AG41" s="8">
        <v>384086.95</v>
      </c>
      <c r="AH41" s="8">
        <v>2.0828617000000001E-2</v>
      </c>
      <c r="AI41" s="9">
        <f t="shared" ca="1" si="0"/>
        <v>0.56624257543096579</v>
      </c>
      <c r="AJ41" s="12">
        <f t="shared" si="1"/>
        <v>29</v>
      </c>
      <c r="AK41" s="12">
        <f t="shared" si="2"/>
        <v>19</v>
      </c>
      <c r="AL41" s="10" t="s">
        <v>22</v>
      </c>
      <c r="AM41" s="8" t="s">
        <v>23</v>
      </c>
      <c r="AN41" s="8" t="s">
        <v>20</v>
      </c>
      <c r="AO41" s="8">
        <v>0</v>
      </c>
      <c r="AP41" s="8">
        <v>0</v>
      </c>
      <c r="AQ41" s="8">
        <v>1</v>
      </c>
    </row>
    <row r="42" spans="1:43" x14ac:dyDescent="0.25">
      <c r="A42" s="6" t="s">
        <v>29</v>
      </c>
      <c r="B42" s="7" t="s">
        <v>29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 t="s">
        <v>30</v>
      </c>
      <c r="J42" s="8" t="s">
        <v>31</v>
      </c>
      <c r="L42" s="8">
        <v>2</v>
      </c>
      <c r="M42" s="8">
        <v>1</v>
      </c>
      <c r="N42" s="8">
        <v>0</v>
      </c>
      <c r="O42" s="8">
        <v>1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1</v>
      </c>
      <c r="X42" s="8">
        <v>0</v>
      </c>
      <c r="Y42" s="8">
        <v>0</v>
      </c>
      <c r="Z42" s="8">
        <v>1</v>
      </c>
      <c r="AA42" s="8">
        <v>0</v>
      </c>
      <c r="AB42" s="8">
        <v>0</v>
      </c>
      <c r="AC42" s="8">
        <v>0</v>
      </c>
      <c r="AD42" s="8">
        <v>0</v>
      </c>
      <c r="AE42" s="8" t="s">
        <v>20</v>
      </c>
      <c r="AF42" s="8">
        <v>30000</v>
      </c>
      <c r="AG42" s="8">
        <v>384086.95</v>
      </c>
      <c r="AH42" s="8">
        <v>7.8107313999999997E-2</v>
      </c>
      <c r="AI42" s="9">
        <f t="shared" ca="1" si="0"/>
        <v>0.56624257543096579</v>
      </c>
      <c r="AJ42" s="12">
        <f t="shared" si="1"/>
        <v>29</v>
      </c>
      <c r="AK42" s="12">
        <f t="shared" si="2"/>
        <v>19</v>
      </c>
      <c r="AL42" s="10" t="s">
        <v>22</v>
      </c>
      <c r="AM42" s="8" t="s">
        <v>23</v>
      </c>
      <c r="AN42" s="8" t="s">
        <v>20</v>
      </c>
      <c r="AO42" s="8">
        <v>0</v>
      </c>
      <c r="AP42" s="8">
        <v>0</v>
      </c>
      <c r="AQ42" s="8">
        <v>1</v>
      </c>
    </row>
    <row r="43" spans="1:43" x14ac:dyDescent="0.25">
      <c r="A43" s="6" t="s">
        <v>29</v>
      </c>
      <c r="B43" s="7" t="s">
        <v>29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 t="s">
        <v>30</v>
      </c>
      <c r="J43" s="8" t="s">
        <v>31</v>
      </c>
      <c r="L43" s="8">
        <v>2</v>
      </c>
      <c r="M43" s="8">
        <v>1</v>
      </c>
      <c r="N43" s="8">
        <v>0</v>
      </c>
      <c r="O43" s="8">
        <v>1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1</v>
      </c>
      <c r="X43" s="8">
        <v>0</v>
      </c>
      <c r="Y43" s="8">
        <v>0</v>
      </c>
      <c r="Z43" s="8">
        <v>1</v>
      </c>
      <c r="AA43" s="8">
        <v>0</v>
      </c>
      <c r="AB43" s="8">
        <v>0</v>
      </c>
      <c r="AC43" s="8">
        <v>0</v>
      </c>
      <c r="AD43" s="8">
        <v>0</v>
      </c>
      <c r="AE43" s="8" t="s">
        <v>20</v>
      </c>
      <c r="AF43" s="8">
        <v>4000</v>
      </c>
      <c r="AG43" s="8">
        <v>384086.95</v>
      </c>
      <c r="AH43" s="8">
        <v>1.0414309E-2</v>
      </c>
      <c r="AI43" s="9">
        <f t="shared" ca="1" si="0"/>
        <v>0.56624257543096579</v>
      </c>
      <c r="AJ43" s="12">
        <f t="shared" si="1"/>
        <v>29</v>
      </c>
      <c r="AK43" s="12">
        <f t="shared" si="2"/>
        <v>19</v>
      </c>
      <c r="AL43" s="10" t="s">
        <v>22</v>
      </c>
      <c r="AM43" s="8" t="s">
        <v>23</v>
      </c>
      <c r="AN43" s="8" t="s">
        <v>20</v>
      </c>
      <c r="AO43" s="8">
        <v>0</v>
      </c>
      <c r="AP43" s="8">
        <v>0</v>
      </c>
      <c r="AQ43" s="8">
        <v>1</v>
      </c>
    </row>
    <row r="44" spans="1:43" x14ac:dyDescent="0.25">
      <c r="A44" s="6" t="s">
        <v>29</v>
      </c>
      <c r="B44" s="7" t="s">
        <v>29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 t="s">
        <v>30</v>
      </c>
      <c r="J44" s="8" t="s">
        <v>31</v>
      </c>
      <c r="L44" s="8">
        <v>2</v>
      </c>
      <c r="M44" s="8">
        <v>1</v>
      </c>
      <c r="N44" s="8">
        <v>0</v>
      </c>
      <c r="O44" s="8">
        <v>1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1</v>
      </c>
      <c r="X44" s="8">
        <v>0</v>
      </c>
      <c r="Y44" s="8">
        <v>0</v>
      </c>
      <c r="Z44" s="8">
        <v>1</v>
      </c>
      <c r="AA44" s="8">
        <v>0</v>
      </c>
      <c r="AB44" s="8">
        <v>0</v>
      </c>
      <c r="AC44" s="8">
        <v>0</v>
      </c>
      <c r="AD44" s="8">
        <v>0</v>
      </c>
      <c r="AE44" s="8" t="s">
        <v>20</v>
      </c>
      <c r="AF44" s="8">
        <v>2500</v>
      </c>
      <c r="AG44" s="8">
        <v>384086.95</v>
      </c>
      <c r="AH44" s="8">
        <v>6.5089429999999997E-3</v>
      </c>
      <c r="AI44" s="9">
        <f t="shared" ca="1" si="0"/>
        <v>0.56624257543096579</v>
      </c>
      <c r="AJ44" s="12">
        <f t="shared" si="1"/>
        <v>29</v>
      </c>
      <c r="AK44" s="12">
        <f t="shared" si="2"/>
        <v>19</v>
      </c>
      <c r="AL44" s="10" t="s">
        <v>22</v>
      </c>
      <c r="AM44" s="8" t="s">
        <v>23</v>
      </c>
      <c r="AN44" s="8" t="s">
        <v>20</v>
      </c>
      <c r="AO44" s="8">
        <v>0</v>
      </c>
      <c r="AP44" s="8">
        <v>0</v>
      </c>
      <c r="AQ44" s="8">
        <v>1</v>
      </c>
    </row>
    <row r="45" spans="1:43" x14ac:dyDescent="0.25">
      <c r="A45" s="6" t="s">
        <v>29</v>
      </c>
      <c r="B45" s="7" t="s">
        <v>29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 t="s">
        <v>30</v>
      </c>
      <c r="J45" s="8" t="s">
        <v>31</v>
      </c>
      <c r="L45" s="8">
        <v>2</v>
      </c>
      <c r="M45" s="8">
        <v>1</v>
      </c>
      <c r="N45" s="8">
        <v>0</v>
      </c>
      <c r="O45" s="8">
        <v>1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1</v>
      </c>
      <c r="X45" s="8">
        <v>0</v>
      </c>
      <c r="Y45" s="8">
        <v>0</v>
      </c>
      <c r="Z45" s="8">
        <v>1</v>
      </c>
      <c r="AA45" s="8">
        <v>0</v>
      </c>
      <c r="AB45" s="8">
        <v>0</v>
      </c>
      <c r="AC45" s="8">
        <v>0</v>
      </c>
      <c r="AD45" s="8">
        <v>0</v>
      </c>
      <c r="AE45" s="8" t="s">
        <v>20</v>
      </c>
      <c r="AF45" s="8">
        <v>13000</v>
      </c>
      <c r="AG45" s="8">
        <v>384086.95</v>
      </c>
      <c r="AH45" s="8">
        <v>3.3846503E-2</v>
      </c>
      <c r="AI45" s="9">
        <f t="shared" ca="1" si="0"/>
        <v>0.56624257543096579</v>
      </c>
      <c r="AJ45" s="12">
        <f t="shared" si="1"/>
        <v>29</v>
      </c>
      <c r="AK45" s="12">
        <f t="shared" si="2"/>
        <v>19</v>
      </c>
      <c r="AL45" s="10" t="s">
        <v>22</v>
      </c>
      <c r="AM45" s="8" t="s">
        <v>23</v>
      </c>
      <c r="AN45" s="8" t="s">
        <v>20</v>
      </c>
      <c r="AO45" s="8">
        <v>0</v>
      </c>
      <c r="AP45" s="8">
        <v>0</v>
      </c>
      <c r="AQ45" s="8">
        <v>1</v>
      </c>
    </row>
    <row r="46" spans="1:43" x14ac:dyDescent="0.25">
      <c r="A46" s="6" t="s">
        <v>29</v>
      </c>
      <c r="B46" s="7" t="s">
        <v>29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 t="s">
        <v>30</v>
      </c>
      <c r="J46" s="8" t="s">
        <v>31</v>
      </c>
      <c r="L46" s="8">
        <v>2</v>
      </c>
      <c r="M46" s="8">
        <v>1</v>
      </c>
      <c r="N46" s="8">
        <v>0</v>
      </c>
      <c r="O46" s="8">
        <v>1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1</v>
      </c>
      <c r="X46" s="8">
        <v>0</v>
      </c>
      <c r="Y46" s="8">
        <v>0</v>
      </c>
      <c r="Z46" s="8">
        <v>1</v>
      </c>
      <c r="AA46" s="8">
        <v>0</v>
      </c>
      <c r="AB46" s="8">
        <v>0</v>
      </c>
      <c r="AC46" s="8">
        <v>0</v>
      </c>
      <c r="AD46" s="8">
        <v>0</v>
      </c>
      <c r="AE46" s="8" t="s">
        <v>20</v>
      </c>
      <c r="AF46" s="8">
        <v>30000</v>
      </c>
      <c r="AG46" s="8">
        <v>384086.95</v>
      </c>
      <c r="AH46" s="8">
        <v>7.8107313999999997E-2</v>
      </c>
      <c r="AI46" s="9">
        <f t="shared" ca="1" si="0"/>
        <v>0.56624257543096579</v>
      </c>
      <c r="AJ46" s="12">
        <f t="shared" si="1"/>
        <v>29</v>
      </c>
      <c r="AK46" s="12">
        <f t="shared" si="2"/>
        <v>19</v>
      </c>
      <c r="AL46" s="10" t="s">
        <v>22</v>
      </c>
      <c r="AM46" s="8" t="s">
        <v>23</v>
      </c>
      <c r="AN46" s="8" t="s">
        <v>20</v>
      </c>
      <c r="AO46" s="8">
        <v>0</v>
      </c>
      <c r="AP46" s="8">
        <v>0</v>
      </c>
      <c r="AQ46" s="8">
        <v>1</v>
      </c>
    </row>
    <row r="47" spans="1:43" x14ac:dyDescent="0.25">
      <c r="A47" s="6" t="s">
        <v>29</v>
      </c>
      <c r="B47" s="7" t="s">
        <v>29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 t="s">
        <v>30</v>
      </c>
      <c r="J47" s="8" t="s">
        <v>31</v>
      </c>
      <c r="L47" s="8">
        <v>2</v>
      </c>
      <c r="M47" s="8">
        <v>1</v>
      </c>
      <c r="N47" s="8">
        <v>0</v>
      </c>
      <c r="O47" s="8">
        <v>1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1</v>
      </c>
      <c r="X47" s="8">
        <v>0</v>
      </c>
      <c r="Y47" s="8">
        <v>0</v>
      </c>
      <c r="Z47" s="8">
        <v>1</v>
      </c>
      <c r="AA47" s="8">
        <v>0</v>
      </c>
      <c r="AB47" s="8">
        <v>0</v>
      </c>
      <c r="AC47" s="8">
        <v>0</v>
      </c>
      <c r="AD47" s="8">
        <v>0</v>
      </c>
      <c r="AE47" s="8" t="s">
        <v>20</v>
      </c>
      <c r="AF47" s="8">
        <v>2986.95</v>
      </c>
      <c r="AG47" s="8">
        <v>384086.95</v>
      </c>
      <c r="AH47" s="8">
        <v>7.7767549999999998E-3</v>
      </c>
      <c r="AI47" s="9">
        <f t="shared" ca="1" si="0"/>
        <v>0.56624257543096579</v>
      </c>
      <c r="AJ47" s="12">
        <f t="shared" si="1"/>
        <v>29</v>
      </c>
      <c r="AK47" s="12">
        <f t="shared" si="2"/>
        <v>19</v>
      </c>
      <c r="AL47" s="10" t="s">
        <v>22</v>
      </c>
      <c r="AM47" s="8" t="s">
        <v>23</v>
      </c>
      <c r="AN47" s="8" t="s">
        <v>20</v>
      </c>
      <c r="AO47" s="8">
        <v>0</v>
      </c>
      <c r="AP47" s="8">
        <v>0</v>
      </c>
      <c r="AQ47" s="8">
        <v>1</v>
      </c>
    </row>
    <row r="48" spans="1:43" x14ac:dyDescent="0.25">
      <c r="A48" s="6" t="s">
        <v>29</v>
      </c>
      <c r="B48" s="7" t="s">
        <v>29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 t="s">
        <v>30</v>
      </c>
      <c r="J48" s="8" t="s">
        <v>31</v>
      </c>
      <c r="L48" s="8">
        <v>2</v>
      </c>
      <c r="M48" s="8">
        <v>1</v>
      </c>
      <c r="N48" s="8">
        <v>0</v>
      </c>
      <c r="O48" s="8">
        <v>1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1</v>
      </c>
      <c r="X48" s="8">
        <v>0</v>
      </c>
      <c r="Y48" s="8">
        <v>0</v>
      </c>
      <c r="Z48" s="8">
        <v>1</v>
      </c>
      <c r="AA48" s="8">
        <v>0</v>
      </c>
      <c r="AB48" s="8">
        <v>0</v>
      </c>
      <c r="AC48" s="8">
        <v>0</v>
      </c>
      <c r="AD48" s="8">
        <v>0</v>
      </c>
      <c r="AE48" s="8" t="s">
        <v>20</v>
      </c>
      <c r="AF48" s="8">
        <v>1000</v>
      </c>
      <c r="AG48" s="8">
        <v>384086.95</v>
      </c>
      <c r="AH48" s="8">
        <v>2.6035770000000001E-3</v>
      </c>
      <c r="AI48" s="9">
        <f t="shared" ca="1" si="0"/>
        <v>0.56624257543096579</v>
      </c>
      <c r="AJ48" s="12">
        <f t="shared" si="1"/>
        <v>29</v>
      </c>
      <c r="AK48" s="12">
        <f t="shared" si="2"/>
        <v>19</v>
      </c>
      <c r="AL48" s="10" t="s">
        <v>22</v>
      </c>
      <c r="AM48" s="8" t="s">
        <v>23</v>
      </c>
      <c r="AN48" s="8" t="s">
        <v>20</v>
      </c>
      <c r="AO48" s="8">
        <v>0</v>
      </c>
      <c r="AP48" s="8">
        <v>0</v>
      </c>
      <c r="AQ48" s="8">
        <v>1</v>
      </c>
    </row>
    <row r="49" spans="1:43" x14ac:dyDescent="0.25">
      <c r="A49" s="6" t="s">
        <v>29</v>
      </c>
      <c r="B49" s="7" t="s">
        <v>29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 t="s">
        <v>30</v>
      </c>
      <c r="J49" s="8" t="s">
        <v>31</v>
      </c>
      <c r="L49" s="8">
        <v>2</v>
      </c>
      <c r="M49" s="8">
        <v>1</v>
      </c>
      <c r="N49" s="8">
        <v>0</v>
      </c>
      <c r="O49" s="8">
        <v>1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1</v>
      </c>
      <c r="X49" s="8">
        <v>0</v>
      </c>
      <c r="Y49" s="8">
        <v>0</v>
      </c>
      <c r="Z49" s="8">
        <v>1</v>
      </c>
      <c r="AA49" s="8">
        <v>0</v>
      </c>
      <c r="AB49" s="8">
        <v>0</v>
      </c>
      <c r="AC49" s="8">
        <v>0</v>
      </c>
      <c r="AD49" s="8">
        <v>0</v>
      </c>
      <c r="AE49" s="8" t="s">
        <v>20</v>
      </c>
      <c r="AF49" s="8">
        <v>7000</v>
      </c>
      <c r="AG49" s="8">
        <v>384086.95</v>
      </c>
      <c r="AH49" s="8">
        <v>1.8225040000000001E-2</v>
      </c>
      <c r="AI49" s="9">
        <f t="shared" ca="1" si="0"/>
        <v>0.56624257543096579</v>
      </c>
      <c r="AJ49" s="12">
        <f t="shared" si="1"/>
        <v>29</v>
      </c>
      <c r="AK49" s="12">
        <f t="shared" si="2"/>
        <v>19</v>
      </c>
      <c r="AL49" s="10" t="s">
        <v>22</v>
      </c>
      <c r="AM49" s="8" t="s">
        <v>23</v>
      </c>
      <c r="AN49" s="8" t="s">
        <v>20</v>
      </c>
      <c r="AO49" s="8">
        <v>0</v>
      </c>
      <c r="AP49" s="8">
        <v>0</v>
      </c>
      <c r="AQ49" s="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2016-08-05T07:53:36Z</dcterms:created>
  <dcterms:modified xsi:type="dcterms:W3CDTF">2016-08-05T08:05:15Z</dcterms:modified>
</cp:coreProperties>
</file>