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 activeTab="1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6" i="2"/>
  <c r="A6"/>
  <c r="A5"/>
  <c r="B5" s="1"/>
  <c r="A4"/>
  <c r="B4" s="1"/>
  <c r="A3"/>
  <c r="B3" s="1"/>
  <c r="A2"/>
  <c r="E13" i="1"/>
  <c r="E12"/>
  <c r="E11"/>
  <c r="E10"/>
  <c r="E9"/>
  <c r="E8"/>
  <c r="E7"/>
  <c r="E6"/>
  <c r="E5"/>
</calcChain>
</file>

<file path=xl/sharedStrings.xml><?xml version="1.0" encoding="utf-8"?>
<sst xmlns="http://schemas.openxmlformats.org/spreadsheetml/2006/main" count="9" uniqueCount="9">
  <si>
    <t>Date</t>
  </si>
  <si>
    <t>Série bon</t>
  </si>
  <si>
    <t>Quantité</t>
  </si>
  <si>
    <t>Litres</t>
  </si>
  <si>
    <t>kilométrage</t>
  </si>
  <si>
    <t>220144/48</t>
  </si>
  <si>
    <t>320058/60</t>
  </si>
  <si>
    <t>Mois</t>
  </si>
  <si>
    <t>Quantifié total reçue</t>
  </si>
</sst>
</file>

<file path=xl/styles.xml><?xml version="1.0" encoding="utf-8"?>
<styleSheet xmlns="http://schemas.openxmlformats.org/spreadsheetml/2006/main">
  <numFmts count="1">
    <numFmt numFmtId="164" formatCode="mmmm\ yyyy"/>
  </numFmts>
  <fonts count="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2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2" fillId="0" borderId="4" xfId="0" applyNumberFormat="1" applyFont="1" applyBorder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14" fontId="2" fillId="0" borderId="7" xfId="0" applyNumberFormat="1" applyFont="1" applyBorder="1"/>
    <xf numFmtId="0" fontId="2" fillId="0" borderId="8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14" fontId="2" fillId="0" borderId="10" xfId="0" applyNumberFormat="1" applyFont="1" applyBorder="1"/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14" fontId="2" fillId="3" borderId="10" xfId="0" applyNumberFormat="1" applyFont="1" applyFill="1" applyBorder="1"/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/>
    <xf numFmtId="0" fontId="2" fillId="3" borderId="12" xfId="0" applyFont="1" applyFill="1" applyBorder="1"/>
    <xf numFmtId="0" fontId="4" fillId="2" borderId="8" xfId="1" applyFont="1" applyBorder="1" applyAlignment="1">
      <alignment horizontal="center" vertical="center"/>
    </xf>
    <xf numFmtId="0" fontId="4" fillId="2" borderId="8" xfId="1" applyFont="1" applyBorder="1" applyAlignment="1">
      <alignment horizontal="center" vertical="center" textRotation="90"/>
    </xf>
    <xf numFmtId="164" fontId="2" fillId="0" borderId="8" xfId="0" applyNumberFormat="1" applyFont="1" applyBorder="1"/>
    <xf numFmtId="2" fontId="2" fillId="0" borderId="8" xfId="0" applyNumberFormat="1" applyFont="1" applyBorder="1" applyAlignment="1">
      <alignment horizontal="right" vertical="center"/>
    </xf>
    <xf numFmtId="164" fontId="2" fillId="4" borderId="8" xfId="0" applyNumberFormat="1" applyFont="1" applyFill="1" applyBorder="1"/>
    <xf numFmtId="2" fontId="2" fillId="4" borderId="8" xfId="0" applyNumberFormat="1" applyFont="1" applyFill="1" applyBorder="1" applyAlignment="1">
      <alignment horizontal="right" vertical="center"/>
    </xf>
  </cellXfs>
  <cellStyles count="2">
    <cellStyle name="Accent1" xfId="1" builtinId="29"/>
    <cellStyle name="Normal" xfId="0" builtinId="0"/>
  </cellStyles>
  <dxfs count="8">
    <dxf>
      <border outline="0">
        <bottom style="medium">
          <color auto="1"/>
        </bottom>
      </border>
    </dxf>
    <dxf>
      <border outline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numFmt numFmtId="19" formatCode="dd/mm/yyyy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0</xdr:row>
      <xdr:rowOff>1171575</xdr:rowOff>
    </xdr:from>
    <xdr:to>
      <xdr:col>9</xdr:col>
      <xdr:colOff>9524</xdr:colOff>
      <xdr:row>10</xdr:row>
      <xdr:rowOff>0</xdr:rowOff>
    </xdr:to>
    <xdr:sp macro="" textlink="">
      <xdr:nvSpPr>
        <xdr:cNvPr id="2" name="ZoneTexte 1"/>
        <xdr:cNvSpPr txBox="1"/>
      </xdr:nvSpPr>
      <xdr:spPr>
        <a:xfrm>
          <a:off x="2676524" y="1171575"/>
          <a:ext cx="3819525" cy="2190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Bonjour à tous,</a:t>
          </a:r>
        </a:p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Je cherche à sommer les valeurs de la colonne E du tableau en Feuil1 entre deux dates (du 26 du mois précédent au 26 du mois en cours)</a:t>
          </a:r>
        </a:p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Exemple : En B6, la somme devrait être égale à 226,5 au lieu de 181,20 obtenue par la formule SOMMEPROD</a:t>
          </a:r>
        </a:p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Une solution ?</a:t>
          </a:r>
        </a:p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Merci d'avance.</a:t>
          </a:r>
        </a:p>
        <a:p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xcel%20forum\XLP\tests\Formules\Auto%2016%20-%20Gestion%20de%20gasoil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5">
          <cell r="B5">
            <v>42470</v>
          </cell>
          <cell r="E5">
            <v>362.4</v>
          </cell>
        </row>
        <row r="6">
          <cell r="B6">
            <v>42512</v>
          </cell>
          <cell r="E6">
            <v>181.2</v>
          </cell>
        </row>
        <row r="7">
          <cell r="B7">
            <v>42528</v>
          </cell>
          <cell r="E7">
            <v>90.6</v>
          </cell>
        </row>
        <row r="8">
          <cell r="B8">
            <v>42533</v>
          </cell>
          <cell r="E8">
            <v>0</v>
          </cell>
        </row>
        <row r="9">
          <cell r="B9">
            <v>42578</v>
          </cell>
          <cell r="E9">
            <v>45.3</v>
          </cell>
        </row>
        <row r="10">
          <cell r="B10">
            <v>42590</v>
          </cell>
          <cell r="E10">
            <v>45.3</v>
          </cell>
        </row>
        <row r="11">
          <cell r="B11">
            <v>42597</v>
          </cell>
          <cell r="E11">
            <v>45.3</v>
          </cell>
        </row>
        <row r="12">
          <cell r="B12">
            <v>42604</v>
          </cell>
          <cell r="E12">
            <v>45.3</v>
          </cell>
        </row>
        <row r="13">
          <cell r="B13">
            <v>42605</v>
          </cell>
          <cell r="E13">
            <v>45.3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Tableau1" displayName="Tableau1" ref="B4:F13" totalsRowShown="0" headerRowDxfId="2" headerRowBorderDxfId="0" tableBorderDxfId="1">
  <autoFilter ref="B4:F13"/>
  <tableColumns count="5">
    <tableColumn id="1" name="Date" dataDxfId="7"/>
    <tableColumn id="2" name="Série bon" dataDxfId="6"/>
    <tableColumn id="3" name="Quantité" dataDxfId="5"/>
    <tableColumn id="4" name="Litres" dataDxfId="4">
      <calculatedColumnFormula>D5*45.3</calculatedColumnFormula>
    </tableColumn>
    <tableColumn id="5" name="kilométrage" dataDxfId="3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F13"/>
  <sheetViews>
    <sheetView workbookViewId="0">
      <selection activeCell="D21" sqref="D21"/>
    </sheetView>
  </sheetViews>
  <sheetFormatPr baseColWidth="10" defaultRowHeight="15"/>
  <cols>
    <col min="1" max="1" width="2.140625" customWidth="1"/>
  </cols>
  <sheetData>
    <row r="4" spans="1:6" ht="16.5" thickBot="1">
      <c r="A4" s="1"/>
      <c r="B4" s="2" t="s">
        <v>0</v>
      </c>
      <c r="C4" s="3" t="s">
        <v>1</v>
      </c>
      <c r="D4" s="3" t="s">
        <v>2</v>
      </c>
      <c r="E4" s="3" t="s">
        <v>3</v>
      </c>
      <c r="F4" s="4" t="s">
        <v>4</v>
      </c>
    </row>
    <row r="5" spans="1:6" ht="15.75">
      <c r="A5" s="1"/>
      <c r="B5" s="5">
        <v>42470</v>
      </c>
      <c r="C5" s="6" t="s">
        <v>5</v>
      </c>
      <c r="D5" s="6">
        <v>8</v>
      </c>
      <c r="E5" s="7">
        <f t="shared" ref="E5:E13" si="0">D5*45.3</f>
        <v>362.4</v>
      </c>
      <c r="F5" s="8">
        <v>40214</v>
      </c>
    </row>
    <row r="6" spans="1:6" ht="15.75">
      <c r="A6" s="1"/>
      <c r="B6" s="9">
        <v>42512</v>
      </c>
      <c r="C6" s="10" t="s">
        <v>6</v>
      </c>
      <c r="D6" s="10">
        <v>4</v>
      </c>
      <c r="E6" s="11">
        <f t="shared" si="0"/>
        <v>181.2</v>
      </c>
      <c r="F6" s="12">
        <v>47200</v>
      </c>
    </row>
    <row r="7" spans="1:6" ht="15.75">
      <c r="A7" s="1"/>
      <c r="B7" s="13">
        <v>42528</v>
      </c>
      <c r="C7" s="14"/>
      <c r="D7" s="14">
        <v>2</v>
      </c>
      <c r="E7" s="15">
        <f t="shared" si="0"/>
        <v>90.6</v>
      </c>
      <c r="F7" s="16"/>
    </row>
    <row r="8" spans="1:6" ht="15.75">
      <c r="A8" s="1"/>
      <c r="B8" s="13">
        <v>42533</v>
      </c>
      <c r="C8" s="14"/>
      <c r="D8" s="14"/>
      <c r="E8" s="15">
        <f t="shared" si="0"/>
        <v>0</v>
      </c>
      <c r="F8" s="16"/>
    </row>
    <row r="9" spans="1:6" ht="15.75">
      <c r="A9" s="1"/>
      <c r="B9" s="17">
        <v>42578</v>
      </c>
      <c r="C9" s="18">
        <v>1948092</v>
      </c>
      <c r="D9" s="18">
        <v>1</v>
      </c>
      <c r="E9" s="19">
        <f t="shared" si="0"/>
        <v>45.3</v>
      </c>
      <c r="F9" s="20"/>
    </row>
    <row r="10" spans="1:6" ht="15.75">
      <c r="A10" s="1"/>
      <c r="B10" s="17">
        <v>42590</v>
      </c>
      <c r="C10" s="18">
        <v>47622828</v>
      </c>
      <c r="D10" s="18">
        <v>1</v>
      </c>
      <c r="E10" s="19">
        <f t="shared" si="0"/>
        <v>45.3</v>
      </c>
      <c r="F10" s="20"/>
    </row>
    <row r="11" spans="1:6" ht="15.75">
      <c r="A11" s="1"/>
      <c r="B11" s="17">
        <v>42597</v>
      </c>
      <c r="C11" s="18">
        <v>4768831</v>
      </c>
      <c r="D11" s="18">
        <v>1</v>
      </c>
      <c r="E11" s="19">
        <f t="shared" si="0"/>
        <v>45.3</v>
      </c>
      <c r="F11" s="20"/>
    </row>
    <row r="12" spans="1:6" ht="15.75">
      <c r="A12" s="1"/>
      <c r="B12" s="17">
        <v>42604</v>
      </c>
      <c r="C12" s="18"/>
      <c r="D12" s="18">
        <v>1</v>
      </c>
      <c r="E12" s="19">
        <f t="shared" si="0"/>
        <v>45.3</v>
      </c>
      <c r="F12" s="20"/>
    </row>
    <row r="13" spans="1:6" ht="15.75">
      <c r="A13" s="1"/>
      <c r="B13" s="17">
        <v>42605</v>
      </c>
      <c r="C13" s="18">
        <v>4762834</v>
      </c>
      <c r="D13" s="18">
        <v>1</v>
      </c>
      <c r="E13" s="19">
        <f t="shared" si="0"/>
        <v>45.3</v>
      </c>
      <c r="F13" s="20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>
      <selection activeCell="I16" sqref="I16"/>
    </sheetView>
  </sheetViews>
  <sheetFormatPr baseColWidth="10" defaultRowHeight="15"/>
  <cols>
    <col min="1" max="1" width="10.5703125" bestFit="1" customWidth="1"/>
    <col min="2" max="2" width="6.7109375" bestFit="1" customWidth="1"/>
  </cols>
  <sheetData>
    <row r="1" spans="1:2" ht="126">
      <c r="A1" s="21" t="s">
        <v>7</v>
      </c>
      <c r="B1" s="22" t="s">
        <v>8</v>
      </c>
    </row>
    <row r="2" spans="1:2" ht="15.75">
      <c r="A2" s="23" t="str">
        <f>PROPER(TEXT("01/04/2016","mmmm aaa"))</f>
        <v>Avril 2016</v>
      </c>
      <c r="B2" s="24">
        <v>147.12</v>
      </c>
    </row>
    <row r="3" spans="1:2" ht="15.75">
      <c r="A3" s="23" t="str">
        <f>PROPER(TEXT("01/05/2016","mmmm aaa"))</f>
        <v>Mai 2016</v>
      </c>
      <c r="B3" s="24">
        <f>SUMPRODUCT((MONTH($A3)=MONTH([1]Feuil1!$B$5:$B$10))*([1]Feuil1!$E$5:$E$10))</f>
        <v>181.2</v>
      </c>
    </row>
    <row r="4" spans="1:2" ht="15.75">
      <c r="A4" s="23" t="str">
        <f>PROPER(TEXT("01/06/2016","mmmm aaa"))</f>
        <v>Juin 2016</v>
      </c>
      <c r="B4" s="24">
        <f>SUMPRODUCT((MONTH($A4)=MONTH([1]Feuil1!$B$5:$B$13))*([1]Feuil1!$E$5:$E$13))</f>
        <v>90.6</v>
      </c>
    </row>
    <row r="5" spans="1:2" ht="15.75">
      <c r="A5" s="23" t="str">
        <f>PROPER(TEXT("01/07/2016","mmmm aaa"))</f>
        <v>Juillet 2016</v>
      </c>
      <c r="B5" s="24">
        <f>SUMPRODUCT((MONTH($A5)=MONTH([1]Feuil1!$B$5:$B$13))*([1]Feuil1!$E$5:$E$13))</f>
        <v>45.3</v>
      </c>
    </row>
    <row r="6" spans="1:2" ht="15.75">
      <c r="A6" s="25" t="str">
        <f>PROPER(TEXT("01/08/2016","mmmm aaa"))</f>
        <v>Août 2016</v>
      </c>
      <c r="B6" s="26">
        <f>SUMPRODUCT((MONTH($A6)=MONTH(Feuil1!$B$5:$B$13))*(Feuil1!$E$5:$E$13))</f>
        <v>181.2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</dc:creator>
  <cp:lastModifiedBy>Apt</cp:lastModifiedBy>
  <dcterms:created xsi:type="dcterms:W3CDTF">2016-08-29T21:24:24Z</dcterms:created>
  <dcterms:modified xsi:type="dcterms:W3CDTF">2016-08-29T21:35:38Z</dcterms:modified>
</cp:coreProperties>
</file>