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Tour de rôle" sheetId="1" r:id="rId1"/>
    <sheet name="Tour de rôle (2)" sheetId="4" r:id="rId2"/>
  </sheets>
  <definedNames>
    <definedName name="_xlnm._FilterDatabase" localSheetId="0" hidden="1">'Tour de rôle'!$A$1:$A$15</definedName>
    <definedName name="_xlnm._FilterDatabase" localSheetId="1" hidden="1">'Tour de rôle (2)'!$A$1:$A$14</definedName>
  </definedNames>
  <calcPr calcId="145621"/>
</workbook>
</file>

<file path=xl/calcChain.xml><?xml version="1.0" encoding="utf-8"?>
<calcChain xmlns="http://schemas.openxmlformats.org/spreadsheetml/2006/main">
  <c r="S3" i="4" l="1"/>
  <c r="P3" i="4"/>
  <c r="Q3" i="4"/>
  <c r="R3" i="4"/>
  <c r="O3" i="4"/>
  <c r="H3" i="4"/>
  <c r="I3" i="4"/>
  <c r="J3" i="4"/>
  <c r="K3" i="4"/>
  <c r="B3" i="4"/>
  <c r="C3" i="4"/>
  <c r="D3" i="4"/>
  <c r="E3" i="4"/>
  <c r="F3" i="4"/>
  <c r="G3" i="4"/>
  <c r="D4" i="1"/>
  <c r="K4" i="1"/>
  <c r="J4" i="1"/>
  <c r="I4" i="1"/>
  <c r="H4" i="1"/>
  <c r="G4" i="1"/>
  <c r="F4" i="1"/>
  <c r="E4" i="1"/>
  <c r="C4" i="1"/>
  <c r="B4" i="1"/>
  <c r="M13" i="1"/>
  <c r="M12" i="1"/>
  <c r="M10" i="1"/>
  <c r="M11" i="1"/>
  <c r="C3" i="1"/>
  <c r="G3" i="1"/>
  <c r="K3" i="1"/>
  <c r="L2" i="1"/>
  <c r="B3" i="1" s="1"/>
  <c r="L3" i="4" l="1"/>
  <c r="E4" i="4" s="1"/>
  <c r="I3" i="1"/>
  <c r="E3" i="1"/>
  <c r="M14" i="1"/>
  <c r="J3" i="1"/>
  <c r="H3" i="1"/>
  <c r="F3" i="1"/>
  <c r="D3" i="1"/>
  <c r="L3" i="1" s="1"/>
  <c r="L4" i="1"/>
  <c r="B4" i="4" l="1"/>
  <c r="J4" i="4"/>
  <c r="D4" i="4"/>
  <c r="G4" i="4"/>
  <c r="F4" i="4"/>
  <c r="H4" i="4"/>
  <c r="K4" i="4"/>
  <c r="C4" i="4"/>
  <c r="I4" i="4"/>
  <c r="K5" i="1"/>
  <c r="I5" i="1"/>
  <c r="E5" i="1"/>
  <c r="C5" i="1"/>
  <c r="J5" i="1"/>
  <c r="H5" i="1"/>
  <c r="D5" i="1"/>
  <c r="B5" i="1"/>
  <c r="F5" i="1"/>
  <c r="G5" i="1"/>
  <c r="L4" i="4" l="1"/>
  <c r="L5" i="1"/>
</calcChain>
</file>

<file path=xl/sharedStrings.xml><?xml version="1.0" encoding="utf-8"?>
<sst xmlns="http://schemas.openxmlformats.org/spreadsheetml/2006/main" count="116" uniqueCount="13">
  <si>
    <t>Personnes</t>
  </si>
  <si>
    <t>Gilles</t>
  </si>
  <si>
    <t>Robert</t>
  </si>
  <si>
    <t>Laurence</t>
  </si>
  <si>
    <t>Gérard</t>
  </si>
  <si>
    <t>Michel</t>
  </si>
  <si>
    <t>Anne</t>
  </si>
  <si>
    <t>Roland</t>
  </si>
  <si>
    <t>Bernard</t>
  </si>
  <si>
    <t>Nathalie</t>
  </si>
  <si>
    <t>%</t>
  </si>
  <si>
    <t>J-Claude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</si>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</sst>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6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9" fontId="0" fillId="2" borderId="11" xfId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9" fontId="0" fillId="2" borderId="16" xfId="1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9" fontId="0" fillId="2" borderId="21" xfId="1" applyFont="1" applyFill="1" applyBorder="1" applyAlignment="1">
      <alignment horizontal="center"/>
    </xf>
    <xf numFmtId="9" fontId="0" fillId="2" borderId="22" xfId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right"/>
    </xf>
    <xf numFmtId="1" fontId="5" fillId="0" borderId="2" xfId="0" applyNumberFormat="1" applyFont="1" applyFill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5" fillId="4" borderId="18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164" fontId="7" fillId="3" borderId="21" xfId="1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164" fontId="7" fillId="3" borderId="16" xfId="1" applyNumberFormat="1" applyFont="1" applyFill="1" applyBorder="1" applyAlignment="1">
      <alignment horizontal="center"/>
    </xf>
    <xf numFmtId="164" fontId="7" fillId="3" borderId="22" xfId="1" applyNumberFormat="1" applyFont="1" applyFill="1" applyBorder="1" applyAlignment="1">
      <alignment horizontal="center"/>
    </xf>
    <xf numFmtId="0" fontId="0" fillId="4" borderId="0" xfId="0" applyFill="1"/>
    <xf numFmtId="1" fontId="5" fillId="5" borderId="1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1" fontId="5" fillId="5" borderId="18" xfId="0" applyNumberFormat="1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" fontId="5" fillId="6" borderId="6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5" fillId="6" borderId="19" xfId="0" applyNumberFormat="1" applyFont="1" applyFill="1" applyBorder="1" applyAlignment="1">
      <alignment horizontal="center"/>
    </xf>
    <xf numFmtId="1" fontId="5" fillId="6" borderId="4" xfId="0" applyNumberFormat="1" applyFont="1" applyFill="1" applyBorder="1" applyAlignment="1">
      <alignment horizontal="center"/>
    </xf>
    <xf numFmtId="1" fontId="5" fillId="6" borderId="0" xfId="0" applyNumberFormat="1" applyFont="1" applyFill="1" applyBorder="1" applyAlignment="1">
      <alignment horizontal="center"/>
    </xf>
    <xf numFmtId="1" fontId="5" fillId="6" borderId="18" xfId="0" applyNumberFormat="1" applyFont="1" applyFill="1" applyBorder="1" applyAlignment="1">
      <alignment horizontal="center"/>
    </xf>
    <xf numFmtId="1" fontId="5" fillId="6" borderId="5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5" fillId="6" borderId="8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5" fillId="6" borderId="17" xfId="0" applyNumberFormat="1" applyFont="1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Pourcentage" xfId="1" builtinId="5"/>
  </cellStyles>
  <dxfs count="4">
    <dxf>
      <font>
        <b/>
        <i/>
        <color rgb="FF00B05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FF0066"/>
      <color rgb="FFB4B4B4"/>
      <color rgb="FFFF9933"/>
      <color rgb="FFFFFF99"/>
      <color rgb="FF990099"/>
      <color rgb="FF00FFCC"/>
      <color rgb="FFFF9900"/>
      <color rgb="FFCCCC00"/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171451</xdr:rowOff>
    </xdr:from>
    <xdr:to>
      <xdr:col>20</xdr:col>
      <xdr:colOff>247650</xdr:colOff>
      <xdr:row>19</xdr:row>
      <xdr:rowOff>104776</xdr:rowOff>
    </xdr:to>
    <xdr:sp macro="" textlink="">
      <xdr:nvSpPr>
        <xdr:cNvPr id="2" name="ZoneTexte 1"/>
        <xdr:cNvSpPr txBox="1"/>
      </xdr:nvSpPr>
      <xdr:spPr>
        <a:xfrm>
          <a:off x="6076950" y="171451"/>
          <a:ext cx="4391025" cy="445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>
              <a:latin typeface="Bookman Old Style" panose="02050604050505020204" pitchFamily="18" charset="0"/>
            </a:rPr>
            <a:t>Oui, tes explications sont plus claires, mais ta logique mathématique m'interpelle ! "&lt;ital&gt;&lt;gras&gt;Il y a 6 personnes à 100%, 2 à 80%, 1 à 50% et 1 à 20%&lt;/gras&gt;&lt;/ital&gt;" donc au total il y a 830% de taux d'activité global (&lt;ital&gt;ligne 2 de mon tableau&lt;/ital&gt;).Si j'ai bien compris ce que tu entends par "taux d'activité", quand 100 h ont été effectuées, 12 h l'ont été par Gilles, Robert, J-Claude, Michel, Roland et Bernard, 10 h l'ont été par Laurence et par Gérard, tandis qu'Anne n'a fait que 6 h et Nathalie à peine 2 (&lt;ital&gt;ligne 3 de mon tableau&lt;/ital&gt;) !Pour équilibrer les tours de garde, il faut travailler sur un volume de 194 pointages, dont 23 pour les 6 premiers, 20 pour les 2 suivants, 12 pour Anne et 4 pour Nathalie. Cela correspond à 97 appariements.Plusieurs regroupements sont possibles ; j'en propose un dans la plage B6:K25 de mon tableau (&lt;ital&gt;mais on peut choisir d'autres solutions&lt;/ital&gt;).Comme il n'y a que 9 combinaisons possibles, il faudra s'attendre à des couples qui se retrouveront 2 ou 3 fois, ce qui va à l'encontre de ton voeu "&lt;ital&gt;&lt;gras&gt;pas de doublon&lt;/gras&gt; ". Il y a en fait 25 paires qui se retrouvent à 3 reprises&lt;/ital&gt;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359833</xdr:colOff>
      <xdr:row>4</xdr:row>
      <xdr:rowOff>3023</xdr:rowOff>
    </xdr:from>
    <xdr:to>
      <xdr:col>23</xdr:col>
      <xdr:colOff>190499</xdr:colOff>
      <xdr:row>13</xdr:row>
      <xdr:rowOff>84667</xdr:rowOff>
    </xdr:to>
    <xdr:sp macro="" textlink="">
      <xdr:nvSpPr>
        <xdr:cNvPr id="3" name="ZoneTexte 2"/>
        <xdr:cNvSpPr txBox="1"/>
      </xdr:nvSpPr>
      <xdr:spPr>
        <a:xfrm>
          <a:off x="5926666" y="849690"/>
          <a:ext cx="6328833" cy="1891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>
              <a:latin typeface="Bookman Old Style" panose="02050604050505020204" pitchFamily="18" charset="0"/>
            </a:rPr>
            <a:t>En appliquant ta logique, avec 18, 45, 72 et 90 gardes, on</a:t>
          </a:r>
          <a:r>
            <a:rPr lang="fr-FR" sz="1200" baseline="0">
              <a:latin typeface="Bookman Old Style" panose="02050604050505020204" pitchFamily="18" charset="0"/>
            </a:rPr>
            <a:t> est obligés de travailler sur 747 gardes théoriques !</a:t>
          </a:r>
          <a:r>
            <a:rPr lang="fr-FR" sz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rPr>
            <a:t> Mais cela nécessite 7 plages de 100 cellules, et cependant Laurence et Gérard ne font que 68 gardes au lieu de 72 ...</a:t>
          </a:r>
        </a:p>
        <a:p>
          <a:endParaRPr lang="fr-FR" sz="1200" baseline="0">
            <a:solidFill>
              <a:schemeClr val="dk1"/>
            </a:solidFill>
            <a:latin typeface="Bookman Old Style" panose="02050604050505020204" pitchFamily="18" charset="0"/>
            <a:ea typeface="+mn-ea"/>
            <a:cs typeface="+mn-cs"/>
          </a:endParaRPr>
        </a:p>
        <a:p>
          <a:r>
            <a:rPr lang="fr-FR" sz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rPr>
            <a:t>Je te rappelle que je n'ai aucune formule Excel, le logiciel ne me servant qu'à dessiner mes tableaux et à vérifier le nombre de gardes prévues.</a:t>
          </a:r>
        </a:p>
        <a:p>
          <a:endParaRPr lang="fr-FR" sz="1200" baseline="0">
            <a:solidFill>
              <a:schemeClr val="dk1"/>
            </a:solidFill>
            <a:latin typeface="Bookman Old Style" panose="02050604050505020204" pitchFamily="18" charset="0"/>
            <a:ea typeface="+mn-ea"/>
            <a:cs typeface="+mn-cs"/>
          </a:endParaRPr>
        </a:p>
        <a:p>
          <a:r>
            <a:rPr lang="fr-FR" sz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rPr>
            <a:t>Alors si tu dois augmenter le nombre d'intervenants, bon courage ! J'ai déjà passé environ 6 h sur ce travail ...</a:t>
          </a:r>
        </a:p>
        <a:p>
          <a:endParaRPr lang="fr-FR" sz="1200" baseline="0">
            <a:solidFill>
              <a:schemeClr val="dk1"/>
            </a:solidFill>
            <a:latin typeface="Bookman Old Style" panose="02050604050505020204" pitchFamily="18" charset="0"/>
            <a:ea typeface="+mn-ea"/>
            <a:cs typeface="+mn-cs"/>
          </a:endParaRPr>
        </a:p>
        <a:p>
          <a:endParaRPr lang="fr-FR" sz="1200">
            <a:latin typeface="Bookman Old Style" panose="0205060405050502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24" sqref="N24"/>
    </sheetView>
  </sheetViews>
  <sheetFormatPr baseColWidth="10" defaultColWidth="9.140625" defaultRowHeight="15" x14ac:dyDescent="0.25"/>
  <cols>
    <col min="1" max="1" width="8.42578125" customWidth="1"/>
    <col min="2" max="12" width="6.85546875" customWidth="1"/>
    <col min="13" max="13" width="5.42578125" customWidth="1"/>
  </cols>
  <sheetData>
    <row r="1" spans="1:13" ht="18.75" customHeight="1" thickBot="1" x14ac:dyDescent="0.3">
      <c r="A1" s="22" t="s">
        <v>0</v>
      </c>
      <c r="B1" s="46" t="s">
        <v>1</v>
      </c>
      <c r="C1" s="46" t="s">
        <v>2</v>
      </c>
      <c r="D1" s="46" t="s">
        <v>11</v>
      </c>
      <c r="E1" s="46" t="s">
        <v>5</v>
      </c>
      <c r="F1" s="46" t="s">
        <v>7</v>
      </c>
      <c r="G1" s="46" t="s">
        <v>8</v>
      </c>
      <c r="H1" s="47" t="s">
        <v>3</v>
      </c>
      <c r="I1" s="48" t="s">
        <v>4</v>
      </c>
      <c r="J1" s="48" t="s">
        <v>6</v>
      </c>
      <c r="K1" s="46" t="s">
        <v>9</v>
      </c>
      <c r="L1" s="5" t="s">
        <v>12</v>
      </c>
    </row>
    <row r="2" spans="1:13" ht="18.75" customHeight="1" x14ac:dyDescent="0.25">
      <c r="A2" s="23" t="s">
        <v>10</v>
      </c>
      <c r="B2" s="15">
        <v>100</v>
      </c>
      <c r="C2" s="9">
        <v>100</v>
      </c>
      <c r="D2" s="9">
        <v>100</v>
      </c>
      <c r="E2" s="9">
        <v>100</v>
      </c>
      <c r="F2" s="9">
        <v>100</v>
      </c>
      <c r="G2" s="12">
        <v>100</v>
      </c>
      <c r="H2" s="9">
        <v>80</v>
      </c>
      <c r="I2" s="12">
        <v>80</v>
      </c>
      <c r="J2" s="12">
        <v>50</v>
      </c>
      <c r="K2" s="10">
        <v>20</v>
      </c>
      <c r="L2" s="7">
        <f>SUM(B2:K2)</f>
        <v>830</v>
      </c>
    </row>
    <row r="3" spans="1:13" ht="18.75" customHeight="1" thickBot="1" x14ac:dyDescent="0.3">
      <c r="A3" s="1"/>
      <c r="B3" s="16">
        <f t="shared" ref="B3:J3" si="0">B2/$L$2</f>
        <v>0.12048192771084337</v>
      </c>
      <c r="C3" s="11">
        <f t="shared" si="0"/>
        <v>0.12048192771084337</v>
      </c>
      <c r="D3" s="11">
        <f t="shared" si="0"/>
        <v>0.12048192771084337</v>
      </c>
      <c r="E3" s="11">
        <f t="shared" si="0"/>
        <v>0.12048192771084337</v>
      </c>
      <c r="F3" s="11">
        <f t="shared" si="0"/>
        <v>0.12048192771084337</v>
      </c>
      <c r="G3" s="13">
        <f t="shared" si="0"/>
        <v>0.12048192771084337</v>
      </c>
      <c r="H3" s="11">
        <f t="shared" si="0"/>
        <v>9.6385542168674704E-2</v>
      </c>
      <c r="I3" s="13">
        <f t="shared" si="0"/>
        <v>9.6385542168674704E-2</v>
      </c>
      <c r="J3" s="13">
        <f t="shared" si="0"/>
        <v>6.0240963855421686E-2</v>
      </c>
      <c r="K3" s="17">
        <f>K2/$L$2</f>
        <v>2.4096385542168676E-2</v>
      </c>
      <c r="L3" s="8">
        <f>SUM(B3:K3)</f>
        <v>0.99999999999999978</v>
      </c>
    </row>
    <row r="4" spans="1:13" ht="18.75" customHeight="1" x14ac:dyDescent="0.25">
      <c r="A4" s="3"/>
      <c r="B4" s="18">
        <f>COUNT(B$6:B$25)+COUNT($B6:$K6,$B16:$K16)</f>
        <v>23</v>
      </c>
      <c r="C4" s="31">
        <f>COUNT(C$6:C$25)+COUNT($B7:$K7,$B17:$K17)</f>
        <v>23</v>
      </c>
      <c r="D4" s="6">
        <f>COUNT(D$6:D$25)+COUNT($B8:$K8,$B18:$K18)</f>
        <v>23</v>
      </c>
      <c r="E4" s="6">
        <f>COUNT(E$6:E$25)+COUNT($B9:$K9,$B19:$K19)</f>
        <v>23</v>
      </c>
      <c r="F4" s="6">
        <f>COUNT(F$6:F$25)+COUNT($B10:$K10,$B20:$K20)</f>
        <v>23</v>
      </c>
      <c r="G4" s="14">
        <f>COUNT(G$6:G$25)+COUNT($B11:$K11,$B21:$K21)</f>
        <v>23</v>
      </c>
      <c r="H4" s="6">
        <f>COUNT(H$6:H$25)+COUNT($B12:$K12,$B22:$K22)</f>
        <v>20</v>
      </c>
      <c r="I4" s="14">
        <f>COUNT(I$6:I$25)+COUNT($B13:$K13,$B23:$K23)</f>
        <v>20</v>
      </c>
      <c r="J4" s="14">
        <f>COUNT(J$6:J$25)+COUNT($B14:$K14,$B24:$K24)</f>
        <v>12</v>
      </c>
      <c r="K4" s="19">
        <f>COUNT(K$6:K$25)+COUNT($B15:$K15,$B25:$K25)</f>
        <v>4</v>
      </c>
      <c r="L4" s="7">
        <f>SUM(B4:K4)</f>
        <v>194</v>
      </c>
    </row>
    <row r="5" spans="1:13" ht="18.75" customHeight="1" thickBot="1" x14ac:dyDescent="0.3">
      <c r="A5" s="1"/>
      <c r="B5" s="37">
        <f>B4/$L$4</f>
        <v>0.11855670103092783</v>
      </c>
      <c r="C5" s="38">
        <f>C4/$L$4</f>
        <v>0.11855670103092783</v>
      </c>
      <c r="D5" s="38">
        <f>D4/$L$4</f>
        <v>0.11855670103092783</v>
      </c>
      <c r="E5" s="38">
        <f>E4/$L$4</f>
        <v>0.11855670103092783</v>
      </c>
      <c r="F5" s="38">
        <f>F4/$L$4</f>
        <v>0.11855670103092783</v>
      </c>
      <c r="G5" s="39">
        <f>G4/$L$4</f>
        <v>0.11855670103092783</v>
      </c>
      <c r="H5" s="38">
        <f>H4/$L$4</f>
        <v>0.10309278350515463</v>
      </c>
      <c r="I5" s="39">
        <f>I4/$L$4</f>
        <v>0.10309278350515463</v>
      </c>
      <c r="J5" s="39">
        <f>J4/$L$4</f>
        <v>6.1855670103092786E-2</v>
      </c>
      <c r="K5" s="40">
        <f>K4/$L$4</f>
        <v>2.0618556701030927E-2</v>
      </c>
      <c r="L5" s="8">
        <f>SUM(B5:K5)</f>
        <v>1</v>
      </c>
    </row>
    <row r="6" spans="1:13" ht="18.75" customHeight="1" x14ac:dyDescent="0.25">
      <c r="A6" s="2" t="s">
        <v>1</v>
      </c>
      <c r="B6" s="42"/>
      <c r="C6" s="36">
        <v>3</v>
      </c>
      <c r="D6" s="24">
        <v>2</v>
      </c>
      <c r="E6" s="36">
        <v>3</v>
      </c>
      <c r="F6" s="36">
        <v>3</v>
      </c>
      <c r="G6" s="34">
        <v>3</v>
      </c>
      <c r="H6" s="36">
        <v>3</v>
      </c>
      <c r="I6" s="34">
        <v>3</v>
      </c>
      <c r="J6" s="25">
        <v>2</v>
      </c>
      <c r="K6" s="26">
        <v>1</v>
      </c>
    </row>
    <row r="7" spans="1:13" ht="18.75" customHeight="1" x14ac:dyDescent="0.25">
      <c r="A7" s="2" t="s">
        <v>2</v>
      </c>
      <c r="B7" s="35">
        <v>3</v>
      </c>
      <c r="C7" s="43"/>
      <c r="D7" s="33">
        <v>3</v>
      </c>
      <c r="E7" s="33">
        <v>3</v>
      </c>
      <c r="F7" s="33">
        <v>3</v>
      </c>
      <c r="G7" s="32">
        <v>3</v>
      </c>
      <c r="H7" s="33">
        <v>2</v>
      </c>
      <c r="I7" s="32">
        <v>3</v>
      </c>
      <c r="J7" s="29">
        <v>1</v>
      </c>
      <c r="K7" s="30">
        <v>1</v>
      </c>
    </row>
    <row r="8" spans="1:13" ht="18.75" customHeight="1" x14ac:dyDescent="0.25">
      <c r="A8" s="2" t="s">
        <v>11</v>
      </c>
      <c r="B8" s="27">
        <v>2</v>
      </c>
      <c r="C8" s="33">
        <v>3</v>
      </c>
      <c r="D8" s="43"/>
      <c r="E8" s="33">
        <v>3</v>
      </c>
      <c r="F8" s="33">
        <v>3</v>
      </c>
      <c r="G8" s="32">
        <v>3</v>
      </c>
      <c r="H8" s="33">
        <v>3</v>
      </c>
      <c r="I8" s="32">
        <v>3</v>
      </c>
      <c r="J8" s="29">
        <v>2</v>
      </c>
      <c r="K8" s="30">
        <v>1</v>
      </c>
    </row>
    <row r="9" spans="1:13" ht="18.75" customHeight="1" x14ac:dyDescent="0.25">
      <c r="A9" s="2" t="s">
        <v>5</v>
      </c>
      <c r="B9" s="35">
        <v>3</v>
      </c>
      <c r="C9" s="33">
        <v>3</v>
      </c>
      <c r="D9" s="33">
        <v>3</v>
      </c>
      <c r="E9" s="43"/>
      <c r="F9" s="33">
        <v>3</v>
      </c>
      <c r="G9" s="32">
        <v>3</v>
      </c>
      <c r="H9" s="33">
        <v>3</v>
      </c>
      <c r="I9" s="29">
        <v>2</v>
      </c>
      <c r="J9" s="29">
        <v>2</v>
      </c>
      <c r="K9" s="30">
        <v>1</v>
      </c>
    </row>
    <row r="10" spans="1:13" ht="18.75" customHeight="1" x14ac:dyDescent="0.25">
      <c r="A10" s="2" t="s">
        <v>7</v>
      </c>
      <c r="B10" s="35">
        <v>3</v>
      </c>
      <c r="C10" s="33">
        <v>3</v>
      </c>
      <c r="D10" s="33">
        <v>3</v>
      </c>
      <c r="E10" s="33">
        <v>3</v>
      </c>
      <c r="F10" s="43"/>
      <c r="G10" s="32">
        <v>3</v>
      </c>
      <c r="H10" s="33">
        <v>3</v>
      </c>
      <c r="I10" s="32">
        <v>3</v>
      </c>
      <c r="J10" s="32">
        <v>2</v>
      </c>
      <c r="K10" s="55"/>
      <c r="L10">
        <v>1</v>
      </c>
      <c r="M10" s="4">
        <f t="shared" ref="M10" si="1">COUNTIF($B$6:$K$25,L10)</f>
        <v>6</v>
      </c>
    </row>
    <row r="11" spans="1:13" ht="18.75" customHeight="1" x14ac:dyDescent="0.25">
      <c r="A11" s="2" t="s">
        <v>8</v>
      </c>
      <c r="B11" s="35">
        <v>3</v>
      </c>
      <c r="C11" s="33">
        <v>3</v>
      </c>
      <c r="D11" s="33">
        <v>3</v>
      </c>
      <c r="E11" s="33">
        <v>3</v>
      </c>
      <c r="F11" s="33">
        <v>3</v>
      </c>
      <c r="G11" s="44"/>
      <c r="H11" s="28"/>
      <c r="I11" s="32">
        <v>3</v>
      </c>
      <c r="J11" s="29">
        <v>2</v>
      </c>
      <c r="K11" s="55"/>
      <c r="L11">
        <v>2</v>
      </c>
      <c r="M11" s="4">
        <f>COUNTIF($B$6:$K$25,L11)</f>
        <v>16</v>
      </c>
    </row>
    <row r="12" spans="1:13" ht="18.75" customHeight="1" x14ac:dyDescent="0.25">
      <c r="A12" s="2" t="s">
        <v>3</v>
      </c>
      <c r="B12" s="35">
        <v>3</v>
      </c>
      <c r="C12" s="33">
        <v>2</v>
      </c>
      <c r="D12" s="33">
        <v>3</v>
      </c>
      <c r="E12" s="33">
        <v>3</v>
      </c>
      <c r="F12" s="33">
        <v>3</v>
      </c>
      <c r="G12" s="32">
        <v>3</v>
      </c>
      <c r="H12" s="43"/>
      <c r="I12" s="32">
        <v>3</v>
      </c>
      <c r="J12" s="54"/>
      <c r="K12" s="55"/>
      <c r="L12">
        <v>3</v>
      </c>
      <c r="M12" s="4">
        <f t="shared" ref="M12:M13" si="2">COUNTIF($B$6:$K$25,L12)</f>
        <v>75</v>
      </c>
    </row>
    <row r="13" spans="1:13" ht="18.75" customHeight="1" thickBot="1" x14ac:dyDescent="0.3">
      <c r="A13" s="2" t="s">
        <v>4</v>
      </c>
      <c r="B13" s="35">
        <v>3</v>
      </c>
      <c r="C13" s="33">
        <v>3</v>
      </c>
      <c r="D13" s="33">
        <v>3</v>
      </c>
      <c r="E13" s="28">
        <v>2</v>
      </c>
      <c r="F13" s="33">
        <v>3</v>
      </c>
      <c r="G13" s="32">
        <v>3</v>
      </c>
      <c r="H13" s="33">
        <v>3</v>
      </c>
      <c r="I13" s="44"/>
      <c r="J13" s="54"/>
      <c r="K13" s="55"/>
      <c r="L13">
        <v>4</v>
      </c>
      <c r="M13" s="21">
        <f t="shared" si="2"/>
        <v>0</v>
      </c>
    </row>
    <row r="14" spans="1:13" ht="18.75" customHeight="1" thickTop="1" x14ac:dyDescent="0.25">
      <c r="A14" s="2" t="s">
        <v>6</v>
      </c>
      <c r="B14" s="27">
        <v>2</v>
      </c>
      <c r="C14" s="28">
        <v>1</v>
      </c>
      <c r="D14" s="28">
        <v>2</v>
      </c>
      <c r="E14" s="28">
        <v>2</v>
      </c>
      <c r="F14" s="33">
        <v>2</v>
      </c>
      <c r="G14" s="29">
        <v>2</v>
      </c>
      <c r="H14" s="53"/>
      <c r="I14" s="54"/>
      <c r="J14" s="44"/>
      <c r="K14" s="55"/>
      <c r="M14" s="4">
        <f>SUM(M10:M13)</f>
        <v>97</v>
      </c>
    </row>
    <row r="15" spans="1:13" ht="18.75" customHeight="1" thickBot="1" x14ac:dyDescent="0.3">
      <c r="A15" s="2" t="s">
        <v>9</v>
      </c>
      <c r="B15" s="49"/>
      <c r="C15" s="50"/>
      <c r="D15" s="50"/>
      <c r="E15" s="50"/>
      <c r="F15" s="50"/>
      <c r="G15" s="51"/>
      <c r="H15" s="50"/>
      <c r="I15" s="51"/>
      <c r="J15" s="51"/>
      <c r="K15" s="45"/>
    </row>
    <row r="16" spans="1:13" ht="18.75" customHeight="1" x14ac:dyDescent="0.25">
      <c r="A16" s="2" t="s">
        <v>1</v>
      </c>
      <c r="B16" s="42"/>
      <c r="C16" s="24"/>
      <c r="D16" s="24"/>
      <c r="E16" s="24"/>
      <c r="F16" s="24"/>
      <c r="G16" s="25"/>
      <c r="H16" s="24"/>
      <c r="I16" s="25"/>
      <c r="J16" s="25"/>
      <c r="K16" s="56"/>
    </row>
    <row r="17" spans="1:15" ht="18.75" customHeight="1" x14ac:dyDescent="0.25">
      <c r="A17" s="2" t="s">
        <v>2</v>
      </c>
      <c r="B17" s="35">
        <v>3</v>
      </c>
      <c r="C17" s="43"/>
      <c r="D17" s="28"/>
      <c r="E17" s="33">
        <v>3</v>
      </c>
      <c r="F17" s="28"/>
      <c r="G17" s="29"/>
      <c r="H17" s="28"/>
      <c r="I17" s="29"/>
      <c r="J17" s="29"/>
      <c r="K17" s="55"/>
    </row>
    <row r="18" spans="1:15" ht="18.75" customHeight="1" x14ac:dyDescent="0.25">
      <c r="A18" s="2" t="s">
        <v>11</v>
      </c>
      <c r="B18" s="27"/>
      <c r="C18" s="33">
        <v>3</v>
      </c>
      <c r="D18" s="43"/>
      <c r="E18" s="28"/>
      <c r="F18" s="33">
        <v>3</v>
      </c>
      <c r="G18" s="29"/>
      <c r="H18" s="28"/>
      <c r="I18" s="29"/>
      <c r="J18" s="29"/>
      <c r="K18" s="55"/>
    </row>
    <row r="19" spans="1:15" ht="18.75" customHeight="1" x14ac:dyDescent="0.25">
      <c r="A19" s="2" t="s">
        <v>5</v>
      </c>
      <c r="B19" s="35">
        <v>3</v>
      </c>
      <c r="C19" s="28"/>
      <c r="D19" s="33">
        <v>3</v>
      </c>
      <c r="E19" s="43"/>
      <c r="F19" s="28"/>
      <c r="G19" s="29"/>
      <c r="H19" s="28"/>
      <c r="I19" s="29"/>
      <c r="J19" s="29"/>
      <c r="K19" s="55"/>
    </row>
    <row r="20" spans="1:15" ht="18.75" customHeight="1" x14ac:dyDescent="0.25">
      <c r="A20" s="2" t="s">
        <v>7</v>
      </c>
      <c r="B20" s="35">
        <v>3</v>
      </c>
      <c r="C20" s="33">
        <v>3</v>
      </c>
      <c r="D20" s="28"/>
      <c r="E20" s="33">
        <v>3</v>
      </c>
      <c r="F20" s="43"/>
      <c r="G20" s="29"/>
      <c r="H20" s="28"/>
      <c r="I20" s="29"/>
      <c r="J20" s="29"/>
      <c r="K20" s="55"/>
      <c r="O20" s="41"/>
    </row>
    <row r="21" spans="1:15" ht="18.75" customHeight="1" x14ac:dyDescent="0.25">
      <c r="A21" s="2" t="s">
        <v>8</v>
      </c>
      <c r="B21" s="35">
        <v>3</v>
      </c>
      <c r="C21" s="33">
        <v>3</v>
      </c>
      <c r="D21" s="33">
        <v>3</v>
      </c>
      <c r="E21" s="33">
        <v>3</v>
      </c>
      <c r="F21" s="33">
        <v>3</v>
      </c>
      <c r="G21" s="44"/>
      <c r="H21" s="33">
        <v>3</v>
      </c>
      <c r="I21" s="29"/>
      <c r="J21" s="29"/>
      <c r="K21" s="55"/>
    </row>
    <row r="22" spans="1:15" ht="18.75" customHeight="1" x14ac:dyDescent="0.25">
      <c r="A22" s="2" t="s">
        <v>3</v>
      </c>
      <c r="B22" s="35">
        <v>3</v>
      </c>
      <c r="C22" s="28"/>
      <c r="D22" s="33">
        <v>3</v>
      </c>
      <c r="E22" s="33">
        <v>3</v>
      </c>
      <c r="F22" s="33">
        <v>3</v>
      </c>
      <c r="G22" s="32">
        <v>3</v>
      </c>
      <c r="H22" s="43"/>
      <c r="I22" s="32">
        <v>3</v>
      </c>
      <c r="J22" s="54"/>
      <c r="K22" s="55"/>
    </row>
    <row r="23" spans="1:15" ht="18.75" customHeight="1" x14ac:dyDescent="0.25">
      <c r="A23" s="2" t="s">
        <v>4</v>
      </c>
      <c r="B23" s="35">
        <v>3</v>
      </c>
      <c r="C23" s="33">
        <v>3</v>
      </c>
      <c r="D23" s="33">
        <v>3</v>
      </c>
      <c r="E23" s="28"/>
      <c r="F23" s="33">
        <v>3</v>
      </c>
      <c r="G23" s="32">
        <v>3</v>
      </c>
      <c r="H23" s="53"/>
      <c r="I23" s="44"/>
      <c r="J23" s="54"/>
      <c r="K23" s="55"/>
    </row>
    <row r="24" spans="1:15" ht="18.75" customHeight="1" x14ac:dyDescent="0.25">
      <c r="A24" s="2" t="s">
        <v>6</v>
      </c>
      <c r="B24" s="52"/>
      <c r="C24" s="53"/>
      <c r="D24" s="53"/>
      <c r="E24" s="53"/>
      <c r="F24" s="53"/>
      <c r="G24" s="54"/>
      <c r="H24" s="53"/>
      <c r="I24" s="54"/>
      <c r="J24" s="44"/>
      <c r="K24" s="55"/>
    </row>
    <row r="25" spans="1:15" ht="18.75" customHeight="1" thickBot="1" x14ac:dyDescent="0.3">
      <c r="A25" s="2" t="s">
        <v>9</v>
      </c>
      <c r="B25" s="49"/>
      <c r="C25" s="50"/>
      <c r="D25" s="50"/>
      <c r="E25" s="50"/>
      <c r="F25" s="50"/>
      <c r="G25" s="51"/>
      <c r="H25" s="50"/>
      <c r="I25" s="51"/>
      <c r="J25" s="51"/>
      <c r="K25" s="45"/>
    </row>
  </sheetData>
  <conditionalFormatting sqref="B6:K25">
    <cfRule type="cellIs" dxfId="3" priority="1" operator="equal">
      <formula>1</formula>
    </cfRule>
    <cfRule type="cellIs" dxfId="2" priority="2" operator="equal">
      <formula>2</formula>
    </cfRule>
  </conditionalFormatting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zoomScale="90" zoomScaleNormal="90" workbookViewId="0">
      <pane ySplit="4" topLeftCell="A5" activePane="bottomLeft" state="frozenSplit"/>
      <selection pane="bottomLeft" activeCell="R19" sqref="R19"/>
    </sheetView>
  </sheetViews>
  <sheetFormatPr baseColWidth="10" defaultColWidth="9.140625" defaultRowHeight="15" x14ac:dyDescent="0.25"/>
  <cols>
    <col min="1" max="1" width="8.42578125" customWidth="1"/>
    <col min="2" max="12" width="6.85546875" customWidth="1"/>
    <col min="13" max="13" width="5.42578125" customWidth="1"/>
  </cols>
  <sheetData>
    <row r="1" spans="1:19" ht="18.75" customHeight="1" thickBot="1" x14ac:dyDescent="0.3">
      <c r="A1" s="22" t="s">
        <v>0</v>
      </c>
      <c r="B1" s="46" t="s">
        <v>1</v>
      </c>
      <c r="C1" s="46" t="s">
        <v>2</v>
      </c>
      <c r="D1" s="46" t="s">
        <v>11</v>
      </c>
      <c r="E1" s="46" t="s">
        <v>5</v>
      </c>
      <c r="F1" s="46" t="s">
        <v>7</v>
      </c>
      <c r="G1" s="46" t="s">
        <v>8</v>
      </c>
      <c r="H1" s="47" t="s">
        <v>3</v>
      </c>
      <c r="I1" s="48" t="s">
        <v>4</v>
      </c>
      <c r="J1" s="48" t="s">
        <v>6</v>
      </c>
      <c r="K1" s="46" t="s">
        <v>9</v>
      </c>
      <c r="L1" s="5" t="s">
        <v>12</v>
      </c>
      <c r="O1">
        <v>18</v>
      </c>
      <c r="P1">
        <v>45</v>
      </c>
      <c r="Q1">
        <v>72</v>
      </c>
      <c r="R1">
        <v>90</v>
      </c>
    </row>
    <row r="2" spans="1:19" ht="15.75" customHeight="1" thickBot="1" x14ac:dyDescent="0.3">
      <c r="A2" s="23" t="s">
        <v>10</v>
      </c>
      <c r="B2" s="15">
        <v>100</v>
      </c>
      <c r="C2" s="9">
        <v>100</v>
      </c>
      <c r="D2" s="9">
        <v>100</v>
      </c>
      <c r="E2" s="9">
        <v>100</v>
      </c>
      <c r="F2" s="9">
        <v>100</v>
      </c>
      <c r="G2" s="12">
        <v>100</v>
      </c>
      <c r="H2" s="9">
        <v>80</v>
      </c>
      <c r="I2" s="12">
        <v>80</v>
      </c>
      <c r="J2" s="12">
        <v>50</v>
      </c>
      <c r="K2" s="10">
        <v>20</v>
      </c>
      <c r="L2" s="7"/>
      <c r="O2" s="20">
        <v>1</v>
      </c>
      <c r="P2" s="20">
        <v>1</v>
      </c>
      <c r="Q2" s="20">
        <v>2</v>
      </c>
      <c r="R2" s="20">
        <v>6</v>
      </c>
      <c r="S2" s="20"/>
    </row>
    <row r="3" spans="1:19" ht="15.75" customHeight="1" thickTop="1" x14ac:dyDescent="0.25">
      <c r="A3" s="3"/>
      <c r="B3" s="60">
        <f>COUNT(B$5:B$74)+COUNT($B5:$K5,$B15:$K15,$B25:$K25,$B35:$K35,$B45:$K45,$B55:$K55,$B65:$K65)</f>
        <v>90</v>
      </c>
      <c r="C3" s="31">
        <f>COUNT(C$5:C$74)+COUNT($B6:$K6,$B16:$K16,$B26:$K26,$B36:$K36,$B46:$K46,$B56:$K56,$B66:$K66)</f>
        <v>90</v>
      </c>
      <c r="D3" s="31">
        <f>COUNT(D$5:D$74)+COUNT($B7:$K7,$B17:$K17,$B27:$K27,$B37:$K37,$B47:$K47,$B57:$K57,$B67:$K67)</f>
        <v>90</v>
      </c>
      <c r="E3" s="31">
        <f>COUNT(E$5:E$74)+COUNT($B8:$K8,$B18:$K18,$B28:$K28,$B38:$K38,$B48:$K48,$B58:$K58,$B68:$K68)</f>
        <v>90</v>
      </c>
      <c r="F3" s="31">
        <f>COUNT(F$5:F$74)+COUNT($B9:$K9,$B19:$K19,$B29:$K29,$B39:$K39,$B49:$K49,$B59:$K59,$B69:$K69)</f>
        <v>90</v>
      </c>
      <c r="G3" s="61">
        <f>COUNT(G$5:G$74)+COUNT($B10:$K10,$B20:$K20,$B30:$K30,$B40:$K40,$B50:$K50,$B60:$K60,$B70:$K70)</f>
        <v>90</v>
      </c>
      <c r="H3" s="31">
        <f>COUNT(H$5:H$74)+COUNT($B11:$K11,$B21:$K21,$B31:$K31,$B41:$K41)</f>
        <v>68</v>
      </c>
      <c r="I3" s="61">
        <f>COUNT(I$5:I$74)+COUNT($B12:$K12,$B22:$K22,$B32:$K32,$B42:$K42)</f>
        <v>68</v>
      </c>
      <c r="J3" s="61">
        <f>COUNT(J$5:J$74)+COUNT($B13:$K13,$B23:$K23)</f>
        <v>45</v>
      </c>
      <c r="K3" s="62">
        <f>COUNT(K$5:K$74)</f>
        <v>18</v>
      </c>
      <c r="L3" s="7">
        <f>SUM(B3:K3)</f>
        <v>739</v>
      </c>
      <c r="O3">
        <f>O1*O2</f>
        <v>18</v>
      </c>
      <c r="P3">
        <f t="shared" ref="P3:R3" si="0">P1*P2</f>
        <v>45</v>
      </c>
      <c r="Q3">
        <f t="shared" si="0"/>
        <v>144</v>
      </c>
      <c r="R3">
        <f t="shared" si="0"/>
        <v>540</v>
      </c>
      <c r="S3" s="1">
        <f>SUM(O3:R3)</f>
        <v>747</v>
      </c>
    </row>
    <row r="4" spans="1:19" ht="15.75" customHeight="1" thickBot="1" x14ac:dyDescent="0.3">
      <c r="A4" s="1"/>
      <c r="B4" s="37">
        <f>B3/$L$3</f>
        <v>0.12178619756427606</v>
      </c>
      <c r="C4" s="38">
        <f>C3/$L$3</f>
        <v>0.12178619756427606</v>
      </c>
      <c r="D4" s="38">
        <f>D3/$L$3</f>
        <v>0.12178619756427606</v>
      </c>
      <c r="E4" s="38">
        <f>E3/$L$3</f>
        <v>0.12178619756427606</v>
      </c>
      <c r="F4" s="38">
        <f>F3/$L$3</f>
        <v>0.12178619756427606</v>
      </c>
      <c r="G4" s="39">
        <f>G3/$L$3</f>
        <v>0.12178619756427606</v>
      </c>
      <c r="H4" s="38">
        <f>H3/$L$3</f>
        <v>9.2016238159675232E-2</v>
      </c>
      <c r="I4" s="39">
        <f>I3/$L$3</f>
        <v>9.2016238159675232E-2</v>
      </c>
      <c r="J4" s="39">
        <f>J3/$L$3</f>
        <v>6.0893098782138028E-2</v>
      </c>
      <c r="K4" s="40">
        <f>K3/$L$3</f>
        <v>2.4357239512855209E-2</v>
      </c>
      <c r="L4" s="8">
        <f>SUM(B4:K4)</f>
        <v>0.99999999999999978</v>
      </c>
    </row>
    <row r="5" spans="1:19" ht="15.75" customHeight="1" x14ac:dyDescent="0.25">
      <c r="A5" s="2" t="s">
        <v>1</v>
      </c>
      <c r="B5" s="58"/>
      <c r="C5" s="24">
        <v>1</v>
      </c>
      <c r="D5" s="24">
        <v>1</v>
      </c>
      <c r="E5" s="24">
        <v>1</v>
      </c>
      <c r="F5" s="24">
        <v>1</v>
      </c>
      <c r="G5" s="25">
        <v>1</v>
      </c>
      <c r="H5" s="24">
        <v>1</v>
      </c>
      <c r="I5" s="25">
        <v>1</v>
      </c>
      <c r="J5" s="25">
        <v>1</v>
      </c>
      <c r="K5" s="26">
        <v>1</v>
      </c>
    </row>
    <row r="6" spans="1:19" ht="15.75" customHeight="1" x14ac:dyDescent="0.25">
      <c r="A6" s="2" t="s">
        <v>2</v>
      </c>
      <c r="B6" s="27">
        <v>1</v>
      </c>
      <c r="C6" s="53"/>
      <c r="D6" s="28">
        <v>1</v>
      </c>
      <c r="E6" s="28">
        <v>1</v>
      </c>
      <c r="F6" s="28">
        <v>1</v>
      </c>
      <c r="G6" s="29">
        <v>1</v>
      </c>
      <c r="H6" s="28">
        <v>1</v>
      </c>
      <c r="I6" s="29">
        <v>1</v>
      </c>
      <c r="J6" s="29">
        <v>1</v>
      </c>
      <c r="K6" s="30">
        <v>1</v>
      </c>
    </row>
    <row r="7" spans="1:19" ht="15.75" customHeight="1" x14ac:dyDescent="0.25">
      <c r="A7" s="2" t="s">
        <v>11</v>
      </c>
      <c r="B7" s="27">
        <v>1</v>
      </c>
      <c r="C7" s="28">
        <v>1</v>
      </c>
      <c r="D7" s="53"/>
      <c r="E7" s="28">
        <v>1</v>
      </c>
      <c r="F7" s="28">
        <v>1</v>
      </c>
      <c r="G7" s="29">
        <v>1</v>
      </c>
      <c r="H7" s="28">
        <v>1</v>
      </c>
      <c r="I7" s="29">
        <v>1</v>
      </c>
      <c r="J7" s="29">
        <v>1</v>
      </c>
      <c r="K7" s="30">
        <v>1</v>
      </c>
    </row>
    <row r="8" spans="1:19" ht="15.75" customHeight="1" x14ac:dyDescent="0.25">
      <c r="A8" s="2" t="s">
        <v>5</v>
      </c>
      <c r="B8" s="27">
        <v>1</v>
      </c>
      <c r="C8" s="28">
        <v>1</v>
      </c>
      <c r="D8" s="28">
        <v>1</v>
      </c>
      <c r="E8" s="53"/>
      <c r="F8" s="28">
        <v>1</v>
      </c>
      <c r="G8" s="29">
        <v>1</v>
      </c>
      <c r="H8" s="28">
        <v>1</v>
      </c>
      <c r="I8" s="29">
        <v>1</v>
      </c>
      <c r="J8" s="29">
        <v>1</v>
      </c>
      <c r="K8" s="30">
        <v>1</v>
      </c>
    </row>
    <row r="9" spans="1:19" ht="15.75" customHeight="1" x14ac:dyDescent="0.25">
      <c r="A9" s="2" t="s">
        <v>7</v>
      </c>
      <c r="B9" s="27">
        <v>1</v>
      </c>
      <c r="C9" s="28">
        <v>1</v>
      </c>
      <c r="D9" s="28">
        <v>1</v>
      </c>
      <c r="E9" s="28">
        <v>1</v>
      </c>
      <c r="F9" s="53"/>
      <c r="G9" s="29">
        <v>1</v>
      </c>
      <c r="H9" s="28">
        <v>1</v>
      </c>
      <c r="I9" s="29">
        <v>1</v>
      </c>
      <c r="J9" s="29">
        <v>1</v>
      </c>
      <c r="K9" s="30">
        <v>1</v>
      </c>
      <c r="M9" s="4"/>
    </row>
    <row r="10" spans="1:19" ht="15.75" customHeight="1" x14ac:dyDescent="0.25">
      <c r="A10" s="2" t="s">
        <v>8</v>
      </c>
      <c r="B10" s="27">
        <v>1</v>
      </c>
      <c r="C10" s="28">
        <v>1</v>
      </c>
      <c r="D10" s="28">
        <v>1</v>
      </c>
      <c r="E10" s="28">
        <v>1</v>
      </c>
      <c r="F10" s="28">
        <v>1</v>
      </c>
      <c r="G10" s="54"/>
      <c r="H10" s="28">
        <v>1</v>
      </c>
      <c r="I10" s="29">
        <v>1</v>
      </c>
      <c r="J10" s="29">
        <v>1</v>
      </c>
      <c r="K10" s="30">
        <v>1</v>
      </c>
      <c r="M10" s="4"/>
    </row>
    <row r="11" spans="1:19" ht="15.75" customHeight="1" x14ac:dyDescent="0.25">
      <c r="A11" s="2" t="s">
        <v>3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9">
        <v>1</v>
      </c>
      <c r="H11" s="53"/>
      <c r="I11" s="29">
        <v>1</v>
      </c>
      <c r="J11" s="29">
        <v>1</v>
      </c>
      <c r="K11" s="30">
        <v>1</v>
      </c>
      <c r="M11" s="4"/>
    </row>
    <row r="12" spans="1:19" ht="15.75" customHeight="1" x14ac:dyDescent="0.25">
      <c r="A12" s="2" t="s">
        <v>4</v>
      </c>
      <c r="B12" s="27">
        <v>1</v>
      </c>
      <c r="C12" s="28">
        <v>1</v>
      </c>
      <c r="D12" s="28">
        <v>1</v>
      </c>
      <c r="E12" s="28">
        <v>1</v>
      </c>
      <c r="F12" s="28">
        <v>1</v>
      </c>
      <c r="G12" s="29">
        <v>1</v>
      </c>
      <c r="H12" s="28">
        <v>1</v>
      </c>
      <c r="I12" s="54"/>
      <c r="J12" s="29">
        <v>1</v>
      </c>
      <c r="K12" s="30">
        <v>1</v>
      </c>
      <c r="M12" s="4"/>
    </row>
    <row r="13" spans="1:19" ht="15.75" customHeight="1" x14ac:dyDescent="0.25">
      <c r="A13" s="2" t="s">
        <v>6</v>
      </c>
      <c r="B13" s="27">
        <v>1</v>
      </c>
      <c r="C13" s="28">
        <v>1</v>
      </c>
      <c r="D13" s="28">
        <v>1</v>
      </c>
      <c r="E13" s="28">
        <v>1</v>
      </c>
      <c r="F13" s="28">
        <v>1</v>
      </c>
      <c r="G13" s="29">
        <v>1</v>
      </c>
      <c r="H13" s="28">
        <v>1</v>
      </c>
      <c r="I13" s="29">
        <v>1</v>
      </c>
      <c r="J13" s="54"/>
      <c r="K13" s="30">
        <v>1</v>
      </c>
      <c r="M13" s="4"/>
    </row>
    <row r="14" spans="1:19" ht="15.75" customHeight="1" thickBot="1" x14ac:dyDescent="0.3">
      <c r="A14" s="2" t="s">
        <v>9</v>
      </c>
      <c r="B14" s="49"/>
      <c r="C14" s="50"/>
      <c r="D14" s="50"/>
      <c r="E14" s="50"/>
      <c r="F14" s="50"/>
      <c r="G14" s="51"/>
      <c r="H14" s="50"/>
      <c r="I14" s="51"/>
      <c r="J14" s="51"/>
      <c r="K14" s="57"/>
    </row>
    <row r="15" spans="1:19" ht="15.75" customHeight="1" x14ac:dyDescent="0.25">
      <c r="A15" s="2" t="s">
        <v>1</v>
      </c>
      <c r="B15" s="58"/>
      <c r="C15" s="24">
        <v>1</v>
      </c>
      <c r="D15" s="24">
        <v>1</v>
      </c>
      <c r="E15" s="24">
        <v>1</v>
      </c>
      <c r="F15" s="24">
        <v>1</v>
      </c>
      <c r="G15" s="25">
        <v>1</v>
      </c>
      <c r="H15" s="24">
        <v>1</v>
      </c>
      <c r="I15" s="25">
        <v>1</v>
      </c>
      <c r="J15" s="25">
        <v>1</v>
      </c>
      <c r="K15" s="26">
        <v>1</v>
      </c>
    </row>
    <row r="16" spans="1:19" ht="15.75" customHeight="1" x14ac:dyDescent="0.25">
      <c r="A16" s="2" t="s">
        <v>2</v>
      </c>
      <c r="B16" s="27">
        <v>1</v>
      </c>
      <c r="C16" s="53"/>
      <c r="D16" s="28">
        <v>1</v>
      </c>
      <c r="E16" s="28">
        <v>1</v>
      </c>
      <c r="F16" s="28">
        <v>1</v>
      </c>
      <c r="G16" s="29">
        <v>1</v>
      </c>
      <c r="H16" s="28">
        <v>1</v>
      </c>
      <c r="I16" s="29">
        <v>1</v>
      </c>
      <c r="J16" s="29">
        <v>1</v>
      </c>
      <c r="K16" s="30">
        <v>1</v>
      </c>
    </row>
    <row r="17" spans="1:11" ht="15.75" customHeight="1" x14ac:dyDescent="0.25">
      <c r="A17" s="2" t="s">
        <v>11</v>
      </c>
      <c r="B17" s="27">
        <v>1</v>
      </c>
      <c r="C17" s="28">
        <v>1</v>
      </c>
      <c r="D17" s="53"/>
      <c r="E17" s="28">
        <v>1</v>
      </c>
      <c r="F17" s="28">
        <v>1</v>
      </c>
      <c r="G17" s="29">
        <v>1</v>
      </c>
      <c r="H17" s="28">
        <v>1</v>
      </c>
      <c r="I17" s="29">
        <v>1</v>
      </c>
      <c r="J17" s="29">
        <v>1</v>
      </c>
      <c r="K17" s="30">
        <v>1</v>
      </c>
    </row>
    <row r="18" spans="1:11" ht="15.75" customHeight="1" x14ac:dyDescent="0.25">
      <c r="A18" s="2" t="s">
        <v>5</v>
      </c>
      <c r="B18" s="27">
        <v>1</v>
      </c>
      <c r="C18" s="28">
        <v>1</v>
      </c>
      <c r="D18" s="28">
        <v>1</v>
      </c>
      <c r="E18" s="53"/>
      <c r="F18" s="28">
        <v>1</v>
      </c>
      <c r="G18" s="29">
        <v>1</v>
      </c>
      <c r="H18" s="28">
        <v>1</v>
      </c>
      <c r="I18" s="29">
        <v>1</v>
      </c>
      <c r="J18" s="29">
        <v>1</v>
      </c>
      <c r="K18" s="30">
        <v>1</v>
      </c>
    </row>
    <row r="19" spans="1:11" ht="15.75" customHeight="1" x14ac:dyDescent="0.25">
      <c r="A19" s="2" t="s">
        <v>7</v>
      </c>
      <c r="B19" s="27">
        <v>1</v>
      </c>
      <c r="C19" s="28">
        <v>1</v>
      </c>
      <c r="D19" s="28">
        <v>1</v>
      </c>
      <c r="E19" s="28">
        <v>1</v>
      </c>
      <c r="F19" s="53"/>
      <c r="G19" s="29">
        <v>1</v>
      </c>
      <c r="H19" s="28">
        <v>1</v>
      </c>
      <c r="I19" s="29">
        <v>1</v>
      </c>
      <c r="J19" s="29">
        <v>1</v>
      </c>
      <c r="K19" s="30">
        <v>1</v>
      </c>
    </row>
    <row r="20" spans="1:11" ht="15.75" customHeight="1" x14ac:dyDescent="0.25">
      <c r="A20" s="2" t="s">
        <v>8</v>
      </c>
      <c r="B20" s="27">
        <v>1</v>
      </c>
      <c r="C20" s="28">
        <v>1</v>
      </c>
      <c r="D20" s="28">
        <v>1</v>
      </c>
      <c r="E20" s="28">
        <v>1</v>
      </c>
      <c r="F20" s="28">
        <v>1</v>
      </c>
      <c r="G20" s="54"/>
      <c r="H20" s="28">
        <v>1</v>
      </c>
      <c r="I20" s="29">
        <v>1</v>
      </c>
      <c r="J20" s="29">
        <v>1</v>
      </c>
      <c r="K20" s="30">
        <v>1</v>
      </c>
    </row>
    <row r="21" spans="1:11" ht="15.75" customHeight="1" x14ac:dyDescent="0.25">
      <c r="A21" s="2" t="s">
        <v>3</v>
      </c>
      <c r="B21" s="27">
        <v>1</v>
      </c>
      <c r="C21" s="28">
        <v>1</v>
      </c>
      <c r="D21" s="28">
        <v>1</v>
      </c>
      <c r="E21" s="28">
        <v>1</v>
      </c>
      <c r="F21" s="28">
        <v>1</v>
      </c>
      <c r="G21" s="29">
        <v>1</v>
      </c>
      <c r="H21" s="53"/>
      <c r="I21" s="29">
        <v>1</v>
      </c>
      <c r="J21" s="29">
        <v>1</v>
      </c>
      <c r="K21" s="30">
        <v>1</v>
      </c>
    </row>
    <row r="22" spans="1:11" ht="15.75" customHeight="1" x14ac:dyDescent="0.25">
      <c r="A22" s="2" t="s">
        <v>4</v>
      </c>
      <c r="B22" s="27">
        <v>1</v>
      </c>
      <c r="C22" s="28">
        <v>1</v>
      </c>
      <c r="D22" s="28">
        <v>1</v>
      </c>
      <c r="E22" s="28">
        <v>1</v>
      </c>
      <c r="F22" s="28">
        <v>1</v>
      </c>
      <c r="G22" s="29">
        <v>1</v>
      </c>
      <c r="H22" s="28">
        <v>1</v>
      </c>
      <c r="I22" s="54"/>
      <c r="J22" s="29">
        <v>1</v>
      </c>
      <c r="K22" s="30">
        <v>1</v>
      </c>
    </row>
    <row r="23" spans="1:11" ht="15.75" customHeight="1" x14ac:dyDescent="0.25">
      <c r="A23" s="2" t="s">
        <v>6</v>
      </c>
      <c r="B23" s="27">
        <v>1</v>
      </c>
      <c r="C23" s="28">
        <v>1</v>
      </c>
      <c r="D23" s="28">
        <v>1</v>
      </c>
      <c r="E23" s="28">
        <v>1</v>
      </c>
      <c r="F23" s="28">
        <v>1</v>
      </c>
      <c r="G23" s="29">
        <v>1</v>
      </c>
      <c r="H23" s="28">
        <v>1</v>
      </c>
      <c r="I23" s="29">
        <v>1</v>
      </c>
      <c r="J23" s="54"/>
      <c r="K23" s="30">
        <v>1</v>
      </c>
    </row>
    <row r="24" spans="1:11" ht="15.75" customHeight="1" thickBot="1" x14ac:dyDescent="0.3">
      <c r="A24" s="2" t="s">
        <v>9</v>
      </c>
      <c r="B24" s="49"/>
      <c r="C24" s="50"/>
      <c r="D24" s="50"/>
      <c r="E24" s="50"/>
      <c r="F24" s="50"/>
      <c r="G24" s="51"/>
      <c r="H24" s="50"/>
      <c r="I24" s="51"/>
      <c r="J24" s="51"/>
      <c r="K24" s="57"/>
    </row>
    <row r="25" spans="1:11" ht="15.75" customHeight="1" x14ac:dyDescent="0.25">
      <c r="A25" s="2" t="s">
        <v>1</v>
      </c>
      <c r="B25" s="58"/>
      <c r="C25" s="24">
        <v>1</v>
      </c>
      <c r="D25" s="24">
        <v>1</v>
      </c>
      <c r="E25" s="24">
        <v>1</v>
      </c>
      <c r="F25" s="24">
        <v>1</v>
      </c>
      <c r="G25" s="25">
        <v>1</v>
      </c>
      <c r="H25" s="24">
        <v>1</v>
      </c>
      <c r="I25" s="25">
        <v>1</v>
      </c>
      <c r="J25" s="25">
        <v>1</v>
      </c>
      <c r="K25" s="56"/>
    </row>
    <row r="26" spans="1:11" ht="15.75" customHeight="1" x14ac:dyDescent="0.25">
      <c r="A26" s="2" t="s">
        <v>2</v>
      </c>
      <c r="B26" s="27">
        <v>1</v>
      </c>
      <c r="C26" s="53"/>
      <c r="D26" s="28">
        <v>1</v>
      </c>
      <c r="E26" s="28">
        <v>1</v>
      </c>
      <c r="F26" s="28">
        <v>1</v>
      </c>
      <c r="G26" s="29">
        <v>1</v>
      </c>
      <c r="H26" s="28">
        <v>1</v>
      </c>
      <c r="I26" s="29">
        <v>1</v>
      </c>
      <c r="J26" s="29">
        <v>1</v>
      </c>
      <c r="K26" s="55"/>
    </row>
    <row r="27" spans="1:11" ht="15.75" customHeight="1" x14ac:dyDescent="0.25">
      <c r="A27" s="2" t="s">
        <v>11</v>
      </c>
      <c r="B27" s="27">
        <v>1</v>
      </c>
      <c r="C27" s="28">
        <v>1</v>
      </c>
      <c r="D27" s="53"/>
      <c r="E27" s="28">
        <v>1</v>
      </c>
      <c r="F27" s="28">
        <v>1</v>
      </c>
      <c r="G27" s="29">
        <v>1</v>
      </c>
      <c r="H27" s="28">
        <v>1</v>
      </c>
      <c r="I27" s="29">
        <v>1</v>
      </c>
      <c r="J27" s="29">
        <v>1</v>
      </c>
      <c r="K27" s="55"/>
    </row>
    <row r="28" spans="1:11" ht="15.75" customHeight="1" x14ac:dyDescent="0.25">
      <c r="A28" s="2" t="s">
        <v>5</v>
      </c>
      <c r="B28" s="27">
        <v>1</v>
      </c>
      <c r="C28" s="28">
        <v>1</v>
      </c>
      <c r="D28" s="28">
        <v>1</v>
      </c>
      <c r="E28" s="53"/>
      <c r="F28" s="28">
        <v>1</v>
      </c>
      <c r="G28" s="29">
        <v>1</v>
      </c>
      <c r="H28" s="28">
        <v>1</v>
      </c>
      <c r="I28" s="29">
        <v>1</v>
      </c>
      <c r="J28" s="29">
        <v>1</v>
      </c>
      <c r="K28" s="55"/>
    </row>
    <row r="29" spans="1:11" ht="15.75" customHeight="1" x14ac:dyDescent="0.25">
      <c r="A29" s="2" t="s">
        <v>7</v>
      </c>
      <c r="B29" s="27">
        <v>1</v>
      </c>
      <c r="C29" s="28">
        <v>1</v>
      </c>
      <c r="D29" s="28">
        <v>1</v>
      </c>
      <c r="E29" s="28">
        <v>1</v>
      </c>
      <c r="F29" s="53"/>
      <c r="G29" s="29">
        <v>1</v>
      </c>
      <c r="H29" s="28">
        <v>1</v>
      </c>
      <c r="I29" s="29">
        <v>1</v>
      </c>
      <c r="J29" s="29">
        <v>1</v>
      </c>
      <c r="K29" s="55"/>
    </row>
    <row r="30" spans="1:11" ht="15.75" customHeight="1" x14ac:dyDescent="0.25">
      <c r="A30" s="2" t="s">
        <v>8</v>
      </c>
      <c r="B30" s="27">
        <v>1</v>
      </c>
      <c r="C30" s="28">
        <v>1</v>
      </c>
      <c r="D30" s="28">
        <v>1</v>
      </c>
      <c r="E30" s="28">
        <v>1</v>
      </c>
      <c r="F30" s="28">
        <v>1</v>
      </c>
      <c r="G30" s="54"/>
      <c r="H30" s="28">
        <v>1</v>
      </c>
      <c r="I30" s="29">
        <v>1</v>
      </c>
      <c r="J30" s="29">
        <v>1</v>
      </c>
      <c r="K30" s="55"/>
    </row>
    <row r="31" spans="1:11" ht="15.75" customHeight="1" x14ac:dyDescent="0.25">
      <c r="A31" s="2" t="s">
        <v>3</v>
      </c>
      <c r="B31" s="27">
        <v>1</v>
      </c>
      <c r="C31" s="28">
        <v>1</v>
      </c>
      <c r="D31" s="28">
        <v>1</v>
      </c>
      <c r="E31" s="28">
        <v>1</v>
      </c>
      <c r="F31" s="28">
        <v>1</v>
      </c>
      <c r="G31" s="29">
        <v>1</v>
      </c>
      <c r="H31" s="53"/>
      <c r="I31" s="29">
        <v>1</v>
      </c>
      <c r="J31" s="54"/>
      <c r="K31" s="55"/>
    </row>
    <row r="32" spans="1:11" ht="15.75" customHeight="1" x14ac:dyDescent="0.25">
      <c r="A32" s="2" t="s">
        <v>4</v>
      </c>
      <c r="B32" s="27">
        <v>1</v>
      </c>
      <c r="C32" s="28">
        <v>1</v>
      </c>
      <c r="D32" s="28">
        <v>1</v>
      </c>
      <c r="E32" s="28">
        <v>1</v>
      </c>
      <c r="F32" s="28">
        <v>1</v>
      </c>
      <c r="G32" s="29">
        <v>1</v>
      </c>
      <c r="H32" s="28">
        <v>1</v>
      </c>
      <c r="I32" s="54"/>
      <c r="J32" s="54"/>
      <c r="K32" s="55"/>
    </row>
    <row r="33" spans="1:11" ht="15.75" customHeight="1" x14ac:dyDescent="0.25">
      <c r="A33" s="2" t="s">
        <v>6</v>
      </c>
      <c r="B33" s="52"/>
      <c r="C33" s="53"/>
      <c r="D33" s="53"/>
      <c r="E33" s="53"/>
      <c r="F33" s="53"/>
      <c r="G33" s="54"/>
      <c r="H33" s="53"/>
      <c r="I33" s="54"/>
      <c r="J33" s="54"/>
      <c r="K33" s="55"/>
    </row>
    <row r="34" spans="1:11" ht="15.75" customHeight="1" thickBot="1" x14ac:dyDescent="0.3">
      <c r="A34" s="2" t="s">
        <v>9</v>
      </c>
      <c r="B34" s="49"/>
      <c r="C34" s="50"/>
      <c r="D34" s="50"/>
      <c r="E34" s="50"/>
      <c r="F34" s="50"/>
      <c r="G34" s="51"/>
      <c r="H34" s="50"/>
      <c r="I34" s="51"/>
      <c r="J34" s="51"/>
      <c r="K34" s="57"/>
    </row>
    <row r="35" spans="1:11" ht="15.75" customHeight="1" x14ac:dyDescent="0.25">
      <c r="A35" s="2" t="s">
        <v>1</v>
      </c>
      <c r="B35" s="58"/>
      <c r="C35" s="24">
        <v>1</v>
      </c>
      <c r="D35" s="24">
        <v>1</v>
      </c>
      <c r="E35" s="24">
        <v>1</v>
      </c>
      <c r="F35" s="24">
        <v>1</v>
      </c>
      <c r="G35" s="25">
        <v>1</v>
      </c>
      <c r="H35" s="24">
        <v>1</v>
      </c>
      <c r="I35" s="25">
        <v>1</v>
      </c>
      <c r="J35" s="25">
        <v>1</v>
      </c>
      <c r="K35" s="56"/>
    </row>
    <row r="36" spans="1:11" ht="15.75" customHeight="1" x14ac:dyDescent="0.25">
      <c r="A36" s="2" t="s">
        <v>2</v>
      </c>
      <c r="B36" s="27">
        <v>1</v>
      </c>
      <c r="C36" s="53"/>
      <c r="D36" s="28">
        <v>1</v>
      </c>
      <c r="E36" s="28">
        <v>1</v>
      </c>
      <c r="F36" s="28">
        <v>1</v>
      </c>
      <c r="G36" s="29">
        <v>1</v>
      </c>
      <c r="H36" s="28">
        <v>1</v>
      </c>
      <c r="I36" s="29">
        <v>1</v>
      </c>
      <c r="J36" s="29">
        <v>1</v>
      </c>
      <c r="K36" s="55"/>
    </row>
    <row r="37" spans="1:11" ht="15.75" customHeight="1" x14ac:dyDescent="0.25">
      <c r="A37" s="2" t="s">
        <v>11</v>
      </c>
      <c r="B37" s="27">
        <v>1</v>
      </c>
      <c r="C37" s="28">
        <v>1</v>
      </c>
      <c r="D37" s="53"/>
      <c r="E37" s="28">
        <v>1</v>
      </c>
      <c r="F37" s="28">
        <v>1</v>
      </c>
      <c r="G37" s="29">
        <v>1</v>
      </c>
      <c r="H37" s="28">
        <v>1</v>
      </c>
      <c r="I37" s="29">
        <v>1</v>
      </c>
      <c r="J37" s="29">
        <v>1</v>
      </c>
      <c r="K37" s="55"/>
    </row>
    <row r="38" spans="1:11" ht="15.75" customHeight="1" x14ac:dyDescent="0.25">
      <c r="A38" s="2" t="s">
        <v>5</v>
      </c>
      <c r="B38" s="27">
        <v>1</v>
      </c>
      <c r="C38" s="28">
        <v>1</v>
      </c>
      <c r="D38" s="28">
        <v>1</v>
      </c>
      <c r="E38" s="53"/>
      <c r="F38" s="28">
        <v>1</v>
      </c>
      <c r="G38" s="29">
        <v>1</v>
      </c>
      <c r="H38" s="53"/>
      <c r="I38" s="29">
        <v>1</v>
      </c>
      <c r="J38" s="29">
        <v>1</v>
      </c>
      <c r="K38" s="55"/>
    </row>
    <row r="39" spans="1:11" ht="15.75" customHeight="1" x14ac:dyDescent="0.25">
      <c r="A39" s="2" t="s">
        <v>7</v>
      </c>
      <c r="B39" s="27">
        <v>1</v>
      </c>
      <c r="C39" s="28">
        <v>1</v>
      </c>
      <c r="D39" s="28">
        <v>1</v>
      </c>
      <c r="E39" s="28">
        <v>1</v>
      </c>
      <c r="F39" s="53"/>
      <c r="G39" s="29">
        <v>1</v>
      </c>
      <c r="H39" s="28">
        <v>1</v>
      </c>
      <c r="I39" s="29">
        <v>1</v>
      </c>
      <c r="J39" s="29">
        <v>1</v>
      </c>
      <c r="K39" s="55"/>
    </row>
    <row r="40" spans="1:11" ht="15.75" customHeight="1" x14ac:dyDescent="0.25">
      <c r="A40" s="2" t="s">
        <v>8</v>
      </c>
      <c r="B40" s="27">
        <v>1</v>
      </c>
      <c r="C40" s="28">
        <v>1</v>
      </c>
      <c r="D40" s="28">
        <v>1</v>
      </c>
      <c r="E40" s="28">
        <v>1</v>
      </c>
      <c r="F40" s="28">
        <v>1</v>
      </c>
      <c r="G40" s="54"/>
      <c r="H40" s="28">
        <v>1</v>
      </c>
      <c r="I40" s="29">
        <v>1</v>
      </c>
      <c r="J40" s="54"/>
      <c r="K40" s="55"/>
    </row>
    <row r="41" spans="1:11" ht="15.75" customHeight="1" x14ac:dyDescent="0.25">
      <c r="A41" s="2" t="s">
        <v>3</v>
      </c>
      <c r="B41" s="27">
        <v>1</v>
      </c>
      <c r="C41" s="28">
        <v>1</v>
      </c>
      <c r="D41" s="28">
        <v>1</v>
      </c>
      <c r="E41" s="28">
        <v>1</v>
      </c>
      <c r="F41" s="28">
        <v>1</v>
      </c>
      <c r="G41" s="29">
        <v>1</v>
      </c>
      <c r="H41" s="53"/>
      <c r="I41" s="29">
        <v>1</v>
      </c>
      <c r="J41" s="54"/>
      <c r="K41" s="55"/>
    </row>
    <row r="42" spans="1:11" ht="15.75" customHeight="1" x14ac:dyDescent="0.25">
      <c r="A42" s="2" t="s">
        <v>4</v>
      </c>
      <c r="B42" s="27">
        <v>1</v>
      </c>
      <c r="C42" s="28">
        <v>1</v>
      </c>
      <c r="D42" s="28">
        <v>1</v>
      </c>
      <c r="E42" s="28">
        <v>1</v>
      </c>
      <c r="F42" s="28">
        <v>1</v>
      </c>
      <c r="G42" s="29">
        <v>1</v>
      </c>
      <c r="H42" s="28">
        <v>1</v>
      </c>
      <c r="I42" s="54"/>
      <c r="J42" s="54"/>
      <c r="K42" s="55"/>
    </row>
    <row r="43" spans="1:11" ht="15.75" customHeight="1" x14ac:dyDescent="0.25">
      <c r="A43" s="2" t="s">
        <v>6</v>
      </c>
      <c r="B43" s="52"/>
      <c r="C43" s="53"/>
      <c r="D43" s="53"/>
      <c r="E43" s="53"/>
      <c r="F43" s="53"/>
      <c r="G43" s="54"/>
      <c r="H43" s="53"/>
      <c r="I43" s="54"/>
      <c r="J43" s="54"/>
      <c r="K43" s="55"/>
    </row>
    <row r="44" spans="1:11" ht="15.75" customHeight="1" thickBot="1" x14ac:dyDescent="0.3">
      <c r="A44" s="2" t="s">
        <v>9</v>
      </c>
      <c r="B44" s="49"/>
      <c r="C44" s="50"/>
      <c r="D44" s="50"/>
      <c r="E44" s="50"/>
      <c r="F44" s="50"/>
      <c r="G44" s="51"/>
      <c r="H44" s="50"/>
      <c r="I44" s="51"/>
      <c r="J44" s="51"/>
      <c r="K44" s="57"/>
    </row>
    <row r="45" spans="1:11" ht="15.75" customHeight="1" x14ac:dyDescent="0.25">
      <c r="A45" s="2" t="s">
        <v>1</v>
      </c>
      <c r="B45" s="58"/>
      <c r="C45" s="24">
        <v>1</v>
      </c>
      <c r="D45" s="24">
        <v>1</v>
      </c>
      <c r="E45" s="24">
        <v>1</v>
      </c>
      <c r="F45" s="24">
        <v>1</v>
      </c>
      <c r="G45" s="25">
        <v>1</v>
      </c>
      <c r="H45" s="24">
        <v>1</v>
      </c>
      <c r="I45" s="59"/>
      <c r="J45" s="59"/>
      <c r="K45" s="56"/>
    </row>
    <row r="46" spans="1:11" ht="15.75" customHeight="1" x14ac:dyDescent="0.25">
      <c r="A46" s="2" t="s">
        <v>2</v>
      </c>
      <c r="B46" s="27">
        <v>1</v>
      </c>
      <c r="C46" s="53"/>
      <c r="D46" s="28">
        <v>1</v>
      </c>
      <c r="E46" s="28">
        <v>1</v>
      </c>
      <c r="F46" s="28">
        <v>1</v>
      </c>
      <c r="G46" s="29">
        <v>1</v>
      </c>
      <c r="H46" s="28">
        <v>1</v>
      </c>
      <c r="I46" s="54"/>
      <c r="J46" s="54"/>
      <c r="K46" s="55"/>
    </row>
    <row r="47" spans="1:11" ht="15.75" customHeight="1" x14ac:dyDescent="0.25">
      <c r="A47" s="2" t="s">
        <v>11</v>
      </c>
      <c r="B47" s="27">
        <v>1</v>
      </c>
      <c r="C47" s="28">
        <v>1</v>
      </c>
      <c r="D47" s="53"/>
      <c r="E47" s="28">
        <v>1</v>
      </c>
      <c r="F47" s="28">
        <v>1</v>
      </c>
      <c r="G47" s="29">
        <v>1</v>
      </c>
      <c r="H47" s="28">
        <v>1</v>
      </c>
      <c r="I47" s="54"/>
      <c r="J47" s="54"/>
      <c r="K47" s="55"/>
    </row>
    <row r="48" spans="1:11" ht="15.75" customHeight="1" x14ac:dyDescent="0.25">
      <c r="A48" s="2" t="s">
        <v>5</v>
      </c>
      <c r="B48" s="27">
        <v>1</v>
      </c>
      <c r="C48" s="28">
        <v>1</v>
      </c>
      <c r="D48" s="28">
        <v>1</v>
      </c>
      <c r="E48" s="53"/>
      <c r="F48" s="28">
        <v>1</v>
      </c>
      <c r="G48" s="29">
        <v>1</v>
      </c>
      <c r="H48" s="28">
        <v>1</v>
      </c>
      <c r="I48" s="29">
        <v>1</v>
      </c>
      <c r="J48" s="54"/>
      <c r="K48" s="55"/>
    </row>
    <row r="49" spans="1:11" ht="15.75" customHeight="1" x14ac:dyDescent="0.25">
      <c r="A49" s="2" t="s">
        <v>7</v>
      </c>
      <c r="B49" s="27">
        <v>1</v>
      </c>
      <c r="C49" s="28">
        <v>1</v>
      </c>
      <c r="D49" s="28">
        <v>1</v>
      </c>
      <c r="E49" s="28">
        <v>1</v>
      </c>
      <c r="F49" s="53"/>
      <c r="G49" s="29">
        <v>1</v>
      </c>
      <c r="H49" s="53"/>
      <c r="I49" s="29">
        <v>1</v>
      </c>
      <c r="J49" s="54"/>
      <c r="K49" s="55"/>
    </row>
    <row r="50" spans="1:11" ht="15.75" customHeight="1" x14ac:dyDescent="0.25">
      <c r="A50" s="2" t="s">
        <v>8</v>
      </c>
      <c r="B50" s="27">
        <v>1</v>
      </c>
      <c r="C50" s="28">
        <v>1</v>
      </c>
      <c r="D50" s="28">
        <v>1</v>
      </c>
      <c r="E50" s="28">
        <v>1</v>
      </c>
      <c r="F50" s="28">
        <v>1</v>
      </c>
      <c r="G50" s="54"/>
      <c r="H50" s="53"/>
      <c r="I50" s="29">
        <v>1</v>
      </c>
      <c r="J50" s="54"/>
      <c r="K50" s="55"/>
    </row>
    <row r="51" spans="1:11" ht="15.75" customHeight="1" x14ac:dyDescent="0.25">
      <c r="A51" s="2" t="s">
        <v>3</v>
      </c>
      <c r="B51" s="27">
        <v>1</v>
      </c>
      <c r="C51" s="28">
        <v>1</v>
      </c>
      <c r="D51" s="28">
        <v>1</v>
      </c>
      <c r="E51" s="28">
        <v>1</v>
      </c>
      <c r="F51" s="28">
        <v>1</v>
      </c>
      <c r="G51" s="29">
        <v>1</v>
      </c>
      <c r="H51" s="53"/>
      <c r="I51" s="29">
        <v>1</v>
      </c>
      <c r="J51" s="54"/>
      <c r="K51" s="55"/>
    </row>
    <row r="52" spans="1:11" ht="15.75" customHeight="1" x14ac:dyDescent="0.25">
      <c r="A52" s="2" t="s">
        <v>4</v>
      </c>
      <c r="B52" s="27">
        <v>1</v>
      </c>
      <c r="C52" s="28">
        <v>1</v>
      </c>
      <c r="D52" s="28">
        <v>1</v>
      </c>
      <c r="E52" s="28">
        <v>1</v>
      </c>
      <c r="F52" s="28">
        <v>1</v>
      </c>
      <c r="G52" s="29">
        <v>1</v>
      </c>
      <c r="H52" s="28">
        <v>1</v>
      </c>
      <c r="I52" s="54"/>
      <c r="J52" s="54"/>
      <c r="K52" s="55"/>
    </row>
    <row r="53" spans="1:11" ht="15.75" customHeight="1" x14ac:dyDescent="0.25">
      <c r="A53" s="2" t="s">
        <v>6</v>
      </c>
      <c r="B53" s="52"/>
      <c r="C53" s="53"/>
      <c r="D53" s="53"/>
      <c r="E53" s="53"/>
      <c r="F53" s="53"/>
      <c r="G53" s="54"/>
      <c r="H53" s="53"/>
      <c r="I53" s="54"/>
      <c r="J53" s="54"/>
      <c r="K53" s="55"/>
    </row>
    <row r="54" spans="1:11" ht="15.75" customHeight="1" thickBot="1" x14ac:dyDescent="0.3">
      <c r="A54" s="2" t="s">
        <v>9</v>
      </c>
      <c r="B54" s="49"/>
      <c r="C54" s="50"/>
      <c r="D54" s="50"/>
      <c r="E54" s="50"/>
      <c r="F54" s="50"/>
      <c r="G54" s="51"/>
      <c r="H54" s="50"/>
      <c r="I54" s="51"/>
      <c r="J54" s="51"/>
      <c r="K54" s="57"/>
    </row>
    <row r="55" spans="1:11" ht="15.75" customHeight="1" x14ac:dyDescent="0.25">
      <c r="A55" s="2" t="s">
        <v>1</v>
      </c>
      <c r="B55" s="58"/>
      <c r="C55" s="24">
        <v>1</v>
      </c>
      <c r="D55" s="24">
        <v>1</v>
      </c>
      <c r="E55" s="24">
        <v>1</v>
      </c>
      <c r="F55" s="24">
        <v>1</v>
      </c>
      <c r="G55" s="25">
        <v>1</v>
      </c>
      <c r="H55" s="63"/>
      <c r="I55" s="59"/>
      <c r="J55" s="59"/>
      <c r="K55" s="56"/>
    </row>
    <row r="56" spans="1:11" ht="15.75" customHeight="1" x14ac:dyDescent="0.25">
      <c r="A56" s="2" t="s">
        <v>2</v>
      </c>
      <c r="B56" s="27">
        <v>1</v>
      </c>
      <c r="C56" s="53"/>
      <c r="D56" s="28">
        <v>1</v>
      </c>
      <c r="E56" s="28">
        <v>1</v>
      </c>
      <c r="F56" s="28">
        <v>1</v>
      </c>
      <c r="G56" s="29">
        <v>1</v>
      </c>
      <c r="H56" s="53"/>
      <c r="I56" s="54"/>
      <c r="J56" s="54"/>
      <c r="K56" s="55"/>
    </row>
    <row r="57" spans="1:11" ht="15.75" customHeight="1" x14ac:dyDescent="0.25">
      <c r="A57" s="2" t="s">
        <v>11</v>
      </c>
      <c r="B57" s="27">
        <v>1</v>
      </c>
      <c r="C57" s="28">
        <v>1</v>
      </c>
      <c r="D57" s="53"/>
      <c r="E57" s="28">
        <v>1</v>
      </c>
      <c r="F57" s="28">
        <v>1</v>
      </c>
      <c r="G57" s="29">
        <v>1</v>
      </c>
      <c r="H57" s="53"/>
      <c r="I57" s="54"/>
      <c r="J57" s="54"/>
      <c r="K57" s="55"/>
    </row>
    <row r="58" spans="1:11" ht="15.75" customHeight="1" x14ac:dyDescent="0.25">
      <c r="A58" s="2" t="s">
        <v>5</v>
      </c>
      <c r="B58" s="27">
        <v>1</v>
      </c>
      <c r="C58" s="28">
        <v>1</v>
      </c>
      <c r="D58" s="28">
        <v>1</v>
      </c>
      <c r="E58" s="53"/>
      <c r="F58" s="28">
        <v>1</v>
      </c>
      <c r="G58" s="29">
        <v>1</v>
      </c>
      <c r="H58" s="53"/>
      <c r="I58" s="54"/>
      <c r="J58" s="54"/>
      <c r="K58" s="55"/>
    </row>
    <row r="59" spans="1:11" ht="15.75" customHeight="1" x14ac:dyDescent="0.25">
      <c r="A59" s="2" t="s">
        <v>7</v>
      </c>
      <c r="B59" s="27">
        <v>1</v>
      </c>
      <c r="C59" s="28">
        <v>1</v>
      </c>
      <c r="D59" s="28">
        <v>1</v>
      </c>
      <c r="E59" s="28">
        <v>1</v>
      </c>
      <c r="F59" s="53"/>
      <c r="G59" s="29">
        <v>1</v>
      </c>
      <c r="H59" s="53"/>
      <c r="I59" s="54"/>
      <c r="J59" s="54"/>
      <c r="K59" s="55"/>
    </row>
    <row r="60" spans="1:11" ht="15.75" customHeight="1" x14ac:dyDescent="0.25">
      <c r="A60" s="2" t="s">
        <v>8</v>
      </c>
      <c r="B60" s="27">
        <v>1</v>
      </c>
      <c r="C60" s="28">
        <v>1</v>
      </c>
      <c r="D60" s="28">
        <v>1</v>
      </c>
      <c r="E60" s="28">
        <v>1</v>
      </c>
      <c r="F60" s="28">
        <v>1</v>
      </c>
      <c r="G60" s="54"/>
      <c r="H60" s="53"/>
      <c r="I60" s="54"/>
      <c r="J60" s="54"/>
      <c r="K60" s="55"/>
    </row>
    <row r="61" spans="1:11" ht="15.75" customHeight="1" x14ac:dyDescent="0.25">
      <c r="A61" s="2" t="s">
        <v>3</v>
      </c>
      <c r="B61" s="27">
        <v>1</v>
      </c>
      <c r="C61" s="28">
        <v>1</v>
      </c>
      <c r="D61" s="28">
        <v>1</v>
      </c>
      <c r="E61" s="28">
        <v>1</v>
      </c>
      <c r="F61" s="28">
        <v>1</v>
      </c>
      <c r="G61" s="29">
        <v>1</v>
      </c>
      <c r="H61" s="53"/>
      <c r="I61" s="29">
        <v>1</v>
      </c>
      <c r="J61" s="54"/>
      <c r="K61" s="55"/>
    </row>
    <row r="62" spans="1:11" ht="15.75" customHeight="1" x14ac:dyDescent="0.25">
      <c r="A62" s="2" t="s">
        <v>4</v>
      </c>
      <c r="B62" s="27">
        <v>1</v>
      </c>
      <c r="C62" s="28">
        <v>1</v>
      </c>
      <c r="D62" s="28">
        <v>1</v>
      </c>
      <c r="E62" s="28">
        <v>1</v>
      </c>
      <c r="F62" s="28">
        <v>1</v>
      </c>
      <c r="G62" s="29">
        <v>1</v>
      </c>
      <c r="H62" s="28">
        <v>1</v>
      </c>
      <c r="I62" s="54"/>
      <c r="J62" s="54"/>
      <c r="K62" s="55"/>
    </row>
    <row r="63" spans="1:11" ht="15.75" customHeight="1" x14ac:dyDescent="0.25">
      <c r="A63" s="2" t="s">
        <v>6</v>
      </c>
      <c r="B63" s="52"/>
      <c r="C63" s="53"/>
      <c r="D63" s="53"/>
      <c r="E63" s="53"/>
      <c r="F63" s="53"/>
      <c r="G63" s="54"/>
      <c r="H63" s="53"/>
      <c r="I63" s="54"/>
      <c r="J63" s="54"/>
      <c r="K63" s="55"/>
    </row>
    <row r="64" spans="1:11" ht="15.75" customHeight="1" thickBot="1" x14ac:dyDescent="0.3">
      <c r="A64" s="2" t="s">
        <v>9</v>
      </c>
      <c r="B64" s="49"/>
      <c r="C64" s="50"/>
      <c r="D64" s="50"/>
      <c r="E64" s="50"/>
      <c r="F64" s="50"/>
      <c r="G64" s="51"/>
      <c r="H64" s="50"/>
      <c r="I64" s="51"/>
      <c r="J64" s="51"/>
      <c r="K64" s="57"/>
    </row>
    <row r="65" spans="1:11" ht="15.75" customHeight="1" x14ac:dyDescent="0.25">
      <c r="A65" s="2" t="s">
        <v>1</v>
      </c>
      <c r="B65" s="58"/>
      <c r="C65" s="63"/>
      <c r="D65" s="63"/>
      <c r="E65" s="63"/>
      <c r="F65" s="63"/>
      <c r="G65" s="25">
        <v>1</v>
      </c>
      <c r="H65" s="63"/>
      <c r="I65" s="59"/>
      <c r="J65" s="59"/>
      <c r="K65" s="56"/>
    </row>
    <row r="66" spans="1:11" ht="15.75" customHeight="1" x14ac:dyDescent="0.25">
      <c r="A66" s="2" t="s">
        <v>2</v>
      </c>
      <c r="B66" s="52"/>
      <c r="C66" s="53"/>
      <c r="D66" s="53"/>
      <c r="E66" s="53"/>
      <c r="F66" s="53"/>
      <c r="G66" s="54"/>
      <c r="H66" s="53"/>
      <c r="I66" s="54"/>
      <c r="J66" s="54"/>
      <c r="K66" s="55"/>
    </row>
    <row r="67" spans="1:11" ht="15.75" customHeight="1" x14ac:dyDescent="0.25">
      <c r="A67" s="2" t="s">
        <v>11</v>
      </c>
      <c r="B67" s="52"/>
      <c r="C67" s="28">
        <v>1</v>
      </c>
      <c r="D67" s="53"/>
      <c r="E67" s="53"/>
      <c r="F67" s="53"/>
      <c r="G67" s="54"/>
      <c r="H67" s="53"/>
      <c r="I67" s="54"/>
      <c r="J67" s="54"/>
      <c r="K67" s="55"/>
    </row>
    <row r="68" spans="1:11" ht="15.75" customHeight="1" x14ac:dyDescent="0.25">
      <c r="A68" s="2" t="s">
        <v>5</v>
      </c>
      <c r="B68" s="52"/>
      <c r="C68" s="53"/>
      <c r="D68" s="53"/>
      <c r="E68" s="53"/>
      <c r="F68" s="53"/>
      <c r="G68" s="54"/>
      <c r="H68" s="53"/>
      <c r="I68" s="54"/>
      <c r="J68" s="54"/>
      <c r="K68" s="55"/>
    </row>
    <row r="69" spans="1:11" ht="15.75" customHeight="1" x14ac:dyDescent="0.25">
      <c r="A69" s="2" t="s">
        <v>7</v>
      </c>
      <c r="B69" s="52"/>
      <c r="C69" s="53"/>
      <c r="D69" s="53"/>
      <c r="E69" s="28">
        <v>1</v>
      </c>
      <c r="F69" s="53"/>
      <c r="G69" s="54"/>
      <c r="H69" s="53"/>
      <c r="I69" s="54"/>
      <c r="J69" s="54"/>
      <c r="K69" s="55"/>
    </row>
    <row r="70" spans="1:11" ht="15.75" customHeight="1" x14ac:dyDescent="0.25">
      <c r="A70" s="2" t="s">
        <v>8</v>
      </c>
      <c r="B70" s="52"/>
      <c r="C70" s="53"/>
      <c r="D70" s="53"/>
      <c r="E70" s="53"/>
      <c r="F70" s="53"/>
      <c r="G70" s="54"/>
      <c r="H70" s="53"/>
      <c r="I70" s="54"/>
      <c r="J70" s="54"/>
      <c r="K70" s="55"/>
    </row>
    <row r="71" spans="1:11" ht="15.75" customHeight="1" x14ac:dyDescent="0.25">
      <c r="A71" s="2" t="s">
        <v>3</v>
      </c>
      <c r="B71" s="52"/>
      <c r="C71" s="53"/>
      <c r="D71" s="53"/>
      <c r="E71" s="53"/>
      <c r="F71" s="53"/>
      <c r="G71" s="29">
        <v>1</v>
      </c>
      <c r="H71" s="53"/>
      <c r="I71" s="29">
        <v>1</v>
      </c>
      <c r="J71" s="54"/>
      <c r="K71" s="55"/>
    </row>
    <row r="72" spans="1:11" ht="15.75" customHeight="1" x14ac:dyDescent="0.25">
      <c r="A72" s="2" t="s">
        <v>4</v>
      </c>
      <c r="B72" s="52"/>
      <c r="C72" s="53"/>
      <c r="D72" s="53"/>
      <c r="E72" s="53"/>
      <c r="F72" s="53"/>
      <c r="G72" s="54"/>
      <c r="H72" s="28">
        <v>1</v>
      </c>
      <c r="I72" s="54"/>
      <c r="J72" s="54"/>
      <c r="K72" s="55"/>
    </row>
    <row r="73" spans="1:11" ht="15.75" customHeight="1" x14ac:dyDescent="0.25">
      <c r="A73" s="2" t="s">
        <v>6</v>
      </c>
      <c r="B73" s="52"/>
      <c r="C73" s="53"/>
      <c r="D73" s="53"/>
      <c r="E73" s="53"/>
      <c r="F73" s="53"/>
      <c r="G73" s="54"/>
      <c r="H73" s="53"/>
      <c r="I73" s="54"/>
      <c r="J73" s="54"/>
      <c r="K73" s="55"/>
    </row>
    <row r="74" spans="1:11" ht="15.75" customHeight="1" thickBot="1" x14ac:dyDescent="0.3">
      <c r="A74" s="2" t="s">
        <v>9</v>
      </c>
      <c r="B74" s="49"/>
      <c r="C74" s="50"/>
      <c r="D74" s="50"/>
      <c r="E74" s="50"/>
      <c r="F74" s="50"/>
      <c r="G74" s="51"/>
      <c r="H74" s="50"/>
      <c r="I74" s="51"/>
      <c r="J74" s="51"/>
      <c r="K74" s="57"/>
    </row>
    <row r="75" spans="1:11" ht="15.75" customHeight="1" x14ac:dyDescent="0.25"/>
    <row r="76" spans="1:11" ht="15.75" customHeight="1" x14ac:dyDescent="0.25"/>
    <row r="77" spans="1:11" ht="15.75" customHeight="1" x14ac:dyDescent="0.25"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 ht="15.75" customHeight="1" x14ac:dyDescent="0.25"/>
    <row r="79" spans="1:11" ht="15.75" customHeight="1" x14ac:dyDescent="0.25"/>
    <row r="80" spans="1:1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</sheetData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Tour de rôle</vt:lpstr>
      <vt:lpstr>Tour de rôle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2016-06-21T02:47:24Z</dcterms:modified>
</cp:coreProperties>
</file>